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my.shell.com/personal/allen_biakpara_shell_com/Documents/Asset Engineering-OABP/Cadence -FFF/2022/Savings/"/>
    </mc:Choice>
  </mc:AlternateContent>
  <xr:revisionPtr revIDLastSave="71" documentId="13_ncr:1_{1571532D-EE09-4EC5-8F37-9F7EA57D4C56}" xr6:coauthVersionLast="47" xr6:coauthVersionMax="47" xr10:uidLastSave="{91411F81-65DD-45E9-86AD-44774F8FA98C}"/>
  <bookViews>
    <workbookView xWindow="-108" yWindow="-108" windowWidth="23256" windowHeight="12576" firstSheet="2" activeTab="4" xr2:uid="{D7F5B27B-1D5B-4771-A856-2EF59B84BB36}"/>
  </bookViews>
  <sheets>
    <sheet name="Swamp West COST SAVINGS" sheetId="18" r:id="rId1"/>
    <sheet name="Security West Opuh" sheetId="16" r:id="rId2"/>
    <sheet name="Security Civil Works" sheetId="15" r:id="rId3"/>
    <sheet name="Security Swamp West" sheetId="14" r:id="rId4"/>
    <sheet name="Q2- 2022 Saving Summary" sheetId="20" r:id="rId5"/>
    <sheet name="OABP 2022 Actual Cost Savings" sheetId="13" r:id="rId6"/>
    <sheet name="Q1-2022 Savings Details" sheetId="12" r:id="rId7"/>
    <sheet name="OABP 2022 Plan Cost Savings Ini" sheetId="1" r:id="rId8"/>
    <sheet name="OABP Team 2022 Saving Outline" sheetId="11" r:id="rId9"/>
    <sheet name="Ideation" sheetId="4" r:id="rId10"/>
    <sheet name="Gold Medal Target Cost &amp; Schedu" sheetId="9" r:id="rId11"/>
    <sheet name="New OABP Budget 2022 Feb" sheetId="10" r:id="rId12"/>
    <sheet name="OABP NAPIMS Approved Budget (3)" sheetId="5" r:id="rId13"/>
    <sheet name="OABP NAPIMS Approved Budget-Mai" sheetId="3" r:id="rId14"/>
    <sheet name="OABP NAPIMS Approved Budget" sheetId="2"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s>
  <definedNames>
    <definedName name="\p" localSheetId="10">#REF!</definedName>
    <definedName name="\p" localSheetId="12">#REF!</definedName>
    <definedName name="\p" localSheetId="13">#REF!</definedName>
    <definedName name="\p">#REF!</definedName>
    <definedName name="____DAT14" localSheetId="10">[1]Sheet1!#REF!</definedName>
    <definedName name="____DAT14" localSheetId="12">[1]Sheet1!#REF!</definedName>
    <definedName name="____DAT14" localSheetId="13">[1]Sheet1!#REF!</definedName>
    <definedName name="____DAT14">[1]Sheet1!#REF!</definedName>
    <definedName name="____PSG1" localSheetId="10">[2]Parameters!#REF!</definedName>
    <definedName name="____PSG1" localSheetId="12">[2]Parameters!#REF!</definedName>
    <definedName name="____PSG1" localSheetId="13">[2]Parameters!#REF!</definedName>
    <definedName name="____PSG1">[2]Parameters!#REF!</definedName>
    <definedName name="____PSG2" localSheetId="10">[2]Parameters!#REF!</definedName>
    <definedName name="____PSG2" localSheetId="12">[2]Parameters!#REF!</definedName>
    <definedName name="____PSG2" localSheetId="13">[2]Parameters!#REF!</definedName>
    <definedName name="____PSG2">[2]Parameters!#REF!</definedName>
    <definedName name="____PSG3">[2]Parameters!#REF!</definedName>
    <definedName name="____PSG4">[2]Parameters!#REF!</definedName>
    <definedName name="____PSG5">[2]Parameters!#REF!</definedName>
    <definedName name="____PSG6">[2]Parameters!#REF!</definedName>
    <definedName name="____PSL1">[2]Parameters!#REF!</definedName>
    <definedName name="____PSL2">[2]Parameters!#REF!</definedName>
    <definedName name="____PSL3">[2]Parameters!#REF!</definedName>
    <definedName name="____PSL4">[2]Parameters!#REF!</definedName>
    <definedName name="____PSL5">[2]Parameters!#REF!</definedName>
    <definedName name="____PSL6">[2]Parameters!#REF!</definedName>
    <definedName name="___DAT14">[1]Sheet1!#REF!</definedName>
    <definedName name="___EPG1" localSheetId="10">#REF!</definedName>
    <definedName name="___EPG1" localSheetId="12">#REF!</definedName>
    <definedName name="___EPG1" localSheetId="13">#REF!</definedName>
    <definedName name="___EPG1">#REF!</definedName>
    <definedName name="___EPG2" localSheetId="10">#REF!</definedName>
    <definedName name="___EPG2" localSheetId="12">#REF!</definedName>
    <definedName name="___EPG2" localSheetId="13">#REF!</definedName>
    <definedName name="___EPG2">#REF!</definedName>
    <definedName name="___EPG3" localSheetId="10">#REF!</definedName>
    <definedName name="___EPG3" localSheetId="12">#REF!</definedName>
    <definedName name="___EPG3" localSheetId="13">#REF!</definedName>
    <definedName name="___EPG3">#REF!</definedName>
    <definedName name="___EPG4" localSheetId="10">#REF!</definedName>
    <definedName name="___EPG4" localSheetId="12">#REF!</definedName>
    <definedName name="___EPG4" localSheetId="13">#REF!</definedName>
    <definedName name="___EPG4">#REF!</definedName>
    <definedName name="___EPG5" localSheetId="10">#REF!</definedName>
    <definedName name="___EPG5" localSheetId="12">#REF!</definedName>
    <definedName name="___EPG5" localSheetId="13">#REF!</definedName>
    <definedName name="___EPG5">#REF!</definedName>
    <definedName name="___EPR3" localSheetId="10">#REF!</definedName>
    <definedName name="___EPR3" localSheetId="12">#REF!</definedName>
    <definedName name="___EPR3" localSheetId="13">#REF!</definedName>
    <definedName name="___EPR3">#REF!</definedName>
    <definedName name="___MAT1">'[3]M 11'!#REF!</definedName>
    <definedName name="___MAT2">'[3]M 11'!#REF!</definedName>
    <definedName name="___NPV7" localSheetId="10">#REF!</definedName>
    <definedName name="___NPV7" localSheetId="12">#REF!</definedName>
    <definedName name="___NPV7" localSheetId="13">#REF!</definedName>
    <definedName name="___NPV7">#REF!</definedName>
    <definedName name="___PSG1">[2]Parameters!#REF!</definedName>
    <definedName name="___PSG2">[2]Parameters!#REF!</definedName>
    <definedName name="___PSG3">[2]Parameters!#REF!</definedName>
    <definedName name="___PSG4">[2]Parameters!#REF!</definedName>
    <definedName name="___PSG5">[2]Parameters!#REF!</definedName>
    <definedName name="___PSG6">[2]Parameters!#REF!</definedName>
    <definedName name="___PSL1">[2]Parameters!#REF!</definedName>
    <definedName name="___PSL2">[2]Parameters!#REF!</definedName>
    <definedName name="___PSL3">[2]Parameters!#REF!</definedName>
    <definedName name="___PSL4">[2]Parameters!#REF!</definedName>
    <definedName name="___PSL5">[2]Parameters!#REF!</definedName>
    <definedName name="___PSL6">[2]Parameters!#REF!</definedName>
    <definedName name="___REV1">"Texte 161"</definedName>
    <definedName name="___REV2">"Texte 173"</definedName>
    <definedName name="___REV3">"Texte 167"</definedName>
    <definedName name="___REV4">"Texte 179"</definedName>
    <definedName name="___VIR7" localSheetId="10">#REF!</definedName>
    <definedName name="___VIR7" localSheetId="12">#REF!</definedName>
    <definedName name="___VIR7" localSheetId="13">#REF!</definedName>
    <definedName name="___VIR7">#REF!</definedName>
    <definedName name="__C510_Input">'[4]Data Entry'!$D$81:$M$81</definedName>
    <definedName name="__DAT14">[1]Sheet1!#REF!</definedName>
    <definedName name="__EPG1" localSheetId="10">#REF!</definedName>
    <definedName name="__EPG1" localSheetId="12">#REF!</definedName>
    <definedName name="__EPG1" localSheetId="13">#REF!</definedName>
    <definedName name="__EPG1">#REF!</definedName>
    <definedName name="__EPG2" localSheetId="10">#REF!</definedName>
    <definedName name="__EPG2" localSheetId="12">#REF!</definedName>
    <definedName name="__EPG2" localSheetId="13">#REF!</definedName>
    <definedName name="__EPG2">#REF!</definedName>
    <definedName name="__EPG3" localSheetId="10">#REF!</definedName>
    <definedName name="__EPG3" localSheetId="12">#REF!</definedName>
    <definedName name="__EPG3" localSheetId="13">#REF!</definedName>
    <definedName name="__EPG3">#REF!</definedName>
    <definedName name="__EPG4" localSheetId="10">#REF!</definedName>
    <definedName name="__EPG4" localSheetId="12">#REF!</definedName>
    <definedName name="__EPG4" localSheetId="13">#REF!</definedName>
    <definedName name="__EPG4">#REF!</definedName>
    <definedName name="__EPG5" localSheetId="10">#REF!</definedName>
    <definedName name="__EPG5" localSheetId="12">#REF!</definedName>
    <definedName name="__EPG5" localSheetId="13">#REF!</definedName>
    <definedName name="__EPG5">#REF!</definedName>
    <definedName name="__EPR3" localSheetId="10">#REF!</definedName>
    <definedName name="__EPR3" localSheetId="12">#REF!</definedName>
    <definedName name="__EPR3" localSheetId="13">#REF!</definedName>
    <definedName name="__EPR3">#REF!</definedName>
    <definedName name="__MAT1">'[3]M 11'!#REF!</definedName>
    <definedName name="__MAT2">'[3]M 11'!#REF!</definedName>
    <definedName name="__NPV7" localSheetId="10">#REF!</definedName>
    <definedName name="__NPV7" localSheetId="12">#REF!</definedName>
    <definedName name="__NPV7" localSheetId="13">#REF!</definedName>
    <definedName name="__NPV7">#REF!</definedName>
    <definedName name="__PSG1">[2]Parameters!#REF!</definedName>
    <definedName name="__PSG2">[2]Parameters!#REF!</definedName>
    <definedName name="__PSG3">[2]Parameters!#REF!</definedName>
    <definedName name="__PSG4">[2]Parameters!#REF!</definedName>
    <definedName name="__PSG5">[2]Parameters!#REF!</definedName>
    <definedName name="__PSG6">[2]Parameters!#REF!</definedName>
    <definedName name="__PSL1">[2]Parameters!#REF!</definedName>
    <definedName name="__PSL2">[2]Parameters!#REF!</definedName>
    <definedName name="__PSL3">[2]Parameters!#REF!</definedName>
    <definedName name="__PSL4">[2]Parameters!#REF!</definedName>
    <definedName name="__PSL5">[2]Parameters!#REF!</definedName>
    <definedName name="__PSL6">[2]Parameters!#REF!</definedName>
    <definedName name="__REV1">"Texte 161"</definedName>
    <definedName name="__REV2">"Texte 173"</definedName>
    <definedName name="__REV3">"Texte 167"</definedName>
    <definedName name="__REV4">"Texte 179"</definedName>
    <definedName name="__VIR7" localSheetId="10">#REF!</definedName>
    <definedName name="__VIR7" localSheetId="12">#REF!</definedName>
    <definedName name="__VIR7" localSheetId="13">#REF!</definedName>
    <definedName name="__VIR7">#REF!</definedName>
    <definedName name="_1A">'[5]itemized cost'!$A$4:$A$10</definedName>
    <definedName name="_1AZ">'[5]itemized cost'!$A$4:$C$10</definedName>
    <definedName name="_1B">'[5]itemized cost'!$A$12:$A$13</definedName>
    <definedName name="_1BZ">'[5]itemized cost'!$A$12:$C$13</definedName>
    <definedName name="_1C">'[5]itemized cost'!$A$15:$A$16</definedName>
    <definedName name="_1CZ">'[5]itemized cost'!$A$15:$C$16</definedName>
    <definedName name="_1D">'[5]itemized cost'!$A$19:$A$20</definedName>
    <definedName name="_1dz">'[5]itemized cost'!$A$19:$C$20</definedName>
    <definedName name="_1E">'[5]itemized cost'!$A$22:$A$23</definedName>
    <definedName name="_1EZ">'[5]itemized cost'!$A$22:$C$23</definedName>
    <definedName name="_1F">'[5]itemized cost'!$A$26:$A$30</definedName>
    <definedName name="_1FZ">'[5]itemized cost'!$A$29:$C$30</definedName>
    <definedName name="_1stHC" localSheetId="10">#REF!</definedName>
    <definedName name="_1stHC" localSheetId="12">#REF!</definedName>
    <definedName name="_1stHC" localSheetId="13">#REF!</definedName>
    <definedName name="_1stHC">#REF!</definedName>
    <definedName name="_2A">'[5]itemized cost'!$A$33:$A$50</definedName>
    <definedName name="_2AZ">'[5]itemized cost'!$A$33:$C$50</definedName>
    <definedName name="_2B">'[5]itemized cost'!$A$52:$A$53</definedName>
    <definedName name="_2BZ">'[5]itemized cost'!$A$52:$C$53</definedName>
    <definedName name="_2C">'[5]itemized cost'!$A$55:$A$56</definedName>
    <definedName name="_2CZ">'[5]itemized cost'!$A$55:$C$56</definedName>
    <definedName name="_2D">'[5]itemized cost'!$A$58:$A$59</definedName>
    <definedName name="_2DZ">'[5]itemized cost'!$A$58:$C$59</definedName>
    <definedName name="_3A">'[5]itemized cost'!$A$62:$A$72</definedName>
    <definedName name="_3az">'[5]itemized cost'!$A$62:$C$72</definedName>
    <definedName name="_3B">'[5]itemized cost'!$A$74:$A$76</definedName>
    <definedName name="_3bz">'[5]itemized cost'!$A$74:$C$76</definedName>
    <definedName name="_3C">'[5]itemized cost'!$A$78:$A$84</definedName>
    <definedName name="_3cz">'[5]itemized cost'!$A$78:$C$84</definedName>
    <definedName name="_3D">'[5]itemized cost'!$A$86:$A$87</definedName>
    <definedName name="_3dz">'[5]itemized cost'!$A$86:$C$87</definedName>
    <definedName name="_3E">'[5]itemized cost'!$A$89:$A$90</definedName>
    <definedName name="_3ez">'[5]itemized cost'!$A$89:$C$90</definedName>
    <definedName name="_3F">'[5]itemized cost'!$A$92:$A$94</definedName>
    <definedName name="_3fz">'[5]itemized cost'!$A$92:$C$94</definedName>
    <definedName name="_3G">'[5]itemized cost'!$A$98:$A$99</definedName>
    <definedName name="_3H">'[5]itemized cost'!$A$101:$A$102</definedName>
    <definedName name="_3hz">'[5]itemized cost'!$A$101:$C$102</definedName>
    <definedName name="_3I">'[5]itemized cost'!$A$104:$A$105</definedName>
    <definedName name="_3Iz">'[5]itemized cost'!$A$104:$C$105</definedName>
    <definedName name="_AFE1" localSheetId="10">#REF!</definedName>
    <definedName name="_AFE1" localSheetId="12">#REF!</definedName>
    <definedName name="_AFE1" localSheetId="13">#REF!</definedName>
    <definedName name="_AFE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33</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bsu1">[6]Sheet1!#REF!</definedName>
    <definedName name="_C510_Input">'[4]Data Entry'!$D$81:$M$81</definedName>
    <definedName name="_DAT1" localSheetId="10">#REF!</definedName>
    <definedName name="_DAT1" localSheetId="12">#REF!</definedName>
    <definedName name="_DAT1" localSheetId="13">#REF!</definedName>
    <definedName name="_DAT1">#REF!</definedName>
    <definedName name="_DAT10" localSheetId="10">#REF!</definedName>
    <definedName name="_DAT10" localSheetId="12">#REF!</definedName>
    <definedName name="_DAT10" localSheetId="13">#REF!</definedName>
    <definedName name="_DAT10">#REF!</definedName>
    <definedName name="_DAT11" localSheetId="10">#REF!</definedName>
    <definedName name="_DAT11" localSheetId="12">#REF!</definedName>
    <definedName name="_DAT11" localSheetId="13">#REF!</definedName>
    <definedName name="_DAT11">#REF!</definedName>
    <definedName name="_DAT12" localSheetId="10">#REF!</definedName>
    <definedName name="_DAT12" localSheetId="12">#REF!</definedName>
    <definedName name="_DAT12" localSheetId="13">#REF!</definedName>
    <definedName name="_DAT12">#REF!</definedName>
    <definedName name="_DAT13" localSheetId="10">#REF!</definedName>
    <definedName name="_DAT13" localSheetId="12">#REF!</definedName>
    <definedName name="_DAT13" localSheetId="13">#REF!</definedName>
    <definedName name="_DAT13">#REF!</definedName>
    <definedName name="_DAT14">[7]Sheet1!#REF!</definedName>
    <definedName name="_DAT15" localSheetId="10">#REF!</definedName>
    <definedName name="_DAT15" localSheetId="12">#REF!</definedName>
    <definedName name="_DAT15" localSheetId="13">#REF!</definedName>
    <definedName name="_DAT15">#REF!</definedName>
    <definedName name="_DAT16" localSheetId="10">#REF!</definedName>
    <definedName name="_DAT16" localSheetId="12">#REF!</definedName>
    <definedName name="_DAT16" localSheetId="13">#REF!</definedName>
    <definedName name="_DAT16">#REF!</definedName>
    <definedName name="_DAT17" localSheetId="10">#REF!</definedName>
    <definedName name="_DAT17" localSheetId="12">#REF!</definedName>
    <definedName name="_DAT17" localSheetId="13">#REF!</definedName>
    <definedName name="_DAT17">#REF!</definedName>
    <definedName name="_DAT18" localSheetId="10">#REF!</definedName>
    <definedName name="_DAT18" localSheetId="12">#REF!</definedName>
    <definedName name="_DAT18" localSheetId="13">#REF!</definedName>
    <definedName name="_DAT18">#REF!</definedName>
    <definedName name="_DAT19" localSheetId="10">#REF!</definedName>
    <definedName name="_DAT19" localSheetId="12">#REF!</definedName>
    <definedName name="_DAT19" localSheetId="13">#REF!</definedName>
    <definedName name="_DAT19">#REF!</definedName>
    <definedName name="_DAT2" localSheetId="10">#REF!</definedName>
    <definedName name="_DAT2" localSheetId="12">#REF!</definedName>
    <definedName name="_DAT2" localSheetId="13">#REF!</definedName>
    <definedName name="_DAT2">#REF!</definedName>
    <definedName name="_DAT20" localSheetId="10">#REF!</definedName>
    <definedName name="_DAT20" localSheetId="12">#REF!</definedName>
    <definedName name="_DAT20" localSheetId="13">#REF!</definedName>
    <definedName name="_DAT20">#REF!</definedName>
    <definedName name="_DAT21" localSheetId="10">#REF!</definedName>
    <definedName name="_DAT21" localSheetId="12">#REF!</definedName>
    <definedName name="_DAT21" localSheetId="13">#REF!</definedName>
    <definedName name="_DAT21">#REF!</definedName>
    <definedName name="_DAT22" localSheetId="10">#REF!</definedName>
    <definedName name="_DAT22" localSheetId="12">#REF!</definedName>
    <definedName name="_DAT22" localSheetId="13">#REF!</definedName>
    <definedName name="_DAT22">#REF!</definedName>
    <definedName name="_DAT23" localSheetId="10">#REF!</definedName>
    <definedName name="_DAT23" localSheetId="12">#REF!</definedName>
    <definedName name="_DAT23" localSheetId="13">#REF!</definedName>
    <definedName name="_DAT23">#REF!</definedName>
    <definedName name="_DAT24" localSheetId="10">#REF!</definedName>
    <definedName name="_DAT24" localSheetId="12">#REF!</definedName>
    <definedName name="_DAT24" localSheetId="13">#REF!</definedName>
    <definedName name="_DAT24">#REF!</definedName>
    <definedName name="_DAT25" localSheetId="10">#REF!</definedName>
    <definedName name="_DAT25" localSheetId="12">#REF!</definedName>
    <definedName name="_DAT25" localSheetId="13">#REF!</definedName>
    <definedName name="_DAT25">#REF!</definedName>
    <definedName name="_DAT26" localSheetId="10">#REF!</definedName>
    <definedName name="_DAT26" localSheetId="12">#REF!</definedName>
    <definedName name="_DAT26" localSheetId="13">#REF!</definedName>
    <definedName name="_DAT26">#REF!</definedName>
    <definedName name="_DAT27" localSheetId="10">#REF!</definedName>
    <definedName name="_DAT27" localSheetId="12">#REF!</definedName>
    <definedName name="_DAT27" localSheetId="13">#REF!</definedName>
    <definedName name="_DAT27">#REF!</definedName>
    <definedName name="_DAT28" localSheetId="10">#REF!</definedName>
    <definedName name="_DAT28" localSheetId="12">#REF!</definedName>
    <definedName name="_DAT28" localSheetId="13">#REF!</definedName>
    <definedName name="_DAT28">#REF!</definedName>
    <definedName name="_DAT29" localSheetId="10">#REF!</definedName>
    <definedName name="_DAT29" localSheetId="12">#REF!</definedName>
    <definedName name="_DAT29" localSheetId="13">#REF!</definedName>
    <definedName name="_DAT29">#REF!</definedName>
    <definedName name="_DAT3" localSheetId="10">#REF!</definedName>
    <definedName name="_DAT3" localSheetId="12">#REF!</definedName>
    <definedName name="_DAT3" localSheetId="13">#REF!</definedName>
    <definedName name="_DAT3">#REF!</definedName>
    <definedName name="_DAT30" localSheetId="10">#REF!</definedName>
    <definedName name="_DAT30" localSheetId="12">#REF!</definedName>
    <definedName name="_DAT30" localSheetId="13">#REF!</definedName>
    <definedName name="_DAT30">#REF!</definedName>
    <definedName name="_DAT31" localSheetId="10">#REF!</definedName>
    <definedName name="_DAT31" localSheetId="12">#REF!</definedName>
    <definedName name="_DAT31" localSheetId="13">#REF!</definedName>
    <definedName name="_DAT31">#REF!</definedName>
    <definedName name="_DAT32">[8]stafflist!#REF!</definedName>
    <definedName name="_DAT33">[8]stafflist!#REF!</definedName>
    <definedName name="_DAT34">[8]stafflist!#REF!</definedName>
    <definedName name="_DAT35">[8]stafflist!#REF!</definedName>
    <definedName name="_DAT36">[8]stafflist!#REF!</definedName>
    <definedName name="_DAT37" localSheetId="10">#REF!</definedName>
    <definedName name="_DAT37" localSheetId="12">#REF!</definedName>
    <definedName name="_DAT37" localSheetId="13">#REF!</definedName>
    <definedName name="_DAT37">#REF!</definedName>
    <definedName name="_DAT38" localSheetId="10">#REF!</definedName>
    <definedName name="_DAT38" localSheetId="12">#REF!</definedName>
    <definedName name="_DAT38" localSheetId="13">#REF!</definedName>
    <definedName name="_DAT38">#REF!</definedName>
    <definedName name="_DAT39" localSheetId="10">#REF!</definedName>
    <definedName name="_DAT39" localSheetId="12">#REF!</definedName>
    <definedName name="_DAT39" localSheetId="13">#REF!</definedName>
    <definedName name="_DAT39">#REF!</definedName>
    <definedName name="_DAT4" localSheetId="10">#REF!</definedName>
    <definedName name="_DAT4" localSheetId="12">#REF!</definedName>
    <definedName name="_DAT4" localSheetId="13">#REF!</definedName>
    <definedName name="_DAT4">#REF!</definedName>
    <definedName name="_DAT40" localSheetId="10">#REF!</definedName>
    <definedName name="_DAT40" localSheetId="12">#REF!</definedName>
    <definedName name="_DAT40" localSheetId="13">#REF!</definedName>
    <definedName name="_DAT40">#REF!</definedName>
    <definedName name="_DAT41" localSheetId="10">#REF!</definedName>
    <definedName name="_DAT41" localSheetId="12">#REF!</definedName>
    <definedName name="_DAT41" localSheetId="13">#REF!</definedName>
    <definedName name="_DAT41">#REF!</definedName>
    <definedName name="_DAT42" localSheetId="10">#REF!</definedName>
    <definedName name="_DAT42" localSheetId="12">#REF!</definedName>
    <definedName name="_DAT42" localSheetId="13">#REF!</definedName>
    <definedName name="_DAT42">#REF!</definedName>
    <definedName name="_DAT43" localSheetId="10">#REF!</definedName>
    <definedName name="_DAT43" localSheetId="12">#REF!</definedName>
    <definedName name="_DAT43" localSheetId="13">#REF!</definedName>
    <definedName name="_DAT43">#REF!</definedName>
    <definedName name="_DAT44" localSheetId="10">#REF!</definedName>
    <definedName name="_DAT44" localSheetId="12">#REF!</definedName>
    <definedName name="_DAT44" localSheetId="13">#REF!</definedName>
    <definedName name="_DAT44">#REF!</definedName>
    <definedName name="_DAT45" localSheetId="10">#REF!</definedName>
    <definedName name="_DAT45" localSheetId="12">#REF!</definedName>
    <definedName name="_DAT45" localSheetId="13">#REF!</definedName>
    <definedName name="_DAT45">#REF!</definedName>
    <definedName name="_DAT46" localSheetId="10">#REF!</definedName>
    <definedName name="_DAT46" localSheetId="12">#REF!</definedName>
    <definedName name="_DAT46" localSheetId="13">#REF!</definedName>
    <definedName name="_DAT46">#REF!</definedName>
    <definedName name="_DAT47" localSheetId="10">#REF!</definedName>
    <definedName name="_DAT47" localSheetId="12">#REF!</definedName>
    <definedName name="_DAT47" localSheetId="13">#REF!</definedName>
    <definedName name="_DAT47">#REF!</definedName>
    <definedName name="_DAT48" localSheetId="10">#REF!</definedName>
    <definedName name="_DAT48" localSheetId="12">#REF!</definedName>
    <definedName name="_DAT48" localSheetId="13">#REF!</definedName>
    <definedName name="_DAT48">#REF!</definedName>
    <definedName name="_DAT49" localSheetId="10">#REF!</definedName>
    <definedName name="_DAT49" localSheetId="12">#REF!</definedName>
    <definedName name="_DAT49" localSheetId="13">#REF!</definedName>
    <definedName name="_DAT49">#REF!</definedName>
    <definedName name="_DAT5" localSheetId="10">#REF!</definedName>
    <definedName name="_DAT5" localSheetId="12">#REF!</definedName>
    <definedName name="_DAT5" localSheetId="13">#REF!</definedName>
    <definedName name="_DAT5">#REF!</definedName>
    <definedName name="_DAT50" localSheetId="10">#REF!</definedName>
    <definedName name="_DAT50" localSheetId="12">#REF!</definedName>
    <definedName name="_DAT50" localSheetId="13">#REF!</definedName>
    <definedName name="_DAT50">#REF!</definedName>
    <definedName name="_DAT51" localSheetId="10">#REF!</definedName>
    <definedName name="_DAT51" localSheetId="12">#REF!</definedName>
    <definedName name="_DAT51" localSheetId="13">#REF!</definedName>
    <definedName name="_DAT51">#REF!</definedName>
    <definedName name="_DAT52" localSheetId="10">#REF!</definedName>
    <definedName name="_DAT52" localSheetId="12">#REF!</definedName>
    <definedName name="_DAT52" localSheetId="13">#REF!</definedName>
    <definedName name="_DAT52">#REF!</definedName>
    <definedName name="_DAT53" localSheetId="10">#REF!</definedName>
    <definedName name="_DAT53" localSheetId="12">#REF!</definedName>
    <definedName name="_DAT53" localSheetId="13">#REF!</definedName>
    <definedName name="_DAT53">#REF!</definedName>
    <definedName name="_DAT54" localSheetId="10">#REF!</definedName>
    <definedName name="_DAT54" localSheetId="12">#REF!</definedName>
    <definedName name="_DAT54" localSheetId="13">#REF!</definedName>
    <definedName name="_DAT54">#REF!</definedName>
    <definedName name="_DAT55" localSheetId="10">#REF!</definedName>
    <definedName name="_DAT55" localSheetId="12">#REF!</definedName>
    <definedName name="_DAT55" localSheetId="13">#REF!</definedName>
    <definedName name="_DAT55">#REF!</definedName>
    <definedName name="_DAT56" localSheetId="10">#REF!</definedName>
    <definedName name="_DAT56" localSheetId="12">#REF!</definedName>
    <definedName name="_DAT56" localSheetId="13">#REF!</definedName>
    <definedName name="_DAT56">#REF!</definedName>
    <definedName name="_DAT57" localSheetId="10">#REF!</definedName>
    <definedName name="_DAT57" localSheetId="12">#REF!</definedName>
    <definedName name="_DAT57" localSheetId="13">#REF!</definedName>
    <definedName name="_DAT57">#REF!</definedName>
    <definedName name="_DAT58" localSheetId="10">#REF!</definedName>
    <definedName name="_DAT58" localSheetId="12">#REF!</definedName>
    <definedName name="_DAT58" localSheetId="13">#REF!</definedName>
    <definedName name="_DAT58">#REF!</definedName>
    <definedName name="_DAT59" localSheetId="10">#REF!</definedName>
    <definedName name="_DAT59" localSheetId="12">#REF!</definedName>
    <definedName name="_DAT59" localSheetId="13">#REF!</definedName>
    <definedName name="_DAT59">#REF!</definedName>
    <definedName name="_DAT6" localSheetId="10">#REF!</definedName>
    <definedName name="_DAT6" localSheetId="12">#REF!</definedName>
    <definedName name="_DAT6" localSheetId="13">#REF!</definedName>
    <definedName name="_DAT6">#REF!</definedName>
    <definedName name="_DAT60" localSheetId="10">#REF!</definedName>
    <definedName name="_DAT60" localSheetId="12">#REF!</definedName>
    <definedName name="_DAT60" localSheetId="13">#REF!</definedName>
    <definedName name="_DAT60">#REF!</definedName>
    <definedName name="_DAT61" localSheetId="10">#REF!</definedName>
    <definedName name="_DAT61" localSheetId="12">#REF!</definedName>
    <definedName name="_DAT61" localSheetId="13">#REF!</definedName>
    <definedName name="_DAT61">#REF!</definedName>
    <definedName name="_DAT62" localSheetId="10">#REF!</definedName>
    <definedName name="_DAT62" localSheetId="12">#REF!</definedName>
    <definedName name="_DAT62" localSheetId="13">#REF!</definedName>
    <definedName name="_DAT62">#REF!</definedName>
    <definedName name="_DAT7" localSheetId="10">#REF!</definedName>
    <definedName name="_DAT7" localSheetId="12">#REF!</definedName>
    <definedName name="_DAT7" localSheetId="13">#REF!</definedName>
    <definedName name="_DAT7">#REF!</definedName>
    <definedName name="_DAT8" localSheetId="10">#REF!</definedName>
    <definedName name="_DAT8" localSheetId="12">#REF!</definedName>
    <definedName name="_DAT8" localSheetId="13">#REF!</definedName>
    <definedName name="_DAT8">#REF!</definedName>
    <definedName name="_DAT9" localSheetId="10">#REF!</definedName>
    <definedName name="_DAT9" localSheetId="12">#REF!</definedName>
    <definedName name="_DAT9" localSheetId="13">#REF!</definedName>
    <definedName name="_DAT9">#REF!</definedName>
    <definedName name="_EPG1" localSheetId="10">#REF!</definedName>
    <definedName name="_EPG1" localSheetId="12">#REF!</definedName>
    <definedName name="_EPG1" localSheetId="13">#REF!</definedName>
    <definedName name="_EPG1">#REF!</definedName>
    <definedName name="_EPG2" localSheetId="10">#REF!</definedName>
    <definedName name="_EPG2" localSheetId="12">#REF!</definedName>
    <definedName name="_EPG2" localSheetId="13">#REF!</definedName>
    <definedName name="_EPG2">#REF!</definedName>
    <definedName name="_EPG3" localSheetId="10">#REF!</definedName>
    <definedName name="_EPG3" localSheetId="12">#REF!</definedName>
    <definedName name="_EPG3" localSheetId="13">#REF!</definedName>
    <definedName name="_EPG3">#REF!</definedName>
    <definedName name="_EPG4" localSheetId="10">#REF!</definedName>
    <definedName name="_EPG4" localSheetId="12">#REF!</definedName>
    <definedName name="_EPG4" localSheetId="13">#REF!</definedName>
    <definedName name="_EPG4">#REF!</definedName>
    <definedName name="_EPG5" localSheetId="10">#REF!</definedName>
    <definedName name="_EPG5" localSheetId="12">#REF!</definedName>
    <definedName name="_EPG5" localSheetId="13">#REF!</definedName>
    <definedName name="_EPG5">#REF!</definedName>
    <definedName name="_EPR3" localSheetId="10">#REF!</definedName>
    <definedName name="_EPR3" localSheetId="12">#REF!</definedName>
    <definedName name="_EPR3" localSheetId="13">#REF!</definedName>
    <definedName name="_EPR3">#REF!</definedName>
    <definedName name="_Key1" localSheetId="10" hidden="1">#REF!</definedName>
    <definedName name="_Key1" localSheetId="12" hidden="1">#REF!</definedName>
    <definedName name="_Key1" localSheetId="13" hidden="1">#REF!</definedName>
    <definedName name="_Key1" hidden="1">#REF!</definedName>
    <definedName name="_Key2" localSheetId="10" hidden="1">#REF!</definedName>
    <definedName name="_Key2" localSheetId="12" hidden="1">#REF!</definedName>
    <definedName name="_Key2" localSheetId="13" hidden="1">#REF!</definedName>
    <definedName name="_Key2" hidden="1">#REF!</definedName>
    <definedName name="_li03" localSheetId="10">#REF!</definedName>
    <definedName name="_li03" localSheetId="12">#REF!</definedName>
    <definedName name="_li03" localSheetId="13">#REF!</definedName>
    <definedName name="_li03">#REF!</definedName>
    <definedName name="_MAT1">'[3]M 11'!#REF!</definedName>
    <definedName name="_MAT2">'[3]M 11'!#REF!</definedName>
    <definedName name="_mths" localSheetId="10">#REF!</definedName>
    <definedName name="_mths" localSheetId="12">#REF!</definedName>
    <definedName name="_mths" localSheetId="13">#REF!</definedName>
    <definedName name="_mths">#REF!</definedName>
    <definedName name="_NPV7" localSheetId="10">#REF!</definedName>
    <definedName name="_NPV7" localSheetId="12">#REF!</definedName>
    <definedName name="_NPV7" localSheetId="13">#REF!</definedName>
    <definedName name="_NPV7">#REF!</definedName>
    <definedName name="_Order1" hidden="1">255</definedName>
    <definedName name="_Order2" hidden="1">255</definedName>
    <definedName name="_PSG1">[2]Parameters!#REF!</definedName>
    <definedName name="_PSG2">[2]Parameters!#REF!</definedName>
    <definedName name="_PSG3">[2]Parameters!#REF!</definedName>
    <definedName name="_PSG4">[2]Parameters!#REF!</definedName>
    <definedName name="_PSG5">[2]Parameters!#REF!</definedName>
    <definedName name="_PSG6">[2]Parameters!#REF!</definedName>
    <definedName name="_PSL1">[2]Parameters!#REF!</definedName>
    <definedName name="_PSL2">[2]Parameters!#REF!</definedName>
    <definedName name="_PSL3">[2]Parameters!#REF!</definedName>
    <definedName name="_PSL4">[2]Parameters!#REF!</definedName>
    <definedName name="_PSL5">[2]Parameters!#REF!</definedName>
    <definedName name="_PSL6">[2]Parameters!#REF!</definedName>
    <definedName name="_REF3" localSheetId="10">#REF!</definedName>
    <definedName name="_REF3" localSheetId="12">#REF!</definedName>
    <definedName name="_REF3" localSheetId="13">#REF!</definedName>
    <definedName name="_REF3">#REF!</definedName>
    <definedName name="_REF5" localSheetId="10">#REF!</definedName>
    <definedName name="_REF5" localSheetId="12">#REF!</definedName>
    <definedName name="_REF5" localSheetId="13">#REF!</definedName>
    <definedName name="_REF5">#REF!</definedName>
    <definedName name="_REV1">"Texte 161"</definedName>
    <definedName name="_REV2">"Texte 173"</definedName>
    <definedName name="_REV3">"Texte 167"</definedName>
    <definedName name="_REV4">"Texte 179"</definedName>
    <definedName name="_TS63">'[9]OPEX Forecast Inputs'!#REF!</definedName>
    <definedName name="_valeur_dollar_US">'[10]Global ICT Cost'!#REF!</definedName>
    <definedName name="_VIR7" localSheetId="10">#REF!</definedName>
    <definedName name="_VIR7" localSheetId="12">#REF!</definedName>
    <definedName name="_VIR7" localSheetId="13">#REF!</definedName>
    <definedName name="_VIR7">#REF!</definedName>
    <definedName name="A" localSheetId="10" hidden="1">{#N/A,#N/A,TRUE,"ASSUMPTIONS";#N/A,#N/A,TRUE,"SUMMARY";#N/A,#N/A,TRUE,"PANEL 1";#N/A,#N/A,TRUE,"PANEL 2"}</definedName>
    <definedName name="A" localSheetId="12" hidden="1">{#N/A,#N/A,TRUE,"ASSUMPTIONS";#N/A,#N/A,TRUE,"SUMMARY";#N/A,#N/A,TRUE,"PANEL 1";#N/A,#N/A,TRUE,"PANEL 2"}</definedName>
    <definedName name="A" localSheetId="13" hidden="1">{#N/A,#N/A,TRUE,"ASSUMPTIONS";#N/A,#N/A,TRUE,"SUMMARY";#N/A,#N/A,TRUE,"PANEL 1";#N/A,#N/A,TRUE,"PANEL 2"}</definedName>
    <definedName name="A" hidden="1">{#N/A,#N/A,TRUE,"ASSUMPTIONS";#N/A,#N/A,TRUE,"SUMMARY";#N/A,#N/A,TRUE,"PANEL 1";#N/A,#N/A,TRUE,"PANEL 2"}</definedName>
    <definedName name="A_COST" localSheetId="10">#REF!</definedName>
    <definedName name="A_COST" localSheetId="12">#REF!</definedName>
    <definedName name="A_COST" localSheetId="13">#REF!</definedName>
    <definedName name="A_COST">#REF!</definedName>
    <definedName name="a_dash" localSheetId="10">#REF!</definedName>
    <definedName name="a_dash" localSheetId="12">#REF!</definedName>
    <definedName name="a_dash" localSheetId="13">#REF!</definedName>
    <definedName name="a_dash">#REF!</definedName>
    <definedName name="A_DOWN_ASPHALT">'[9]OPEX Forecast Inputs'!#REF!</definedName>
    <definedName name="A_DOWN_COMP">'[9]OPEX Forecast Inputs'!#REF!</definedName>
    <definedName name="A_DOWN_FAC">'[9]OPEX Forecast Inputs'!#REF!</definedName>
    <definedName name="A_DOWN_GAS">'[9]OPEX Forecast Inputs'!#REF!</definedName>
    <definedName name="A_DOWN_HURR">'[9]OPEX Forecast Inputs'!#REF!</definedName>
    <definedName name="A_DOWN_INIT">'[9]OPEX Forecast Inputs'!#REF!</definedName>
    <definedName name="A_DOWN_MULTI">'[9]OPEX Forecast Inputs'!#REF!</definedName>
    <definedName name="A_DOWN_O_1">'[9]OPEX Forecast Inputs'!#REF!</definedName>
    <definedName name="A_DOWN_O_2">'[9]OPEX Forecast Inputs'!#REF!</definedName>
    <definedName name="A_DOWN_PIPE">'[9]OPEX Forecast Inputs'!#REF!</definedName>
    <definedName name="A_DOWN_SUB">'[9]OPEX Forecast Inputs'!#REF!</definedName>
    <definedName name="A_DOWN_WATER">'[9]OPEX Forecast Inputs'!#REF!</definedName>
    <definedName name="A_O_ASPH">[9]Assumptions!#REF!</definedName>
    <definedName name="A_O_ASPH2">[9]Assumptions!#REF!</definedName>
    <definedName name="A_O_COMP">[9]Assumptions!#REF!</definedName>
    <definedName name="A_O_COMP2">[9]Assumptions!#REF!</definedName>
    <definedName name="A_O_GAS">[9]Assumptions!#REF!</definedName>
    <definedName name="A_O_GAS2">[9]Assumptions!#REF!</definedName>
    <definedName name="A_O_INIT">[9]Assumptions!#REF!</definedName>
    <definedName name="A_O_INIT2">[9]Assumptions!#REF!</definedName>
    <definedName name="A_O_MULTI">[9]Assumptions!#REF!</definedName>
    <definedName name="A_O_MULTI2">[9]Assumptions!#REF!</definedName>
    <definedName name="A_O_WATER">[9]Assumptions!#REF!</definedName>
    <definedName name="A_O_WATER2">[9]Assumptions!#REF!</definedName>
    <definedName name="A_SUB_FAC">[9]Assumptions!#REF!</definedName>
    <definedName name="A_SUB_FAC2">[9]Assumptions!#REF!</definedName>
    <definedName name="A_TLP_FAC">[9]Assumptions!#REF!</definedName>
    <definedName name="A_TLP_FAC2">[9]Assumptions!#REF!</definedName>
    <definedName name="A0000000">"SIPM_APPL\"</definedName>
    <definedName name="aa" localSheetId="10">#REF!</definedName>
    <definedName name="aa" localSheetId="12">#REF!</definedName>
    <definedName name="aa" localSheetId="13">#REF!</definedName>
    <definedName name="aa">#REF!</definedName>
    <definedName name="aaa">"기술자료"</definedName>
    <definedName name="aaaaaaaa" localSheetId="10">#REF!</definedName>
    <definedName name="aaaaaaaa" localSheetId="12">#REF!</definedName>
    <definedName name="aaaaaaaa" localSheetId="13">#REF!</definedName>
    <definedName name="aaaaaaaa">#REF!</definedName>
    <definedName name="AACOSTSUM">TRUE</definedName>
    <definedName name="Accommodation_EA_Technicians_training_SO1" localSheetId="10">#REF!</definedName>
    <definedName name="Accommodation_EA_Technicians_training_SO1" localSheetId="12">#REF!</definedName>
    <definedName name="Accommodation_EA_Technicians_training_SO1" localSheetId="13">#REF!</definedName>
    <definedName name="Accommodation_EA_Technicians_training_SO1">#REF!</definedName>
    <definedName name="accr" localSheetId="10">#REF!</definedName>
    <definedName name="accr" localSheetId="12">#REF!</definedName>
    <definedName name="accr" localSheetId="13">#REF!</definedName>
    <definedName name="accr">#REF!</definedName>
    <definedName name="act">[11]Sheet1!$B$1:$B$644</definedName>
    <definedName name="ACTIVITY" localSheetId="10">#REF!</definedName>
    <definedName name="ACTIVITY" localSheetId="12">#REF!</definedName>
    <definedName name="ACTIVITY" localSheetId="13">#REF!</definedName>
    <definedName name="ACTIVITY">#REF!</definedName>
    <definedName name="actual" localSheetId="10">#REF!</definedName>
    <definedName name="actual" localSheetId="12">#REF!</definedName>
    <definedName name="actual" localSheetId="13">#REF!</definedName>
    <definedName name="actual">#REF!</definedName>
    <definedName name="actual2">'[12]Full List'!$A$2:$AR$526</definedName>
    <definedName name="additional_effort_per_year_required" localSheetId="10">#REF!</definedName>
    <definedName name="additional_effort_per_year_required" localSheetId="12">#REF!</definedName>
    <definedName name="additional_effort_per_year_required" localSheetId="13">#REF!</definedName>
    <definedName name="additional_effort_per_year_required">#REF!</definedName>
    <definedName name="AF" localSheetId="10">#REF!</definedName>
    <definedName name="AF" localSheetId="12">#REF!</definedName>
    <definedName name="AF" localSheetId="13">#REF!</definedName>
    <definedName name="AF">#REF!</definedName>
    <definedName name="AFE_DESC" localSheetId="10">#REF!</definedName>
    <definedName name="AFE_DESC" localSheetId="12">#REF!</definedName>
    <definedName name="AFE_DESC" localSheetId="13">#REF!</definedName>
    <definedName name="AFE_DESC">#REF!</definedName>
    <definedName name="AFEDESC" localSheetId="10">#REF!</definedName>
    <definedName name="AFEDESC" localSheetId="12">#REF!</definedName>
    <definedName name="AFEDESC" localSheetId="13">#REF!</definedName>
    <definedName name="AFEDESC">#REF!</definedName>
    <definedName name="AFEDESC1" localSheetId="10">#REF!</definedName>
    <definedName name="AFEDESC1" localSheetId="12">#REF!</definedName>
    <definedName name="AFEDESC1" localSheetId="13">#REF!</definedName>
    <definedName name="AFEDESC1">#REF!</definedName>
    <definedName name="AFES" localSheetId="10">#REF!</definedName>
    <definedName name="AFES" localSheetId="12">#REF!</definedName>
    <definedName name="AFES" localSheetId="13">#REF!</definedName>
    <definedName name="AFES">#REF!</definedName>
    <definedName name="AFES1">'[13]POM-AFE'!$A$3:$A$104</definedName>
    <definedName name="AG_Abandonment_Costs" localSheetId="10">#REF!</definedName>
    <definedName name="AG_Abandonment_Costs" localSheetId="12">#REF!</definedName>
    <definedName name="AG_Abandonment_Costs" localSheetId="13">#REF!</definedName>
    <definedName name="AG_Abandonment_Costs">#REF!</definedName>
    <definedName name="AG_Capex" localSheetId="10">#REF!</definedName>
    <definedName name="AG_Capex" localSheetId="12">#REF!</definedName>
    <definedName name="AG_Capex" localSheetId="13">#REF!</definedName>
    <definedName name="AG_Capex">#REF!</definedName>
    <definedName name="AG_Direct_Fixed_Opex" localSheetId="10">#REF!</definedName>
    <definedName name="AG_Direct_Fixed_Opex" localSheetId="12">#REF!</definedName>
    <definedName name="AG_Direct_Fixed_Opex" localSheetId="13">#REF!</definedName>
    <definedName name="AG_Direct_Fixed_Opex">#REF!</definedName>
    <definedName name="AG_Direct_Variable_Opex" localSheetId="10">#REF!</definedName>
    <definedName name="AG_Direct_Variable_Opex" localSheetId="12">#REF!</definedName>
    <definedName name="AG_Direct_Variable_Opex" localSheetId="13">#REF!</definedName>
    <definedName name="AG_Direct_Variable_Opex">#REF!</definedName>
    <definedName name="AG_Fiscal_Opex" localSheetId="10">#REF!</definedName>
    <definedName name="AG_Fiscal_Opex" localSheetId="12">#REF!</definedName>
    <definedName name="AG_Fiscal_Opex" localSheetId="13">#REF!</definedName>
    <definedName name="AG_Fiscal_Opex">#REF!</definedName>
    <definedName name="AG_Flare_Rate_Input" localSheetId="10">#REF!</definedName>
    <definedName name="AG_Flare_Rate_Input" localSheetId="12">#REF!</definedName>
    <definedName name="AG_Flare_Rate_Input" localSheetId="13">#REF!</definedName>
    <definedName name="AG_Flare_Rate_Input">#REF!</definedName>
    <definedName name="AG_Independent_Opex" localSheetId="10">#REF!</definedName>
    <definedName name="AG_Independent_Opex" localSheetId="12">#REF!</definedName>
    <definedName name="AG_Independent_Opex" localSheetId="13">#REF!</definedName>
    <definedName name="AG_Independent_Opex">#REF!</definedName>
    <definedName name="AG_Indirect_Opex" localSheetId="10">#REF!</definedName>
    <definedName name="AG_Indirect_Opex" localSheetId="12">#REF!</definedName>
    <definedName name="AG_Indirect_Opex" localSheetId="13">#REF!</definedName>
    <definedName name="AG_Indirect_Opex">#REF!</definedName>
    <definedName name="AG_Injected_Rate" localSheetId="10">#REF!</definedName>
    <definedName name="AG_Injected_Rate" localSheetId="12">#REF!</definedName>
    <definedName name="AG_Injected_Rate" localSheetId="13">#REF!</definedName>
    <definedName name="AG_Injected_Rate">#REF!</definedName>
    <definedName name="AG_Opex" localSheetId="10">#REF!</definedName>
    <definedName name="AG_Opex" localSheetId="12">#REF!</definedName>
    <definedName name="AG_Opex" localSheetId="13">#REF!</definedName>
    <definedName name="AG_Opex">#REF!</definedName>
    <definedName name="AG_Own_Use_Rate">[14]Indicators!$AE$2:$AE$65536</definedName>
    <definedName name="AG_Pre_FID_Development_Costs">[14]Indicators!$AY$2:$AY$65536</definedName>
    <definedName name="agdump" localSheetId="10">#REF!</definedName>
    <definedName name="agdump" localSheetId="12">#REF!</definedName>
    <definedName name="agdump" localSheetId="13">#REF!</definedName>
    <definedName name="agdump">#REF!</definedName>
    <definedName name="agedump" localSheetId="10">#REF!</definedName>
    <definedName name="agedump" localSheetId="12">#REF!</definedName>
    <definedName name="agedump" localSheetId="13">#REF!</definedName>
    <definedName name="agedump">#REF!</definedName>
    <definedName name="agencydump" localSheetId="10">#REF!</definedName>
    <definedName name="agencydump" localSheetId="12">#REF!</definedName>
    <definedName name="agencydump" localSheetId="13">#REF!</definedName>
    <definedName name="agencydump">#REF!</definedName>
    <definedName name="AGENCYLY" localSheetId="10">#REF!</definedName>
    <definedName name="AGENCYLY" localSheetId="12">#REF!</definedName>
    <definedName name="AGENCYLY" localSheetId="13">#REF!</definedName>
    <definedName name="AGENCYLY">#REF!</definedName>
    <definedName name="AGENCYPLAN" localSheetId="10">#REF!</definedName>
    <definedName name="AGENCYPLAN" localSheetId="12">#REF!</definedName>
    <definedName name="AGENCYPLAN" localSheetId="13">#REF!</definedName>
    <definedName name="AGENCYPLAN">#REF!</definedName>
    <definedName name="AGG" localSheetId="10">#REF!</definedName>
    <definedName name="AGG" localSheetId="12">#REF!</definedName>
    <definedName name="AGG" localSheetId="13">#REF!</definedName>
    <definedName name="AGG">#REF!</definedName>
    <definedName name="AGG_Nodes" localSheetId="10">#REF!</definedName>
    <definedName name="AGG_Nodes" localSheetId="12">#REF!</definedName>
    <definedName name="AGG_Nodes" localSheetId="13">#REF!</definedName>
    <definedName name="AGG_Nodes">#REF!</definedName>
    <definedName name="AGRate" localSheetId="10">#REF!</definedName>
    <definedName name="AGRate" localSheetId="12">#REF!</definedName>
    <definedName name="AGRate" localSheetId="13">#REF!</definedName>
    <definedName name="AGRate">#REF!</definedName>
    <definedName name="AGSalesInput" localSheetId="10">#REF!</definedName>
    <definedName name="AGSalesInput" localSheetId="12">#REF!</definedName>
    <definedName name="AGSalesInput" localSheetId="13">#REF!</definedName>
    <definedName name="AGSalesInput">#REF!</definedName>
    <definedName name="AGSalesInpVol" localSheetId="10">#REF!</definedName>
    <definedName name="AGSalesInpVol" localSheetId="12">#REF!</definedName>
    <definedName name="AGSalesInpVol" localSheetId="13">#REF!</definedName>
    <definedName name="AGSalesInpVol">#REF!</definedName>
    <definedName name="AGSalesRate" localSheetId="10">#REF!</definedName>
    <definedName name="AGSalesRate" localSheetId="12">#REF!</definedName>
    <definedName name="AGSalesRate" localSheetId="13">#REF!</definedName>
    <definedName name="AGSalesRate">#REF!</definedName>
    <definedName name="AGSalesVol" localSheetId="10">#REF!</definedName>
    <definedName name="AGSalesVol" localSheetId="12">#REF!</definedName>
    <definedName name="AGSalesVol" localSheetId="13">#REF!</definedName>
    <definedName name="AGSalesVol">#REF!</definedName>
    <definedName name="agv">#REF!</definedName>
    <definedName name="AGVol" localSheetId="10">#REF!</definedName>
    <definedName name="AGVol" localSheetId="12">#REF!</definedName>
    <definedName name="AGVol" localSheetId="13">#REF!</definedName>
    <definedName name="AGVol">#REF!</definedName>
    <definedName name="AIMA" localSheetId="10">#REF!</definedName>
    <definedName name="AIMA" localSheetId="12">#REF!</definedName>
    <definedName name="AIMA" localSheetId="13">#REF!</definedName>
    <definedName name="AIMA">#REF!</definedName>
    <definedName name="Alist">[15]ActivityData!$A$2:$A$178</definedName>
    <definedName name="All_Data">[16]Economics!$I$24:$BG$74,[16]Economics!$H$77:$M$91</definedName>
    <definedName name="all_project">[17]Sheet2!$I$1:$I$42</definedName>
    <definedName name="Analysis_File" localSheetId="10">#REF!</definedName>
    <definedName name="Analysis_File" localSheetId="12">#REF!</definedName>
    <definedName name="Analysis_File" localSheetId="13">#REF!</definedName>
    <definedName name="Analysis_File">#REF!</definedName>
    <definedName name="anchor" localSheetId="10">#REF!</definedName>
    <definedName name="anchor" localSheetId="12">#REF!</definedName>
    <definedName name="anchor" localSheetId="13">#REF!</definedName>
    <definedName name="anchor">#REF!</definedName>
    <definedName name="Annual_Prod_In" localSheetId="10">#REF!</definedName>
    <definedName name="Annual_Prod_In" localSheetId="12">#REF!</definedName>
    <definedName name="Annual_Prod_In" localSheetId="13">#REF!</definedName>
    <definedName name="Annual_Prod_In">#REF!</definedName>
    <definedName name="AP_after_ET">'[18]Erha reconciliation'!#REF!</definedName>
    <definedName name="Appraisal_1_Inp" localSheetId="10">#REF!</definedName>
    <definedName name="Appraisal_1_Inp" localSheetId="12">#REF!</definedName>
    <definedName name="Appraisal_1_Inp" localSheetId="13">#REF!</definedName>
    <definedName name="Appraisal_1_Inp">#REF!</definedName>
    <definedName name="Appraisal_2_Inp" localSheetId="10">#REF!</definedName>
    <definedName name="Appraisal_2_Inp" localSheetId="12">#REF!</definedName>
    <definedName name="Appraisal_2_Inp" localSheetId="13">#REF!</definedName>
    <definedName name="Appraisal_2_Inp">#REF!</definedName>
    <definedName name="Appraisal_MType" localSheetId="10">#REF!</definedName>
    <definedName name="Appraisal_MType" localSheetId="12">#REF!</definedName>
    <definedName name="Appraisal_MType" localSheetId="13">#REF!</definedName>
    <definedName name="Appraisal_MType">#REF!</definedName>
    <definedName name="APPROUVE1">"Texte 166"</definedName>
    <definedName name="APPROUVE2">"Texte 178"</definedName>
    <definedName name="APPROUVE3">"Texte 172"</definedName>
    <definedName name="APPROUVE4">"Texte 184"</definedName>
    <definedName name="APRIL" localSheetId="10">#REF!</definedName>
    <definedName name="APRIL" localSheetId="12">#REF!</definedName>
    <definedName name="APRIL" localSheetId="13">#REF!</definedName>
    <definedName name="APRIL">#REF!</definedName>
    <definedName name="aqaassscxcxsdcds" localSheetId="10">#REF!</definedName>
    <definedName name="aqaassscxcxsdcds" localSheetId="12">#REF!</definedName>
    <definedName name="aqaassscxcxsdcds" localSheetId="13">#REF!</definedName>
    <definedName name="aqaassscxcxsdcds">#REF!</definedName>
    <definedName name="AREA">[19]R8_fld!#REF!</definedName>
    <definedName name="areac">'[20]#REF'!$B$23:$B$195</definedName>
    <definedName name="ARG" localSheetId="10">#REF!</definedName>
    <definedName name="ARG" localSheetId="12">#REF!</definedName>
    <definedName name="ARG" localSheetId="13">#REF!</definedName>
    <definedName name="ARG">#REF!</definedName>
    <definedName name="AS2DocOpenMode">"AS2DocumentBrowse"</definedName>
    <definedName name="ASP75CFHSE" localSheetId="10">#REF!</definedName>
    <definedName name="ASP75CFHSE" localSheetId="12">#REF!</definedName>
    <definedName name="ASP75CFHSE" localSheetId="13">#REF!</definedName>
    <definedName name="ASP75CFHSE">#REF!</definedName>
    <definedName name="Asset_name">[21]Economics!$C$13</definedName>
    <definedName name="Asset_Performance_Unit" localSheetId="10">#REF!</definedName>
    <definedName name="Asset_Performance_Unit" localSheetId="12">#REF!</definedName>
    <definedName name="Asset_Performance_Unit" localSheetId="13">#REF!</definedName>
    <definedName name="Asset_Performance_Unit">#REF!</definedName>
    <definedName name="Asset_Team">[14]Indicators!$K$2:$K$65536</definedName>
    <definedName name="AssetName" localSheetId="10">#REF!</definedName>
    <definedName name="AssetName" localSheetId="12">#REF!</definedName>
    <definedName name="AssetName" localSheetId="13">#REF!</definedName>
    <definedName name="AssetName">#REF!</definedName>
    <definedName name="Assump_D_0_1">[9]Assumptions!#REF!</definedName>
    <definedName name="Attrib" localSheetId="10">#REF!</definedName>
    <definedName name="Attrib" localSheetId="12">#REF!</definedName>
    <definedName name="Attrib" localSheetId="13">#REF!</definedName>
    <definedName name="Attrib">#REF!</definedName>
    <definedName name="aug" localSheetId="10">#REF!</definedName>
    <definedName name="aug" localSheetId="12">#REF!</definedName>
    <definedName name="aug" localSheetId="13">#REF!</definedName>
    <definedName name="aug">#REF!</definedName>
    <definedName name="AUTHOR" localSheetId="10">#REF!</definedName>
    <definedName name="AUTHOR" localSheetId="12">#REF!</definedName>
    <definedName name="AUTHOR" localSheetId="13">#REF!</definedName>
    <definedName name="AUTHOR">#REF!</definedName>
    <definedName name="AUTRE_REF">"Texte 152"</definedName>
    <definedName name="awa">'[22]AWARDED (2)'!$A$5:$B$74</definedName>
    <definedName name="b" localSheetId="10">#REF!</definedName>
    <definedName name="b" localSheetId="12">#REF!</definedName>
    <definedName name="b" localSheetId="13">#REF!</definedName>
    <definedName name="b">#REF!</definedName>
    <definedName name="b_dash" localSheetId="10">#REF!</definedName>
    <definedName name="b_dash" localSheetId="12">#REF!</definedName>
    <definedName name="b_dash" localSheetId="13">#REF!</definedName>
    <definedName name="b_dash">#REF!</definedName>
    <definedName name="B110.21_Input">'[4]Data Entry'!$D$37:$M$37</definedName>
    <definedName name="B120.07_Input">'[4]Data Entry'!$D$38:$M$38</definedName>
    <definedName name="B120.08_Input">'[4]Data Entry'!$D$39:$M$39</definedName>
    <definedName name="B120.21_Input">'[4]Data Entry'!$D$40:$M$40</definedName>
    <definedName name="B131.03_Input">'[4]Data Entry'!$D$97:$M$97</definedName>
    <definedName name="B131.13_Input">'[4]Data Entry'!$D$98:$M$98</definedName>
    <definedName name="B132.03_Input">'[4]Data Entry'!$D$100:$M$100</definedName>
    <definedName name="B132.04_Input">'[4]Data Entry'!$D$101:$M$101</definedName>
    <definedName name="B132.08_Calc">'[4]Automated Balance Sheet'!$F$33:$O$33</definedName>
    <definedName name="B132.09_Calc">'[4]Automated Balance Sheet'!$F$34:$O$34</definedName>
    <definedName name="B133_Calc">'[4]Automated Balance Sheet'!$F$35:$O$35</definedName>
    <definedName name="B250_Calc">'[4]Automated Balance Sheet'!$F$43:$O$43</definedName>
    <definedName name="B270_Calc">'[4]Automated Balance Sheet'!$F$38:$O$38</definedName>
    <definedName name="B280.02_Input">'[4]Data Entry'!$D$99:$M$99</definedName>
    <definedName name="B310_Calc">'[4]Automated Balance Sheet'!$F$46:$O$46</definedName>
    <definedName name="B320_Calc">'[4]Automated Balance Sheet'!$F$47:$O$47</definedName>
    <definedName name="B330_Calc">'[4]Automated Balance Sheet'!$F$48:$O$48</definedName>
    <definedName name="B340_Calc">'[4]Automated Balance Sheet'!$F$49:$O$49</definedName>
    <definedName name="B410_Calc">'[4]Automated Balance Sheet'!$F$54:$O$54</definedName>
    <definedName name="B421.01_Calc">'[4]Automated Balance Sheet'!$F$59:$O$59</definedName>
    <definedName name="B422_Calc">'[4]Automated Balance Sheet'!$F$62:$O$62</definedName>
    <definedName name="B500_Calc">'[4]Automated Balance Sheet'!$F$64:$O$64</definedName>
    <definedName name="B600_Calc">'[4]Automated Balance Sheet'!$F$66:$O$66</definedName>
    <definedName name="B810_Calc">'[4]Automated Balance Sheet'!$F$76:$O$76</definedName>
    <definedName name="B821.03_Calc">'[4]Automated Balance Sheet'!$F$81:$O$81</definedName>
    <definedName name="B821.04_Input">'[4]Data Entry'!$D$60:$M$60</definedName>
    <definedName name="B821.13_Input">'[4]Data Entry'!$D$58:$M$58</definedName>
    <definedName name="B830_Calc">'[4]Automated Balance Sheet'!$F$85:$O$85</definedName>
    <definedName name="B836_Input">'[4]Data Entry'!$D$66:$M$66</definedName>
    <definedName name="B840.02_Calc">'[4]Automated Balance Sheet'!$F$90:$O$90</definedName>
    <definedName name="B911_Calc">'[4]Automated Balance Sheet'!$F$96:$O$96</definedName>
    <definedName name="B912_Calc">'[4]Automated Balance Sheet'!$F$99:$O$99</definedName>
    <definedName name="B913_Calc">'[4]Automated Balance Sheet'!$F$103:$O$103</definedName>
    <definedName name="B920_Calc">'[4]Automated Balance Sheet'!$F$104:$O$104</definedName>
    <definedName name="Balance_Sheet_Request_List" localSheetId="10">#REF!</definedName>
    <definedName name="Balance_Sheet_Request_List" localSheetId="12">#REF!</definedName>
    <definedName name="Balance_Sheet_Request_List" localSheetId="13">#REF!</definedName>
    <definedName name="Balance_Sheet_Request_List">#REF!</definedName>
    <definedName name="base">'[11]Budget Data'!$A$2:$AI$170</definedName>
    <definedName name="Base_Year" localSheetId="10">#REF!</definedName>
    <definedName name="Base_Year" localSheetId="12">#REF!</definedName>
    <definedName name="Base_Year" localSheetId="13">#REF!</definedName>
    <definedName name="Base_Year">#REF!</definedName>
    <definedName name="base2">'[23]Mapping Fields to AGG node'!$A$3:$A$171</definedName>
    <definedName name="BBLC" localSheetId="10">#REF!</definedName>
    <definedName name="BBLC" localSheetId="12">#REF!</definedName>
    <definedName name="BBLC" localSheetId="13">#REF!</definedName>
    <definedName name="BBLC">#REF!</definedName>
    <definedName name="bbn" localSheetId="10">#REF!</definedName>
    <definedName name="bbn" localSheetId="12">#REF!</definedName>
    <definedName name="bbn" localSheetId="13">#REF!</definedName>
    <definedName name="bbn">#REF!</definedName>
    <definedName name="BCI" localSheetId="10">{"'IM V02'!$A$1:$W$57"}</definedName>
    <definedName name="BCI" localSheetId="12">{"'IM V02'!$A$1:$W$57"}</definedName>
    <definedName name="BCI" localSheetId="13">{"'IM V02'!$A$1:$W$57"}</definedName>
    <definedName name="BCI">{"'IM V02'!$A$1:$W$57"}</definedName>
    <definedName name="BCIR" localSheetId="10">{"'IM V02'!$A$1:$W$57"}</definedName>
    <definedName name="BCIR" localSheetId="12">{"'IM V02'!$A$1:$W$57"}</definedName>
    <definedName name="BCIR" localSheetId="13">{"'IM V02'!$A$1:$W$57"}</definedName>
    <definedName name="BCIR">{"'IM V02'!$A$1:$W$57"}</definedName>
    <definedName name="bdb" localSheetId="10">#REF!</definedName>
    <definedName name="bdb" localSheetId="12">#REF!</definedName>
    <definedName name="bdb" localSheetId="13">#REF!</definedName>
    <definedName name="bdb">#REF!</definedName>
    <definedName name="bhg" localSheetId="10">#REF!</definedName>
    <definedName name="bhg" localSheetId="12">#REF!</definedName>
    <definedName name="bhg" localSheetId="13">#REF!</definedName>
    <definedName name="bhg">#REF!</definedName>
    <definedName name="bhy">[24]estgl81!$Y$39:$Y$43</definedName>
    <definedName name="BL_L" localSheetId="10">#REF!</definedName>
    <definedName name="BL_L" localSheetId="12">#REF!</definedName>
    <definedName name="BL_L" localSheetId="13">#REF!</definedName>
    <definedName name="BL_L">#REF!</definedName>
    <definedName name="BL_O" localSheetId="10">#REF!</definedName>
    <definedName name="BL_O" localSheetId="12">#REF!</definedName>
    <definedName name="BL_O" localSheetId="13">#REF!</definedName>
    <definedName name="BL_O">#REF!</definedName>
    <definedName name="BL_SP" localSheetId="10">#REF!</definedName>
    <definedName name="BL_SP" localSheetId="12">#REF!</definedName>
    <definedName name="BL_SP" localSheetId="13">#REF!</definedName>
    <definedName name="BL_SP">#REF!</definedName>
    <definedName name="BL_SS" localSheetId="10">#REF!</definedName>
    <definedName name="BL_SS" localSheetId="12">#REF!</definedName>
    <definedName name="BL_SS" localSheetId="13">#REF!</definedName>
    <definedName name="BL_SS">#REF!</definedName>
    <definedName name="Blank_Header1">[14]Indicators!$G$2:$G$65536</definedName>
    <definedName name="BLANK1" localSheetId="10">#REF!</definedName>
    <definedName name="BLANK1" localSheetId="12">#REF!</definedName>
    <definedName name="BLANK1" localSheetId="13">#REF!</definedName>
    <definedName name="BLANK1">#REF!</definedName>
    <definedName name="BLANK2" localSheetId="10">#REF!</definedName>
    <definedName name="BLANK2" localSheetId="12">#REF!</definedName>
    <definedName name="BLANK2" localSheetId="13">#REF!</definedName>
    <definedName name="BLANK2">#REF!</definedName>
    <definedName name="BLANK3" localSheetId="10">#REF!</definedName>
    <definedName name="BLANK3" localSheetId="12">#REF!</definedName>
    <definedName name="BLANK3" localSheetId="13">#REF!</definedName>
    <definedName name="BLANK3">#REF!</definedName>
    <definedName name="BLANK4" localSheetId="10">#REF!</definedName>
    <definedName name="BLANK4" localSheetId="12">#REF!</definedName>
    <definedName name="BLANK4" localSheetId="13">#REF!</definedName>
    <definedName name="BLANK4">#REF!</definedName>
    <definedName name="blc">'[25]Budget, LEE &amp; Commitments'!$A$7:$G$49</definedName>
    <definedName name="BLC_FLag" localSheetId="10">#REF!</definedName>
    <definedName name="BLC_FLag" localSheetId="12">#REF!</definedName>
    <definedName name="BLC_FLag" localSheetId="13">#REF!</definedName>
    <definedName name="BLC_FLag">#REF!</definedName>
    <definedName name="blcc" localSheetId="10">#REF!</definedName>
    <definedName name="blcc" localSheetId="12">#REF!</definedName>
    <definedName name="blcc" localSheetId="13">#REF!</definedName>
    <definedName name="blcc">#REF!</definedName>
    <definedName name="boe" localSheetId="10">#REF!</definedName>
    <definedName name="boe" localSheetId="12">#REF!</definedName>
    <definedName name="boe" localSheetId="13">#REF!</definedName>
    <definedName name="boe">#REF!</definedName>
    <definedName name="boe_gas">[26]SetUp!$D$9</definedName>
    <definedName name="BoE_Production" localSheetId="10">#REF!</definedName>
    <definedName name="BoE_Production" localSheetId="12">#REF!</definedName>
    <definedName name="BoE_Production" localSheetId="13">#REF!</definedName>
    <definedName name="BoE_Production">#REF!</definedName>
    <definedName name="bof">[27]Sheet1!#REF!</definedName>
    <definedName name="Bolia_Exploration_Well" localSheetId="10">#REF!</definedName>
    <definedName name="Bolia_Exploration_Well" localSheetId="12">#REF!</definedName>
    <definedName name="Bolia_Exploration_Well" localSheetId="13">#REF!</definedName>
    <definedName name="Bolia_Exploration_Well">#REF!</definedName>
    <definedName name="Bonga_West_Exploration_Well" localSheetId="10">#REF!</definedName>
    <definedName name="Bonga_West_Exploration_Well" localSheetId="12">#REF!</definedName>
    <definedName name="Bonga_West_Exploration_Well" localSheetId="13">#REF!</definedName>
    <definedName name="Bonga_West_Exploration_Well">#REF!</definedName>
    <definedName name="Bonus_Inp">[28]Sheet1!$D$50:$AZ$50</definedName>
    <definedName name="bonus_recovered">[28]Sheet1!$D$148:$AZ$148</definedName>
    <definedName name="booked_gas_reserves_per_manyear" localSheetId="10">#REF!</definedName>
    <definedName name="booked_gas_reserves_per_manyear" localSheetId="12">#REF!</definedName>
    <definedName name="booked_gas_reserves_per_manyear" localSheetId="13">#REF!</definedName>
    <definedName name="booked_gas_reserves_per_manyear">#REF!</definedName>
    <definedName name="booked_oil_reserves_per_manyear" localSheetId="10">#REF!</definedName>
    <definedName name="booked_oil_reserves_per_manyear" localSheetId="12">#REF!</definedName>
    <definedName name="booked_oil_reserves_per_manyear" localSheetId="13">#REF!</definedName>
    <definedName name="booked_oil_reserves_per_manyear">#REF!</definedName>
    <definedName name="BOP_L" localSheetId="10">#REF!</definedName>
    <definedName name="BOP_L" localSheetId="12">#REF!</definedName>
    <definedName name="BOP_L" localSheetId="13">#REF!</definedName>
    <definedName name="BOP_L">#REF!</definedName>
    <definedName name="BOP_SP" localSheetId="10">#REF!</definedName>
    <definedName name="BOP_SP" localSheetId="12">#REF!</definedName>
    <definedName name="BOP_SP" localSheetId="13">#REF!</definedName>
    <definedName name="BOP_SP">#REF!</definedName>
    <definedName name="BOP_SS" localSheetId="10">#REF!</definedName>
    <definedName name="BOP_SS" localSheetId="12">#REF!</definedName>
    <definedName name="BOP_SS" localSheetId="13">#REF!</definedName>
    <definedName name="BOP_SS">#REF!</definedName>
    <definedName name="BORDER">'[3]M 11'!#REF!</definedName>
    <definedName name="BP_Funding_Priority">[14]Indicators!$F$2:$F$65536</definedName>
    <definedName name="BP_Funding_Source">[14]Indicators!$E$2:$E$65536</definedName>
    <definedName name="BP_Priority" localSheetId="10">#REF!</definedName>
    <definedName name="BP_Priority" localSheetId="12">#REF!</definedName>
    <definedName name="BP_Priority" localSheetId="13">#REF!</definedName>
    <definedName name="BP_Priority">#REF!</definedName>
    <definedName name="BP10_Priority">[14]Indicators!$H$2:$H$65536</definedName>
    <definedName name="BP11_Priority">[14]Indicators!$D$2:$D$65536</definedName>
    <definedName name="BPDMS_BP11">[29]BPDMS!$A$1:$L$1444</definedName>
    <definedName name="BPID" localSheetId="10">#REF!</definedName>
    <definedName name="BPID" localSheetId="12">#REF!</definedName>
    <definedName name="BPID" localSheetId="13">#REF!</definedName>
    <definedName name="BPID">#REF!</definedName>
    <definedName name="BRI_L" localSheetId="10">#REF!</definedName>
    <definedName name="BRI_L" localSheetId="12">#REF!</definedName>
    <definedName name="BRI_L" localSheetId="13">#REF!</definedName>
    <definedName name="BRI_L">#REF!</definedName>
    <definedName name="BRI_SP" localSheetId="10">#REF!</definedName>
    <definedName name="BRI_SP" localSheetId="12">#REF!</definedName>
    <definedName name="BRI_SP" localSheetId="13">#REF!</definedName>
    <definedName name="BRI_SP">#REF!</definedName>
    <definedName name="BRI_SS" localSheetId="10">#REF!</definedName>
    <definedName name="BRI_SS" localSheetId="12">#REF!</definedName>
    <definedName name="BRI_SS" localSheetId="13">#REF!</definedName>
    <definedName name="BRI_SS">#REF!</definedName>
    <definedName name="brt">[30]Sheet2!$A$2:$A$165</definedName>
    <definedName name="BUDR" localSheetId="10">#REF!</definedName>
    <definedName name="BUDR" localSheetId="12">#REF!</definedName>
    <definedName name="BUDR" localSheetId="13">#REF!</definedName>
    <definedName name="BUDR">#REF!</definedName>
    <definedName name="Business_Plan_ID" localSheetId="10">#REF!</definedName>
    <definedName name="Business_Plan_ID" localSheetId="12">#REF!</definedName>
    <definedName name="Business_Plan_ID" localSheetId="13">#REF!</definedName>
    <definedName name="Business_Plan_ID">#REF!</definedName>
    <definedName name="buy" localSheetId="10">#REF!</definedName>
    <definedName name="buy" localSheetId="12">#REF!</definedName>
    <definedName name="buy" localSheetId="13">#REF!</definedName>
    <definedName name="buy">#REF!</definedName>
    <definedName name="buyt">'[31]2005'!$A$168:$B$260</definedName>
    <definedName name="C_211_Production_Capex" localSheetId="10">#REF!</definedName>
    <definedName name="C_211_Production_Capex" localSheetId="12">#REF!</definedName>
    <definedName name="C_211_Production_Capex" localSheetId="13">#REF!</definedName>
    <definedName name="C_211_Production_Capex">#REF!</definedName>
    <definedName name="C_212_Expex" localSheetId="10">#REF!</definedName>
    <definedName name="C_212_Expex" localSheetId="12">#REF!</definedName>
    <definedName name="C_212_Expex" localSheetId="13">#REF!</definedName>
    <definedName name="C_212_Expex">#REF!</definedName>
    <definedName name="C_Duty_Aut">'[32]Project Data '!$I$59:$BF$59</definedName>
    <definedName name="C_Duty_Man">'[32]Project Data '!$I$57:$BF$57</definedName>
    <definedName name="C_Exclusive">'[32]Project Data '!$I$56:$BF$56</definedName>
    <definedName name="c_margin" localSheetId="10">#REF!</definedName>
    <definedName name="c_margin" localSheetId="12">#REF!</definedName>
    <definedName name="c_margin" localSheetId="13">#REF!</definedName>
    <definedName name="c_margin">#REF!</definedName>
    <definedName name="C_OffshFac">'[32]Project Data '!$I$50:$BF$50</definedName>
    <definedName name="C_OnshFac">'[32]Project Data '!$I$49:$BF$49</definedName>
    <definedName name="C_Other">'[32]Project Data '!$I$55:$BF$55</definedName>
    <definedName name="C_PFR">'[32]Project Data '!$I$52:$BF$52</definedName>
    <definedName name="C_PreFID">'[32]Project Data '!$I$48:$BF$48</definedName>
    <definedName name="C_Subsea">'[32]Project Data '!$I$51:$BF$51</definedName>
    <definedName name="C_Total">'[32]Project Data '!$I$61:$BF$61</definedName>
    <definedName name="C_VAT_Aut">'[32]Project Data '!$I$60:$BF$60</definedName>
    <definedName name="C_VAT_Man">'[32]Project Data '!$I$58:$BF$58</definedName>
    <definedName name="C_WellsIntang">'[32]Project Data '!$I$53:$BF$53</definedName>
    <definedName name="C_WellsTang">'[32]Project Data '!$I$54:$BF$54</definedName>
    <definedName name="C135.0_Input">'[4]Data Entry'!$D$75:$M$75</definedName>
    <definedName name="C160.08_Input">'[4]Data Entry'!$D$76:$M$76</definedName>
    <definedName name="C220.02_Input">'[4]Data Entry'!$D$77:$M$77</definedName>
    <definedName name="C231.03_Input">'[4]Data Entry'!$D$78:$M$78</definedName>
    <definedName name="C234.0_Input">'[4]Data Entry'!$D$79:$M$79</definedName>
    <definedName name="C411.04_Input">'[4]Data Entry'!$D$80:$M$80</definedName>
    <definedName name="ca">[33]AWARDED!$B$7:$D$81</definedName>
    <definedName name="CACategory" localSheetId="10">#REF!</definedName>
    <definedName name="CACategory" localSheetId="12">#REF!</definedName>
    <definedName name="CACategory" localSheetId="13">#REF!</definedName>
    <definedName name="CACategory">#REF!</definedName>
    <definedName name="CACode">[34]Economics!$AD$14</definedName>
    <definedName name="CalcAgencyPrice" localSheetId="10">#REF!</definedName>
    <definedName name="CalcAgencyPrice" localSheetId="12">#REF!</definedName>
    <definedName name="CalcAgencyPrice" localSheetId="13">#REF!</definedName>
    <definedName name="CalcAgencyPrice">#REF!</definedName>
    <definedName name="CalcMode">[2]Parameters!$B$6</definedName>
    <definedName name="CAMP_L" localSheetId="10">#REF!</definedName>
    <definedName name="CAMP_L" localSheetId="12">#REF!</definedName>
    <definedName name="CAMP_L" localSheetId="13">#REF!</definedName>
    <definedName name="CAMP_L">#REF!</definedName>
    <definedName name="CAMP_SP" localSheetId="10">#REF!</definedName>
    <definedName name="CAMP_SP" localSheetId="12">#REF!</definedName>
    <definedName name="CAMP_SP" localSheetId="13">#REF!</definedName>
    <definedName name="CAMP_SP">#REF!</definedName>
    <definedName name="CAMP_SS" localSheetId="10">#REF!</definedName>
    <definedName name="CAMP_SS" localSheetId="12">#REF!</definedName>
    <definedName name="CAMP_SS" localSheetId="13">#REF!</definedName>
    <definedName name="CAMP_SS">#REF!</definedName>
    <definedName name="CAPACITY" localSheetId="10">#REF!</definedName>
    <definedName name="CAPACITY" localSheetId="12">#REF!</definedName>
    <definedName name="CAPACITY" localSheetId="13">#REF!</definedName>
    <definedName name="CAPACITY">#REF!</definedName>
    <definedName name="Capex" localSheetId="10">#REF!</definedName>
    <definedName name="Capex" localSheetId="12">#REF!</definedName>
    <definedName name="Capex" localSheetId="13">#REF!</definedName>
    <definedName name="Capex">#REF!</definedName>
    <definedName name="CAPEX_MType" localSheetId="10">#REF!</definedName>
    <definedName name="CAPEX_MType" localSheetId="12">#REF!</definedName>
    <definedName name="CAPEX_MType" localSheetId="13">#REF!</definedName>
    <definedName name="CAPEX_MType">#REF!</definedName>
    <definedName name="capex_recovered">[28]Sheet1!$D$150:$AZ$150</definedName>
    <definedName name="CAPEX_TOTAL">[28]Sheet1!$D$62:$AZ$62</definedName>
    <definedName name="Case_ID" localSheetId="10">#REF!</definedName>
    <definedName name="Case_ID" localSheetId="12">#REF!</definedName>
    <definedName name="Case_ID" localSheetId="13">#REF!</definedName>
    <definedName name="Case_ID">#REF!</definedName>
    <definedName name="Case_IDfin" localSheetId="10">#REF!</definedName>
    <definedName name="Case_IDfin" localSheetId="12">#REF!</definedName>
    <definedName name="Case_IDfin" localSheetId="13">#REF!</definedName>
    <definedName name="Case_IDfin">#REF!</definedName>
    <definedName name="CaseODBCSource" localSheetId="10">#REF!</definedName>
    <definedName name="CaseODBCSource" localSheetId="12">#REF!</definedName>
    <definedName name="CaseODBCSource" localSheetId="13">#REF!</definedName>
    <definedName name="CaseODBCSource">#REF!</definedName>
    <definedName name="Cash_Flow_Request_List" localSheetId="10">#REF!</definedName>
    <definedName name="Cash_Flow_Request_List" localSheetId="12">#REF!</definedName>
    <definedName name="Cash_Flow_Request_List" localSheetId="13">#REF!</definedName>
    <definedName name="Cash_Flow_Request_List">#REF!</definedName>
    <definedName name="cat" localSheetId="10">#REF!</definedName>
    <definedName name="cat" localSheetId="12">#REF!</definedName>
    <definedName name="cat" localSheetId="13">#REF!</definedName>
    <definedName name="cat">#REF!</definedName>
    <definedName name="category">'[35]Tipo Terzi'!$A$3:$A$13</definedName>
    <definedName name="cc" localSheetId="10">#REF!</definedName>
    <definedName name="cc" localSheetId="12">#REF!</definedName>
    <definedName name="cc" localSheetId="13">#REF!</definedName>
    <definedName name="cc">#REF!</definedName>
    <definedName name="ccc" localSheetId="10">#REF!</definedName>
    <definedName name="ccc" localSheetId="12">#REF!</definedName>
    <definedName name="ccc" localSheetId="13">#REF!</definedName>
    <definedName name="ccc">#REF!</definedName>
    <definedName name="CD">[36]Contract_Details!$A$2:$R$74</definedName>
    <definedName name="cdc" localSheetId="10">#REF!</definedName>
    <definedName name="cdc" localSheetId="12">#REF!</definedName>
    <definedName name="cdc" localSheetId="13">#REF!</definedName>
    <definedName name="cdc">#REF!</definedName>
    <definedName name="CDJ" localSheetId="10">#REF!</definedName>
    <definedName name="CDJ" localSheetId="12">#REF!</definedName>
    <definedName name="CDJ" localSheetId="13">#REF!</definedName>
    <definedName name="CDJ">#REF!</definedName>
    <definedName name="CENTRE_TOTALS_BY_GENERIC_GROUP" localSheetId="10">#REF!</definedName>
    <definedName name="CENTRE_TOTALS_BY_GENERIC_GROUP" localSheetId="12">#REF!</definedName>
    <definedName name="CENTRE_TOTALS_BY_GENERIC_GROUP" localSheetId="13">#REF!</definedName>
    <definedName name="CENTRE_TOTALS_BY_GENERIC_GROUP">#REF!</definedName>
    <definedName name="CENTRE_TOTALS_BY_GENERIC_GROUP_For_NOS" localSheetId="10">#REF!</definedName>
    <definedName name="CENTRE_TOTALS_BY_GENERIC_GROUP_For_NOS" localSheetId="12">#REF!</definedName>
    <definedName name="CENTRE_TOTALS_BY_GENERIC_GROUP_For_NOS" localSheetId="13">#REF!</definedName>
    <definedName name="CENTRE_TOTALS_BY_GENERIC_GROUP_For_NOS">#REF!</definedName>
    <definedName name="CERES_Upload_Request_List" localSheetId="10">#REF!</definedName>
    <definedName name="CERES_Upload_Request_List" localSheetId="12">#REF!</definedName>
    <definedName name="CERES_Upload_Request_List" localSheetId="13">#REF!</definedName>
    <definedName name="CERES_Upload_Request_List">#REF!</definedName>
    <definedName name="CF_Expex_FP44" localSheetId="10">#REF!</definedName>
    <definedName name="CF_Expex_FP44" localSheetId="12">#REF!</definedName>
    <definedName name="CF_Expex_FP44" localSheetId="13">#REF!</definedName>
    <definedName name="CF_Expex_FP44">#REF!</definedName>
    <definedName name="CF_ProdCapex_FP43" localSheetId="10">#REF!</definedName>
    <definedName name="CF_ProdCapex_FP43" localSheetId="12">#REF!</definedName>
    <definedName name="CF_ProdCapex_FP43" localSheetId="13">#REF!</definedName>
    <definedName name="CF_ProdCapex_FP43">#REF!</definedName>
    <definedName name="ChangeCat">[37]Reference!$C$1:$C$3</definedName>
    <definedName name="chartArea" localSheetId="10">#REF!</definedName>
    <definedName name="chartArea" localSheetId="12">#REF!</definedName>
    <definedName name="chartArea" localSheetId="13">#REF!</definedName>
    <definedName name="chartArea">#REF!</definedName>
    <definedName name="Check" localSheetId="10">#REF!</definedName>
    <definedName name="Check" localSheetId="12">#REF!</definedName>
    <definedName name="Check" localSheetId="13">#REF!</definedName>
    <definedName name="Check">#REF!</definedName>
    <definedName name="CheckDate" localSheetId="10">#REF!</definedName>
    <definedName name="CheckDate" localSheetId="12">#REF!</definedName>
    <definedName name="CheckDate" localSheetId="13">#REF!</definedName>
    <definedName name="CheckDate">#REF!</definedName>
    <definedName name="CheckList" localSheetId="10">#REF!</definedName>
    <definedName name="CheckList" localSheetId="12">#REF!</definedName>
    <definedName name="CheckList" localSheetId="13">#REF!</definedName>
    <definedName name="CheckList">#REF!</definedName>
    <definedName name="CheckSheetList" localSheetId="10">#REF!</definedName>
    <definedName name="CheckSheetList" localSheetId="12">#REF!</definedName>
    <definedName name="CheckSheetList" localSheetId="13">#REF!</definedName>
    <definedName name="CheckSheetList">#REF!</definedName>
    <definedName name="civlab" localSheetId="10">#REF!</definedName>
    <definedName name="civlab" localSheetId="12">#REF!</definedName>
    <definedName name="civlab" localSheetId="13">#REF!</definedName>
    <definedName name="civlab">#REF!</definedName>
    <definedName name="civprod" localSheetId="10">#REF!</definedName>
    <definedName name="civprod" localSheetId="12">#REF!</definedName>
    <definedName name="civprod" localSheetId="13">#REF!</definedName>
    <definedName name="civprod">#REF!</definedName>
    <definedName name="civscp" localSheetId="10">#REF!</definedName>
    <definedName name="civscp" localSheetId="12">#REF!</definedName>
    <definedName name="civscp" localSheetId="13">#REF!</definedName>
    <definedName name="civscp">#REF!</definedName>
    <definedName name="CLIENT" localSheetId="10">#REF!</definedName>
    <definedName name="CLIENT" localSheetId="12">#REF!</definedName>
    <definedName name="CLIENT" localSheetId="13">#REF!</definedName>
    <definedName name="CLIENT">#REF!</definedName>
    <definedName name="CLIENT1">"Texte 153"</definedName>
    <definedName name="CLIENT2">"Texte 154"</definedName>
    <definedName name="Close" localSheetId="10">{"'IM V02'!$A$1:$W$57"}</definedName>
    <definedName name="Close" localSheetId="12">{"'IM V02'!$A$1:$W$57"}</definedName>
    <definedName name="Close" localSheetId="13">{"'IM V02'!$A$1:$W$57"}</definedName>
    <definedName name="Close">{"'IM V02'!$A$1:$W$57"}</definedName>
    <definedName name="co">[38]AWARDED!$B$7:$E$76</definedName>
    <definedName name="coat" localSheetId="10">#REF!</definedName>
    <definedName name="coat" localSheetId="12">#REF!</definedName>
    <definedName name="coat" localSheetId="13">#REF!</definedName>
    <definedName name="coat">#REF!</definedName>
    <definedName name="code" localSheetId="10">#REF!</definedName>
    <definedName name="code" localSheetId="12">#REF!</definedName>
    <definedName name="code" localSheetId="13">#REF!</definedName>
    <definedName name="code">#REF!</definedName>
    <definedName name="ColorList">OFFSET([39]RawData!$V$5, 0, 0, COUNTA([39]RawData!$V:$V)-1,1)</definedName>
    <definedName name="Column" localSheetId="10">#REF!</definedName>
    <definedName name="Column" localSheetId="12">#REF!</definedName>
    <definedName name="Column" localSheetId="13">#REF!</definedName>
    <definedName name="Column">#REF!</definedName>
    <definedName name="com" localSheetId="10">#REF!</definedName>
    <definedName name="com" localSheetId="12">#REF!</definedName>
    <definedName name="com" localSheetId="13">#REF!</definedName>
    <definedName name="com">#REF!</definedName>
    <definedName name="COMBINED_DETAILS_Without_Matching_2004_LOADED_DETAIL1" localSheetId="10">#REF!</definedName>
    <definedName name="COMBINED_DETAILS_Without_Matching_2004_LOADED_DETAIL1" localSheetId="12">#REF!</definedName>
    <definedName name="COMBINED_DETAILS_Without_Matching_2004_LOADED_DETAIL1" localSheetId="13">#REF!</definedName>
    <definedName name="COMBINED_DETAILS_Without_Matching_2004_LOADED_DETAIL1">#REF!</definedName>
    <definedName name="ComCountries">[40]Sheet1!$B$5:$B$81</definedName>
    <definedName name="Commencement_Phase_1" localSheetId="10">#REF!</definedName>
    <definedName name="Commencement_Phase_1" localSheetId="12">#REF!</definedName>
    <definedName name="Commencement_Phase_1" localSheetId="13">#REF!</definedName>
    <definedName name="Commencement_Phase_1">#REF!</definedName>
    <definedName name="Comments" localSheetId="10">#REF!</definedName>
    <definedName name="Comments" localSheetId="12">#REF!</definedName>
    <definedName name="Comments" localSheetId="13">#REF!</definedName>
    <definedName name="Comments">#REF!</definedName>
    <definedName name="Commission" localSheetId="10">#REF!</definedName>
    <definedName name="Commission" localSheetId="12">#REF!</definedName>
    <definedName name="Commission" localSheetId="13">#REF!</definedName>
    <definedName name="Commission">#REF!</definedName>
    <definedName name="commit" localSheetId="10">#REF!</definedName>
    <definedName name="commit" localSheetId="12">#REF!</definedName>
    <definedName name="commit" localSheetId="13">#REF!</definedName>
    <definedName name="commit">#REF!</definedName>
    <definedName name="COMMITTMENT" localSheetId="10">#REF!</definedName>
    <definedName name="COMMITTMENT" localSheetId="12">#REF!</definedName>
    <definedName name="COMMITTMENT" localSheetId="13">#REF!</definedName>
    <definedName name="COMMITTMENT">#REF!</definedName>
    <definedName name="CommType" localSheetId="10">#REF!</definedName>
    <definedName name="CommType" localSheetId="12">#REF!</definedName>
    <definedName name="CommType" localSheetId="13">#REF!</definedName>
    <definedName name="CommType">#REF!</definedName>
    <definedName name="commy" localSheetId="10">#REF!</definedName>
    <definedName name="commy" localSheetId="12">#REF!</definedName>
    <definedName name="commy" localSheetId="13">#REF!</definedName>
    <definedName name="commy">#REF!</definedName>
    <definedName name="ComName">[26]SetUp!$D$5</definedName>
    <definedName name="Company_Name" localSheetId="10">#REF!</definedName>
    <definedName name="Company_Name" localSheetId="12">#REF!</definedName>
    <definedName name="Company_Name" localSheetId="13">#REF!</definedName>
    <definedName name="Company_Name">#REF!</definedName>
    <definedName name="Company_Type" localSheetId="10">#REF!</definedName>
    <definedName name="Company_Type" localSheetId="12">#REF!</definedName>
    <definedName name="Company_Type" localSheetId="13">#REF!</definedName>
    <definedName name="Company_Type">#REF!</definedName>
    <definedName name="CompanyName" localSheetId="10">#REF!</definedName>
    <definedName name="CompanyName" localSheetId="12">#REF!</definedName>
    <definedName name="CompanyName" localSheetId="13">#REF!</definedName>
    <definedName name="CompanyName">#REF!</definedName>
    <definedName name="Completed_Var3" localSheetId="10">#REF!</definedName>
    <definedName name="Completed_Var3" localSheetId="12">#REF!</definedName>
    <definedName name="Completed_Var3" localSheetId="13">#REF!</definedName>
    <definedName name="Completed_Var3">#REF!</definedName>
    <definedName name="Completed_Var4" localSheetId="10">#REF!</definedName>
    <definedName name="Completed_Var4" localSheetId="12">#REF!</definedName>
    <definedName name="Completed_Var4" localSheetId="13">#REF!</definedName>
    <definedName name="Completed_Var4">#REF!</definedName>
    <definedName name="CompletionType" localSheetId="10">#REF!</definedName>
    <definedName name="CompletionType" localSheetId="12">#REF!</definedName>
    <definedName name="CompletionType" localSheetId="13">#REF!</definedName>
    <definedName name="CompletionType">#REF!</definedName>
    <definedName name="Compressor_Modules" localSheetId="10">#REF!</definedName>
    <definedName name="Compressor_Modules" localSheetId="12">#REF!</definedName>
    <definedName name="Compressor_Modules" localSheetId="13">#REF!</definedName>
    <definedName name="Compressor_Modules">#REF!</definedName>
    <definedName name="Conditions_File" localSheetId="10">#REF!</definedName>
    <definedName name="Conditions_File" localSheetId="12">#REF!</definedName>
    <definedName name="Conditions_File" localSheetId="13">#REF!</definedName>
    <definedName name="Conditions_File">#REF!</definedName>
    <definedName name="CondRate" localSheetId="10">#REF!</definedName>
    <definedName name="CondRate" localSheetId="12">#REF!</definedName>
    <definedName name="CondRate" localSheetId="13">#REF!</definedName>
    <definedName name="CondRate">#REF!</definedName>
    <definedName name="CondVol" localSheetId="10">#REF!</definedName>
    <definedName name="CondVol" localSheetId="12">#REF!</definedName>
    <definedName name="CondVol" localSheetId="13">#REF!</definedName>
    <definedName name="CondVol">#REF!</definedName>
    <definedName name="Constr_factor" localSheetId="10">#REF!</definedName>
    <definedName name="Constr_factor" localSheetId="12">#REF!</definedName>
    <definedName name="Constr_factor" localSheetId="13">#REF!</definedName>
    <definedName name="Constr_factor">#REF!</definedName>
    <definedName name="Contingency" localSheetId="10">#REF!</definedName>
    <definedName name="Contingency" localSheetId="12">#REF!</definedName>
    <definedName name="Contingency" localSheetId="13">#REF!</definedName>
    <definedName name="Contingency">#REF!</definedName>
    <definedName name="Contingency_Factor">'[41]LE - Assumptions'!$B$55</definedName>
    <definedName name="Contract_Type" localSheetId="10">#REF!</definedName>
    <definedName name="Contract_Type" localSheetId="12">#REF!</definedName>
    <definedName name="Contract_Type" localSheetId="13">#REF!</definedName>
    <definedName name="Contract_Type">#REF!</definedName>
    <definedName name="Controls_Services_Affiliates">'[42]Base Estimate (Shaun)'!$A$327:$IV$327</definedName>
    <definedName name="Controls_Services_SNEPCO">'[42]Base Estimate (Shaun)'!$A$327:$IV$327</definedName>
    <definedName name="conv1">[43]Overview!$L$4</definedName>
    <definedName name="conv2">[43]Overview!$M$4</definedName>
    <definedName name="conv3">[43]Overview!$X$2</definedName>
    <definedName name="conv4">[43]Overview!$AG$2</definedName>
    <definedName name="Correlation" localSheetId="10">#REF!</definedName>
    <definedName name="Correlation" localSheetId="12">#REF!</definedName>
    <definedName name="Correlation" localSheetId="13">#REF!</definedName>
    <definedName name="Correlation">#REF!</definedName>
    <definedName name="cost">#REF!</definedName>
    <definedName name="Country" localSheetId="10">#REF!</definedName>
    <definedName name="Country" localSheetId="12">#REF!</definedName>
    <definedName name="Country" localSheetId="13">#REF!</definedName>
    <definedName name="Country">#REF!</definedName>
    <definedName name="Country_Name" localSheetId="10">#REF!</definedName>
    <definedName name="Country_Name" localSheetId="12">#REF!</definedName>
    <definedName name="Country_Name" localSheetId="13">#REF!</definedName>
    <definedName name="Country_Name">#REF!</definedName>
    <definedName name="CPAO" localSheetId="10">#REF!</definedName>
    <definedName name="CPAO" localSheetId="12">#REF!</definedName>
    <definedName name="CPAO" localSheetId="13">#REF!</definedName>
    <definedName name="CPAO">#REF!</definedName>
    <definedName name="cpi" localSheetId="10">#REF!</definedName>
    <definedName name="cpi" localSheetId="12">#REF!</definedName>
    <definedName name="cpi" localSheetId="13">#REF!</definedName>
    <definedName name="cpi">#REF!</definedName>
    <definedName name="cr" localSheetId="10">#REF!</definedName>
    <definedName name="cr" localSheetId="12">#REF!</definedName>
    <definedName name="cr" localSheetId="13">#REF!</definedName>
    <definedName name="cr">#REF!</definedName>
    <definedName name="CreationDate">'[2]Summary Cash Flow'!$I$1</definedName>
    <definedName name="_xlnm.Criteria" localSheetId="10">#REF!</definedName>
    <definedName name="_xlnm.Criteria" localSheetId="12">#REF!</definedName>
    <definedName name="_xlnm.Criteria" localSheetId="13">#REF!</definedName>
    <definedName name="_xlnm.Criteria">#REF!</definedName>
    <definedName name="CRITERIA1" localSheetId="10">#REF!</definedName>
    <definedName name="CRITERIA1" localSheetId="12">#REF!</definedName>
    <definedName name="CRITERIA1" localSheetId="13">#REF!</definedName>
    <definedName name="CRITERIA1">#REF!</definedName>
    <definedName name="CRITERIA10" localSheetId="10">#REF!</definedName>
    <definedName name="CRITERIA10" localSheetId="12">#REF!</definedName>
    <definedName name="CRITERIA10" localSheetId="13">#REF!</definedName>
    <definedName name="CRITERIA10">#REF!</definedName>
    <definedName name="CRITERIA100" localSheetId="10">#REF!</definedName>
    <definedName name="CRITERIA100" localSheetId="12">#REF!</definedName>
    <definedName name="CRITERIA100" localSheetId="13">#REF!</definedName>
    <definedName name="CRITERIA100">#REF!</definedName>
    <definedName name="CRITERIA101" localSheetId="10">#REF!</definedName>
    <definedName name="CRITERIA101" localSheetId="12">#REF!</definedName>
    <definedName name="CRITERIA101" localSheetId="13">#REF!</definedName>
    <definedName name="CRITERIA101">#REF!</definedName>
    <definedName name="CRITERIA102" localSheetId="10">#REF!</definedName>
    <definedName name="CRITERIA102" localSheetId="12">#REF!</definedName>
    <definedName name="CRITERIA102" localSheetId="13">#REF!</definedName>
    <definedName name="CRITERIA102">#REF!</definedName>
    <definedName name="CRITERIA103" localSheetId="10">#REF!</definedName>
    <definedName name="CRITERIA103" localSheetId="12">#REF!</definedName>
    <definedName name="CRITERIA103" localSheetId="13">#REF!</definedName>
    <definedName name="CRITERIA103">#REF!</definedName>
    <definedName name="CRITERIA104" localSheetId="10">#REF!</definedName>
    <definedName name="CRITERIA104" localSheetId="12">#REF!</definedName>
    <definedName name="CRITERIA104" localSheetId="13">#REF!</definedName>
    <definedName name="CRITERIA104">#REF!</definedName>
    <definedName name="CRITERIA105" localSheetId="10">#REF!</definedName>
    <definedName name="CRITERIA105" localSheetId="12">#REF!</definedName>
    <definedName name="CRITERIA105" localSheetId="13">#REF!</definedName>
    <definedName name="CRITERIA105">#REF!</definedName>
    <definedName name="CRITERIA106" localSheetId="10">#REF!</definedName>
    <definedName name="CRITERIA106" localSheetId="12">#REF!</definedName>
    <definedName name="CRITERIA106" localSheetId="13">#REF!</definedName>
    <definedName name="CRITERIA106">#REF!</definedName>
    <definedName name="CRITERIA107" localSheetId="10">#REF!</definedName>
    <definedName name="CRITERIA107" localSheetId="12">#REF!</definedName>
    <definedName name="CRITERIA107" localSheetId="13">#REF!</definedName>
    <definedName name="CRITERIA107">#REF!</definedName>
    <definedName name="CRITERIA108" localSheetId="10">#REF!</definedName>
    <definedName name="CRITERIA108" localSheetId="12">#REF!</definedName>
    <definedName name="CRITERIA108" localSheetId="13">#REF!</definedName>
    <definedName name="CRITERIA108">#REF!</definedName>
    <definedName name="CRITERIA109" localSheetId="10">#REF!</definedName>
    <definedName name="CRITERIA109" localSheetId="12">#REF!</definedName>
    <definedName name="CRITERIA109" localSheetId="13">#REF!</definedName>
    <definedName name="CRITERIA109">#REF!</definedName>
    <definedName name="CRITERIA11" localSheetId="10">#REF!</definedName>
    <definedName name="CRITERIA11" localSheetId="12">#REF!</definedName>
    <definedName name="CRITERIA11" localSheetId="13">#REF!</definedName>
    <definedName name="CRITERIA11">#REF!</definedName>
    <definedName name="CRITERIA110" localSheetId="10">#REF!</definedName>
    <definedName name="CRITERIA110" localSheetId="12">#REF!</definedName>
    <definedName name="CRITERIA110" localSheetId="13">#REF!</definedName>
    <definedName name="CRITERIA110">#REF!</definedName>
    <definedName name="CRITERIA111" localSheetId="10">#REF!</definedName>
    <definedName name="CRITERIA111" localSheetId="12">#REF!</definedName>
    <definedName name="CRITERIA111" localSheetId="13">#REF!</definedName>
    <definedName name="CRITERIA111">#REF!</definedName>
    <definedName name="CRITERIA112" localSheetId="10">#REF!</definedName>
    <definedName name="CRITERIA112" localSheetId="12">#REF!</definedName>
    <definedName name="CRITERIA112" localSheetId="13">#REF!</definedName>
    <definedName name="CRITERIA112">#REF!</definedName>
    <definedName name="CRITERIA113" localSheetId="10">#REF!</definedName>
    <definedName name="CRITERIA113" localSheetId="12">#REF!</definedName>
    <definedName name="CRITERIA113" localSheetId="13">#REF!</definedName>
    <definedName name="CRITERIA113">#REF!</definedName>
    <definedName name="CRITERIA114" localSheetId="10">#REF!</definedName>
    <definedName name="CRITERIA114" localSheetId="12">#REF!</definedName>
    <definedName name="CRITERIA114" localSheetId="13">#REF!</definedName>
    <definedName name="CRITERIA114">#REF!</definedName>
    <definedName name="CRITERIA115" localSheetId="10">#REF!</definedName>
    <definedName name="CRITERIA115" localSheetId="12">#REF!</definedName>
    <definedName name="CRITERIA115" localSheetId="13">#REF!</definedName>
    <definedName name="CRITERIA115">#REF!</definedName>
    <definedName name="CRITERIA116" localSheetId="10">#REF!</definedName>
    <definedName name="CRITERIA116" localSheetId="12">#REF!</definedName>
    <definedName name="CRITERIA116" localSheetId="13">#REF!</definedName>
    <definedName name="CRITERIA116">#REF!</definedName>
    <definedName name="CRITERIA117" localSheetId="10">#REF!</definedName>
    <definedName name="CRITERIA117" localSheetId="12">#REF!</definedName>
    <definedName name="CRITERIA117" localSheetId="13">#REF!</definedName>
    <definedName name="CRITERIA117">#REF!</definedName>
    <definedName name="CRITERIA118" localSheetId="10">#REF!</definedName>
    <definedName name="CRITERIA118" localSheetId="12">#REF!</definedName>
    <definedName name="CRITERIA118" localSheetId="13">#REF!</definedName>
    <definedName name="CRITERIA118">#REF!</definedName>
    <definedName name="CRITERIA119" localSheetId="10">#REF!</definedName>
    <definedName name="CRITERIA119" localSheetId="12">#REF!</definedName>
    <definedName name="CRITERIA119" localSheetId="13">#REF!</definedName>
    <definedName name="CRITERIA119">#REF!</definedName>
    <definedName name="CRITERIA12" localSheetId="10">#REF!</definedName>
    <definedName name="CRITERIA12" localSheetId="12">#REF!</definedName>
    <definedName name="CRITERIA12" localSheetId="13">#REF!</definedName>
    <definedName name="CRITERIA12">#REF!</definedName>
    <definedName name="CRITERIA120" localSheetId="10">#REF!</definedName>
    <definedName name="CRITERIA120" localSheetId="12">#REF!</definedName>
    <definedName name="CRITERIA120" localSheetId="13">#REF!</definedName>
    <definedName name="CRITERIA120">#REF!</definedName>
    <definedName name="CRITERIA121" localSheetId="10">#REF!</definedName>
    <definedName name="CRITERIA121" localSheetId="12">#REF!</definedName>
    <definedName name="CRITERIA121" localSheetId="13">#REF!</definedName>
    <definedName name="CRITERIA121">#REF!</definedName>
    <definedName name="CRITERIA122" localSheetId="10">#REF!</definedName>
    <definedName name="CRITERIA122" localSheetId="12">#REF!</definedName>
    <definedName name="CRITERIA122" localSheetId="13">#REF!</definedName>
    <definedName name="CRITERIA122">#REF!</definedName>
    <definedName name="CRITERIA123" localSheetId="10">#REF!</definedName>
    <definedName name="CRITERIA123" localSheetId="12">#REF!</definedName>
    <definedName name="CRITERIA123" localSheetId="13">#REF!</definedName>
    <definedName name="CRITERIA123">#REF!</definedName>
    <definedName name="CRITERIA124" localSheetId="10">#REF!</definedName>
    <definedName name="CRITERIA124" localSheetId="12">#REF!</definedName>
    <definedName name="CRITERIA124" localSheetId="13">#REF!</definedName>
    <definedName name="CRITERIA124">#REF!</definedName>
    <definedName name="CRITERIA125" localSheetId="10">#REF!</definedName>
    <definedName name="CRITERIA125" localSheetId="12">#REF!</definedName>
    <definedName name="CRITERIA125" localSheetId="13">#REF!</definedName>
    <definedName name="CRITERIA125">#REF!</definedName>
    <definedName name="CRITERIA126" localSheetId="10">#REF!</definedName>
    <definedName name="CRITERIA126" localSheetId="12">#REF!</definedName>
    <definedName name="CRITERIA126" localSheetId="13">#REF!</definedName>
    <definedName name="CRITERIA126">#REF!</definedName>
    <definedName name="CRITERIA127" localSheetId="10">#REF!</definedName>
    <definedName name="CRITERIA127" localSheetId="12">#REF!</definedName>
    <definedName name="CRITERIA127" localSheetId="13">#REF!</definedName>
    <definedName name="CRITERIA127">#REF!</definedName>
    <definedName name="CRITERIA128" localSheetId="10">#REF!</definedName>
    <definedName name="CRITERIA128" localSheetId="12">#REF!</definedName>
    <definedName name="CRITERIA128" localSheetId="13">#REF!</definedName>
    <definedName name="CRITERIA128">#REF!</definedName>
    <definedName name="CRITERIA129" localSheetId="10">#REF!</definedName>
    <definedName name="CRITERIA129" localSheetId="12">#REF!</definedName>
    <definedName name="CRITERIA129" localSheetId="13">#REF!</definedName>
    <definedName name="CRITERIA129">#REF!</definedName>
    <definedName name="CRITERIA13" localSheetId="10">#REF!</definedName>
    <definedName name="CRITERIA13" localSheetId="12">#REF!</definedName>
    <definedName name="CRITERIA13" localSheetId="13">#REF!</definedName>
    <definedName name="CRITERIA13">#REF!</definedName>
    <definedName name="CRITERIA130" localSheetId="10">#REF!</definedName>
    <definedName name="CRITERIA130" localSheetId="12">#REF!</definedName>
    <definedName name="CRITERIA130" localSheetId="13">#REF!</definedName>
    <definedName name="CRITERIA130">#REF!</definedName>
    <definedName name="CRITERIA131" localSheetId="10">#REF!</definedName>
    <definedName name="CRITERIA131" localSheetId="12">#REF!</definedName>
    <definedName name="CRITERIA131" localSheetId="13">#REF!</definedName>
    <definedName name="CRITERIA131">#REF!</definedName>
    <definedName name="CRITERIA132" localSheetId="10">#REF!</definedName>
    <definedName name="CRITERIA132" localSheetId="12">#REF!</definedName>
    <definedName name="CRITERIA132" localSheetId="13">#REF!</definedName>
    <definedName name="CRITERIA132">#REF!</definedName>
    <definedName name="CRITERIA133" localSheetId="10">#REF!</definedName>
    <definedName name="CRITERIA133" localSheetId="12">#REF!</definedName>
    <definedName name="CRITERIA133" localSheetId="13">#REF!</definedName>
    <definedName name="CRITERIA133">#REF!</definedName>
    <definedName name="CRITERIA134" localSheetId="10">#REF!</definedName>
    <definedName name="CRITERIA134" localSheetId="12">#REF!</definedName>
    <definedName name="CRITERIA134" localSheetId="13">#REF!</definedName>
    <definedName name="CRITERIA134">#REF!</definedName>
    <definedName name="CRITERIA135" localSheetId="10">#REF!</definedName>
    <definedName name="CRITERIA135" localSheetId="12">#REF!</definedName>
    <definedName name="CRITERIA135" localSheetId="13">#REF!</definedName>
    <definedName name="CRITERIA135">#REF!</definedName>
    <definedName name="CRITERIA136" localSheetId="10">#REF!</definedName>
    <definedName name="CRITERIA136" localSheetId="12">#REF!</definedName>
    <definedName name="CRITERIA136" localSheetId="13">#REF!</definedName>
    <definedName name="CRITERIA136">#REF!</definedName>
    <definedName name="CRITERIA137" localSheetId="10">#REF!</definedName>
    <definedName name="CRITERIA137" localSheetId="12">#REF!</definedName>
    <definedName name="CRITERIA137" localSheetId="13">#REF!</definedName>
    <definedName name="CRITERIA137">#REF!</definedName>
    <definedName name="CRITERIA138" localSheetId="10">#REF!</definedName>
    <definedName name="CRITERIA138" localSheetId="12">#REF!</definedName>
    <definedName name="CRITERIA138" localSheetId="13">#REF!</definedName>
    <definedName name="CRITERIA138">#REF!</definedName>
    <definedName name="CRITERIA139" localSheetId="10">#REF!</definedName>
    <definedName name="CRITERIA139" localSheetId="12">#REF!</definedName>
    <definedName name="CRITERIA139" localSheetId="13">#REF!</definedName>
    <definedName name="CRITERIA139">#REF!</definedName>
    <definedName name="CRITERIA14" localSheetId="10">#REF!</definedName>
    <definedName name="CRITERIA14" localSheetId="12">#REF!</definedName>
    <definedName name="CRITERIA14" localSheetId="13">#REF!</definedName>
    <definedName name="CRITERIA14">#REF!</definedName>
    <definedName name="CRITERIA140" localSheetId="10">#REF!</definedName>
    <definedName name="CRITERIA140" localSheetId="12">#REF!</definedName>
    <definedName name="CRITERIA140" localSheetId="13">#REF!</definedName>
    <definedName name="CRITERIA140">#REF!</definedName>
    <definedName name="CRITERIA141" localSheetId="10">#REF!</definedName>
    <definedName name="CRITERIA141" localSheetId="12">#REF!</definedName>
    <definedName name="CRITERIA141" localSheetId="13">#REF!</definedName>
    <definedName name="CRITERIA141">#REF!</definedName>
    <definedName name="CRITERIA142" localSheetId="10">#REF!</definedName>
    <definedName name="CRITERIA142" localSheetId="12">#REF!</definedName>
    <definedName name="CRITERIA142" localSheetId="13">#REF!</definedName>
    <definedName name="CRITERIA142">#REF!</definedName>
    <definedName name="CRITERIA143" localSheetId="10">#REF!</definedName>
    <definedName name="CRITERIA143" localSheetId="12">#REF!</definedName>
    <definedName name="CRITERIA143" localSheetId="13">#REF!</definedName>
    <definedName name="CRITERIA143">#REF!</definedName>
    <definedName name="CRITERIA144" localSheetId="10">#REF!</definedName>
    <definedName name="CRITERIA144" localSheetId="12">#REF!</definedName>
    <definedName name="CRITERIA144" localSheetId="13">#REF!</definedName>
    <definedName name="CRITERIA144">#REF!</definedName>
    <definedName name="CRITERIA145" localSheetId="10">#REF!</definedName>
    <definedName name="CRITERIA145" localSheetId="12">#REF!</definedName>
    <definedName name="CRITERIA145" localSheetId="13">#REF!</definedName>
    <definedName name="CRITERIA145">#REF!</definedName>
    <definedName name="CRITERIA146" localSheetId="10">#REF!</definedName>
    <definedName name="CRITERIA146" localSheetId="12">#REF!</definedName>
    <definedName name="CRITERIA146" localSheetId="13">#REF!</definedName>
    <definedName name="CRITERIA146">#REF!</definedName>
    <definedName name="CRITERIA147" localSheetId="10">#REF!</definedName>
    <definedName name="CRITERIA147" localSheetId="12">#REF!</definedName>
    <definedName name="CRITERIA147" localSheetId="13">#REF!</definedName>
    <definedName name="CRITERIA147">#REF!</definedName>
    <definedName name="CRITERIA148" localSheetId="10">#REF!</definedName>
    <definedName name="CRITERIA148" localSheetId="12">#REF!</definedName>
    <definedName name="CRITERIA148" localSheetId="13">#REF!</definedName>
    <definedName name="CRITERIA148">#REF!</definedName>
    <definedName name="CRITERIA149" localSheetId="10">#REF!</definedName>
    <definedName name="CRITERIA149" localSheetId="12">#REF!</definedName>
    <definedName name="CRITERIA149" localSheetId="13">#REF!</definedName>
    <definedName name="CRITERIA149">#REF!</definedName>
    <definedName name="CRITERIA15" localSheetId="10">#REF!</definedName>
    <definedName name="CRITERIA15" localSheetId="12">#REF!</definedName>
    <definedName name="CRITERIA15" localSheetId="13">#REF!</definedName>
    <definedName name="CRITERIA15">#REF!</definedName>
    <definedName name="CRITERIA150" localSheetId="10">#REF!</definedName>
    <definedName name="CRITERIA150" localSheetId="12">#REF!</definedName>
    <definedName name="CRITERIA150" localSheetId="13">#REF!</definedName>
    <definedName name="CRITERIA150">#REF!</definedName>
    <definedName name="CRITERIA151" localSheetId="10">#REF!</definedName>
    <definedName name="CRITERIA151" localSheetId="12">#REF!</definedName>
    <definedName name="CRITERIA151" localSheetId="13">#REF!</definedName>
    <definedName name="CRITERIA151">#REF!</definedName>
    <definedName name="CRITERIA152" localSheetId="10">#REF!</definedName>
    <definedName name="CRITERIA152" localSheetId="12">#REF!</definedName>
    <definedName name="CRITERIA152" localSheetId="13">#REF!</definedName>
    <definedName name="CRITERIA152">#REF!</definedName>
    <definedName name="CRITERIA153" localSheetId="10">#REF!</definedName>
    <definedName name="CRITERIA153" localSheetId="12">#REF!</definedName>
    <definedName name="CRITERIA153" localSheetId="13">#REF!</definedName>
    <definedName name="CRITERIA153">#REF!</definedName>
    <definedName name="CRITERIA154" localSheetId="10">#REF!</definedName>
    <definedName name="CRITERIA154" localSheetId="12">#REF!</definedName>
    <definedName name="CRITERIA154" localSheetId="13">#REF!</definedName>
    <definedName name="CRITERIA154">#REF!</definedName>
    <definedName name="CRITERIA155" localSheetId="10">#REF!</definedName>
    <definedName name="CRITERIA155" localSheetId="12">#REF!</definedName>
    <definedName name="CRITERIA155" localSheetId="13">#REF!</definedName>
    <definedName name="CRITERIA155">#REF!</definedName>
    <definedName name="CRITERIA156" localSheetId="10">#REF!</definedName>
    <definedName name="CRITERIA156" localSheetId="12">#REF!</definedName>
    <definedName name="CRITERIA156" localSheetId="13">#REF!</definedName>
    <definedName name="CRITERIA156">#REF!</definedName>
    <definedName name="CRITERIA157" localSheetId="10">#REF!</definedName>
    <definedName name="CRITERIA157" localSheetId="12">#REF!</definedName>
    <definedName name="CRITERIA157" localSheetId="13">#REF!</definedName>
    <definedName name="CRITERIA157">#REF!</definedName>
    <definedName name="CRITERIA158" localSheetId="10">#REF!</definedName>
    <definedName name="CRITERIA158" localSheetId="12">#REF!</definedName>
    <definedName name="CRITERIA158" localSheetId="13">#REF!</definedName>
    <definedName name="CRITERIA158">#REF!</definedName>
    <definedName name="CRITERIA159" localSheetId="10">#REF!</definedName>
    <definedName name="CRITERIA159" localSheetId="12">#REF!</definedName>
    <definedName name="CRITERIA159" localSheetId="13">#REF!</definedName>
    <definedName name="CRITERIA159">#REF!</definedName>
    <definedName name="CRITERIA16" localSheetId="10">#REF!</definedName>
    <definedName name="CRITERIA16" localSheetId="12">#REF!</definedName>
    <definedName name="CRITERIA16" localSheetId="13">#REF!</definedName>
    <definedName name="CRITERIA16">#REF!</definedName>
    <definedName name="CRITERIA160" localSheetId="10">#REF!</definedName>
    <definedName name="CRITERIA160" localSheetId="12">#REF!</definedName>
    <definedName name="CRITERIA160" localSheetId="13">#REF!</definedName>
    <definedName name="CRITERIA160">#REF!</definedName>
    <definedName name="CRITERIA161" localSheetId="10">#REF!</definedName>
    <definedName name="CRITERIA161" localSheetId="12">#REF!</definedName>
    <definedName name="CRITERIA161" localSheetId="13">#REF!</definedName>
    <definedName name="CRITERIA161">#REF!</definedName>
    <definedName name="CRITERIA162" localSheetId="10">#REF!</definedName>
    <definedName name="CRITERIA162" localSheetId="12">#REF!</definedName>
    <definedName name="CRITERIA162" localSheetId="13">#REF!</definedName>
    <definedName name="CRITERIA162">#REF!</definedName>
    <definedName name="CRITERIA163" localSheetId="10">#REF!</definedName>
    <definedName name="CRITERIA163" localSheetId="12">#REF!</definedName>
    <definedName name="CRITERIA163" localSheetId="13">#REF!</definedName>
    <definedName name="CRITERIA163">#REF!</definedName>
    <definedName name="CRITERIA164" localSheetId="10">#REF!</definedName>
    <definedName name="CRITERIA164" localSheetId="12">#REF!</definedName>
    <definedName name="CRITERIA164" localSheetId="13">#REF!</definedName>
    <definedName name="CRITERIA164">#REF!</definedName>
    <definedName name="CRITERIA165" localSheetId="10">#REF!</definedName>
    <definedName name="CRITERIA165" localSheetId="12">#REF!</definedName>
    <definedName name="CRITERIA165" localSheetId="13">#REF!</definedName>
    <definedName name="CRITERIA165">#REF!</definedName>
    <definedName name="CRITERIA166" localSheetId="10">#REF!</definedName>
    <definedName name="CRITERIA166" localSheetId="12">#REF!</definedName>
    <definedName name="CRITERIA166" localSheetId="13">#REF!</definedName>
    <definedName name="CRITERIA166">#REF!</definedName>
    <definedName name="CRITERIA167" localSheetId="10">#REF!</definedName>
    <definedName name="CRITERIA167" localSheetId="12">#REF!</definedName>
    <definedName name="CRITERIA167" localSheetId="13">#REF!</definedName>
    <definedName name="CRITERIA167">#REF!</definedName>
    <definedName name="CRITERIA168" localSheetId="10">#REF!</definedName>
    <definedName name="CRITERIA168" localSheetId="12">#REF!</definedName>
    <definedName name="CRITERIA168" localSheetId="13">#REF!</definedName>
    <definedName name="CRITERIA168">#REF!</definedName>
    <definedName name="CRITERIA169" localSheetId="10">#REF!</definedName>
    <definedName name="CRITERIA169" localSheetId="12">#REF!</definedName>
    <definedName name="CRITERIA169" localSheetId="13">#REF!</definedName>
    <definedName name="CRITERIA169">#REF!</definedName>
    <definedName name="CRITERIA17" localSheetId="10">#REF!</definedName>
    <definedName name="CRITERIA17" localSheetId="12">#REF!</definedName>
    <definedName name="CRITERIA17" localSheetId="13">#REF!</definedName>
    <definedName name="CRITERIA17">#REF!</definedName>
    <definedName name="CRITERIA170" localSheetId="10">#REF!</definedName>
    <definedName name="CRITERIA170" localSheetId="12">#REF!</definedName>
    <definedName name="CRITERIA170" localSheetId="13">#REF!</definedName>
    <definedName name="CRITERIA170">#REF!</definedName>
    <definedName name="CRITERIA171" localSheetId="10">#REF!</definedName>
    <definedName name="CRITERIA171" localSheetId="12">#REF!</definedName>
    <definedName name="CRITERIA171" localSheetId="13">#REF!</definedName>
    <definedName name="CRITERIA171">#REF!</definedName>
    <definedName name="CRITERIA172" localSheetId="10">#REF!</definedName>
    <definedName name="CRITERIA172" localSheetId="12">#REF!</definedName>
    <definedName name="CRITERIA172" localSheetId="13">#REF!</definedName>
    <definedName name="CRITERIA172">#REF!</definedName>
    <definedName name="CRITERIA173" localSheetId="10">#REF!</definedName>
    <definedName name="CRITERIA173" localSheetId="12">#REF!</definedName>
    <definedName name="CRITERIA173" localSheetId="13">#REF!</definedName>
    <definedName name="CRITERIA173">#REF!</definedName>
    <definedName name="CRITERIA174" localSheetId="10">#REF!</definedName>
    <definedName name="CRITERIA174" localSheetId="12">#REF!</definedName>
    <definedName name="CRITERIA174" localSheetId="13">#REF!</definedName>
    <definedName name="CRITERIA174">#REF!</definedName>
    <definedName name="CRITERIA175" localSheetId="10">#REF!</definedName>
    <definedName name="CRITERIA175" localSheetId="12">#REF!</definedName>
    <definedName name="CRITERIA175" localSheetId="13">#REF!</definedName>
    <definedName name="CRITERIA175">#REF!</definedName>
    <definedName name="CRITERIA176" localSheetId="10">#REF!</definedName>
    <definedName name="CRITERIA176" localSheetId="12">#REF!</definedName>
    <definedName name="CRITERIA176" localSheetId="13">#REF!</definedName>
    <definedName name="CRITERIA176">#REF!</definedName>
    <definedName name="CRITERIA177" localSheetId="10">#REF!</definedName>
    <definedName name="CRITERIA177" localSheetId="12">#REF!</definedName>
    <definedName name="CRITERIA177" localSheetId="13">#REF!</definedName>
    <definedName name="CRITERIA177">#REF!</definedName>
    <definedName name="CRITERIA178" localSheetId="10">#REF!</definedName>
    <definedName name="CRITERIA178" localSheetId="12">#REF!</definedName>
    <definedName name="CRITERIA178" localSheetId="13">#REF!</definedName>
    <definedName name="CRITERIA178">#REF!</definedName>
    <definedName name="CRITERIA179" localSheetId="10">#REF!</definedName>
    <definedName name="CRITERIA179" localSheetId="12">#REF!</definedName>
    <definedName name="CRITERIA179" localSheetId="13">#REF!</definedName>
    <definedName name="CRITERIA179">#REF!</definedName>
    <definedName name="CRITERIA18" localSheetId="10">#REF!</definedName>
    <definedName name="CRITERIA18" localSheetId="12">#REF!</definedName>
    <definedName name="CRITERIA18" localSheetId="13">#REF!</definedName>
    <definedName name="CRITERIA18">#REF!</definedName>
    <definedName name="CRITERIA180" localSheetId="10">#REF!</definedName>
    <definedName name="CRITERIA180" localSheetId="12">#REF!</definedName>
    <definedName name="CRITERIA180" localSheetId="13">#REF!</definedName>
    <definedName name="CRITERIA180">#REF!</definedName>
    <definedName name="CRITERIA181" localSheetId="10">#REF!</definedName>
    <definedName name="CRITERIA181" localSheetId="12">#REF!</definedName>
    <definedName name="CRITERIA181" localSheetId="13">#REF!</definedName>
    <definedName name="CRITERIA181">#REF!</definedName>
    <definedName name="CRITERIA182" localSheetId="10">#REF!</definedName>
    <definedName name="CRITERIA182" localSheetId="12">#REF!</definedName>
    <definedName name="CRITERIA182" localSheetId="13">#REF!</definedName>
    <definedName name="CRITERIA182">#REF!</definedName>
    <definedName name="CRITERIA183" localSheetId="10">#REF!</definedName>
    <definedName name="CRITERIA183" localSheetId="12">#REF!</definedName>
    <definedName name="CRITERIA183" localSheetId="13">#REF!</definedName>
    <definedName name="CRITERIA183">#REF!</definedName>
    <definedName name="CRITERIA184" localSheetId="10">#REF!</definedName>
    <definedName name="CRITERIA184" localSheetId="12">#REF!</definedName>
    <definedName name="CRITERIA184" localSheetId="13">#REF!</definedName>
    <definedName name="CRITERIA184">#REF!</definedName>
    <definedName name="CRITERIA185" localSheetId="10">#REF!</definedName>
    <definedName name="CRITERIA185" localSheetId="12">#REF!</definedName>
    <definedName name="CRITERIA185" localSheetId="13">#REF!</definedName>
    <definedName name="CRITERIA185">#REF!</definedName>
    <definedName name="CRITERIA186" localSheetId="10">#REF!</definedName>
    <definedName name="CRITERIA186" localSheetId="12">#REF!</definedName>
    <definedName name="CRITERIA186" localSheetId="13">#REF!</definedName>
    <definedName name="CRITERIA186">#REF!</definedName>
    <definedName name="CRITERIA187" localSheetId="10">#REF!</definedName>
    <definedName name="CRITERIA187" localSheetId="12">#REF!</definedName>
    <definedName name="CRITERIA187" localSheetId="13">#REF!</definedName>
    <definedName name="CRITERIA187">#REF!</definedName>
    <definedName name="CRITERIA188" localSheetId="10">#REF!</definedName>
    <definedName name="CRITERIA188" localSheetId="12">#REF!</definedName>
    <definedName name="CRITERIA188" localSheetId="13">#REF!</definedName>
    <definedName name="CRITERIA188">#REF!</definedName>
    <definedName name="CRITERIA189" localSheetId="10">#REF!</definedName>
    <definedName name="CRITERIA189" localSheetId="12">#REF!</definedName>
    <definedName name="CRITERIA189" localSheetId="13">#REF!</definedName>
    <definedName name="CRITERIA189">#REF!</definedName>
    <definedName name="CRITERIA19" localSheetId="10">#REF!</definedName>
    <definedName name="CRITERIA19" localSheetId="12">#REF!</definedName>
    <definedName name="CRITERIA19" localSheetId="13">#REF!</definedName>
    <definedName name="CRITERIA19">#REF!</definedName>
    <definedName name="CRITERIA190" localSheetId="10">#REF!</definedName>
    <definedName name="CRITERIA190" localSheetId="12">#REF!</definedName>
    <definedName name="CRITERIA190" localSheetId="13">#REF!</definedName>
    <definedName name="CRITERIA190">#REF!</definedName>
    <definedName name="CRITERIA191" localSheetId="10">#REF!</definedName>
    <definedName name="CRITERIA191" localSheetId="12">#REF!</definedName>
    <definedName name="CRITERIA191" localSheetId="13">#REF!</definedName>
    <definedName name="CRITERIA191">#REF!</definedName>
    <definedName name="CRITERIA192" localSheetId="10">#REF!</definedName>
    <definedName name="CRITERIA192" localSheetId="12">#REF!</definedName>
    <definedName name="CRITERIA192" localSheetId="13">#REF!</definedName>
    <definedName name="CRITERIA192">#REF!</definedName>
    <definedName name="CRITERIA193" localSheetId="10">#REF!</definedName>
    <definedName name="CRITERIA193" localSheetId="12">#REF!</definedName>
    <definedName name="CRITERIA193" localSheetId="13">#REF!</definedName>
    <definedName name="CRITERIA193">#REF!</definedName>
    <definedName name="CRITERIA194" localSheetId="10">#REF!</definedName>
    <definedName name="CRITERIA194" localSheetId="12">#REF!</definedName>
    <definedName name="CRITERIA194" localSheetId="13">#REF!</definedName>
    <definedName name="CRITERIA194">#REF!</definedName>
    <definedName name="CRITERIA195" localSheetId="10">#REF!</definedName>
    <definedName name="CRITERIA195" localSheetId="12">#REF!</definedName>
    <definedName name="CRITERIA195" localSheetId="13">#REF!</definedName>
    <definedName name="CRITERIA195">#REF!</definedName>
    <definedName name="CRITERIA196" localSheetId="10">#REF!</definedName>
    <definedName name="CRITERIA196" localSheetId="12">#REF!</definedName>
    <definedName name="CRITERIA196" localSheetId="13">#REF!</definedName>
    <definedName name="CRITERIA196">#REF!</definedName>
    <definedName name="CRITERIA197" localSheetId="10">#REF!</definedName>
    <definedName name="CRITERIA197" localSheetId="12">#REF!</definedName>
    <definedName name="CRITERIA197" localSheetId="13">#REF!</definedName>
    <definedName name="CRITERIA197">#REF!</definedName>
    <definedName name="CRITERIA198" localSheetId="10">#REF!</definedName>
    <definedName name="CRITERIA198" localSheetId="12">#REF!</definedName>
    <definedName name="CRITERIA198" localSheetId="13">#REF!</definedName>
    <definedName name="CRITERIA198">#REF!</definedName>
    <definedName name="CRITERIA199" localSheetId="10">#REF!</definedName>
    <definedName name="CRITERIA199" localSheetId="12">#REF!</definedName>
    <definedName name="CRITERIA199" localSheetId="13">#REF!</definedName>
    <definedName name="CRITERIA199">#REF!</definedName>
    <definedName name="CRITERIA2" localSheetId="10">#REF!</definedName>
    <definedName name="CRITERIA2" localSheetId="12">#REF!</definedName>
    <definedName name="CRITERIA2" localSheetId="13">#REF!</definedName>
    <definedName name="CRITERIA2">#REF!</definedName>
    <definedName name="CRITERIA20" localSheetId="10">#REF!</definedName>
    <definedName name="CRITERIA20" localSheetId="12">#REF!</definedName>
    <definedName name="CRITERIA20" localSheetId="13">#REF!</definedName>
    <definedName name="CRITERIA20">#REF!</definedName>
    <definedName name="CRITERIA200" localSheetId="10">#REF!</definedName>
    <definedName name="CRITERIA200" localSheetId="12">#REF!</definedName>
    <definedName name="CRITERIA200" localSheetId="13">#REF!</definedName>
    <definedName name="CRITERIA200">#REF!</definedName>
    <definedName name="CRITERIA201" localSheetId="10">#REF!</definedName>
    <definedName name="CRITERIA201" localSheetId="12">#REF!</definedName>
    <definedName name="CRITERIA201" localSheetId="13">#REF!</definedName>
    <definedName name="CRITERIA201">#REF!</definedName>
    <definedName name="CRITERIA202" localSheetId="10">#REF!</definedName>
    <definedName name="CRITERIA202" localSheetId="12">#REF!</definedName>
    <definedName name="CRITERIA202" localSheetId="13">#REF!</definedName>
    <definedName name="CRITERIA202">#REF!</definedName>
    <definedName name="CRITERIA203" localSheetId="10">#REF!</definedName>
    <definedName name="CRITERIA203" localSheetId="12">#REF!</definedName>
    <definedName name="CRITERIA203" localSheetId="13">#REF!</definedName>
    <definedName name="CRITERIA203">#REF!</definedName>
    <definedName name="CRITERIA204" localSheetId="10">#REF!</definedName>
    <definedName name="CRITERIA204" localSheetId="12">#REF!</definedName>
    <definedName name="CRITERIA204" localSheetId="13">#REF!</definedName>
    <definedName name="CRITERIA204">#REF!</definedName>
    <definedName name="CRITERIA205" localSheetId="10">#REF!</definedName>
    <definedName name="CRITERIA205" localSheetId="12">#REF!</definedName>
    <definedName name="CRITERIA205" localSheetId="13">#REF!</definedName>
    <definedName name="CRITERIA205">#REF!</definedName>
    <definedName name="CRITERIA206" localSheetId="10">#REF!</definedName>
    <definedName name="CRITERIA206" localSheetId="12">#REF!</definedName>
    <definedName name="CRITERIA206" localSheetId="13">#REF!</definedName>
    <definedName name="CRITERIA206">#REF!</definedName>
    <definedName name="CRITERIA207" localSheetId="10">#REF!</definedName>
    <definedName name="CRITERIA207" localSheetId="12">#REF!</definedName>
    <definedName name="CRITERIA207" localSheetId="13">#REF!</definedName>
    <definedName name="CRITERIA207">#REF!</definedName>
    <definedName name="CRITERIA208" localSheetId="10">#REF!</definedName>
    <definedName name="CRITERIA208" localSheetId="12">#REF!</definedName>
    <definedName name="CRITERIA208" localSheetId="13">#REF!</definedName>
    <definedName name="CRITERIA208">#REF!</definedName>
    <definedName name="CRITERIA209" localSheetId="10">#REF!</definedName>
    <definedName name="CRITERIA209" localSheetId="12">#REF!</definedName>
    <definedName name="CRITERIA209" localSheetId="13">#REF!</definedName>
    <definedName name="CRITERIA209">#REF!</definedName>
    <definedName name="CRITERIA21" localSheetId="10">#REF!</definedName>
    <definedName name="CRITERIA21" localSheetId="12">#REF!</definedName>
    <definedName name="CRITERIA21" localSheetId="13">#REF!</definedName>
    <definedName name="CRITERIA21">#REF!</definedName>
    <definedName name="CRITERIA210" localSheetId="10">#REF!</definedName>
    <definedName name="CRITERIA210" localSheetId="12">#REF!</definedName>
    <definedName name="CRITERIA210" localSheetId="13">#REF!</definedName>
    <definedName name="CRITERIA210">#REF!</definedName>
    <definedName name="CRITERIA211" localSheetId="10">#REF!</definedName>
    <definedName name="CRITERIA211" localSheetId="12">#REF!</definedName>
    <definedName name="CRITERIA211" localSheetId="13">#REF!</definedName>
    <definedName name="CRITERIA211">#REF!</definedName>
    <definedName name="CRITERIA212" localSheetId="10">#REF!</definedName>
    <definedName name="CRITERIA212" localSheetId="12">#REF!</definedName>
    <definedName name="CRITERIA212" localSheetId="13">#REF!</definedName>
    <definedName name="CRITERIA212">#REF!</definedName>
    <definedName name="CRITERIA213" localSheetId="10">#REF!</definedName>
    <definedName name="CRITERIA213" localSheetId="12">#REF!</definedName>
    <definedName name="CRITERIA213" localSheetId="13">#REF!</definedName>
    <definedName name="CRITERIA213">#REF!</definedName>
    <definedName name="CRITERIA214" localSheetId="10">#REF!</definedName>
    <definedName name="CRITERIA214" localSheetId="12">#REF!</definedName>
    <definedName name="CRITERIA214" localSheetId="13">#REF!</definedName>
    <definedName name="CRITERIA214">#REF!</definedName>
    <definedName name="CRITERIA215" localSheetId="10">#REF!</definedName>
    <definedName name="CRITERIA215" localSheetId="12">#REF!</definedName>
    <definedName name="CRITERIA215" localSheetId="13">#REF!</definedName>
    <definedName name="CRITERIA215">#REF!</definedName>
    <definedName name="CRITERIA216" localSheetId="10">#REF!</definedName>
    <definedName name="CRITERIA216" localSheetId="12">#REF!</definedName>
    <definedName name="CRITERIA216" localSheetId="13">#REF!</definedName>
    <definedName name="CRITERIA216">#REF!</definedName>
    <definedName name="CRITERIA217" localSheetId="10">#REF!</definedName>
    <definedName name="CRITERIA217" localSheetId="12">#REF!</definedName>
    <definedName name="CRITERIA217" localSheetId="13">#REF!</definedName>
    <definedName name="CRITERIA217">#REF!</definedName>
    <definedName name="CRITERIA218" localSheetId="10">#REF!</definedName>
    <definedName name="CRITERIA218" localSheetId="12">#REF!</definedName>
    <definedName name="CRITERIA218" localSheetId="13">#REF!</definedName>
    <definedName name="CRITERIA218">#REF!</definedName>
    <definedName name="CRITERIA219" localSheetId="10">#REF!</definedName>
    <definedName name="CRITERIA219" localSheetId="12">#REF!</definedName>
    <definedName name="CRITERIA219" localSheetId="13">#REF!</definedName>
    <definedName name="CRITERIA219">#REF!</definedName>
    <definedName name="CRITERIA22" localSheetId="10">#REF!</definedName>
    <definedName name="CRITERIA22" localSheetId="12">#REF!</definedName>
    <definedName name="CRITERIA22" localSheetId="13">#REF!</definedName>
    <definedName name="CRITERIA22">#REF!</definedName>
    <definedName name="CRITERIA220" localSheetId="10">#REF!</definedName>
    <definedName name="CRITERIA220" localSheetId="12">#REF!</definedName>
    <definedName name="CRITERIA220" localSheetId="13">#REF!</definedName>
    <definedName name="CRITERIA220">#REF!</definedName>
    <definedName name="CRITERIA221" localSheetId="10">#REF!</definedName>
    <definedName name="CRITERIA221" localSheetId="12">#REF!</definedName>
    <definedName name="CRITERIA221" localSheetId="13">#REF!</definedName>
    <definedName name="CRITERIA221">#REF!</definedName>
    <definedName name="CRITERIA222" localSheetId="10">#REF!</definedName>
    <definedName name="CRITERIA222" localSheetId="12">#REF!</definedName>
    <definedName name="CRITERIA222" localSheetId="13">#REF!</definedName>
    <definedName name="CRITERIA222">#REF!</definedName>
    <definedName name="CRITERIA223" localSheetId="10">#REF!</definedName>
    <definedName name="CRITERIA223" localSheetId="12">#REF!</definedName>
    <definedName name="CRITERIA223" localSheetId="13">#REF!</definedName>
    <definedName name="CRITERIA223">#REF!</definedName>
    <definedName name="CRITERIA224" localSheetId="10">#REF!</definedName>
    <definedName name="CRITERIA224" localSheetId="12">#REF!</definedName>
    <definedName name="CRITERIA224" localSheetId="13">#REF!</definedName>
    <definedName name="CRITERIA224">#REF!</definedName>
    <definedName name="CRITERIA225" localSheetId="10">#REF!</definedName>
    <definedName name="CRITERIA225" localSheetId="12">#REF!</definedName>
    <definedName name="CRITERIA225" localSheetId="13">#REF!</definedName>
    <definedName name="CRITERIA225">#REF!</definedName>
    <definedName name="CRITERIA226" localSheetId="10">#REF!</definedName>
    <definedName name="CRITERIA226" localSheetId="12">#REF!</definedName>
    <definedName name="CRITERIA226" localSheetId="13">#REF!</definedName>
    <definedName name="CRITERIA226">#REF!</definedName>
    <definedName name="CRITERIA227" localSheetId="10">#REF!</definedName>
    <definedName name="CRITERIA227" localSheetId="12">#REF!</definedName>
    <definedName name="CRITERIA227" localSheetId="13">#REF!</definedName>
    <definedName name="CRITERIA227">#REF!</definedName>
    <definedName name="CRITERIA228" localSheetId="10">#REF!</definedName>
    <definedName name="CRITERIA228" localSheetId="12">#REF!</definedName>
    <definedName name="CRITERIA228" localSheetId="13">#REF!</definedName>
    <definedName name="CRITERIA228">#REF!</definedName>
    <definedName name="CRITERIA229" localSheetId="10">#REF!</definedName>
    <definedName name="CRITERIA229" localSheetId="12">#REF!</definedName>
    <definedName name="CRITERIA229" localSheetId="13">#REF!</definedName>
    <definedName name="CRITERIA229">#REF!</definedName>
    <definedName name="CRITERIA23" localSheetId="10">#REF!</definedName>
    <definedName name="CRITERIA23" localSheetId="12">#REF!</definedName>
    <definedName name="CRITERIA23" localSheetId="13">#REF!</definedName>
    <definedName name="CRITERIA23">#REF!</definedName>
    <definedName name="CRITERIA230" localSheetId="10">#REF!</definedName>
    <definedName name="CRITERIA230" localSheetId="12">#REF!</definedName>
    <definedName name="CRITERIA230" localSheetId="13">#REF!</definedName>
    <definedName name="CRITERIA230">#REF!</definedName>
    <definedName name="CRITERIA231" localSheetId="10">#REF!</definedName>
    <definedName name="CRITERIA231" localSheetId="12">#REF!</definedName>
    <definedName name="CRITERIA231" localSheetId="13">#REF!</definedName>
    <definedName name="CRITERIA231">#REF!</definedName>
    <definedName name="CRITERIA232" localSheetId="10">#REF!</definedName>
    <definedName name="CRITERIA232" localSheetId="12">#REF!</definedName>
    <definedName name="CRITERIA232" localSheetId="13">#REF!</definedName>
    <definedName name="CRITERIA232">#REF!</definedName>
    <definedName name="CRITERIA233" localSheetId="10">#REF!</definedName>
    <definedName name="CRITERIA233" localSheetId="12">#REF!</definedName>
    <definedName name="CRITERIA233" localSheetId="13">#REF!</definedName>
    <definedName name="CRITERIA233">#REF!</definedName>
    <definedName name="CRITERIA234" localSheetId="10">#REF!</definedName>
    <definedName name="CRITERIA234" localSheetId="12">#REF!</definedName>
    <definedName name="CRITERIA234" localSheetId="13">#REF!</definedName>
    <definedName name="CRITERIA234">#REF!</definedName>
    <definedName name="CRITERIA235" localSheetId="10">#REF!</definedName>
    <definedName name="CRITERIA235" localSheetId="12">#REF!</definedName>
    <definedName name="CRITERIA235" localSheetId="13">#REF!</definedName>
    <definedName name="CRITERIA235">#REF!</definedName>
    <definedName name="CRITERIA236" localSheetId="10">#REF!</definedName>
    <definedName name="CRITERIA236" localSheetId="12">#REF!</definedName>
    <definedName name="CRITERIA236" localSheetId="13">#REF!</definedName>
    <definedName name="CRITERIA236">#REF!</definedName>
    <definedName name="CRITERIA237" localSheetId="10">#REF!</definedName>
    <definedName name="CRITERIA237" localSheetId="12">#REF!</definedName>
    <definedName name="CRITERIA237" localSheetId="13">#REF!</definedName>
    <definedName name="CRITERIA237">#REF!</definedName>
    <definedName name="CRITERIA238" localSheetId="10">#REF!</definedName>
    <definedName name="CRITERIA238" localSheetId="12">#REF!</definedName>
    <definedName name="CRITERIA238" localSheetId="13">#REF!</definedName>
    <definedName name="CRITERIA238">#REF!</definedName>
    <definedName name="CRITERIA239" localSheetId="10">#REF!</definedName>
    <definedName name="CRITERIA239" localSheetId="12">#REF!</definedName>
    <definedName name="CRITERIA239" localSheetId="13">#REF!</definedName>
    <definedName name="CRITERIA239">#REF!</definedName>
    <definedName name="CRITERIA24" localSheetId="10">#REF!</definedName>
    <definedName name="CRITERIA24" localSheetId="12">#REF!</definedName>
    <definedName name="CRITERIA24" localSheetId="13">#REF!</definedName>
    <definedName name="CRITERIA24">#REF!</definedName>
    <definedName name="CRITERIA240" localSheetId="10">#REF!</definedName>
    <definedName name="CRITERIA240" localSheetId="12">#REF!</definedName>
    <definedName name="CRITERIA240" localSheetId="13">#REF!</definedName>
    <definedName name="CRITERIA240">#REF!</definedName>
    <definedName name="CRITERIA241" localSheetId="10">#REF!</definedName>
    <definedName name="CRITERIA241" localSheetId="12">#REF!</definedName>
    <definedName name="CRITERIA241" localSheetId="13">#REF!</definedName>
    <definedName name="CRITERIA241">#REF!</definedName>
    <definedName name="CRITERIA242" localSheetId="10">#REF!</definedName>
    <definedName name="CRITERIA242" localSheetId="12">#REF!</definedName>
    <definedName name="CRITERIA242" localSheetId="13">#REF!</definedName>
    <definedName name="CRITERIA242">#REF!</definedName>
    <definedName name="CRITERIA243" localSheetId="10">#REF!</definedName>
    <definedName name="CRITERIA243" localSheetId="12">#REF!</definedName>
    <definedName name="CRITERIA243" localSheetId="13">#REF!</definedName>
    <definedName name="CRITERIA243">#REF!</definedName>
    <definedName name="CRITERIA244" localSheetId="10">#REF!</definedName>
    <definedName name="CRITERIA244" localSheetId="12">#REF!</definedName>
    <definedName name="CRITERIA244" localSheetId="13">#REF!</definedName>
    <definedName name="CRITERIA244">#REF!</definedName>
    <definedName name="CRITERIA245" localSheetId="10">#REF!</definedName>
    <definedName name="CRITERIA245" localSheetId="12">#REF!</definedName>
    <definedName name="CRITERIA245" localSheetId="13">#REF!</definedName>
    <definedName name="CRITERIA245">#REF!</definedName>
    <definedName name="CRITERIA246" localSheetId="10">#REF!</definedName>
    <definedName name="CRITERIA246" localSheetId="12">#REF!</definedName>
    <definedName name="CRITERIA246" localSheetId="13">#REF!</definedName>
    <definedName name="CRITERIA246">#REF!</definedName>
    <definedName name="CRITERIA247" localSheetId="10">#REF!</definedName>
    <definedName name="CRITERIA247" localSheetId="12">#REF!</definedName>
    <definedName name="CRITERIA247" localSheetId="13">#REF!</definedName>
    <definedName name="CRITERIA247">#REF!</definedName>
    <definedName name="CRITERIA248" localSheetId="10">#REF!</definedName>
    <definedName name="CRITERIA248" localSheetId="12">#REF!</definedName>
    <definedName name="CRITERIA248" localSheetId="13">#REF!</definedName>
    <definedName name="CRITERIA248">#REF!</definedName>
    <definedName name="CRITERIA249" localSheetId="10">#REF!</definedName>
    <definedName name="CRITERIA249" localSheetId="12">#REF!</definedName>
    <definedName name="CRITERIA249" localSheetId="13">#REF!</definedName>
    <definedName name="CRITERIA249">#REF!</definedName>
    <definedName name="CRITERIA25" localSheetId="10">#REF!</definedName>
    <definedName name="CRITERIA25" localSheetId="12">#REF!</definedName>
    <definedName name="CRITERIA25" localSheetId="13">#REF!</definedName>
    <definedName name="CRITERIA25">#REF!</definedName>
    <definedName name="CRITERIA250" localSheetId="10">#REF!</definedName>
    <definedName name="CRITERIA250" localSheetId="12">#REF!</definedName>
    <definedName name="CRITERIA250" localSheetId="13">#REF!</definedName>
    <definedName name="CRITERIA250">#REF!</definedName>
    <definedName name="CRITERIA251" localSheetId="10">#REF!</definedName>
    <definedName name="CRITERIA251" localSheetId="12">#REF!</definedName>
    <definedName name="CRITERIA251" localSheetId="13">#REF!</definedName>
    <definedName name="CRITERIA251">#REF!</definedName>
    <definedName name="CRITERIA252" localSheetId="10">#REF!</definedName>
    <definedName name="CRITERIA252" localSheetId="12">#REF!</definedName>
    <definedName name="CRITERIA252" localSheetId="13">#REF!</definedName>
    <definedName name="CRITERIA252">#REF!</definedName>
    <definedName name="CRITERIA253" localSheetId="10">#REF!</definedName>
    <definedName name="CRITERIA253" localSheetId="12">#REF!</definedName>
    <definedName name="CRITERIA253" localSheetId="13">#REF!</definedName>
    <definedName name="CRITERIA253">#REF!</definedName>
    <definedName name="CRITERIA254" localSheetId="10">#REF!</definedName>
    <definedName name="CRITERIA254" localSheetId="12">#REF!</definedName>
    <definedName name="CRITERIA254" localSheetId="13">#REF!</definedName>
    <definedName name="CRITERIA254">#REF!</definedName>
    <definedName name="CRITERIA255" localSheetId="10">#REF!</definedName>
    <definedName name="CRITERIA255" localSheetId="12">#REF!</definedName>
    <definedName name="CRITERIA255" localSheetId="13">#REF!</definedName>
    <definedName name="CRITERIA255">#REF!</definedName>
    <definedName name="CRITERIA256" localSheetId="10">#REF!</definedName>
    <definedName name="CRITERIA256" localSheetId="12">#REF!</definedName>
    <definedName name="CRITERIA256" localSheetId="13">#REF!</definedName>
    <definedName name="CRITERIA256">#REF!</definedName>
    <definedName name="CRITERIA257" localSheetId="10">#REF!</definedName>
    <definedName name="CRITERIA257" localSheetId="12">#REF!</definedName>
    <definedName name="CRITERIA257" localSheetId="13">#REF!</definedName>
    <definedName name="CRITERIA257">#REF!</definedName>
    <definedName name="CRITERIA258" localSheetId="10">#REF!</definedName>
    <definedName name="CRITERIA258" localSheetId="12">#REF!</definedName>
    <definedName name="CRITERIA258" localSheetId="13">#REF!</definedName>
    <definedName name="CRITERIA258">#REF!</definedName>
    <definedName name="CRITERIA259" localSheetId="10">#REF!</definedName>
    <definedName name="CRITERIA259" localSheetId="12">#REF!</definedName>
    <definedName name="CRITERIA259" localSheetId="13">#REF!</definedName>
    <definedName name="CRITERIA259">#REF!</definedName>
    <definedName name="CRITERIA26" localSheetId="10">#REF!</definedName>
    <definedName name="CRITERIA26" localSheetId="12">#REF!</definedName>
    <definedName name="CRITERIA26" localSheetId="13">#REF!</definedName>
    <definedName name="CRITERIA26">#REF!</definedName>
    <definedName name="CRITERIA260" localSheetId="10">#REF!</definedName>
    <definedName name="CRITERIA260" localSheetId="12">#REF!</definedName>
    <definedName name="CRITERIA260" localSheetId="13">#REF!</definedName>
    <definedName name="CRITERIA260">#REF!</definedName>
    <definedName name="CRITERIA261" localSheetId="10">#REF!</definedName>
    <definedName name="CRITERIA261" localSheetId="12">#REF!</definedName>
    <definedName name="CRITERIA261" localSheetId="13">#REF!</definedName>
    <definedName name="CRITERIA261">#REF!</definedName>
    <definedName name="CRITERIA262" localSheetId="10">#REF!</definedName>
    <definedName name="CRITERIA262" localSheetId="12">#REF!</definedName>
    <definedName name="CRITERIA262" localSheetId="13">#REF!</definedName>
    <definedName name="CRITERIA262">#REF!</definedName>
    <definedName name="CRITERIA263" localSheetId="10">#REF!</definedName>
    <definedName name="CRITERIA263" localSheetId="12">#REF!</definedName>
    <definedName name="CRITERIA263" localSheetId="13">#REF!</definedName>
    <definedName name="CRITERIA263">#REF!</definedName>
    <definedName name="CRITERIA264" localSheetId="10">#REF!</definedName>
    <definedName name="CRITERIA264" localSheetId="12">#REF!</definedName>
    <definedName name="CRITERIA264" localSheetId="13">#REF!</definedName>
    <definedName name="CRITERIA264">#REF!</definedName>
    <definedName name="CRITERIA265" localSheetId="10">#REF!</definedName>
    <definedName name="CRITERIA265" localSheetId="12">#REF!</definedName>
    <definedName name="CRITERIA265" localSheetId="13">#REF!</definedName>
    <definedName name="CRITERIA265">#REF!</definedName>
    <definedName name="CRITERIA266" localSheetId="10">#REF!</definedName>
    <definedName name="CRITERIA266" localSheetId="12">#REF!</definedName>
    <definedName name="CRITERIA266" localSheetId="13">#REF!</definedName>
    <definedName name="CRITERIA266">#REF!</definedName>
    <definedName name="CRITERIA267" localSheetId="10">#REF!</definedName>
    <definedName name="CRITERIA267" localSheetId="12">#REF!</definedName>
    <definedName name="CRITERIA267" localSheetId="13">#REF!</definedName>
    <definedName name="CRITERIA267">#REF!</definedName>
    <definedName name="CRITERIA268" localSheetId="10">#REF!</definedName>
    <definedName name="CRITERIA268" localSheetId="12">#REF!</definedName>
    <definedName name="CRITERIA268" localSheetId="13">#REF!</definedName>
    <definedName name="CRITERIA268">#REF!</definedName>
    <definedName name="CRITERIA269" localSheetId="10">#REF!</definedName>
    <definedName name="CRITERIA269" localSheetId="12">#REF!</definedName>
    <definedName name="CRITERIA269" localSheetId="13">#REF!</definedName>
    <definedName name="CRITERIA269">#REF!</definedName>
    <definedName name="CRITERIA27" localSheetId="10">#REF!</definedName>
    <definedName name="CRITERIA27" localSheetId="12">#REF!</definedName>
    <definedName name="CRITERIA27" localSheetId="13">#REF!</definedName>
    <definedName name="CRITERIA27">#REF!</definedName>
    <definedName name="CRITERIA270" localSheetId="10">#REF!</definedName>
    <definedName name="CRITERIA270" localSheetId="12">#REF!</definedName>
    <definedName name="CRITERIA270" localSheetId="13">#REF!</definedName>
    <definedName name="CRITERIA270">#REF!</definedName>
    <definedName name="CRITERIA271" localSheetId="10">#REF!</definedName>
    <definedName name="CRITERIA271" localSheetId="12">#REF!</definedName>
    <definedName name="CRITERIA271" localSheetId="13">#REF!</definedName>
    <definedName name="CRITERIA271">#REF!</definedName>
    <definedName name="CRITERIA272" localSheetId="10">#REF!</definedName>
    <definedName name="CRITERIA272" localSheetId="12">#REF!</definedName>
    <definedName name="CRITERIA272" localSheetId="13">#REF!</definedName>
    <definedName name="CRITERIA272">#REF!</definedName>
    <definedName name="CRITERIA273" localSheetId="10">#REF!</definedName>
    <definedName name="CRITERIA273" localSheetId="12">#REF!</definedName>
    <definedName name="CRITERIA273" localSheetId="13">#REF!</definedName>
    <definedName name="CRITERIA273">#REF!</definedName>
    <definedName name="CRITERIA274" localSheetId="10">#REF!</definedName>
    <definedName name="CRITERIA274" localSheetId="12">#REF!</definedName>
    <definedName name="CRITERIA274" localSheetId="13">#REF!</definedName>
    <definedName name="CRITERIA274">#REF!</definedName>
    <definedName name="CRITERIA275" localSheetId="10">#REF!</definedName>
    <definedName name="CRITERIA275" localSheetId="12">#REF!</definedName>
    <definedName name="CRITERIA275" localSheetId="13">#REF!</definedName>
    <definedName name="CRITERIA275">#REF!</definedName>
    <definedName name="criteria276" localSheetId="10">#REF!</definedName>
    <definedName name="criteria276" localSheetId="12">#REF!</definedName>
    <definedName name="criteria276" localSheetId="13">#REF!</definedName>
    <definedName name="criteria276">#REF!</definedName>
    <definedName name="CRITERIA277" localSheetId="10">#REF!</definedName>
    <definedName name="CRITERIA277" localSheetId="12">#REF!</definedName>
    <definedName name="CRITERIA277" localSheetId="13">#REF!</definedName>
    <definedName name="CRITERIA277">#REF!</definedName>
    <definedName name="CRITERIA278" localSheetId="10">#REF!</definedName>
    <definedName name="CRITERIA278" localSheetId="12">#REF!</definedName>
    <definedName name="CRITERIA278" localSheetId="13">#REF!</definedName>
    <definedName name="CRITERIA278">#REF!</definedName>
    <definedName name="CRITERIA279" localSheetId="10">#REF!</definedName>
    <definedName name="CRITERIA279" localSheetId="12">#REF!</definedName>
    <definedName name="CRITERIA279" localSheetId="13">#REF!</definedName>
    <definedName name="CRITERIA279">#REF!</definedName>
    <definedName name="CRITERIA28" localSheetId="10">#REF!</definedName>
    <definedName name="CRITERIA28" localSheetId="12">#REF!</definedName>
    <definedName name="CRITERIA28" localSheetId="13">#REF!</definedName>
    <definedName name="CRITERIA28">#REF!</definedName>
    <definedName name="CRITERIA280" localSheetId="10">#REF!</definedName>
    <definedName name="CRITERIA280" localSheetId="12">#REF!</definedName>
    <definedName name="CRITERIA280" localSheetId="13">#REF!</definedName>
    <definedName name="CRITERIA280">#REF!</definedName>
    <definedName name="CRITERIA281" localSheetId="10">#REF!</definedName>
    <definedName name="CRITERIA281" localSheetId="12">#REF!</definedName>
    <definedName name="CRITERIA281" localSheetId="13">#REF!</definedName>
    <definedName name="CRITERIA281">#REF!</definedName>
    <definedName name="CRITERIA282" localSheetId="10">#REF!</definedName>
    <definedName name="CRITERIA282" localSheetId="12">#REF!</definedName>
    <definedName name="CRITERIA282" localSheetId="13">#REF!</definedName>
    <definedName name="CRITERIA282">#REF!</definedName>
    <definedName name="CRITERIA283" localSheetId="10">#REF!</definedName>
    <definedName name="CRITERIA283" localSheetId="12">#REF!</definedName>
    <definedName name="CRITERIA283" localSheetId="13">#REF!</definedName>
    <definedName name="CRITERIA283">#REF!</definedName>
    <definedName name="CRITERIA284" localSheetId="10">#REF!</definedName>
    <definedName name="CRITERIA284" localSheetId="12">#REF!</definedName>
    <definedName name="CRITERIA284" localSheetId="13">#REF!</definedName>
    <definedName name="CRITERIA284">#REF!</definedName>
    <definedName name="CRITERIA285" localSheetId="10">#REF!</definedName>
    <definedName name="CRITERIA285" localSheetId="12">#REF!</definedName>
    <definedName name="CRITERIA285" localSheetId="13">#REF!</definedName>
    <definedName name="CRITERIA285">#REF!</definedName>
    <definedName name="CRITERIA286" localSheetId="10">#REF!</definedName>
    <definedName name="CRITERIA286" localSheetId="12">#REF!</definedName>
    <definedName name="CRITERIA286" localSheetId="13">#REF!</definedName>
    <definedName name="CRITERIA286">#REF!</definedName>
    <definedName name="CRITERIA287" localSheetId="10">#REF!</definedName>
    <definedName name="CRITERIA287" localSheetId="12">#REF!</definedName>
    <definedName name="CRITERIA287" localSheetId="13">#REF!</definedName>
    <definedName name="CRITERIA287">#REF!</definedName>
    <definedName name="CRITERIA288" localSheetId="10">#REF!</definedName>
    <definedName name="CRITERIA288" localSheetId="12">#REF!</definedName>
    <definedName name="CRITERIA288" localSheetId="13">#REF!</definedName>
    <definedName name="CRITERIA288">#REF!</definedName>
    <definedName name="CRITERIA289" localSheetId="10">#REF!</definedName>
    <definedName name="CRITERIA289" localSheetId="12">#REF!</definedName>
    <definedName name="CRITERIA289" localSheetId="13">#REF!</definedName>
    <definedName name="CRITERIA289">#REF!</definedName>
    <definedName name="CRITERIA29" localSheetId="10">#REF!</definedName>
    <definedName name="CRITERIA29" localSheetId="12">#REF!</definedName>
    <definedName name="CRITERIA29" localSheetId="13">#REF!</definedName>
    <definedName name="CRITERIA29">#REF!</definedName>
    <definedName name="CRITERIA290" localSheetId="10">#REF!</definedName>
    <definedName name="CRITERIA290" localSheetId="12">#REF!</definedName>
    <definedName name="CRITERIA290" localSheetId="13">#REF!</definedName>
    <definedName name="CRITERIA290">#REF!</definedName>
    <definedName name="CRITERIA291" localSheetId="10">#REF!</definedName>
    <definedName name="CRITERIA291" localSheetId="12">#REF!</definedName>
    <definedName name="CRITERIA291" localSheetId="13">#REF!</definedName>
    <definedName name="CRITERIA291">#REF!</definedName>
    <definedName name="CRITERIA292" localSheetId="10">#REF!</definedName>
    <definedName name="CRITERIA292" localSheetId="12">#REF!</definedName>
    <definedName name="CRITERIA292" localSheetId="13">#REF!</definedName>
    <definedName name="CRITERIA292">#REF!</definedName>
    <definedName name="CRITERIA293" localSheetId="10">#REF!</definedName>
    <definedName name="CRITERIA293" localSheetId="12">#REF!</definedName>
    <definedName name="CRITERIA293" localSheetId="13">#REF!</definedName>
    <definedName name="CRITERIA293">#REF!</definedName>
    <definedName name="CRITERIA294" localSheetId="10">#REF!</definedName>
    <definedName name="CRITERIA294" localSheetId="12">#REF!</definedName>
    <definedName name="CRITERIA294" localSheetId="13">#REF!</definedName>
    <definedName name="CRITERIA294">#REF!</definedName>
    <definedName name="CRITERIA295" localSheetId="10">#REF!</definedName>
    <definedName name="CRITERIA295" localSheetId="12">#REF!</definedName>
    <definedName name="CRITERIA295" localSheetId="13">#REF!</definedName>
    <definedName name="CRITERIA295">#REF!</definedName>
    <definedName name="CRITERIA296" localSheetId="10">#REF!</definedName>
    <definedName name="CRITERIA296" localSheetId="12">#REF!</definedName>
    <definedName name="CRITERIA296" localSheetId="13">#REF!</definedName>
    <definedName name="CRITERIA296">#REF!</definedName>
    <definedName name="CRITERIA297" localSheetId="10">#REF!</definedName>
    <definedName name="CRITERIA297" localSheetId="12">#REF!</definedName>
    <definedName name="CRITERIA297" localSheetId="13">#REF!</definedName>
    <definedName name="CRITERIA297">#REF!</definedName>
    <definedName name="CRITERIA298" localSheetId="10">#REF!</definedName>
    <definedName name="CRITERIA298" localSheetId="12">#REF!</definedName>
    <definedName name="CRITERIA298" localSheetId="13">#REF!</definedName>
    <definedName name="CRITERIA298">#REF!</definedName>
    <definedName name="CRITERIA299" localSheetId="10">#REF!</definedName>
    <definedName name="CRITERIA299" localSheetId="12">#REF!</definedName>
    <definedName name="CRITERIA299" localSheetId="13">#REF!</definedName>
    <definedName name="CRITERIA299">#REF!</definedName>
    <definedName name="CRITERIA3" localSheetId="10">#REF!</definedName>
    <definedName name="CRITERIA3" localSheetId="12">#REF!</definedName>
    <definedName name="CRITERIA3" localSheetId="13">#REF!</definedName>
    <definedName name="CRITERIA3">#REF!</definedName>
    <definedName name="CRITERIA30" localSheetId="10">#REF!</definedName>
    <definedName name="CRITERIA30" localSheetId="12">#REF!</definedName>
    <definedName name="CRITERIA30" localSheetId="13">#REF!</definedName>
    <definedName name="CRITERIA30">#REF!</definedName>
    <definedName name="CRITERIA300" localSheetId="10">#REF!</definedName>
    <definedName name="CRITERIA300" localSheetId="12">#REF!</definedName>
    <definedName name="CRITERIA300" localSheetId="13">#REF!</definedName>
    <definedName name="CRITERIA300">#REF!</definedName>
    <definedName name="CRITERIA301" localSheetId="10">#REF!</definedName>
    <definedName name="CRITERIA301" localSheetId="12">#REF!</definedName>
    <definedName name="CRITERIA301" localSheetId="13">#REF!</definedName>
    <definedName name="CRITERIA301">#REF!</definedName>
    <definedName name="CRITERIA302" localSheetId="10">#REF!</definedName>
    <definedName name="CRITERIA302" localSheetId="12">#REF!</definedName>
    <definedName name="CRITERIA302" localSheetId="13">#REF!</definedName>
    <definedName name="CRITERIA302">#REF!</definedName>
    <definedName name="CRITERIA303" localSheetId="10">#REF!</definedName>
    <definedName name="CRITERIA303" localSheetId="12">#REF!</definedName>
    <definedName name="CRITERIA303" localSheetId="13">#REF!</definedName>
    <definedName name="CRITERIA303">#REF!</definedName>
    <definedName name="CRITERIA304" localSheetId="10">#REF!</definedName>
    <definedName name="CRITERIA304" localSheetId="12">#REF!</definedName>
    <definedName name="CRITERIA304" localSheetId="13">#REF!</definedName>
    <definedName name="CRITERIA304">#REF!</definedName>
    <definedName name="CRITERIA305" localSheetId="10">#REF!</definedName>
    <definedName name="CRITERIA305" localSheetId="12">#REF!</definedName>
    <definedName name="CRITERIA305" localSheetId="13">#REF!</definedName>
    <definedName name="CRITERIA305">#REF!</definedName>
    <definedName name="CRITERIA306" localSheetId="10">#REF!</definedName>
    <definedName name="CRITERIA306" localSheetId="12">#REF!</definedName>
    <definedName name="CRITERIA306" localSheetId="13">#REF!</definedName>
    <definedName name="CRITERIA306">#REF!</definedName>
    <definedName name="CRITERIA307" localSheetId="10">#REF!</definedName>
    <definedName name="CRITERIA307" localSheetId="12">#REF!</definedName>
    <definedName name="CRITERIA307" localSheetId="13">#REF!</definedName>
    <definedName name="CRITERIA307">#REF!</definedName>
    <definedName name="CRITERIA308" localSheetId="10">#REF!</definedName>
    <definedName name="CRITERIA308" localSheetId="12">#REF!</definedName>
    <definedName name="CRITERIA308" localSheetId="13">#REF!</definedName>
    <definedName name="CRITERIA308">#REF!</definedName>
    <definedName name="CRITERIA31" localSheetId="10">#REF!</definedName>
    <definedName name="CRITERIA31" localSheetId="12">#REF!</definedName>
    <definedName name="CRITERIA31" localSheetId="13">#REF!</definedName>
    <definedName name="CRITERIA31">#REF!</definedName>
    <definedName name="CRITERIA310" localSheetId="10">#REF!</definedName>
    <definedName name="CRITERIA310" localSheetId="12">#REF!</definedName>
    <definedName name="CRITERIA310" localSheetId="13">#REF!</definedName>
    <definedName name="CRITERIA310">#REF!</definedName>
    <definedName name="CRITERIA311" localSheetId="10">#REF!</definedName>
    <definedName name="CRITERIA311" localSheetId="12">#REF!</definedName>
    <definedName name="CRITERIA311" localSheetId="13">#REF!</definedName>
    <definedName name="CRITERIA311">#REF!</definedName>
    <definedName name="CRITERIA312" localSheetId="10">#REF!</definedName>
    <definedName name="CRITERIA312" localSheetId="12">#REF!</definedName>
    <definedName name="CRITERIA312" localSheetId="13">#REF!</definedName>
    <definedName name="CRITERIA312">#REF!</definedName>
    <definedName name="CRITERIA313" localSheetId="10">#REF!</definedName>
    <definedName name="CRITERIA313" localSheetId="12">#REF!</definedName>
    <definedName name="CRITERIA313" localSheetId="13">#REF!</definedName>
    <definedName name="CRITERIA313">#REF!</definedName>
    <definedName name="CRITERIA314" localSheetId="10">#REF!</definedName>
    <definedName name="CRITERIA314" localSheetId="12">#REF!</definedName>
    <definedName name="CRITERIA314" localSheetId="13">#REF!</definedName>
    <definedName name="CRITERIA314">#REF!</definedName>
    <definedName name="CRITERIA315" localSheetId="10">#REF!</definedName>
    <definedName name="CRITERIA315" localSheetId="12">#REF!</definedName>
    <definedName name="CRITERIA315" localSheetId="13">#REF!</definedName>
    <definedName name="CRITERIA315">#REF!</definedName>
    <definedName name="CRITERIA316" localSheetId="10">#REF!</definedName>
    <definedName name="CRITERIA316" localSheetId="12">#REF!</definedName>
    <definedName name="CRITERIA316" localSheetId="13">#REF!</definedName>
    <definedName name="CRITERIA316">#REF!</definedName>
    <definedName name="CRITERIA317" localSheetId="10">#REF!</definedName>
    <definedName name="CRITERIA317" localSheetId="12">#REF!</definedName>
    <definedName name="CRITERIA317" localSheetId="13">#REF!</definedName>
    <definedName name="CRITERIA317">#REF!</definedName>
    <definedName name="CRITERIA318" localSheetId="10">#REF!</definedName>
    <definedName name="CRITERIA318" localSheetId="12">#REF!</definedName>
    <definedName name="CRITERIA318" localSheetId="13">#REF!</definedName>
    <definedName name="CRITERIA318">#REF!</definedName>
    <definedName name="CRITERIA319" localSheetId="10">#REF!</definedName>
    <definedName name="CRITERIA319" localSheetId="12">#REF!</definedName>
    <definedName name="CRITERIA319" localSheetId="13">#REF!</definedName>
    <definedName name="CRITERIA319">#REF!</definedName>
    <definedName name="CRITERIA32" localSheetId="10">#REF!</definedName>
    <definedName name="CRITERIA32" localSheetId="12">#REF!</definedName>
    <definedName name="CRITERIA32" localSheetId="13">#REF!</definedName>
    <definedName name="CRITERIA32">#REF!</definedName>
    <definedName name="CRITERIA320" localSheetId="10">#REF!</definedName>
    <definedName name="CRITERIA320" localSheetId="12">#REF!</definedName>
    <definedName name="CRITERIA320" localSheetId="13">#REF!</definedName>
    <definedName name="CRITERIA320">#REF!</definedName>
    <definedName name="CRITERIA321" localSheetId="10">#REF!</definedName>
    <definedName name="CRITERIA321" localSheetId="12">#REF!</definedName>
    <definedName name="CRITERIA321" localSheetId="13">#REF!</definedName>
    <definedName name="CRITERIA321">#REF!</definedName>
    <definedName name="CRITERIA322" localSheetId="10">#REF!</definedName>
    <definedName name="CRITERIA322" localSheetId="12">#REF!</definedName>
    <definedName name="CRITERIA322" localSheetId="13">#REF!</definedName>
    <definedName name="CRITERIA322">#REF!</definedName>
    <definedName name="CRITERIA323" localSheetId="10">#REF!</definedName>
    <definedName name="CRITERIA323" localSheetId="12">#REF!</definedName>
    <definedName name="CRITERIA323" localSheetId="13">#REF!</definedName>
    <definedName name="CRITERIA323">#REF!</definedName>
    <definedName name="CRITERIA324" localSheetId="10">#REF!</definedName>
    <definedName name="CRITERIA324" localSheetId="12">#REF!</definedName>
    <definedName name="CRITERIA324" localSheetId="13">#REF!</definedName>
    <definedName name="CRITERIA324">#REF!</definedName>
    <definedName name="CRITERIA325" localSheetId="10">#REF!</definedName>
    <definedName name="CRITERIA325" localSheetId="12">#REF!</definedName>
    <definedName name="CRITERIA325" localSheetId="13">#REF!</definedName>
    <definedName name="CRITERIA325">#REF!</definedName>
    <definedName name="CRITERIA326" localSheetId="10">#REF!</definedName>
    <definedName name="CRITERIA326" localSheetId="12">#REF!</definedName>
    <definedName name="CRITERIA326" localSheetId="13">#REF!</definedName>
    <definedName name="CRITERIA326">#REF!</definedName>
    <definedName name="CRITERIA327" localSheetId="10">#REF!</definedName>
    <definedName name="CRITERIA327" localSheetId="12">#REF!</definedName>
    <definedName name="CRITERIA327" localSheetId="13">#REF!</definedName>
    <definedName name="CRITERIA327">#REF!</definedName>
    <definedName name="CRITERIA328" localSheetId="10">#REF!</definedName>
    <definedName name="CRITERIA328" localSheetId="12">#REF!</definedName>
    <definedName name="CRITERIA328" localSheetId="13">#REF!</definedName>
    <definedName name="CRITERIA328">#REF!</definedName>
    <definedName name="CRITERIA329" localSheetId="10">#REF!</definedName>
    <definedName name="CRITERIA329" localSheetId="12">#REF!</definedName>
    <definedName name="CRITERIA329" localSheetId="13">#REF!</definedName>
    <definedName name="CRITERIA329">#REF!</definedName>
    <definedName name="CRITERIA33" localSheetId="10">#REF!</definedName>
    <definedName name="CRITERIA33" localSheetId="12">#REF!</definedName>
    <definedName name="CRITERIA33" localSheetId="13">#REF!</definedName>
    <definedName name="CRITERIA33">#REF!</definedName>
    <definedName name="CRITERIA330" localSheetId="10">#REF!</definedName>
    <definedName name="CRITERIA330" localSheetId="12">#REF!</definedName>
    <definedName name="CRITERIA330" localSheetId="13">#REF!</definedName>
    <definedName name="CRITERIA330">#REF!</definedName>
    <definedName name="CRITERIA331" localSheetId="10">#REF!</definedName>
    <definedName name="CRITERIA331" localSheetId="12">#REF!</definedName>
    <definedName name="CRITERIA331" localSheetId="13">#REF!</definedName>
    <definedName name="CRITERIA331">#REF!</definedName>
    <definedName name="CRITERIA332" localSheetId="10">#REF!</definedName>
    <definedName name="CRITERIA332" localSheetId="12">#REF!</definedName>
    <definedName name="CRITERIA332" localSheetId="13">#REF!</definedName>
    <definedName name="CRITERIA332">#REF!</definedName>
    <definedName name="CRITERIA34" localSheetId="10">#REF!</definedName>
    <definedName name="CRITERIA34" localSheetId="12">#REF!</definedName>
    <definedName name="CRITERIA34" localSheetId="13">#REF!</definedName>
    <definedName name="CRITERIA34">#REF!</definedName>
    <definedName name="CRITERIA35" localSheetId="10">#REF!</definedName>
    <definedName name="CRITERIA35" localSheetId="12">#REF!</definedName>
    <definedName name="CRITERIA35" localSheetId="13">#REF!</definedName>
    <definedName name="CRITERIA35">#REF!</definedName>
    <definedName name="CRITERIA36" localSheetId="10">#REF!</definedName>
    <definedName name="CRITERIA36" localSheetId="12">#REF!</definedName>
    <definedName name="CRITERIA36" localSheetId="13">#REF!</definedName>
    <definedName name="CRITERIA36">#REF!</definedName>
    <definedName name="CRITERIA37" localSheetId="10">#REF!</definedName>
    <definedName name="CRITERIA37" localSheetId="12">#REF!</definedName>
    <definedName name="CRITERIA37" localSheetId="13">#REF!</definedName>
    <definedName name="CRITERIA37">#REF!</definedName>
    <definedName name="CRITERIA38" localSheetId="10">#REF!</definedName>
    <definedName name="CRITERIA38" localSheetId="12">#REF!</definedName>
    <definedName name="CRITERIA38" localSheetId="13">#REF!</definedName>
    <definedName name="CRITERIA38">#REF!</definedName>
    <definedName name="CRITERIA39" localSheetId="10">#REF!</definedName>
    <definedName name="CRITERIA39" localSheetId="12">#REF!</definedName>
    <definedName name="CRITERIA39" localSheetId="13">#REF!</definedName>
    <definedName name="CRITERIA39">#REF!</definedName>
    <definedName name="CRITERIA4" localSheetId="10">#REF!</definedName>
    <definedName name="CRITERIA4" localSheetId="12">#REF!</definedName>
    <definedName name="CRITERIA4" localSheetId="13">#REF!</definedName>
    <definedName name="CRITERIA4">#REF!</definedName>
    <definedName name="CRITERIA40" localSheetId="10">#REF!</definedName>
    <definedName name="CRITERIA40" localSheetId="12">#REF!</definedName>
    <definedName name="CRITERIA40" localSheetId="13">#REF!</definedName>
    <definedName name="CRITERIA40">#REF!</definedName>
    <definedName name="CRITERIA41" localSheetId="10">#REF!</definedName>
    <definedName name="CRITERIA41" localSheetId="12">#REF!</definedName>
    <definedName name="CRITERIA41" localSheetId="13">#REF!</definedName>
    <definedName name="CRITERIA41">#REF!</definedName>
    <definedName name="CRITERIA42" localSheetId="10">#REF!</definedName>
    <definedName name="CRITERIA42" localSheetId="12">#REF!</definedName>
    <definedName name="CRITERIA42" localSheetId="13">#REF!</definedName>
    <definedName name="CRITERIA42">#REF!</definedName>
    <definedName name="CRITERIA43" localSheetId="10">#REF!</definedName>
    <definedName name="CRITERIA43" localSheetId="12">#REF!</definedName>
    <definedName name="CRITERIA43" localSheetId="13">#REF!</definedName>
    <definedName name="CRITERIA43">#REF!</definedName>
    <definedName name="CRITERIA44" localSheetId="10">#REF!</definedName>
    <definedName name="CRITERIA44" localSheetId="12">#REF!</definedName>
    <definedName name="CRITERIA44" localSheetId="13">#REF!</definedName>
    <definedName name="CRITERIA44">#REF!</definedName>
    <definedName name="CRITERIA45" localSheetId="10">#REF!</definedName>
    <definedName name="CRITERIA45" localSheetId="12">#REF!</definedName>
    <definedName name="CRITERIA45" localSheetId="13">#REF!</definedName>
    <definedName name="CRITERIA45">#REF!</definedName>
    <definedName name="CRITERIA46" localSheetId="10">#REF!</definedName>
    <definedName name="CRITERIA46" localSheetId="12">#REF!</definedName>
    <definedName name="CRITERIA46" localSheetId="13">#REF!</definedName>
    <definedName name="CRITERIA46">#REF!</definedName>
    <definedName name="CRITERIA47" localSheetId="10">#REF!</definedName>
    <definedName name="CRITERIA47" localSheetId="12">#REF!</definedName>
    <definedName name="CRITERIA47" localSheetId="13">#REF!</definedName>
    <definedName name="CRITERIA47">#REF!</definedName>
    <definedName name="CRITERIA48" localSheetId="10">#REF!</definedName>
    <definedName name="CRITERIA48" localSheetId="12">#REF!</definedName>
    <definedName name="CRITERIA48" localSheetId="13">#REF!</definedName>
    <definedName name="CRITERIA48">#REF!</definedName>
    <definedName name="CRITERIA49" localSheetId="10">#REF!</definedName>
    <definedName name="CRITERIA49" localSheetId="12">#REF!</definedName>
    <definedName name="CRITERIA49" localSheetId="13">#REF!</definedName>
    <definedName name="CRITERIA49">#REF!</definedName>
    <definedName name="CRITERIA5" localSheetId="10">#REF!</definedName>
    <definedName name="CRITERIA5" localSheetId="12">#REF!</definedName>
    <definedName name="CRITERIA5" localSheetId="13">#REF!</definedName>
    <definedName name="CRITERIA5">#REF!</definedName>
    <definedName name="CRITERIA50" localSheetId="10">#REF!</definedName>
    <definedName name="CRITERIA50" localSheetId="12">#REF!</definedName>
    <definedName name="CRITERIA50" localSheetId="13">#REF!</definedName>
    <definedName name="CRITERIA50">#REF!</definedName>
    <definedName name="CRITERIA51" localSheetId="10">#REF!</definedName>
    <definedName name="CRITERIA51" localSheetId="12">#REF!</definedName>
    <definedName name="CRITERIA51" localSheetId="13">#REF!</definedName>
    <definedName name="CRITERIA51">#REF!</definedName>
    <definedName name="CRITERIA52" localSheetId="10">#REF!</definedName>
    <definedName name="CRITERIA52" localSheetId="12">#REF!</definedName>
    <definedName name="CRITERIA52" localSheetId="13">#REF!</definedName>
    <definedName name="CRITERIA52">#REF!</definedName>
    <definedName name="CRITERIA53" localSheetId="10">#REF!</definedName>
    <definedName name="CRITERIA53" localSheetId="12">#REF!</definedName>
    <definedName name="CRITERIA53" localSheetId="13">#REF!</definedName>
    <definedName name="CRITERIA53">#REF!</definedName>
    <definedName name="CRITERIA54" localSheetId="10">#REF!</definedName>
    <definedName name="CRITERIA54" localSheetId="12">#REF!</definedName>
    <definedName name="CRITERIA54" localSheetId="13">#REF!</definedName>
    <definedName name="CRITERIA54">#REF!</definedName>
    <definedName name="CRITERIA55" localSheetId="10">#REF!</definedName>
    <definedName name="CRITERIA55" localSheetId="12">#REF!</definedName>
    <definedName name="CRITERIA55" localSheetId="13">#REF!</definedName>
    <definedName name="CRITERIA55">#REF!</definedName>
    <definedName name="CRITERIA56" localSheetId="10">#REF!</definedName>
    <definedName name="CRITERIA56" localSheetId="12">#REF!</definedName>
    <definedName name="CRITERIA56" localSheetId="13">#REF!</definedName>
    <definedName name="CRITERIA56">#REF!</definedName>
    <definedName name="CRITERIA57" localSheetId="10">#REF!</definedName>
    <definedName name="CRITERIA57" localSheetId="12">#REF!</definedName>
    <definedName name="CRITERIA57" localSheetId="13">#REF!</definedName>
    <definedName name="CRITERIA57">#REF!</definedName>
    <definedName name="CRITERIA58" localSheetId="10">#REF!</definedName>
    <definedName name="CRITERIA58" localSheetId="12">#REF!</definedName>
    <definedName name="CRITERIA58" localSheetId="13">#REF!</definedName>
    <definedName name="CRITERIA58">#REF!</definedName>
    <definedName name="CRITERIA59" localSheetId="10">#REF!</definedName>
    <definedName name="CRITERIA59" localSheetId="12">#REF!</definedName>
    <definedName name="CRITERIA59" localSheetId="13">#REF!</definedName>
    <definedName name="CRITERIA59">#REF!</definedName>
    <definedName name="CRITERIA6" localSheetId="10">#REF!</definedName>
    <definedName name="CRITERIA6" localSheetId="12">#REF!</definedName>
    <definedName name="CRITERIA6" localSheetId="13">#REF!</definedName>
    <definedName name="CRITERIA6">#REF!</definedName>
    <definedName name="CRITERIA60" localSheetId="10">#REF!</definedName>
    <definedName name="CRITERIA60" localSheetId="12">#REF!</definedName>
    <definedName name="CRITERIA60" localSheetId="13">#REF!</definedName>
    <definedName name="CRITERIA60">#REF!</definedName>
    <definedName name="CRITERIA61" localSheetId="10">#REF!</definedName>
    <definedName name="CRITERIA61" localSheetId="12">#REF!</definedName>
    <definedName name="CRITERIA61" localSheetId="13">#REF!</definedName>
    <definedName name="CRITERIA61">#REF!</definedName>
    <definedName name="CRITERIA62" localSheetId="10">#REF!</definedName>
    <definedName name="CRITERIA62" localSheetId="12">#REF!</definedName>
    <definedName name="CRITERIA62" localSheetId="13">#REF!</definedName>
    <definedName name="CRITERIA62">#REF!</definedName>
    <definedName name="CRITERIA63" localSheetId="10">#REF!</definedName>
    <definedName name="CRITERIA63" localSheetId="12">#REF!</definedName>
    <definedName name="CRITERIA63" localSheetId="13">#REF!</definedName>
    <definedName name="CRITERIA63">#REF!</definedName>
    <definedName name="CRITERIA64" localSheetId="10">#REF!</definedName>
    <definedName name="CRITERIA64" localSheetId="12">#REF!</definedName>
    <definedName name="CRITERIA64" localSheetId="13">#REF!</definedName>
    <definedName name="CRITERIA64">#REF!</definedName>
    <definedName name="CRITERIA65" localSheetId="10">#REF!</definedName>
    <definedName name="CRITERIA65" localSheetId="12">#REF!</definedName>
    <definedName name="CRITERIA65" localSheetId="13">#REF!</definedName>
    <definedName name="CRITERIA65">#REF!</definedName>
    <definedName name="CRITERIA66" localSheetId="10">#REF!</definedName>
    <definedName name="CRITERIA66" localSheetId="12">#REF!</definedName>
    <definedName name="CRITERIA66" localSheetId="13">#REF!</definedName>
    <definedName name="CRITERIA66">#REF!</definedName>
    <definedName name="CRITERIA67" localSheetId="10">#REF!</definedName>
    <definedName name="CRITERIA67" localSheetId="12">#REF!</definedName>
    <definedName name="CRITERIA67" localSheetId="13">#REF!</definedName>
    <definedName name="CRITERIA67">#REF!</definedName>
    <definedName name="CRITERIA68" localSheetId="10">#REF!</definedName>
    <definedName name="CRITERIA68" localSheetId="12">#REF!</definedName>
    <definedName name="CRITERIA68" localSheetId="13">#REF!</definedName>
    <definedName name="CRITERIA68">#REF!</definedName>
    <definedName name="CRITERIA69" localSheetId="10">#REF!</definedName>
    <definedName name="CRITERIA69" localSheetId="12">#REF!</definedName>
    <definedName name="CRITERIA69" localSheetId="13">#REF!</definedName>
    <definedName name="CRITERIA69">#REF!</definedName>
    <definedName name="CRITERIA7" localSheetId="10">#REF!</definedName>
    <definedName name="CRITERIA7" localSheetId="12">#REF!</definedName>
    <definedName name="CRITERIA7" localSheetId="13">#REF!</definedName>
    <definedName name="CRITERIA7">#REF!</definedName>
    <definedName name="CRITERIA70" localSheetId="10">#REF!</definedName>
    <definedName name="CRITERIA70" localSheetId="12">#REF!</definedName>
    <definedName name="CRITERIA70" localSheetId="13">#REF!</definedName>
    <definedName name="CRITERIA70">#REF!</definedName>
    <definedName name="CRITERIA71" localSheetId="10">#REF!</definedName>
    <definedName name="CRITERIA71" localSheetId="12">#REF!</definedName>
    <definedName name="CRITERIA71" localSheetId="13">#REF!</definedName>
    <definedName name="CRITERIA71">#REF!</definedName>
    <definedName name="CRITERIA72" localSheetId="10">#REF!</definedName>
    <definedName name="CRITERIA72" localSheetId="12">#REF!</definedName>
    <definedName name="CRITERIA72" localSheetId="13">#REF!</definedName>
    <definedName name="CRITERIA72">#REF!</definedName>
    <definedName name="CRITERIA73" localSheetId="10">#REF!</definedName>
    <definedName name="CRITERIA73" localSheetId="12">#REF!</definedName>
    <definedName name="CRITERIA73" localSheetId="13">#REF!</definedName>
    <definedName name="CRITERIA73">#REF!</definedName>
    <definedName name="CRITERIA74" localSheetId="10">#REF!</definedName>
    <definedName name="CRITERIA74" localSheetId="12">#REF!</definedName>
    <definedName name="CRITERIA74" localSheetId="13">#REF!</definedName>
    <definedName name="CRITERIA74">#REF!</definedName>
    <definedName name="CRITERIA75" localSheetId="10">#REF!</definedName>
    <definedName name="CRITERIA75" localSheetId="12">#REF!</definedName>
    <definedName name="CRITERIA75" localSheetId="13">#REF!</definedName>
    <definedName name="CRITERIA75">#REF!</definedName>
    <definedName name="CRITERIA76" localSheetId="10">#REF!</definedName>
    <definedName name="CRITERIA76" localSheetId="12">#REF!</definedName>
    <definedName name="CRITERIA76" localSheetId="13">#REF!</definedName>
    <definedName name="CRITERIA76">#REF!</definedName>
    <definedName name="CRITERIA77" localSheetId="10">#REF!</definedName>
    <definedName name="CRITERIA77" localSheetId="12">#REF!</definedName>
    <definedName name="CRITERIA77" localSheetId="13">#REF!</definedName>
    <definedName name="CRITERIA77">#REF!</definedName>
    <definedName name="CRITERIA78" localSheetId="10">#REF!</definedName>
    <definedName name="CRITERIA78" localSheetId="12">#REF!</definedName>
    <definedName name="CRITERIA78" localSheetId="13">#REF!</definedName>
    <definedName name="CRITERIA78">#REF!</definedName>
    <definedName name="CRITERIA79" localSheetId="10">#REF!</definedName>
    <definedName name="CRITERIA79" localSheetId="12">#REF!</definedName>
    <definedName name="CRITERIA79" localSheetId="13">#REF!</definedName>
    <definedName name="CRITERIA79">#REF!</definedName>
    <definedName name="CRITERIA8" localSheetId="10">#REF!</definedName>
    <definedName name="CRITERIA8" localSheetId="12">#REF!</definedName>
    <definedName name="CRITERIA8" localSheetId="13">#REF!</definedName>
    <definedName name="CRITERIA8">#REF!</definedName>
    <definedName name="CRITERIA80" localSheetId="10">#REF!</definedName>
    <definedName name="CRITERIA80" localSheetId="12">#REF!</definedName>
    <definedName name="CRITERIA80" localSheetId="13">#REF!</definedName>
    <definedName name="CRITERIA80">#REF!</definedName>
    <definedName name="CRITERIA81" localSheetId="10">#REF!</definedName>
    <definedName name="CRITERIA81" localSheetId="12">#REF!</definedName>
    <definedName name="CRITERIA81" localSheetId="13">#REF!</definedName>
    <definedName name="CRITERIA81">#REF!</definedName>
    <definedName name="CRITERIA82" localSheetId="10">#REF!</definedName>
    <definedName name="CRITERIA82" localSheetId="12">#REF!</definedName>
    <definedName name="CRITERIA82" localSheetId="13">#REF!</definedName>
    <definedName name="CRITERIA82">#REF!</definedName>
    <definedName name="CRITERIA83" localSheetId="10">#REF!</definedName>
    <definedName name="CRITERIA83" localSheetId="12">#REF!</definedName>
    <definedName name="CRITERIA83" localSheetId="13">#REF!</definedName>
    <definedName name="CRITERIA83">#REF!</definedName>
    <definedName name="CRITERIA84" localSheetId="10">#REF!</definedName>
    <definedName name="CRITERIA84" localSheetId="12">#REF!</definedName>
    <definedName name="CRITERIA84" localSheetId="13">#REF!</definedName>
    <definedName name="CRITERIA84">#REF!</definedName>
    <definedName name="CRITERIA85" localSheetId="10">#REF!</definedName>
    <definedName name="CRITERIA85" localSheetId="12">#REF!</definedName>
    <definedName name="CRITERIA85" localSheetId="13">#REF!</definedName>
    <definedName name="CRITERIA85">#REF!</definedName>
    <definedName name="CRITERIA86" localSheetId="10">#REF!</definedName>
    <definedName name="CRITERIA86" localSheetId="12">#REF!</definedName>
    <definedName name="CRITERIA86" localSheetId="13">#REF!</definedName>
    <definedName name="CRITERIA86">#REF!</definedName>
    <definedName name="CRITERIA87" localSheetId="10">#REF!</definedName>
    <definedName name="CRITERIA87" localSheetId="12">#REF!</definedName>
    <definedName name="CRITERIA87" localSheetId="13">#REF!</definedName>
    <definedName name="CRITERIA87">#REF!</definedName>
    <definedName name="CRITERIA88" localSheetId="10">#REF!</definedName>
    <definedName name="CRITERIA88" localSheetId="12">#REF!</definedName>
    <definedName name="CRITERIA88" localSheetId="13">#REF!</definedName>
    <definedName name="CRITERIA88">#REF!</definedName>
    <definedName name="CRITERIA89" localSheetId="10">#REF!</definedName>
    <definedName name="CRITERIA89" localSheetId="12">#REF!</definedName>
    <definedName name="CRITERIA89" localSheetId="13">#REF!</definedName>
    <definedName name="CRITERIA89">#REF!</definedName>
    <definedName name="CRITERIA9" localSheetId="10">#REF!</definedName>
    <definedName name="CRITERIA9" localSheetId="12">#REF!</definedName>
    <definedName name="CRITERIA9" localSheetId="13">#REF!</definedName>
    <definedName name="CRITERIA9">#REF!</definedName>
    <definedName name="CRITERIA90" localSheetId="10">#REF!</definedName>
    <definedName name="CRITERIA90" localSheetId="12">#REF!</definedName>
    <definedName name="CRITERIA90" localSheetId="13">#REF!</definedName>
    <definedName name="CRITERIA90">#REF!</definedName>
    <definedName name="CRITERIA91" localSheetId="10">#REF!</definedName>
    <definedName name="CRITERIA91" localSheetId="12">#REF!</definedName>
    <definedName name="CRITERIA91" localSheetId="13">#REF!</definedName>
    <definedName name="CRITERIA91">#REF!</definedName>
    <definedName name="CRITERIA92" localSheetId="10">#REF!</definedName>
    <definedName name="CRITERIA92" localSheetId="12">#REF!</definedName>
    <definedName name="CRITERIA92" localSheetId="13">#REF!</definedName>
    <definedName name="CRITERIA92">#REF!</definedName>
    <definedName name="CRITERIA93" localSheetId="10">#REF!</definedName>
    <definedName name="CRITERIA93" localSheetId="12">#REF!</definedName>
    <definedName name="CRITERIA93" localSheetId="13">#REF!</definedName>
    <definedName name="CRITERIA93">#REF!</definedName>
    <definedName name="CRITERIA94" localSheetId="10">#REF!</definedName>
    <definedName name="CRITERIA94" localSheetId="12">#REF!</definedName>
    <definedName name="CRITERIA94" localSheetId="13">#REF!</definedName>
    <definedName name="CRITERIA94">#REF!</definedName>
    <definedName name="CRITERIA95" localSheetId="10">#REF!</definedName>
    <definedName name="CRITERIA95" localSheetId="12">#REF!</definedName>
    <definedName name="CRITERIA95" localSheetId="13">#REF!</definedName>
    <definedName name="CRITERIA95">#REF!</definedName>
    <definedName name="CRITERIA96" localSheetId="10">#REF!</definedName>
    <definedName name="CRITERIA96" localSheetId="12">#REF!</definedName>
    <definedName name="CRITERIA96" localSheetId="13">#REF!</definedName>
    <definedName name="CRITERIA96">#REF!</definedName>
    <definedName name="CRITERIA97" localSheetId="10">#REF!</definedName>
    <definedName name="CRITERIA97" localSheetId="12">#REF!</definedName>
    <definedName name="CRITERIA97" localSheetId="13">#REF!</definedName>
    <definedName name="CRITERIA97">#REF!</definedName>
    <definedName name="CRITERIA98" localSheetId="10">#REF!</definedName>
    <definedName name="CRITERIA98" localSheetId="12">#REF!</definedName>
    <definedName name="CRITERIA98" localSheetId="13">#REF!</definedName>
    <definedName name="CRITERIA98">#REF!</definedName>
    <definedName name="CRITERIA99" localSheetId="10">#REF!</definedName>
    <definedName name="CRITERIA99" localSheetId="12">#REF!</definedName>
    <definedName name="CRITERIA99" localSheetId="13">#REF!</definedName>
    <definedName name="CRITERIA99">#REF!</definedName>
    <definedName name="crush_s" localSheetId="10">#REF!</definedName>
    <definedName name="crush_s" localSheetId="12">#REF!</definedName>
    <definedName name="crush_s" localSheetId="13">#REF!</definedName>
    <definedName name="crush_s">#REF!</definedName>
    <definedName name="CS_L" localSheetId="10">#REF!</definedName>
    <definedName name="CS_L" localSheetId="12">#REF!</definedName>
    <definedName name="CS_L" localSheetId="13">#REF!</definedName>
    <definedName name="CS_L">#REF!</definedName>
    <definedName name="CS_SP" localSheetId="10">#REF!</definedName>
    <definedName name="CS_SP" localSheetId="12">#REF!</definedName>
    <definedName name="CS_SP" localSheetId="13">#REF!</definedName>
    <definedName name="CS_SP">#REF!</definedName>
    <definedName name="CS_SS" localSheetId="10">#REF!</definedName>
    <definedName name="CS_SS" localSheetId="12">#REF!</definedName>
    <definedName name="CS_SS" localSheetId="13">#REF!</definedName>
    <definedName name="CS_SS">#REF!</definedName>
    <definedName name="ctariff" localSheetId="10">#REF!</definedName>
    <definedName name="ctariff" localSheetId="12">#REF!</definedName>
    <definedName name="ctariff" localSheetId="13">#REF!</definedName>
    <definedName name="ctariff">#REF!</definedName>
    <definedName name="Ctry_Name" localSheetId="10">#REF!</definedName>
    <definedName name="Ctry_Name" localSheetId="12">#REF!</definedName>
    <definedName name="Ctry_Name" localSheetId="13">#REF!</definedName>
    <definedName name="Ctry_Name">#REF!</definedName>
    <definedName name="Ctry_Names">[26]SetUp!$D$4</definedName>
    <definedName name="CtryCode" localSheetId="10">#REF!</definedName>
    <definedName name="CtryCode" localSheetId="12">#REF!</definedName>
    <definedName name="CtryCode" localSheetId="13">#REF!</definedName>
    <definedName name="CtryCode">#REF!</definedName>
    <definedName name="CtryName">[44]SetUp!$C$7</definedName>
    <definedName name="Cum_Tot_Capex_RT" localSheetId="10">#REF!</definedName>
    <definedName name="Cum_Tot_Capex_RT" localSheetId="12">#REF!</definedName>
    <definedName name="Cum_Tot_Capex_RT" localSheetId="13">#REF!</definedName>
    <definedName name="Cum_Tot_Capex_RT">#REF!</definedName>
    <definedName name="Cum_Tot_Dir_Opex_RT" localSheetId="10">#REF!</definedName>
    <definedName name="Cum_Tot_Dir_Opex_RT" localSheetId="12">#REF!</definedName>
    <definedName name="Cum_Tot_Dir_Opex_RT" localSheetId="13">#REF!</definedName>
    <definedName name="Cum_Tot_Dir_Opex_RT">#REF!</definedName>
    <definedName name="CumA">'[45]prodprof 1'!$F$22</definedName>
    <definedName name="CumGas" localSheetId="10">IF('[45]prodprof 1'!XEE1&lt;=[0]!CumP,'[45]prodprof 1'!XEE1*[0]!GORP,[0]!CumP*[0]!GORP+('[45]prodprof 1'!XEE1-[0]!CumP)*([0]!GORP+('[45]prodprof 1'!XEE1-[0]!CumP)*0.5*[0]!SlopeG))</definedName>
    <definedName name="CumGas" localSheetId="12">IF('[45]prodprof 1'!XEE1&lt;=[0]!CumP,'[45]prodprof 1'!XEE1*[0]!GORP,[0]!CumP*[0]!GORP+('[45]prodprof 1'!XEE1-[0]!CumP)*([0]!GORP+('[45]prodprof 1'!XEE1-[0]!CumP)*0.5*[0]!SlopeG))</definedName>
    <definedName name="CumGas" localSheetId="13">IF('[45]prodprof 1'!XEE1&lt;=CumP,'[45]prodprof 1'!XEE1*GORP,CumP*GORP+('[45]prodprof 1'!XEE1-CumP)*(GORP+('[45]prodprof 1'!XEE1-CumP)*0.5*SlopeG))</definedName>
    <definedName name="CumGas">IF('[45]prodprof 1'!XEE1&lt;=CumP,'[45]prodprof 1'!XEE1*GORP,CumP*GORP+('[45]prodprof 1'!XEE1-CumP)*(GORP+('[45]prodprof 1'!XEE1-CumP)*0.5*SlopeG))</definedName>
    <definedName name="CumOil">#N/A</definedName>
    <definedName name="CumP">'[45]prodprof 1'!$F$16</definedName>
    <definedName name="CumWat">#N/A</definedName>
    <definedName name="CURRENCY" localSheetId="10">#REF!</definedName>
    <definedName name="CURRENCY" localSheetId="12">#REF!</definedName>
    <definedName name="CURRENCY" localSheetId="13">#REF!</definedName>
    <definedName name="CURRENCY">#REF!</definedName>
    <definedName name="CurrYearPRA" localSheetId="10">#REF!</definedName>
    <definedName name="CurrYearPRA" localSheetId="12">#REF!</definedName>
    <definedName name="CurrYearPRA" localSheetId="13">#REF!</definedName>
    <definedName name="CurrYearPRA">#REF!</definedName>
    <definedName name="D_Asphalt">[9]Assumptions!#REF!</definedName>
    <definedName name="D_Comp">[9]Assumptions!#REF!</definedName>
    <definedName name="D_fac">[9]Assumptions!#REF!</definedName>
    <definedName name="D_G1" localSheetId="10">#REF!</definedName>
    <definedName name="D_G1" localSheetId="12">#REF!</definedName>
    <definedName name="D_G1" localSheetId="13">#REF!</definedName>
    <definedName name="D_G1">#REF!</definedName>
    <definedName name="D_G2" localSheetId="10">#REF!</definedName>
    <definedName name="D_G2" localSheetId="12">#REF!</definedName>
    <definedName name="D_G2" localSheetId="13">#REF!</definedName>
    <definedName name="D_G2">#REF!</definedName>
    <definedName name="D_G3" localSheetId="10">#REF!</definedName>
    <definedName name="D_G3" localSheetId="12">#REF!</definedName>
    <definedName name="D_G3" localSheetId="13">#REF!</definedName>
    <definedName name="D_G3">#REF!</definedName>
    <definedName name="D_G4" localSheetId="10">#REF!</definedName>
    <definedName name="D_G4" localSheetId="12">#REF!</definedName>
    <definedName name="D_G4" localSheetId="13">#REF!</definedName>
    <definedName name="D_G4">#REF!</definedName>
    <definedName name="D_Gas">[9]Assumptions!#REF!</definedName>
    <definedName name="D_Init">[9]Assumptions!#REF!</definedName>
    <definedName name="D_Multi">[9]Assumptions!#REF!</definedName>
    <definedName name="D_O_1">[9]Assumptions!#REF!</definedName>
    <definedName name="D_O_2">[9]Assumptions!#REF!</definedName>
    <definedName name="D_Pipe">[9]Assumptions!#REF!</definedName>
    <definedName name="D_Sub">[9]Assumptions!#REF!</definedName>
    <definedName name="D_Subsea">[9]Assumptions!#REF!</definedName>
    <definedName name="D_SubseaWells">[9]Assumptions!#REF!</definedName>
    <definedName name="D_Water">[9]Assumptions!#REF!</definedName>
    <definedName name="D1_Drilling_Inp" localSheetId="10">#REF!</definedName>
    <definedName name="D1_Drilling_Inp" localSheetId="12">#REF!</definedName>
    <definedName name="D1_Drilling_Inp" localSheetId="13">#REF!</definedName>
    <definedName name="D1_Drilling_Inp">#REF!</definedName>
    <definedName name="D2_Drilling_Inp" localSheetId="10">#REF!</definedName>
    <definedName name="D2_Drilling_Inp" localSheetId="12">#REF!</definedName>
    <definedName name="D2_Drilling_Inp" localSheetId="13">#REF!</definedName>
    <definedName name="D2_Drilling_Inp">#REF!</definedName>
    <definedName name="DaRWk1" localSheetId="10">#REF!</definedName>
    <definedName name="DaRWk1" localSheetId="12">#REF!</definedName>
    <definedName name="DaRWk1" localSheetId="13">#REF!</definedName>
    <definedName name="DaRWk1">#REF!</definedName>
    <definedName name="DaRWk10" localSheetId="10">#REF!</definedName>
    <definedName name="DaRWk10" localSheetId="12">#REF!</definedName>
    <definedName name="DaRWk10" localSheetId="13">#REF!</definedName>
    <definedName name="DaRWk10">#REF!</definedName>
    <definedName name="DaRWk11" localSheetId="10">#REF!</definedName>
    <definedName name="DaRWk11" localSheetId="12">#REF!</definedName>
    <definedName name="DaRWk11" localSheetId="13">#REF!</definedName>
    <definedName name="DaRWk11">#REF!</definedName>
    <definedName name="DaRWk12" localSheetId="10">#REF!</definedName>
    <definedName name="DaRWk12" localSheetId="12">#REF!</definedName>
    <definedName name="DaRWk12" localSheetId="13">#REF!</definedName>
    <definedName name="DaRWk12">#REF!</definedName>
    <definedName name="DaRWk2" localSheetId="10">#REF!</definedName>
    <definedName name="DaRWk2" localSheetId="12">#REF!</definedName>
    <definedName name="DaRWk2" localSheetId="13">#REF!</definedName>
    <definedName name="DaRWk2">#REF!</definedName>
    <definedName name="DaRWk3" localSheetId="10">#REF!</definedName>
    <definedName name="DaRWk3" localSheetId="12">#REF!</definedName>
    <definedName name="DaRWk3" localSheetId="13">#REF!</definedName>
    <definedName name="DaRWk3">#REF!</definedName>
    <definedName name="DaRWk4" localSheetId="10">#REF!</definedName>
    <definedName name="DaRWk4" localSheetId="12">#REF!</definedName>
    <definedName name="DaRWk4" localSheetId="13">#REF!</definedName>
    <definedName name="DaRWk4">#REF!</definedName>
    <definedName name="DaRWk5" localSheetId="10">#REF!</definedName>
    <definedName name="DaRWk5" localSheetId="12">#REF!</definedName>
    <definedName name="DaRWk5" localSheetId="13">#REF!</definedName>
    <definedName name="DaRWk5">#REF!</definedName>
    <definedName name="DaRWk6" localSheetId="10">#REF!</definedName>
    <definedName name="DaRWk6" localSheetId="12">#REF!</definedName>
    <definedName name="DaRWk6" localSheetId="13">#REF!</definedName>
    <definedName name="DaRWk6">#REF!</definedName>
    <definedName name="DaRWk8" localSheetId="10">#REF!</definedName>
    <definedName name="DaRWk8" localSheetId="12">#REF!</definedName>
    <definedName name="DaRWk8" localSheetId="13">#REF!</definedName>
    <definedName name="DaRWk8">#REF!</definedName>
    <definedName name="DaRwk9" localSheetId="10">#REF!</definedName>
    <definedName name="DaRwk9" localSheetId="12">#REF!</definedName>
    <definedName name="DaRwk9" localSheetId="13">#REF!</definedName>
    <definedName name="DaRwk9">#REF!</definedName>
    <definedName name="dat" localSheetId="10">#REF!</definedName>
    <definedName name="dat" localSheetId="12">#REF!</definedName>
    <definedName name="dat" localSheetId="13">#REF!</definedName>
    <definedName name="dat">#REF!</definedName>
    <definedName name="data" localSheetId="10">#REF!</definedName>
    <definedName name="data" localSheetId="12">#REF!</definedName>
    <definedName name="data" localSheetId="13">#REF!</definedName>
    <definedName name="data">#REF!</definedName>
    <definedName name="DATA1" localSheetId="10">#REF!</definedName>
    <definedName name="DATA1" localSheetId="12">#REF!</definedName>
    <definedName name="DATA1" localSheetId="13">#REF!</definedName>
    <definedName name="DATA1">#REF!</definedName>
    <definedName name="DATA10" localSheetId="10">#REF!</definedName>
    <definedName name="DATA10" localSheetId="12">#REF!</definedName>
    <definedName name="DATA10" localSheetId="13">#REF!</definedName>
    <definedName name="DATA10">#REF!</definedName>
    <definedName name="DATA11" localSheetId="10">#REF!</definedName>
    <definedName name="DATA11" localSheetId="12">#REF!</definedName>
    <definedName name="DATA11" localSheetId="13">#REF!</definedName>
    <definedName name="DATA11">#REF!</definedName>
    <definedName name="DATA12" localSheetId="10">#REF!</definedName>
    <definedName name="DATA12" localSheetId="12">#REF!</definedName>
    <definedName name="DATA12" localSheetId="13">#REF!</definedName>
    <definedName name="DATA12">#REF!</definedName>
    <definedName name="DATA13" localSheetId="10">#REF!</definedName>
    <definedName name="DATA13" localSheetId="12">#REF!</definedName>
    <definedName name="DATA13" localSheetId="13">#REF!</definedName>
    <definedName name="DATA13">#REF!</definedName>
    <definedName name="DATA14" localSheetId="10">#REF!</definedName>
    <definedName name="DATA14" localSheetId="12">#REF!</definedName>
    <definedName name="DATA14" localSheetId="13">#REF!</definedName>
    <definedName name="DATA14">#REF!</definedName>
    <definedName name="DATA15" localSheetId="10">#REF!</definedName>
    <definedName name="DATA15" localSheetId="12">#REF!</definedName>
    <definedName name="DATA15" localSheetId="13">#REF!</definedName>
    <definedName name="DATA15">#REF!</definedName>
    <definedName name="DATA16" localSheetId="10">#REF!</definedName>
    <definedName name="DATA16" localSheetId="12">#REF!</definedName>
    <definedName name="DATA16" localSheetId="13">#REF!</definedName>
    <definedName name="DATA16">#REF!</definedName>
    <definedName name="DATA17" localSheetId="10">#REF!</definedName>
    <definedName name="DATA17" localSheetId="12">#REF!</definedName>
    <definedName name="DATA17" localSheetId="13">#REF!</definedName>
    <definedName name="DATA17">#REF!</definedName>
    <definedName name="DATA18" localSheetId="10">#REF!</definedName>
    <definedName name="DATA18" localSheetId="12">#REF!</definedName>
    <definedName name="DATA18" localSheetId="13">#REF!</definedName>
    <definedName name="DATA18">#REF!</definedName>
    <definedName name="DATA19" localSheetId="10">#REF!</definedName>
    <definedName name="DATA19" localSheetId="12">#REF!</definedName>
    <definedName name="DATA19" localSheetId="13">#REF!</definedName>
    <definedName name="DATA19">#REF!</definedName>
    <definedName name="DATA2" localSheetId="10">#REF!</definedName>
    <definedName name="DATA2" localSheetId="12">#REF!</definedName>
    <definedName name="DATA2" localSheetId="13">#REF!</definedName>
    <definedName name="DATA2">#REF!</definedName>
    <definedName name="DATA20" localSheetId="10">#REF!</definedName>
    <definedName name="DATA20" localSheetId="12">#REF!</definedName>
    <definedName name="DATA20" localSheetId="13">#REF!</definedName>
    <definedName name="DATA20">#REF!</definedName>
    <definedName name="DATA21" localSheetId="10">#REF!</definedName>
    <definedName name="DATA21" localSheetId="12">#REF!</definedName>
    <definedName name="DATA21" localSheetId="13">#REF!</definedName>
    <definedName name="DATA21">#REF!</definedName>
    <definedName name="DATA22" localSheetId="10">#REF!</definedName>
    <definedName name="DATA22" localSheetId="12">#REF!</definedName>
    <definedName name="DATA22" localSheetId="13">#REF!</definedName>
    <definedName name="DATA22">#REF!</definedName>
    <definedName name="DATA23" localSheetId="10">#REF!</definedName>
    <definedName name="DATA23" localSheetId="12">#REF!</definedName>
    <definedName name="DATA23" localSheetId="13">#REF!</definedName>
    <definedName name="DATA23">#REF!</definedName>
    <definedName name="DATA24" localSheetId="10">#REF!</definedName>
    <definedName name="DATA24" localSheetId="12">#REF!</definedName>
    <definedName name="DATA24" localSheetId="13">#REF!</definedName>
    <definedName name="DATA24">#REF!</definedName>
    <definedName name="DATA25" localSheetId="10">#REF!</definedName>
    <definedName name="DATA25" localSheetId="12">#REF!</definedName>
    <definedName name="DATA25" localSheetId="13">#REF!</definedName>
    <definedName name="DATA25">#REF!</definedName>
    <definedName name="DATA26" localSheetId="10">#REF!</definedName>
    <definedName name="DATA26" localSheetId="12">#REF!</definedName>
    <definedName name="DATA26" localSheetId="13">#REF!</definedName>
    <definedName name="DATA26">#REF!</definedName>
    <definedName name="DATA27" localSheetId="10">#REF!</definedName>
    <definedName name="DATA27" localSheetId="12">#REF!</definedName>
    <definedName name="DATA27" localSheetId="13">#REF!</definedName>
    <definedName name="DATA27">#REF!</definedName>
    <definedName name="DATA28" localSheetId="10">#REF!</definedName>
    <definedName name="DATA28" localSheetId="12">#REF!</definedName>
    <definedName name="DATA28" localSheetId="13">#REF!</definedName>
    <definedName name="DATA28">#REF!</definedName>
    <definedName name="DATA29" localSheetId="10">#REF!</definedName>
    <definedName name="DATA29" localSheetId="12">#REF!</definedName>
    <definedName name="DATA29" localSheetId="13">#REF!</definedName>
    <definedName name="DATA29">#REF!</definedName>
    <definedName name="DATA3" localSheetId="10">#REF!</definedName>
    <definedName name="DATA3" localSheetId="12">#REF!</definedName>
    <definedName name="DATA3" localSheetId="13">#REF!</definedName>
    <definedName name="DATA3">#REF!</definedName>
    <definedName name="DATA30" localSheetId="10">#REF!</definedName>
    <definedName name="DATA30" localSheetId="12">#REF!</definedName>
    <definedName name="DATA30" localSheetId="13">#REF!</definedName>
    <definedName name="DATA30">#REF!</definedName>
    <definedName name="DATA31" localSheetId="10">#REF!</definedName>
    <definedName name="DATA31" localSheetId="12">#REF!</definedName>
    <definedName name="DATA31" localSheetId="13">#REF!</definedName>
    <definedName name="DATA31">#REF!</definedName>
    <definedName name="DATA32" localSheetId="10">#REF!</definedName>
    <definedName name="DATA32" localSheetId="12">#REF!</definedName>
    <definedName name="DATA32" localSheetId="13">#REF!</definedName>
    <definedName name="DATA32">#REF!</definedName>
    <definedName name="DATA33" localSheetId="10">#REF!</definedName>
    <definedName name="DATA33" localSheetId="12">#REF!</definedName>
    <definedName name="DATA33" localSheetId="13">#REF!</definedName>
    <definedName name="DATA33">#REF!</definedName>
    <definedName name="DATA34" localSheetId="10">#REF!</definedName>
    <definedName name="DATA34" localSheetId="12">#REF!</definedName>
    <definedName name="DATA34" localSheetId="13">#REF!</definedName>
    <definedName name="DATA34">#REF!</definedName>
    <definedName name="DATA35" localSheetId="10">#REF!</definedName>
    <definedName name="DATA35" localSheetId="12">#REF!</definedName>
    <definedName name="DATA35" localSheetId="13">#REF!</definedName>
    <definedName name="DATA35">#REF!</definedName>
    <definedName name="DATA36" localSheetId="10">#REF!</definedName>
    <definedName name="DATA36" localSheetId="12">#REF!</definedName>
    <definedName name="DATA36" localSheetId="13">#REF!</definedName>
    <definedName name="DATA36">#REF!</definedName>
    <definedName name="DATA37" localSheetId="10">#REF!</definedName>
    <definedName name="DATA37" localSheetId="12">#REF!</definedName>
    <definedName name="DATA37" localSheetId="13">#REF!</definedName>
    <definedName name="DATA37">#REF!</definedName>
    <definedName name="DATA38" localSheetId="10">#REF!</definedName>
    <definedName name="DATA38" localSheetId="12">#REF!</definedName>
    <definedName name="DATA38" localSheetId="13">#REF!</definedName>
    <definedName name="DATA38">#REF!</definedName>
    <definedName name="DATA39" localSheetId="10">#REF!</definedName>
    <definedName name="DATA39" localSheetId="12">#REF!</definedName>
    <definedName name="DATA39" localSheetId="13">#REF!</definedName>
    <definedName name="DATA39">#REF!</definedName>
    <definedName name="DATA4" localSheetId="10">#REF!</definedName>
    <definedName name="DATA4" localSheetId="12">#REF!</definedName>
    <definedName name="DATA4" localSheetId="13">#REF!</definedName>
    <definedName name="DATA4">#REF!</definedName>
    <definedName name="DATA5" localSheetId="10">#REF!</definedName>
    <definedName name="DATA5" localSheetId="12">#REF!</definedName>
    <definedName name="DATA5" localSheetId="13">#REF!</definedName>
    <definedName name="DATA5">#REF!</definedName>
    <definedName name="DATA6" localSheetId="10">#REF!</definedName>
    <definedName name="DATA6" localSheetId="12">#REF!</definedName>
    <definedName name="DATA6" localSheetId="13">#REF!</definedName>
    <definedName name="DATA6">#REF!</definedName>
    <definedName name="DATA7" localSheetId="10">#REF!</definedName>
    <definedName name="DATA7" localSheetId="12">#REF!</definedName>
    <definedName name="DATA7" localSheetId="13">#REF!</definedName>
    <definedName name="DATA7">#REF!</definedName>
    <definedName name="DATA8" localSheetId="10">#REF!</definedName>
    <definedName name="DATA8" localSheetId="12">#REF!</definedName>
    <definedName name="DATA8" localSheetId="13">#REF!</definedName>
    <definedName name="DATA8">#REF!</definedName>
    <definedName name="DATA9" localSheetId="10">#REF!</definedName>
    <definedName name="DATA9" localSheetId="12">#REF!</definedName>
    <definedName name="DATA9" localSheetId="13">#REF!</definedName>
    <definedName name="DATA9">#REF!</definedName>
    <definedName name="DataArea" localSheetId="10">#REF!</definedName>
    <definedName name="DataArea" localSheetId="12">#REF!</definedName>
    <definedName name="DataArea" localSheetId="13">#REF!</definedName>
    <definedName name="DataArea">#REF!</definedName>
    <definedName name="_xlnm.Database" localSheetId="10">#REF!</definedName>
    <definedName name="_xlnm.Database" localSheetId="12">#REF!</definedName>
    <definedName name="_xlnm.Database" localSheetId="13">#REF!</definedName>
    <definedName name="_xlnm.Database">#REF!</definedName>
    <definedName name="DataExport" localSheetId="10">#REF!</definedName>
    <definedName name="DataExport" localSheetId="12">#REF!</definedName>
    <definedName name="DataExport" localSheetId="13">#REF!</definedName>
    <definedName name="DataExport">#REF!</definedName>
    <definedName name="DataName" localSheetId="10">#REF!</definedName>
    <definedName name="DataName" localSheetId="12">#REF!</definedName>
    <definedName name="DataName" localSheetId="13">#REF!</definedName>
    <definedName name="DataName">#REF!</definedName>
    <definedName name="dataTable" localSheetId="10">#REF!</definedName>
    <definedName name="dataTable" localSheetId="12">#REF!</definedName>
    <definedName name="dataTable" localSheetId="13">#REF!</definedName>
    <definedName name="dataTable">#REF!</definedName>
    <definedName name="DATE" localSheetId="10">#REF!</definedName>
    <definedName name="DATE" localSheetId="12">#REF!</definedName>
    <definedName name="DATE" localSheetId="13">#REF!</definedName>
    <definedName name="DATE">#REF!</definedName>
    <definedName name="DATE1">"Texte 162"</definedName>
    <definedName name="DATE2">"Texte 174"</definedName>
    <definedName name="DATE3">"Texte 168"</definedName>
    <definedName name="DATE4">"Texte 180"</definedName>
    <definedName name="DaWk7" localSheetId="10">#REF!</definedName>
    <definedName name="DaWk7" localSheetId="12">#REF!</definedName>
    <definedName name="DaWk7" localSheetId="13">#REF!</definedName>
    <definedName name="DaWk7">#REF!</definedName>
    <definedName name="Days" localSheetId="10">#REF!</definedName>
    <definedName name="Days" localSheetId="12">#REF!</definedName>
    <definedName name="Days" localSheetId="13">#REF!</definedName>
    <definedName name="Days">#REF!</definedName>
    <definedName name="dbrwk1" localSheetId="10">#REF!</definedName>
    <definedName name="dbrwk1" localSheetId="12">#REF!</definedName>
    <definedName name="dbrwk1" localSheetId="13">#REF!</definedName>
    <definedName name="dbrwk1">#REF!</definedName>
    <definedName name="dbrwk10" localSheetId="10">#REF!</definedName>
    <definedName name="dbrwk10" localSheetId="12">#REF!</definedName>
    <definedName name="dbrwk10" localSheetId="13">#REF!</definedName>
    <definedName name="dbrwk10">#REF!</definedName>
    <definedName name="dbrwk11" localSheetId="10">#REF!</definedName>
    <definedName name="dbrwk11" localSheetId="12">#REF!</definedName>
    <definedName name="dbrwk11" localSheetId="13">#REF!</definedName>
    <definedName name="dbrwk11">#REF!</definedName>
    <definedName name="dbrwk12" localSheetId="10">#REF!</definedName>
    <definedName name="dbrwk12" localSheetId="12">#REF!</definedName>
    <definedName name="dbrwk12" localSheetId="13">#REF!</definedName>
    <definedName name="dbrwk12">#REF!</definedName>
    <definedName name="dbrwk2" localSheetId="10">#REF!</definedName>
    <definedName name="dbrwk2" localSheetId="12">#REF!</definedName>
    <definedName name="dbrwk2" localSheetId="13">#REF!</definedName>
    <definedName name="dbrwk2">#REF!</definedName>
    <definedName name="dbrwk3" localSheetId="10">#REF!</definedName>
    <definedName name="dbrwk3" localSheetId="12">#REF!</definedName>
    <definedName name="dbrwk3" localSheetId="13">#REF!</definedName>
    <definedName name="dbrwk3">#REF!</definedName>
    <definedName name="dbrwk4" localSheetId="10">#REF!</definedName>
    <definedName name="dbrwk4" localSheetId="12">#REF!</definedName>
    <definedName name="dbrwk4" localSheetId="13">#REF!</definedName>
    <definedName name="dbrwk4">#REF!</definedName>
    <definedName name="dbrwk5" localSheetId="10">#REF!</definedName>
    <definedName name="dbrwk5" localSheetId="12">#REF!</definedName>
    <definedName name="dbrwk5" localSheetId="13">#REF!</definedName>
    <definedName name="dbrwk5">#REF!</definedName>
    <definedName name="dbrwk6" localSheetId="10">#REF!</definedName>
    <definedName name="dbrwk6" localSheetId="12">#REF!</definedName>
    <definedName name="dbrwk6" localSheetId="13">#REF!</definedName>
    <definedName name="dbrwk6">#REF!</definedName>
    <definedName name="dbrwk7" localSheetId="10">#REF!</definedName>
    <definedName name="dbrwk7" localSheetId="12">#REF!</definedName>
    <definedName name="dbrwk7" localSheetId="13">#REF!</definedName>
    <definedName name="dbrwk7">#REF!</definedName>
    <definedName name="dbrwk8" localSheetId="10">#REF!</definedName>
    <definedName name="dbrwk8" localSheetId="12">#REF!</definedName>
    <definedName name="dbrwk8" localSheetId="13">#REF!</definedName>
    <definedName name="dbrwk8">#REF!</definedName>
    <definedName name="dbrwk9" localSheetId="10">#REF!</definedName>
    <definedName name="dbrwk9" localSheetId="12">#REF!</definedName>
    <definedName name="dbrwk9" localSheetId="13">#REF!</definedName>
    <definedName name="dbrwk9">#REF!</definedName>
    <definedName name="DBStoreDate" localSheetId="10">#REF!</definedName>
    <definedName name="DBStoreDate" localSheetId="12">#REF!</definedName>
    <definedName name="DBStoreDate" localSheetId="13">#REF!</definedName>
    <definedName name="DBStoreDate">#REF!</definedName>
    <definedName name="dcrwk1" localSheetId="10">#REF!</definedName>
    <definedName name="dcrwk1" localSheetId="12">#REF!</definedName>
    <definedName name="dcrwk1" localSheetId="13">#REF!</definedName>
    <definedName name="dcrwk1">#REF!</definedName>
    <definedName name="dcrwk10" localSheetId="10">#REF!</definedName>
    <definedName name="dcrwk10" localSheetId="12">#REF!</definedName>
    <definedName name="dcrwk10" localSheetId="13">#REF!</definedName>
    <definedName name="dcrwk10">#REF!</definedName>
    <definedName name="dcrwk11" localSheetId="10">#REF!</definedName>
    <definedName name="dcrwk11" localSheetId="12">#REF!</definedName>
    <definedName name="dcrwk11" localSheetId="13">#REF!</definedName>
    <definedName name="dcrwk11">#REF!</definedName>
    <definedName name="dcrwk12" localSheetId="10">#REF!</definedName>
    <definedName name="dcrwk12" localSheetId="12">#REF!</definedName>
    <definedName name="dcrwk12" localSheetId="13">#REF!</definedName>
    <definedName name="dcrwk12">#REF!</definedName>
    <definedName name="dcrwk2" localSheetId="10">#REF!</definedName>
    <definedName name="dcrwk2" localSheetId="12">#REF!</definedName>
    <definedName name="dcrwk2" localSheetId="13">#REF!</definedName>
    <definedName name="dcrwk2">#REF!</definedName>
    <definedName name="dcrwk3" localSheetId="10">#REF!</definedName>
    <definedName name="dcrwk3" localSheetId="12">#REF!</definedName>
    <definedName name="dcrwk3" localSheetId="13">#REF!</definedName>
    <definedName name="dcrwk3">#REF!</definedName>
    <definedName name="dcrwk4" localSheetId="10">#REF!</definedName>
    <definedName name="dcrwk4" localSheetId="12">#REF!</definedName>
    <definedName name="dcrwk4" localSheetId="13">#REF!</definedName>
    <definedName name="dcrwk4">#REF!</definedName>
    <definedName name="dcrwk5" localSheetId="10">#REF!</definedName>
    <definedName name="dcrwk5" localSheetId="12">#REF!</definedName>
    <definedName name="dcrwk5" localSheetId="13">#REF!</definedName>
    <definedName name="dcrwk5">#REF!</definedName>
    <definedName name="dcrwk6" localSheetId="10">#REF!</definedName>
    <definedName name="dcrwk6" localSheetId="12">#REF!</definedName>
    <definedName name="dcrwk6" localSheetId="13">#REF!</definedName>
    <definedName name="dcrwk6">#REF!</definedName>
    <definedName name="dcrwk7" localSheetId="10">#REF!</definedName>
    <definedName name="dcrwk7" localSheetId="12">#REF!</definedName>
    <definedName name="dcrwk7" localSheetId="13">#REF!</definedName>
    <definedName name="dcrwk7">#REF!</definedName>
    <definedName name="dcrwk8" localSheetId="10">#REF!</definedName>
    <definedName name="dcrwk8" localSheetId="12">#REF!</definedName>
    <definedName name="dcrwk8" localSheetId="13">#REF!</definedName>
    <definedName name="dcrwk8">#REF!</definedName>
    <definedName name="dcrwk9" localSheetId="10">#REF!</definedName>
    <definedName name="dcrwk9" localSheetId="12">#REF!</definedName>
    <definedName name="dcrwk9" localSheetId="13">#REF!</definedName>
    <definedName name="dcrwk9">#REF!</definedName>
    <definedName name="DEBUT">'[3]M 11'!#REF!</definedName>
    <definedName name="Decl">'[45]prodprof 1'!$F$27</definedName>
    <definedName name="dee" localSheetId="10">#REF!</definedName>
    <definedName name="dee" localSheetId="12">#REF!</definedName>
    <definedName name="dee" localSheetId="13">#REF!</definedName>
    <definedName name="dee">#REF!</definedName>
    <definedName name="DEES" localSheetId="10">#REF!</definedName>
    <definedName name="DEES" localSheetId="12">#REF!</definedName>
    <definedName name="DEES" localSheetId="13">#REF!</definedName>
    <definedName name="DEES">#REF!</definedName>
    <definedName name="DEFINITION" localSheetId="10">#REF!</definedName>
    <definedName name="DEFINITION" localSheetId="12">#REF!</definedName>
    <definedName name="DEFINITION" localSheetId="13">#REF!</definedName>
    <definedName name="DEFINITION">#REF!</definedName>
    <definedName name="Definitions_File" localSheetId="10">#REF!</definedName>
    <definedName name="Definitions_File" localSheetId="12">#REF!</definedName>
    <definedName name="Definitions_File" localSheetId="13">#REF!</definedName>
    <definedName name="Definitions_File">#REF!</definedName>
    <definedName name="DelDC" localSheetId="10">#REF!</definedName>
    <definedName name="DelDC" localSheetId="12">#REF!</definedName>
    <definedName name="DelDC" localSheetId="13">#REF!</definedName>
    <definedName name="DelDC">#REF!</definedName>
    <definedName name="DelDm" localSheetId="10">#REF!</definedName>
    <definedName name="DelDm" localSheetId="12">#REF!</definedName>
    <definedName name="DelDm" localSheetId="13">#REF!</definedName>
    <definedName name="DelDm">#REF!</definedName>
    <definedName name="Delivery" localSheetId="10">#REF!</definedName>
    <definedName name="Delivery" localSheetId="12">#REF!</definedName>
    <definedName name="Delivery" localSheetId="13">#REF!</definedName>
    <definedName name="Delivery">#REF!</definedName>
    <definedName name="delta_IBV_base" localSheetId="10">#REF!</definedName>
    <definedName name="delta_IBV_base" localSheetId="12">#REF!</definedName>
    <definedName name="delta_IBV_base" localSheetId="13">#REF!</definedName>
    <definedName name="delta_IBV_base">#REF!</definedName>
    <definedName name="delta_IBV_high" localSheetId="10">#REF!</definedName>
    <definedName name="delta_IBV_high" localSheetId="12">#REF!</definedName>
    <definedName name="delta_IBV_high" localSheetId="13">#REF!</definedName>
    <definedName name="delta_IBV_high">#REF!</definedName>
    <definedName name="delta_IBV_low" localSheetId="10">#REF!</definedName>
    <definedName name="delta_IBV_low" localSheetId="12">#REF!</definedName>
    <definedName name="delta_IBV_low" localSheetId="13">#REF!</definedName>
    <definedName name="delta_IBV_low">#REF!</definedName>
    <definedName name="DelType" localSheetId="10">#REF!</definedName>
    <definedName name="DelType" localSheetId="12">#REF!</definedName>
    <definedName name="DelType" localSheetId="13">#REF!</definedName>
    <definedName name="DelType">#REF!</definedName>
    <definedName name="deptLookup" localSheetId="10">#REF!</definedName>
    <definedName name="deptLookup" localSheetId="12">#REF!</definedName>
    <definedName name="deptLookup" localSheetId="13">#REF!</definedName>
    <definedName name="deptLookup">#REF!</definedName>
    <definedName name="DES" localSheetId="10">#REF!</definedName>
    <definedName name="DES" localSheetId="12">#REF!</definedName>
    <definedName name="DES" localSheetId="13">#REF!</definedName>
    <definedName name="DES">#REF!</definedName>
    <definedName name="DESIGNATION1">"Texte 163"</definedName>
    <definedName name="DESIGNATION2">"Texte 175"</definedName>
    <definedName name="DESIGNATION3">"Texte 169"</definedName>
    <definedName name="DESIGNATION4">"Texte 181"</definedName>
    <definedName name="Detail" localSheetId="10">#REF!</definedName>
    <definedName name="Detail" localSheetId="12">#REF!</definedName>
    <definedName name="Detail" localSheetId="13">#REF!</definedName>
    <definedName name="Detail">#REF!</definedName>
    <definedName name="DEVCOM">[17]Sheet2!$M$1:$M$23</definedName>
    <definedName name="Deviation">[46]Categories!$B$2:$B$6</definedName>
    <definedName name="df" localSheetId="10">#REF!</definedName>
    <definedName name="df" localSheetId="12">#REF!</definedName>
    <definedName name="df" localSheetId="13">#REF!</definedName>
    <definedName name="df">#REF!</definedName>
    <definedName name="DI_Inflator">'[32]Project Data '!$I$20:$BF$20</definedName>
    <definedName name="DIR" localSheetId="10">#REF!</definedName>
    <definedName name="DIR" localSheetId="12">#REF!</definedName>
    <definedName name="DIR" localSheetId="13">#REF!</definedName>
    <definedName name="DIR">#REF!</definedName>
    <definedName name="Direct_OAcc_Charge">'[47]Overhead Summary'!$G$15</definedName>
    <definedName name="Directorate">'[48]do not Delete'!$A$2:$A$8</definedName>
    <definedName name="discount" localSheetId="10">#REF!</definedName>
    <definedName name="discount" localSheetId="12">#REF!</definedName>
    <definedName name="discount" localSheetId="13">#REF!</definedName>
    <definedName name="discount">#REF!</definedName>
    <definedName name="Discount_Date" localSheetId="10">#REF!</definedName>
    <definedName name="Discount_Date" localSheetId="12">#REF!</definedName>
    <definedName name="Discount_Date" localSheetId="13">#REF!</definedName>
    <definedName name="Discount_Date">#REF!</definedName>
    <definedName name="DiscountDate" localSheetId="10">#REF!</definedName>
    <definedName name="DiscountDate" localSheetId="12">#REF!</definedName>
    <definedName name="DiscountDate" localSheetId="13">#REF!</definedName>
    <definedName name="DiscountDate">#REF!</definedName>
    <definedName name="DIV">[19]R8_fld!#REF!</definedName>
    <definedName name="Division">[14]Indicators!$L$2:$L$65536</definedName>
    <definedName name="DL_L" localSheetId="10">#REF!</definedName>
    <definedName name="DL_L" localSheetId="12">#REF!</definedName>
    <definedName name="DL_L" localSheetId="13">#REF!</definedName>
    <definedName name="DL_L">#REF!</definedName>
    <definedName name="DL_O" localSheetId="10">#REF!</definedName>
    <definedName name="DL_O" localSheetId="12">#REF!</definedName>
    <definedName name="DL_O" localSheetId="13">#REF!</definedName>
    <definedName name="DL_O">#REF!</definedName>
    <definedName name="DL_SP" localSheetId="10">#REF!</definedName>
    <definedName name="DL_SP" localSheetId="12">#REF!</definedName>
    <definedName name="DL_SP" localSheetId="13">#REF!</definedName>
    <definedName name="DL_SP">#REF!</definedName>
    <definedName name="DL_SS" localSheetId="10">#REF!</definedName>
    <definedName name="DL_SS" localSheetId="12">#REF!</definedName>
    <definedName name="DL_SS" localSheetId="13">#REF!</definedName>
    <definedName name="DL_SS">#REF!</definedName>
    <definedName name="DM_Dept_T_W" localSheetId="10">#REF!</definedName>
    <definedName name="DM_Dept_T_W" localSheetId="12">#REF!</definedName>
    <definedName name="DM_Dept_T_W" localSheetId="13">#REF!</definedName>
    <definedName name="DM_Dept_T_W">#REF!</definedName>
    <definedName name="Down_Asphalt">'[9]OPEX Forecast Inputs'!#REF!</definedName>
    <definedName name="Down_Comp">'[9]OPEX Forecast Inputs'!#REF!</definedName>
    <definedName name="Down_Fac">'[9]OPEX Forecast Inputs'!#REF!</definedName>
    <definedName name="Down_Gas">'[9]OPEX Forecast Inputs'!#REF!</definedName>
    <definedName name="Down_Hurr">'[9]OPEX Forecast Inputs'!#REF!</definedName>
    <definedName name="Down_Init">'[9]OPEX Forecast Inputs'!#REF!</definedName>
    <definedName name="Down_Multi">'[9]OPEX Forecast Inputs'!#REF!</definedName>
    <definedName name="Down_O_1">'[9]OPEX Forecast Inputs'!#REF!</definedName>
    <definedName name="Down_O_2">'[9]OPEX Forecast Inputs'!#REF!</definedName>
    <definedName name="Down_Pipe">'[9]OPEX Forecast Inputs'!#REF!</definedName>
    <definedName name="Down_Sub">'[9]OPEX Forecast Inputs'!#REF!</definedName>
    <definedName name="Down_SubPipe">'[9]OPEX Forecast Inputs'!#REF!</definedName>
    <definedName name="Down_Subsea">'[9]OPEX Forecast Inputs'!#REF!</definedName>
    <definedName name="Down_SubseaPipeline">'[9]OPEX Forecast Inputs'!#REF!</definedName>
    <definedName name="Down_SubWells">'[9]OPEX Forecast Inputs'!#REF!</definedName>
    <definedName name="Down_Water">'[9]OPEX Forecast Inputs'!#REF!</definedName>
    <definedName name="Downtime_O_1">'[9]OPEX Forecast Inputs'!#REF!</definedName>
    <definedName name="Downtime_O_2">'[9]OPEX Forecast Inputs'!#REF!</definedName>
    <definedName name="DR" localSheetId="10">#REF!</definedName>
    <definedName name="DR" localSheetId="12">#REF!</definedName>
    <definedName name="DR" localSheetId="13">#REF!</definedName>
    <definedName name="DR">#REF!</definedName>
    <definedName name="DTA_TimingCA">'[18]Tax Provision'!#REF!</definedName>
    <definedName name="dumppr" localSheetId="10">#REF!</definedName>
    <definedName name="dumppr" localSheetId="12">#REF!</definedName>
    <definedName name="dumppr" localSheetId="13">#REF!</definedName>
    <definedName name="dumppr">#REF!</definedName>
    <definedName name="DUNT" localSheetId="10" hidden="1">{#N/A,#N/A,TRUE,"ASSUMPTIONS";#N/A,#N/A,TRUE,"SUMMARY"}</definedName>
    <definedName name="DUNT" localSheetId="12" hidden="1">{#N/A,#N/A,TRUE,"ASSUMPTIONS";#N/A,#N/A,TRUE,"SUMMARY"}</definedName>
    <definedName name="DUNT" localSheetId="13" hidden="1">{#N/A,#N/A,TRUE,"ASSUMPTIONS";#N/A,#N/A,TRUE,"SUMMARY"}</definedName>
    <definedName name="DUNT" hidden="1">{#N/A,#N/A,TRUE,"ASSUMPTIONS";#N/A,#N/A,TRUE,"SUMMARY"}</definedName>
    <definedName name="dx_shape" localSheetId="10">#REF!</definedName>
    <definedName name="dx_shape" localSheetId="12">#REF!</definedName>
    <definedName name="dx_shape" localSheetId="13">#REF!</definedName>
    <definedName name="dx_shape">#REF!</definedName>
    <definedName name="E_Duty_Aut">'[32]Project Data '!$I$42:$BF$42</definedName>
    <definedName name="E_Duty_Man">'[32]Project Data '!$I$40:$BF$40</definedName>
    <definedName name="E_E_Wells">'[32]Project Data '!$I$38:$BF$38</definedName>
    <definedName name="E_EA_Wells">'[32]Project Data '!$I$39:$BF$39</definedName>
    <definedName name="e_margin" localSheetId="10">#REF!</definedName>
    <definedName name="e_margin" localSheetId="12">#REF!</definedName>
    <definedName name="e_margin" localSheetId="13">#REF!</definedName>
    <definedName name="e_margin">#REF!</definedName>
    <definedName name="E_OH_Indirect">'[32]Project Data '!$I$33:$BF$33</definedName>
    <definedName name="E_OH_Licence">'[32]Project Data '!$I$34:$BF$34</definedName>
    <definedName name="E_OH_Other">'[32]Project Data '!$I$35:$BF$35</definedName>
    <definedName name="E_OH_Studies">'[32]Project Data '!$I$32:$BF$32</definedName>
    <definedName name="E_SB">'[32]Project Data '!$I$36:$BF$36</definedName>
    <definedName name="E_Seismic">'[32]Project Data '!$I$37:$BF$37</definedName>
    <definedName name="E_Total">'[32]Project Data '!$I$44:$BF$44</definedName>
    <definedName name="E_VAT_Aut">'[32]Project Data '!$I$43:$BF$43</definedName>
    <definedName name="E_VAT_Man">'[32]Project Data '!$I$41:$BF$41</definedName>
    <definedName name="E1_Inp" localSheetId="10">#REF!</definedName>
    <definedName name="E1_Inp" localSheetId="12">#REF!</definedName>
    <definedName name="E1_Inp" localSheetId="13">#REF!</definedName>
    <definedName name="E1_Inp">#REF!</definedName>
    <definedName name="E2_Inp" localSheetId="10">#REF!</definedName>
    <definedName name="E2_Inp" localSheetId="12">#REF!</definedName>
    <definedName name="E2_Inp" localSheetId="13">#REF!</definedName>
    <definedName name="E2_Inp">#REF!</definedName>
    <definedName name="EA" localSheetId="10">#REF!</definedName>
    <definedName name="EA" localSheetId="12">#REF!</definedName>
    <definedName name="EA" localSheetId="13">#REF!</definedName>
    <definedName name="EA">#REF!</definedName>
    <definedName name="Earliest_Date" localSheetId="10">#REF!</definedName>
    <definedName name="Earliest_Date" localSheetId="12">#REF!</definedName>
    <definedName name="Earliest_Date" localSheetId="13">#REF!</definedName>
    <definedName name="Earliest_Date">#REF!</definedName>
    <definedName name="Earliest_Technical_Start_Date" localSheetId="10">#REF!</definedName>
    <definedName name="Earliest_Technical_Start_Date" localSheetId="12">#REF!</definedName>
    <definedName name="Earliest_Technical_Start_Date" localSheetId="13">#REF!</definedName>
    <definedName name="Earliest_Technical_Start_Date">#REF!</definedName>
    <definedName name="EE" localSheetId="10" hidden="1">{#N/A,#N/A,FALSE,"COMMON";#N/A,#N/A,FALSE,"HUB";#N/A,#N/A,FALSE,"SUMMARY"}</definedName>
    <definedName name="EE" localSheetId="12" hidden="1">{#N/A,#N/A,FALSE,"COMMON";#N/A,#N/A,FALSE,"HUB";#N/A,#N/A,FALSE,"SUMMARY"}</definedName>
    <definedName name="EE" localSheetId="13" hidden="1">{#N/A,#N/A,FALSE,"COMMON";#N/A,#N/A,FALSE,"HUB";#N/A,#N/A,FALSE,"SUMMARY"}</definedName>
    <definedName name="EE" hidden="1">{#N/A,#N/A,FALSE,"COMMON";#N/A,#N/A,FALSE,"HUB";#N/A,#N/A,FALSE,"SUMMARY"}</definedName>
    <definedName name="EEE" localSheetId="10" hidden="1">{#N/A,#N/A,TRUE,"ASSUMPTIONS";#N/A,#N/A,TRUE,"SUMMARY"}</definedName>
    <definedName name="EEE" localSheetId="12" hidden="1">{#N/A,#N/A,TRUE,"ASSUMPTIONS";#N/A,#N/A,TRUE,"SUMMARY"}</definedName>
    <definedName name="EEE" localSheetId="13" hidden="1">{#N/A,#N/A,TRUE,"ASSUMPTIONS";#N/A,#N/A,TRUE,"SUMMARY"}</definedName>
    <definedName name="EEE" hidden="1">{#N/A,#N/A,TRUE,"ASSUMPTIONS";#N/A,#N/A,TRUE,"SUMMARY"}</definedName>
    <definedName name="el">'[11]Exp List'!$A$2:$A$171</definedName>
    <definedName name="EMailAdr" localSheetId="10">#REF!</definedName>
    <definedName name="EMailAdr" localSheetId="12">#REF!</definedName>
    <definedName name="EMailAdr" localSheetId="13">#REF!</definedName>
    <definedName name="EMailAdr">#REF!</definedName>
    <definedName name="Engineering_Affiliates">'[42]Base Estimate (Shaun)'!$A$276:$IV$276</definedName>
    <definedName name="Engineering_SNEPCO">'[42]Base Estimate (Shaun)'!$A$276:$IV$276</definedName>
    <definedName name="EP_Product" localSheetId="10">#REF!</definedName>
    <definedName name="EP_Product" localSheetId="12">#REF!</definedName>
    <definedName name="EP_Product" localSheetId="13">#REF!</definedName>
    <definedName name="EP_Product">#REF!</definedName>
    <definedName name="EP10_Ass">'[4]Assoc Coy PMaster Data'!$D$17:$M$17</definedName>
    <definedName name="EP11a_Ass">'[4]Assoc Coy PMaster Data'!$D$18:$M$18</definedName>
    <definedName name="EP12a_Ass">'[4]Assoc Coy PMaster Data'!$D$19:$M$19</definedName>
    <definedName name="EP12b_Ass">'[4]Assoc Coy PMaster Data'!$D$20:$M$20</definedName>
    <definedName name="EP15a_Ass">'[4]Assoc Coy PMaster Data'!$D$24:$M$24</definedName>
    <definedName name="EP16_Ass">'[4]Assoc Coy PMaster Data'!$D$25:$M$25</definedName>
    <definedName name="EP17_Ass">'[4]Assoc Coy PMaster Data'!$D$26:$M$26</definedName>
    <definedName name="EP18_Ass">'[4]Assoc Coy PMaster Data'!$D$27:$M$27</definedName>
    <definedName name="EP9a_Ass">'[4]Assoc Coy PMaster Data'!$D$13:$M$13</definedName>
    <definedName name="EP9b_Ass">'[4]Assoc Coy PMaster Data'!$D$14:$M$14</definedName>
    <definedName name="EP9c_Ass">'[4]Assoc Coy PMaster Data'!$D$15:$M$15</definedName>
    <definedName name="EP9d_Ass">'[4]Assoc Coy PMaster Data'!$D$16:$M$16</definedName>
    <definedName name="EQ">[49]eq_data!$C$5:$C$54</definedName>
    <definedName name="eq_index" localSheetId="10">#REF!</definedName>
    <definedName name="eq_index" localSheetId="12">#REF!</definedName>
    <definedName name="eq_index" localSheetId="13">#REF!</definedName>
    <definedName name="eq_index">#REF!</definedName>
    <definedName name="eq_name">[49]eq_data!$C$5:$C$54</definedName>
    <definedName name="Escalation_Date" localSheetId="10">#REF!</definedName>
    <definedName name="Escalation_Date" localSheetId="12">#REF!</definedName>
    <definedName name="Escalation_Date" localSheetId="13">#REF!</definedName>
    <definedName name="Escalation_Date">#REF!</definedName>
    <definedName name="Escalation_Rate" localSheetId="10">#REF!</definedName>
    <definedName name="Escalation_Rate" localSheetId="12">#REF!</definedName>
    <definedName name="Escalation_Rate" localSheetId="13">#REF!</definedName>
    <definedName name="Escalation_Rate">#REF!</definedName>
    <definedName name="EscalationDate" localSheetId="10">#REF!</definedName>
    <definedName name="EscalationDate" localSheetId="12">#REF!</definedName>
    <definedName name="EscalationDate" localSheetId="13">#REF!</definedName>
    <definedName name="EscalationDate">#REF!</definedName>
    <definedName name="Estimate">#REF!</definedName>
    <definedName name="EstimateNo" localSheetId="10">#REF!</definedName>
    <definedName name="EstimateNo" localSheetId="12">#REF!</definedName>
    <definedName name="EstimateNo" localSheetId="13">#REF!</definedName>
    <definedName name="EstimateNo">#REF!</definedName>
    <definedName name="EstTypeSource" localSheetId="10">#REF!</definedName>
    <definedName name="EstTypeSource" localSheetId="12">#REF!</definedName>
    <definedName name="EstTypeSource" localSheetId="13">#REF!</definedName>
    <definedName name="EstTypeSource">#REF!</definedName>
    <definedName name="et5gr5r5" localSheetId="10">#REF!</definedName>
    <definedName name="et5gr5r5" localSheetId="12">#REF!</definedName>
    <definedName name="et5gr5r5" localSheetId="13">#REF!</definedName>
    <definedName name="et5gr5r5">#REF!</definedName>
    <definedName name="ETABLI1">"Texte 164"</definedName>
    <definedName name="ETABLI2">"Texte 176"</definedName>
    <definedName name="ETABLI3">"Texte 170"</definedName>
    <definedName name="ETABLI4">"Texte 182"</definedName>
    <definedName name="Evaluation_Date" localSheetId="10">#REF!</definedName>
    <definedName name="Evaluation_Date" localSheetId="12">#REF!</definedName>
    <definedName name="Evaluation_Date" localSheetId="13">#REF!</definedName>
    <definedName name="Evaluation_Date">#REF!</definedName>
    <definedName name="EvaluationDate" localSheetId="10">#REF!</definedName>
    <definedName name="EvaluationDate" localSheetId="12">#REF!</definedName>
    <definedName name="EvaluationDate" localSheetId="13">#REF!</definedName>
    <definedName name="EvaluationDate">#REF!</definedName>
    <definedName name="EWQ" localSheetId="10" hidden="1">{#N/A,#N/A,TRUE,"ASSUMPTIONS";#N/A,#N/A,TRUE,"SUMMARY";#N/A,#N/A,TRUE,"PANEL 1";#N/A,#N/A,TRUE,"PANEL 2"}</definedName>
    <definedName name="EWQ" localSheetId="12" hidden="1">{#N/A,#N/A,TRUE,"ASSUMPTIONS";#N/A,#N/A,TRUE,"SUMMARY";#N/A,#N/A,TRUE,"PANEL 1";#N/A,#N/A,TRUE,"PANEL 2"}</definedName>
    <definedName name="EWQ" localSheetId="13" hidden="1">{#N/A,#N/A,TRUE,"ASSUMPTIONS";#N/A,#N/A,TRUE,"SUMMARY";#N/A,#N/A,TRUE,"PANEL 1";#N/A,#N/A,TRUE,"PANEL 2"}</definedName>
    <definedName name="EWQ" hidden="1">{#N/A,#N/A,TRUE,"ASSUMPTIONS";#N/A,#N/A,TRUE,"SUMMARY";#N/A,#N/A,TRUE,"PANEL 1";#N/A,#N/A,TRUE,"PANEL 2"}</definedName>
    <definedName name="Example" localSheetId="10">#REF!</definedName>
    <definedName name="Example" localSheetId="12">#REF!</definedName>
    <definedName name="Example" localSheetId="13">#REF!</definedName>
    <definedName name="Example">#REF!</definedName>
    <definedName name="exch" localSheetId="10">#REF!</definedName>
    <definedName name="exch" localSheetId="12">#REF!</definedName>
    <definedName name="exch" localSheetId="13">#REF!</definedName>
    <definedName name="exch">#REF!</definedName>
    <definedName name="Excluded_Fields">'[50]Excluded Fields'!$A$3:$F$320</definedName>
    <definedName name="EXP">[19]R8_fld!#REF!</definedName>
    <definedName name="EXP_APPR_TOT">[28]Sheet1!$D$55:$AZ$55</definedName>
    <definedName name="EXP_IIP">[19]R8_fld!#REF!</definedName>
    <definedName name="EXP_RES">[19]R8_fld!#REF!</definedName>
    <definedName name="EXP_URT">[19]R8_fld!#REF!</definedName>
    <definedName name="Expense" localSheetId="10">#REF!</definedName>
    <definedName name="Expense" localSheetId="12">#REF!</definedName>
    <definedName name="Expense" localSheetId="13">#REF!</definedName>
    <definedName name="Expense">#REF!</definedName>
    <definedName name="expense_list" localSheetId="10">#REF!</definedName>
    <definedName name="expense_list" localSheetId="12">#REF!</definedName>
    <definedName name="expense_list" localSheetId="13">#REF!</definedName>
    <definedName name="expense_list">#REF!</definedName>
    <definedName name="Expex_Grp">'[4]Group Coy PMaster Data'!$D$21:$M$21</definedName>
    <definedName name="expex_recovered">[28]Sheet1!$D$149:$AZ$149</definedName>
    <definedName name="Expl_Licence_Fee" localSheetId="10">#REF!</definedName>
    <definedName name="Expl_Licence_Fee" localSheetId="12">#REF!</definedName>
    <definedName name="Expl_Licence_Fee" localSheetId="13">#REF!</definedName>
    <definedName name="Expl_Licence_Fee">#REF!</definedName>
    <definedName name="Exploration_MType" localSheetId="10">#REF!</definedName>
    <definedName name="Exploration_MType" localSheetId="12">#REF!</definedName>
    <definedName name="Exploration_MType" localSheetId="13">#REF!</definedName>
    <definedName name="Exploration_MType">#REF!</definedName>
    <definedName name="EXPORTBOQ" localSheetId="10">#REF!</definedName>
    <definedName name="EXPORTBOQ" localSheetId="12">#REF!</definedName>
    <definedName name="EXPORTBOQ" localSheetId="13">#REF!</definedName>
    <definedName name="EXPORTBOQ">#REF!</definedName>
    <definedName name="expp">[25]Sheet1!$B$9:$E$29</definedName>
    <definedName name="exppln" localSheetId="10">#REF!</definedName>
    <definedName name="exppln" localSheetId="12">#REF!</definedName>
    <definedName name="exppln" localSheetId="13">#REF!</definedName>
    <definedName name="exppln">#REF!</definedName>
    <definedName name="f_shape" localSheetId="10">#REF!</definedName>
    <definedName name="f_shape" localSheetId="12">#REF!</definedName>
    <definedName name="f_shape" localSheetId="13">#REF!</definedName>
    <definedName name="f_shape">#REF!</definedName>
    <definedName name="F1_Facilities_Inp" localSheetId="10">#REF!</definedName>
    <definedName name="F1_Facilities_Inp" localSheetId="12">#REF!</definedName>
    <definedName name="F1_Facilities_Inp" localSheetId="13">#REF!</definedName>
    <definedName name="F1_Facilities_Inp">#REF!</definedName>
    <definedName name="F2_Facilities_Inp" localSheetId="10">#REF!</definedName>
    <definedName name="F2_Facilities_Inp" localSheetId="12">#REF!</definedName>
    <definedName name="F2_Facilities_Inp" localSheetId="13">#REF!</definedName>
    <definedName name="F2_Facilities_Inp">#REF!</definedName>
    <definedName name="Factor" localSheetId="10">#REF!</definedName>
    <definedName name="Factor" localSheetId="12">#REF!</definedName>
    <definedName name="Factor" localSheetId="13">#REF!</definedName>
    <definedName name="Factor">#REF!</definedName>
    <definedName name="fDevelopmentType">'[51]Scenario Input'!$L$46</definedName>
    <definedName name="fdn_no" localSheetId="10">#REF!</definedName>
    <definedName name="fdn_no" localSheetId="12">#REF!</definedName>
    <definedName name="fdn_no" localSheetId="13">#REF!</definedName>
    <definedName name="fdn_no">#REF!</definedName>
    <definedName name="FEB" localSheetId="10">#REF!</definedName>
    <definedName name="FEB" localSheetId="12">#REF!</definedName>
    <definedName name="FEB" localSheetId="13">#REF!</definedName>
    <definedName name="FEB">#REF!</definedName>
    <definedName name="Fee_received">[28]Sheet1!$D$159:$AZ$159</definedName>
    <definedName name="feee">[52]AFE!$A$2:$B$125</definedName>
    <definedName name="FENCING" localSheetId="10">#REF!</definedName>
    <definedName name="FENCING" localSheetId="12">#REF!</definedName>
    <definedName name="FENCING" localSheetId="13">#REF!</definedName>
    <definedName name="FENCING">#REF!</definedName>
    <definedName name="FF" localSheetId="10">#REF!</definedName>
    <definedName name="FF" localSheetId="12">#REF!</definedName>
    <definedName name="FF" localSheetId="13">#REF!</definedName>
    <definedName name="FF">#REF!</definedName>
    <definedName name="FID" localSheetId="10">#REF!</definedName>
    <definedName name="FID" localSheetId="12">#REF!</definedName>
    <definedName name="FID" localSheetId="13">#REF!</definedName>
    <definedName name="FID">#REF!</definedName>
    <definedName name="FID_Date" localSheetId="10">#REF!</definedName>
    <definedName name="FID_Date" localSheetId="12">#REF!</definedName>
    <definedName name="FID_Date" localSheetId="13">#REF!</definedName>
    <definedName name="FID_Date">#REF!</definedName>
    <definedName name="FID_Mon" localSheetId="10">#REF!</definedName>
    <definedName name="FID_Mon" localSheetId="12">#REF!</definedName>
    <definedName name="FID_Mon" localSheetId="13">#REF!</definedName>
    <definedName name="FID_Mon">#REF!</definedName>
    <definedName name="FID_year_distribution_y_n__default">[53]SetUp!$E$70</definedName>
    <definedName name="FID_yr1" localSheetId="10">#REF!</definedName>
    <definedName name="FID_yr1" localSheetId="12">#REF!</definedName>
    <definedName name="FID_yr1" localSheetId="13">#REF!</definedName>
    <definedName name="FID_yr1">#REF!</definedName>
    <definedName name="FIDMonth" localSheetId="10">#REF!</definedName>
    <definedName name="FIDMonth" localSheetId="12">#REF!</definedName>
    <definedName name="FIDMonth" localSheetId="13">#REF!</definedName>
    <definedName name="FIDMonth">#REF!</definedName>
    <definedName name="Field">[14]Indicators!$I$2:$I$65536</definedName>
    <definedName name="fields">'[54]Mapping Fields to AGG node'!$B$3:$B$171</definedName>
    <definedName name="FileVersion" localSheetId="10">#REF!</definedName>
    <definedName name="FileVersion" localSheetId="12">#REF!</definedName>
    <definedName name="FileVersion" localSheetId="13">#REF!</definedName>
    <definedName name="FileVersion">#REF!</definedName>
    <definedName name="fin_inp" localSheetId="10">#REF!,#REF!,#REF!</definedName>
    <definedName name="fin_inp" localSheetId="12">#REF!,#REF!,#REF!</definedName>
    <definedName name="fin_inp" localSheetId="13">#REF!,#REF!,#REF!</definedName>
    <definedName name="fin_inp">#REF!,#REF!,#REF!</definedName>
    <definedName name="Final" localSheetId="10">IF('[45]prodprof 1'!XEE1&lt;=[0]!CumP,'[45]prodprof 1'!XEE1*[0]!GORP,[0]!CumP*[0]!GORP+('[45]prodprof 1'!XEE1-[0]!CumP)*([0]!GORP+('[45]prodprof 1'!XEE1-[0]!CumP)*0.5*[0]!SlopeG))</definedName>
    <definedName name="Final" localSheetId="12">IF('[45]prodprof 1'!XEE1&lt;=[0]!CumP,'[45]prodprof 1'!XEE1*[0]!GORP,[0]!CumP*[0]!GORP+('[45]prodprof 1'!XEE1-[0]!CumP)*([0]!GORP+('[45]prodprof 1'!XEE1-[0]!CumP)*0.5*[0]!SlopeG))</definedName>
    <definedName name="Final" localSheetId="13">IF('[45]prodprof 1'!XEE1&lt;=CumP,'[45]prodprof 1'!XEE1*GORP,CumP*GORP+('[45]prodprof 1'!XEE1-CumP)*(GORP+('[45]prodprof 1'!XEE1-CumP)*0.5*SlopeG))</definedName>
    <definedName name="Final">IF('[45]prodprof 1'!XEE1&lt;=CumP,'[45]prodprof 1'!XEE1*GORP,CumP*GORP+('[45]prodprof 1'!XEE1-CumP)*(GORP+('[45]prodprof 1'!XEE1-CumP)*0.5*SlopeG))</definedName>
    <definedName name="FINALREF" localSheetId="10">#REF!</definedName>
    <definedName name="FINALREF" localSheetId="12">#REF!</definedName>
    <definedName name="FINALREF" localSheetId="13">#REF!</definedName>
    <definedName name="FINALREF">#REF!</definedName>
    <definedName name="Financial_Validate" localSheetId="10">#REF!</definedName>
    <definedName name="Financial_Validate" localSheetId="12">#REF!</definedName>
    <definedName name="Financial_Validate" localSheetId="13">#REF!</definedName>
    <definedName name="Financial_Validate">#REF!</definedName>
    <definedName name="First_Oil" localSheetId="10">#REF!</definedName>
    <definedName name="First_Oil" localSheetId="12">#REF!</definedName>
    <definedName name="First_Oil" localSheetId="13">#REF!</definedName>
    <definedName name="First_Oil">#REF!</definedName>
    <definedName name="FirstCost" localSheetId="10">#REF!</definedName>
    <definedName name="FirstCost" localSheetId="12">#REF!</definedName>
    <definedName name="FirstCost" localSheetId="13">#REF!</definedName>
    <definedName name="FirstCost">#REF!</definedName>
    <definedName name="Fix_Opx_Rate" localSheetId="10">#REF!</definedName>
    <definedName name="Fix_Opx_Rate" localSheetId="12">#REF!</definedName>
    <definedName name="Fix_Opx_Rate" localSheetId="13">#REF!</definedName>
    <definedName name="Fix_Opx_Rate">#REF!</definedName>
    <definedName name="FL_L" localSheetId="10">#REF!</definedName>
    <definedName name="FL_L" localSheetId="12">#REF!</definedName>
    <definedName name="FL_L" localSheetId="13">#REF!</definedName>
    <definedName name="FL_L">#REF!</definedName>
    <definedName name="FL_O" localSheetId="10">#REF!</definedName>
    <definedName name="FL_O" localSheetId="12">#REF!</definedName>
    <definedName name="FL_O" localSheetId="13">#REF!</definedName>
    <definedName name="FL_O">#REF!</definedName>
    <definedName name="FL_SP" localSheetId="10">#REF!</definedName>
    <definedName name="FL_SP" localSheetId="12">#REF!</definedName>
    <definedName name="FL_SP" localSheetId="13">#REF!</definedName>
    <definedName name="FL_SP">#REF!</definedName>
    <definedName name="FL_SS" localSheetId="10">#REF!</definedName>
    <definedName name="FL_SS" localSheetId="12">#REF!</definedName>
    <definedName name="FL_SS" localSheetId="13">#REF!</definedName>
    <definedName name="FL_SS">#REF!</definedName>
    <definedName name="Flag" localSheetId="10">#REF!</definedName>
    <definedName name="Flag" localSheetId="12">#REF!</definedName>
    <definedName name="Flag" localSheetId="13">#REF!</definedName>
    <definedName name="Flag">#REF!</definedName>
    <definedName name="flit" localSheetId="10">#REF!</definedName>
    <definedName name="flit" localSheetId="12">#REF!</definedName>
    <definedName name="flit" localSheetId="13">#REF!</definedName>
    <definedName name="flit">#REF!</definedName>
    <definedName name="flor" localSheetId="10">#REF!</definedName>
    <definedName name="flor" localSheetId="12">#REF!</definedName>
    <definedName name="flor" localSheetId="13">#REF!</definedName>
    <definedName name="flor">#REF!</definedName>
    <definedName name="flora">[55]flora!$A$1:$G$184</definedName>
    <definedName name="Flowstation" localSheetId="10">#REF!</definedName>
    <definedName name="Flowstation" localSheetId="12">#REF!</definedName>
    <definedName name="Flowstation" localSheetId="13">#REF!</definedName>
    <definedName name="Flowstation">#REF!</definedName>
    <definedName name="Flowstations" localSheetId="10">#REF!</definedName>
    <definedName name="Flowstations" localSheetId="12">#REF!</definedName>
    <definedName name="Flowstations" localSheetId="13">#REF!</definedName>
    <definedName name="Flowstations">#REF!</definedName>
    <definedName name="Focal_Point" localSheetId="10">#REF!</definedName>
    <definedName name="Focal_Point" localSheetId="12">#REF!</definedName>
    <definedName name="Focal_Point" localSheetId="13">#REF!</definedName>
    <definedName name="Focal_Point">#REF!</definedName>
    <definedName name="FocalPoint" localSheetId="10">#REF!</definedName>
    <definedName name="FocalPoint" localSheetId="12">#REF!</definedName>
    <definedName name="FocalPoint" localSheetId="13">#REF!</definedName>
    <definedName name="FocalPoint">#REF!</definedName>
    <definedName name="Fopex" localSheetId="10">#REF!</definedName>
    <definedName name="Fopex" localSheetId="12">#REF!</definedName>
    <definedName name="Fopex" localSheetId="13">#REF!</definedName>
    <definedName name="Fopex">#REF!</definedName>
    <definedName name="Forecasts_Sheets_Osa">'[54]Mapping Fields to AGG node'!$B$3:$B$171</definedName>
    <definedName name="Format" localSheetId="10">#REF!</definedName>
    <definedName name="Format" localSheetId="12">#REF!</definedName>
    <definedName name="Format" localSheetId="13">#REF!</definedName>
    <definedName name="Format">#REF!</definedName>
    <definedName name="FourD_Seismic_Survey">'[42]Base Estimate (Shaun)'!$A$656:$IV$656</definedName>
    <definedName name="fProducerGatheringManifold">'[51]Scenario Input'!$I$93</definedName>
    <definedName name="FPSO_Affiliates">'[42]Base Estimate (Shaun)'!$A$109:$IV$109</definedName>
    <definedName name="FPSO_SNEPCO">'[42]Base Estimate (Shaun)'!$A$84:$IV$84</definedName>
    <definedName name="FPSOX" localSheetId="10">#REF!</definedName>
    <definedName name="FPSOX" localSheetId="12">#REF!</definedName>
    <definedName name="FPSOX" localSheetId="13">#REF!</definedName>
    <definedName name="FPSOX">#REF!</definedName>
    <definedName name="FPSOY" localSheetId="10">#REF!</definedName>
    <definedName name="FPSOY" localSheetId="12">#REF!</definedName>
    <definedName name="FPSOY" localSheetId="13">#REF!</definedName>
    <definedName name="FPSOY">#REF!</definedName>
    <definedName name="FR" localSheetId="10">#REF!</definedName>
    <definedName name="FR" localSheetId="12">#REF!</definedName>
    <definedName name="FR" localSheetId="13">#REF!</definedName>
    <definedName name="FR">#REF!</definedName>
    <definedName name="FS_30_L" localSheetId="10">#REF!</definedName>
    <definedName name="FS_30_L" localSheetId="12">#REF!</definedName>
    <definedName name="FS_30_L" localSheetId="13">#REF!</definedName>
    <definedName name="FS_30_L">#REF!</definedName>
    <definedName name="FS_30_O" localSheetId="10">#REF!</definedName>
    <definedName name="FS_30_O" localSheetId="12">#REF!</definedName>
    <definedName name="FS_30_O" localSheetId="13">#REF!</definedName>
    <definedName name="FS_30_O">#REF!</definedName>
    <definedName name="FS_30_SP" localSheetId="10">#REF!</definedName>
    <definedName name="FS_30_SP" localSheetId="12">#REF!</definedName>
    <definedName name="FS_30_SP" localSheetId="13">#REF!</definedName>
    <definedName name="FS_30_SP">#REF!</definedName>
    <definedName name="FS_30_SS" localSheetId="10">#REF!</definedName>
    <definedName name="FS_30_SS" localSheetId="12">#REF!</definedName>
    <definedName name="FS_30_SS" localSheetId="13">#REF!</definedName>
    <definedName name="FS_30_SS">#REF!</definedName>
    <definedName name="FS_60_L" localSheetId="10">#REF!</definedName>
    <definedName name="FS_60_L" localSheetId="12">#REF!</definedName>
    <definedName name="FS_60_L" localSheetId="13">#REF!</definedName>
    <definedName name="FS_60_L">#REF!</definedName>
    <definedName name="FS_60_O" localSheetId="10">#REF!</definedName>
    <definedName name="FS_60_O" localSheetId="12">#REF!</definedName>
    <definedName name="FS_60_O" localSheetId="13">#REF!</definedName>
    <definedName name="FS_60_O">#REF!</definedName>
    <definedName name="FS_60_SP" localSheetId="10">#REF!</definedName>
    <definedName name="FS_60_SP" localSheetId="12">#REF!</definedName>
    <definedName name="FS_60_SP" localSheetId="13">#REF!</definedName>
    <definedName name="FS_60_SP">#REF!</definedName>
    <definedName name="FS_60_SS" localSheetId="10">#REF!</definedName>
    <definedName name="FS_60_SS" localSheetId="12">#REF!</definedName>
    <definedName name="FS_60_SS" localSheetId="13">#REF!</definedName>
    <definedName name="FS_60_SS">#REF!</definedName>
    <definedName name="fSubseaBoostingRequired">'[51]Scenario Input'!$I$107</definedName>
    <definedName name="FullYearTargetsPlotArea" localSheetId="10">#REF!</definedName>
    <definedName name="FullYearTargetsPlotArea" localSheetId="12">#REF!</definedName>
    <definedName name="FullYearTargetsPlotArea" localSheetId="13">#REF!</definedName>
    <definedName name="FullYearTargetsPlotArea">#REF!</definedName>
    <definedName name="Function" localSheetId="10">#REF!</definedName>
    <definedName name="Function" localSheetId="12">#REF!</definedName>
    <definedName name="Function" localSheetId="13">#REF!</definedName>
    <definedName name="Function">#REF!</definedName>
    <definedName name="Function_List">[56]Lists!$A$5251:$A$5275</definedName>
    <definedName name="Function_S">[17]Sheet2!$E$1:$E$25</definedName>
    <definedName name="Fund_tranche">[17]Sheet2!$A$1:$A$9</definedName>
    <definedName name="fWaterInjectorDistributionManifold">'[51]Scenario Input'!$P$94</definedName>
    <definedName name="FYplotOpportunityDefinition" localSheetId="10">#REF!</definedName>
    <definedName name="FYplotOpportunityDefinition" localSheetId="12">#REF!</definedName>
    <definedName name="FYplotOpportunityDefinition" localSheetId="13">#REF!</definedName>
    <definedName name="FYplotOpportunityDefinition">#REF!</definedName>
    <definedName name="FYplotPRA" localSheetId="10">#REF!</definedName>
    <definedName name="FYplotPRA" localSheetId="12">#REF!</definedName>
    <definedName name="FYplotPRA" localSheetId="13">#REF!</definedName>
    <definedName name="FYplotPRA">#REF!</definedName>
    <definedName name="Gas_boe_conv" localSheetId="10">#REF!</definedName>
    <definedName name="Gas_boe_conv" localSheetId="12">#REF!</definedName>
    <definedName name="Gas_boe_conv" localSheetId="13">#REF!</definedName>
    <definedName name="Gas_boe_conv">#REF!</definedName>
    <definedName name="Gas_Conv" localSheetId="10">#REF!</definedName>
    <definedName name="Gas_Conv" localSheetId="12">#REF!</definedName>
    <definedName name="Gas_Conv" localSheetId="13">#REF!</definedName>
    <definedName name="Gas_Conv">#REF!</definedName>
    <definedName name="Gas_err_thresh">[26]SetUp!$H$11</definedName>
    <definedName name="Gas_ExD_Additions" localSheetId="10">#REF!</definedName>
    <definedName name="Gas_ExD_Additions" localSheetId="12">#REF!</definedName>
    <definedName name="Gas_ExD_Additions" localSheetId="13">#REF!</definedName>
    <definedName name="Gas_ExD_Additions">#REF!</definedName>
    <definedName name="Gas_ExD_OB" localSheetId="10">#REF!</definedName>
    <definedName name="Gas_ExD_OB" localSheetId="12">#REF!</definedName>
    <definedName name="Gas_ExD_OB" localSheetId="13">#REF!</definedName>
    <definedName name="Gas_ExD_OB">#REF!</definedName>
    <definedName name="Gas_ExUD_Additions" localSheetId="10">#REF!</definedName>
    <definedName name="Gas_ExUD_Additions" localSheetId="12">#REF!</definedName>
    <definedName name="Gas_ExUD_Additions" localSheetId="13">#REF!</definedName>
    <definedName name="Gas_ExUD_Additions">#REF!</definedName>
    <definedName name="Gas_ExUD_OB" localSheetId="10">#REF!</definedName>
    <definedName name="Gas_ExUD_OB" localSheetId="12">#REF!</definedName>
    <definedName name="Gas_ExUD_OB" localSheetId="13">#REF!</definedName>
    <definedName name="Gas_ExUD_OB">#REF!</definedName>
    <definedName name="Gas_Fiscal_Opex" localSheetId="10">#REF!</definedName>
    <definedName name="Gas_Fiscal_Opex" localSheetId="12">#REF!</definedName>
    <definedName name="Gas_Fiscal_Opex" localSheetId="13">#REF!</definedName>
    <definedName name="Gas_Fiscal_Opex">#REF!</definedName>
    <definedName name="Gas_Market" localSheetId="10">#REF!</definedName>
    <definedName name="Gas_Market" localSheetId="12">#REF!</definedName>
    <definedName name="Gas_Market" localSheetId="13">#REF!</definedName>
    <definedName name="Gas_Market">#REF!</definedName>
    <definedName name="Gas_Opex" localSheetId="10">#REF!</definedName>
    <definedName name="Gas_Opex" localSheetId="12">#REF!</definedName>
    <definedName name="Gas_Opex" localSheetId="13">#REF!</definedName>
    <definedName name="Gas_Opex">#REF!</definedName>
    <definedName name="Gas_PvD_Additions" localSheetId="10">#REF!</definedName>
    <definedName name="Gas_PvD_Additions" localSheetId="12">#REF!</definedName>
    <definedName name="Gas_PvD_Additions" localSheetId="13">#REF!</definedName>
    <definedName name="Gas_PvD_Additions">#REF!</definedName>
    <definedName name="Gas_PvD_OB" localSheetId="10">#REF!</definedName>
    <definedName name="Gas_PvD_OB" localSheetId="12">#REF!</definedName>
    <definedName name="Gas_PvD_OB" localSheetId="13">#REF!</definedName>
    <definedName name="Gas_PvD_OB">#REF!</definedName>
    <definedName name="Gas_PvUD_Additions" localSheetId="10">#REF!</definedName>
    <definedName name="Gas_PvUD_Additions" localSheetId="12">#REF!</definedName>
    <definedName name="Gas_PvUD_Additions" localSheetId="13">#REF!</definedName>
    <definedName name="Gas_PvUD_Additions">#REF!</definedName>
    <definedName name="Gas_PvUD_OB" localSheetId="10">#REF!</definedName>
    <definedName name="Gas_PvUD_OB" localSheetId="12">#REF!</definedName>
    <definedName name="Gas_PvUD_OB" localSheetId="13">#REF!</definedName>
    <definedName name="Gas_PvUD_OB">#REF!</definedName>
    <definedName name="gas_rate_unit" localSheetId="10">#REF!</definedName>
    <definedName name="gas_rate_unit" localSheetId="12">#REF!</definedName>
    <definedName name="gas_rate_unit" localSheetId="13">#REF!</definedName>
    <definedName name="gas_rate_unit">#REF!</definedName>
    <definedName name="Gas_to_boe_conversion" localSheetId="10">#REF!</definedName>
    <definedName name="Gas_to_boe_conversion" localSheetId="12">#REF!</definedName>
    <definedName name="Gas_to_boe_conversion" localSheetId="13">#REF!</definedName>
    <definedName name="Gas_to_boe_conversion">#REF!</definedName>
    <definedName name="Gas_to_Oil_Conversion" localSheetId="10">#REF!</definedName>
    <definedName name="Gas_to_Oil_Conversion" localSheetId="12">#REF!</definedName>
    <definedName name="Gas_to_Oil_Conversion" localSheetId="13">#REF!</definedName>
    <definedName name="Gas_to_Oil_Conversion">#REF!</definedName>
    <definedName name="Gas_Wells">[14]Indicators!$X$2:$X$65536</definedName>
    <definedName name="GasReinjectionTabControl">'[51]Scenario Input'!#REF!</definedName>
    <definedName name="GasSalesRate" localSheetId="10">#REF!</definedName>
    <definedName name="GasSalesRate" localSheetId="12">#REF!</definedName>
    <definedName name="GasSalesRate" localSheetId="13">#REF!</definedName>
    <definedName name="GasSalesRate">#REF!</definedName>
    <definedName name="GasSalesVol" localSheetId="10">#REF!</definedName>
    <definedName name="GasSalesVol" localSheetId="12">#REF!</definedName>
    <definedName name="GasSalesVol" localSheetId="13">#REF!</definedName>
    <definedName name="GasSalesVol">#REF!</definedName>
    <definedName name="GasTotalFactor">[2]Parameters!$D$3</definedName>
    <definedName name="Gathering_Station" localSheetId="10">#REF!</definedName>
    <definedName name="Gathering_Station" localSheetId="12">#REF!</definedName>
    <definedName name="Gathering_Station" localSheetId="13">#REF!</definedName>
    <definedName name="Gathering_Station">#REF!</definedName>
    <definedName name="GCT_ACCRUAL___DIRECTORATE" localSheetId="10">#REF!</definedName>
    <definedName name="GCT_ACCRUAL___DIRECTORATE" localSheetId="12">#REF!</definedName>
    <definedName name="GCT_ACCRUAL___DIRECTORATE" localSheetId="13">#REF!</definedName>
    <definedName name="GCT_ACCRUAL___DIRECTORATE">#REF!</definedName>
    <definedName name="GL_L" localSheetId="10">#REF!</definedName>
    <definedName name="GL_L" localSheetId="12">#REF!</definedName>
    <definedName name="GL_L" localSheetId="13">#REF!</definedName>
    <definedName name="GL_L">#REF!</definedName>
    <definedName name="GL_SP" localSheetId="10">#REF!</definedName>
    <definedName name="GL_SP" localSheetId="12">#REF!</definedName>
    <definedName name="GL_SP" localSheetId="13">#REF!</definedName>
    <definedName name="GL_SP">#REF!</definedName>
    <definedName name="GL_SS" localSheetId="10">#REF!</definedName>
    <definedName name="GL_SS" localSheetId="12">#REF!</definedName>
    <definedName name="GL_SS" localSheetId="13">#REF!</definedName>
    <definedName name="GL_SS">#REF!</definedName>
    <definedName name="GLL_L" localSheetId="10">#REF!</definedName>
    <definedName name="GLL_L" localSheetId="12">#REF!</definedName>
    <definedName name="GLL_L" localSheetId="13">#REF!</definedName>
    <definedName name="GLL_L">#REF!</definedName>
    <definedName name="GLL_SP" localSheetId="10">#REF!</definedName>
    <definedName name="GLL_SP" localSheetId="12">#REF!</definedName>
    <definedName name="GLL_SP" localSheetId="13">#REF!</definedName>
    <definedName name="GLL_SP">#REF!</definedName>
    <definedName name="GLL_SS" localSheetId="10">#REF!</definedName>
    <definedName name="GLL_SS" localSheetId="12">#REF!</definedName>
    <definedName name="GLL_SS" localSheetId="13">#REF!</definedName>
    <definedName name="GLL_SS">#REF!</definedName>
    <definedName name="good">[14]Indicators!$V$2:$V$65536</definedName>
    <definedName name="GORP">'[45]prodprof 1'!$F$19</definedName>
    <definedName name="GP_L" localSheetId="10">#REF!</definedName>
    <definedName name="GP_L" localSheetId="12">#REF!</definedName>
    <definedName name="GP_L" localSheetId="13">#REF!</definedName>
    <definedName name="GP_L">#REF!</definedName>
    <definedName name="GP_SP" localSheetId="10">#REF!</definedName>
    <definedName name="GP_SP" localSheetId="12">#REF!</definedName>
    <definedName name="GP_SP" localSheetId="13">#REF!</definedName>
    <definedName name="GP_SP">#REF!</definedName>
    <definedName name="GP_SS" localSheetId="10">#REF!</definedName>
    <definedName name="GP_SS" localSheetId="12">#REF!</definedName>
    <definedName name="GP_SS" localSheetId="13">#REF!</definedName>
    <definedName name="GP_SS">#REF!</definedName>
    <definedName name="Group" localSheetId="10">#REF!</definedName>
    <definedName name="Group" localSheetId="12">#REF!</definedName>
    <definedName name="Group" localSheetId="13">#REF!</definedName>
    <definedName name="Group">#REF!</definedName>
    <definedName name="Grouping">[57]Listvalues!$L$2:$L$7</definedName>
    <definedName name="grout_type" localSheetId="10">#REF!</definedName>
    <definedName name="grout_type" localSheetId="12">#REF!</definedName>
    <definedName name="grout_type" localSheetId="13">#REF!</definedName>
    <definedName name="grout_type">#REF!</definedName>
    <definedName name="GrphActSales" localSheetId="10">#REF!</definedName>
    <definedName name="GrphActSales" localSheetId="12">#REF!</definedName>
    <definedName name="GrphActSales" localSheetId="13">#REF!</definedName>
    <definedName name="GrphActSales">#REF!</definedName>
    <definedName name="GrphActStk" localSheetId="10">#REF!</definedName>
    <definedName name="GrphActStk" localSheetId="12">#REF!</definedName>
    <definedName name="GrphActStk" localSheetId="13">#REF!</definedName>
    <definedName name="GrphActStk">#REF!</definedName>
    <definedName name="GrphPlanSales" localSheetId="10">#REF!</definedName>
    <definedName name="GrphPlanSales" localSheetId="12">#REF!</definedName>
    <definedName name="GrphPlanSales" localSheetId="13">#REF!</definedName>
    <definedName name="GrphPlanSales">#REF!</definedName>
    <definedName name="GrphTgtStk" localSheetId="10">#REF!</definedName>
    <definedName name="GrphTgtStk" localSheetId="12">#REF!</definedName>
    <definedName name="GrphTgtStk" localSheetId="13">#REF!</definedName>
    <definedName name="GrphTgtStk">#REF!</definedName>
    <definedName name="h_af" localSheetId="10">#REF!</definedName>
    <definedName name="h_af" localSheetId="12">#REF!</definedName>
    <definedName name="h_af" localSheetId="13">#REF!</definedName>
    <definedName name="h_af">#REF!</definedName>
    <definedName name="h_bf" localSheetId="10">#REF!</definedName>
    <definedName name="h_bf" localSheetId="12">#REF!</definedName>
    <definedName name="h_bf" localSheetId="13">#REF!</definedName>
    <definedName name="h_bf">#REF!</definedName>
    <definedName name="H_InputCells" localSheetId="10">#REF!,#REF!,#REF!</definedName>
    <definedName name="H_InputCells" localSheetId="12">#REF!,#REF!,#REF!</definedName>
    <definedName name="H_InputCells" localSheetId="13">#REF!,#REF!,#REF!</definedName>
    <definedName name="H_InputCells">#REF!,#REF!,#REF!</definedName>
    <definedName name="H_Region" localSheetId="10">#REF!</definedName>
    <definedName name="H_Region" localSheetId="12">#REF!</definedName>
    <definedName name="H_Region" localSheetId="13">#REF!</definedName>
    <definedName name="H_Region">#REF!</definedName>
    <definedName name="HEA_Overall_Project_Progress_Curve___Rev_6">'[58]Overall '!$B$3</definedName>
    <definedName name="Header" localSheetId="10">#REF!</definedName>
    <definedName name="Header" localSheetId="12">#REF!</definedName>
    <definedName name="Header" localSheetId="13">#REF!</definedName>
    <definedName name="Header">#REF!</definedName>
    <definedName name="hei" localSheetId="10">{"'IM V02'!$A$1:$W$57"}</definedName>
    <definedName name="hei" localSheetId="12">{"'IM V02'!$A$1:$W$57"}</definedName>
    <definedName name="hei" localSheetId="13">{"'IM V02'!$A$1:$W$57"}</definedName>
    <definedName name="hei">{"'IM V02'!$A$1:$W$57"}</definedName>
    <definedName name="Help_Buttons" localSheetId="10">#REF!</definedName>
    <definedName name="Help_Buttons" localSheetId="12">#REF!</definedName>
    <definedName name="Help_Buttons" localSheetId="13">#REF!</definedName>
    <definedName name="Help_Buttons">#REF!</definedName>
    <definedName name="Help_Contents" localSheetId="10">#REF!</definedName>
    <definedName name="Help_Contents" localSheetId="12">#REF!</definedName>
    <definedName name="Help_Contents" localSheetId="13">#REF!</definedName>
    <definedName name="Help_Contents">#REF!</definedName>
    <definedName name="Help_General" localSheetId="10">#REF!</definedName>
    <definedName name="Help_General" localSheetId="12">#REF!</definedName>
    <definedName name="Help_General" localSheetId="13">#REF!</definedName>
    <definedName name="Help_General">#REF!</definedName>
    <definedName name="Help_Peep1" localSheetId="10">#REF!</definedName>
    <definedName name="Help_Peep1" localSheetId="12">#REF!</definedName>
    <definedName name="Help_Peep1" localSheetId="13">#REF!</definedName>
    <definedName name="Help_Peep1">#REF!</definedName>
    <definedName name="Help_Peep2" localSheetId="10">#REF!</definedName>
    <definedName name="Help_Peep2" localSheetId="12">#REF!</definedName>
    <definedName name="Help_Peep2" localSheetId="13">#REF!</definedName>
    <definedName name="Help_Peep2">#REF!</definedName>
    <definedName name="Help_Peep3" localSheetId="10">#REF!</definedName>
    <definedName name="Help_Peep3" localSheetId="12">#REF!</definedName>
    <definedName name="Help_Peep3" localSheetId="13">#REF!</definedName>
    <definedName name="Help_Peep3">#REF!</definedName>
    <definedName name="Help_Peep4" localSheetId="10">#REF!</definedName>
    <definedName name="Help_Peep4" localSheetId="12">#REF!</definedName>
    <definedName name="Help_Peep4" localSheetId="13">#REF!</definedName>
    <definedName name="Help_Peep4">#REF!</definedName>
    <definedName name="Help_Peep5" localSheetId="10">#REF!</definedName>
    <definedName name="Help_Peep5" localSheetId="12">#REF!</definedName>
    <definedName name="Help_Peep5" localSheetId="13">#REF!</definedName>
    <definedName name="Help_Peep5">#REF!</definedName>
    <definedName name="Help_Peep6" localSheetId="10">#REF!</definedName>
    <definedName name="Help_Peep6" localSheetId="12">#REF!</definedName>
    <definedName name="Help_Peep6" localSheetId="13">#REF!</definedName>
    <definedName name="Help_Peep6">#REF!</definedName>
    <definedName name="Help_Sec1" localSheetId="10">#REF!</definedName>
    <definedName name="Help_Sec1" localSheetId="12">#REF!</definedName>
    <definedName name="Help_Sec1" localSheetId="13">#REF!</definedName>
    <definedName name="Help_Sec1">#REF!</definedName>
    <definedName name="Help_Sec10" localSheetId="10">#REF!</definedName>
    <definedName name="Help_Sec10" localSheetId="12">#REF!</definedName>
    <definedName name="Help_Sec10" localSheetId="13">#REF!</definedName>
    <definedName name="Help_Sec10">#REF!</definedName>
    <definedName name="Help_Sec2" localSheetId="10">#REF!</definedName>
    <definedName name="Help_Sec2" localSheetId="12">#REF!</definedName>
    <definedName name="Help_Sec2" localSheetId="13">#REF!</definedName>
    <definedName name="Help_Sec2">#REF!</definedName>
    <definedName name="Help_Sec3" localSheetId="10">#REF!</definedName>
    <definedName name="Help_Sec3" localSheetId="12">#REF!</definedName>
    <definedName name="Help_Sec3" localSheetId="13">#REF!</definedName>
    <definedName name="Help_Sec3">#REF!</definedName>
    <definedName name="Help_Sec4" localSheetId="10">#REF!</definedName>
    <definedName name="Help_Sec4" localSheetId="12">#REF!</definedName>
    <definedName name="Help_Sec4" localSheetId="13">#REF!</definedName>
    <definedName name="Help_Sec4">#REF!</definedName>
    <definedName name="Help_Sec5" localSheetId="10">#REF!</definedName>
    <definedName name="Help_Sec5" localSheetId="12">#REF!</definedName>
    <definedName name="Help_Sec5" localSheetId="13">#REF!</definedName>
    <definedName name="Help_Sec5">#REF!</definedName>
    <definedName name="Help_Sec6" localSheetId="10">#REF!</definedName>
    <definedName name="Help_Sec6" localSheetId="12">#REF!</definedName>
    <definedName name="Help_Sec6" localSheetId="13">#REF!</definedName>
    <definedName name="Help_Sec6">#REF!</definedName>
    <definedName name="Help_Sec7" localSheetId="10">#REF!</definedName>
    <definedName name="Help_Sec7" localSheetId="12">#REF!</definedName>
    <definedName name="Help_Sec7" localSheetId="13">#REF!</definedName>
    <definedName name="Help_Sec7">#REF!</definedName>
    <definedName name="Help_Sec8" localSheetId="10">#REF!</definedName>
    <definedName name="Help_Sec8" localSheetId="12">#REF!</definedName>
    <definedName name="Help_Sec8" localSheetId="13">#REF!</definedName>
    <definedName name="Help_Sec8">#REF!</definedName>
    <definedName name="Help_Sec9" localSheetId="10">#REF!</definedName>
    <definedName name="Help_Sec9" localSheetId="12">#REF!</definedName>
    <definedName name="Help_Sec9" localSheetId="13">#REF!</definedName>
    <definedName name="Help_Sec9">#REF!</definedName>
    <definedName name="Help_SecAssump" localSheetId="10">#REF!</definedName>
    <definedName name="Help_SecAssump" localSheetId="12">#REF!</definedName>
    <definedName name="Help_SecAssump" localSheetId="13">#REF!</definedName>
    <definedName name="Help_SecAssump">#REF!</definedName>
    <definedName name="Help_SecCmtsAssump" localSheetId="10">#REF!</definedName>
    <definedName name="Help_SecCmtsAssump" localSheetId="12">#REF!</definedName>
    <definedName name="Help_SecCmtsAssump" localSheetId="13">#REF!</definedName>
    <definedName name="Help_SecCmtsAssump">#REF!</definedName>
    <definedName name="Help_SecCmtsInputs" localSheetId="10">#REF!</definedName>
    <definedName name="Help_SecCmtsInputs" localSheetId="12">#REF!</definedName>
    <definedName name="Help_SecCmtsInputs" localSheetId="13">#REF!</definedName>
    <definedName name="Help_SecCmtsInputs">#REF!</definedName>
    <definedName name="hf" localSheetId="10">#REF!</definedName>
    <definedName name="hf" localSheetId="12">#REF!</definedName>
    <definedName name="hf" localSheetId="13">#REF!</definedName>
    <definedName name="hf">#REF!</definedName>
    <definedName name="HIGH">[19]R8_fld!#REF!</definedName>
    <definedName name="HIGH_IIP">[19]R8_fld!#REF!</definedName>
    <definedName name="HIGH_RES">[19]R8_fld!#REF!</definedName>
    <definedName name="HIGH_URT">[19]R8_fld!#REF!</definedName>
    <definedName name="HighRegret">[53]SetUp!$C$37</definedName>
    <definedName name="HighRegretReason" localSheetId="10">#REF!</definedName>
    <definedName name="HighRegretReason" localSheetId="12">#REF!</definedName>
    <definedName name="HighRegretReason" localSheetId="13">#REF!</definedName>
    <definedName name="HighRegretReason">#REF!</definedName>
    <definedName name="hlk" localSheetId="10" hidden="1">{#N/A,#N/A,FALSE,"Charts by Delta";#N/A,#N/A,FALSE,"Charts by All";#N/A,#N/A,FALSE,"Graphs";#N/A,#N/A,FALSE,"Value Graphs";#N/A,#N/A,FALSE,"Pump Graphs"}</definedName>
    <definedName name="hlk" localSheetId="12" hidden="1">{#N/A,#N/A,FALSE,"Charts by Delta";#N/A,#N/A,FALSE,"Charts by All";#N/A,#N/A,FALSE,"Graphs";#N/A,#N/A,FALSE,"Value Graphs";#N/A,#N/A,FALSE,"Pump Graphs"}</definedName>
    <definedName name="hlk" localSheetId="13" hidden="1">{#N/A,#N/A,FALSE,"Charts by Delta";#N/A,#N/A,FALSE,"Charts by All";#N/A,#N/A,FALSE,"Graphs";#N/A,#N/A,FALSE,"Value Graphs";#N/A,#N/A,FALSE,"Pump Graphs"}</definedName>
    <definedName name="hlk" hidden="1">{#N/A,#N/A,FALSE,"Charts by Delta";#N/A,#N/A,FALSE,"Charts by All";#N/A,#N/A,FALSE,"Graphs";#N/A,#N/A,FALSE,"Value Graphs";#N/A,#N/A,FALSE,"Pump Graphs"}</definedName>
    <definedName name="Horizontal_Rate_4.5">'[59]Reservoir Summary Data'!$B$59</definedName>
    <definedName name="Horizontal_Rate_5.5">'[59]Reservoir Summary Data'!$B$66</definedName>
    <definedName name="HSSESD_Affiliates">'[42]Base Estimate (Shaun)'!$A$64:$IV$64</definedName>
    <definedName name="HSSESD_SNEPCO">'[42]Base Estimate (Shaun)'!$A$46:$IV$46</definedName>
    <definedName name="HTML_CodePage">1252</definedName>
    <definedName name="HTML_Control" localSheetId="10">{"'IM V02'!$A$1:$W$57"}</definedName>
    <definedName name="HTML_Control" localSheetId="12">{"'IM V02'!$A$1:$W$57"}</definedName>
    <definedName name="HTML_Control" localSheetId="13">{"'IM V02'!$A$1:$W$57"}</definedName>
    <definedName name="HTML_Control">{"'IM V02'!$A$1:$W$57"}</definedName>
    <definedName name="HTML_Description">""</definedName>
    <definedName name="HTML_Email">""</definedName>
    <definedName name="HTML_Header">"IM Elan Scorecase 2002 V02"</definedName>
    <definedName name="HTML_LastUpdate">"20/12/2001"</definedName>
    <definedName name="HTML_LineAfter">FALSE</definedName>
    <definedName name="HTML_LineBefore">FALSE</definedName>
    <definedName name="HTML_Name">"Idris Sabtu"</definedName>
    <definedName name="HTML_OBDlg2">TRUE</definedName>
    <definedName name="HTML_OBDlg4">TRUE</definedName>
    <definedName name="HTML_OS">0</definedName>
    <definedName name="HTML_PathFile">"I:\IM Elan\BP V02\Scorecard\IM Elan Scorecard 2002.htm"</definedName>
    <definedName name="HTML_Title">"IM Elan Scorecard 2002"</definedName>
    <definedName name="HU" localSheetId="10">#REF!</definedName>
    <definedName name="HU" localSheetId="12">#REF!</definedName>
    <definedName name="HU" localSheetId="13">#REF!</definedName>
    <definedName name="HU">#REF!</definedName>
    <definedName name="HUY" localSheetId="10">#REF!</definedName>
    <definedName name="HUY" localSheetId="12">#REF!</definedName>
    <definedName name="HUY" localSheetId="13">#REF!</definedName>
    <definedName name="HUY">#REF!</definedName>
    <definedName name="HwPFitems" localSheetId="10">#REF!,#REF!,#REF!,#REF!</definedName>
    <definedName name="HwPFitems" localSheetId="12">#REF!,#REF!,#REF!,#REF!</definedName>
    <definedName name="HwPFitems" localSheetId="13">#REF!,#REF!,#REF!,#REF!</definedName>
    <definedName name="HwPFitems">#REF!,#REF!,#REF!,#REF!</definedName>
    <definedName name="Hydro">[60]Reference!$A$1:$A$2</definedName>
    <definedName name="i" localSheetId="10">#REF!</definedName>
    <definedName name="i" localSheetId="12">#REF!</definedName>
    <definedName name="i" localSheetId="13">#REF!</definedName>
    <definedName name="i">#REF!</definedName>
    <definedName name="IARA" localSheetId="10">#REF!</definedName>
    <definedName name="IARA" localSheetId="12">#REF!</definedName>
    <definedName name="IARA" localSheetId="13">#REF!</definedName>
    <definedName name="IARA">#REF!</definedName>
    <definedName name="IBVc_IBVt_distr.">[53]SetUp!$D$72:$I$72</definedName>
    <definedName name="IBVt" localSheetId="10">#REF!</definedName>
    <definedName name="IBVt" localSheetId="12">#REF!</definedName>
    <definedName name="IBVt" localSheetId="13">#REF!</definedName>
    <definedName name="IBVt">#REF!</definedName>
    <definedName name="IBVt_high" localSheetId="10">#REF!</definedName>
    <definedName name="IBVt_high" localSheetId="12">#REF!</definedName>
    <definedName name="IBVt_high" localSheetId="13">#REF!</definedName>
    <definedName name="IBVt_high">#REF!</definedName>
    <definedName name="IBVt_Low" localSheetId="10">#REF!</definedName>
    <definedName name="IBVt_Low" localSheetId="12">#REF!</definedName>
    <definedName name="IBVt_Low" localSheetId="13">#REF!</definedName>
    <definedName name="IBVt_Low">#REF!</definedName>
    <definedName name="IDref_7" localSheetId="10">#REF!</definedName>
    <definedName name="IDref_7" localSheetId="12">#REF!</definedName>
    <definedName name="IDref_7" localSheetId="13">#REF!</definedName>
    <definedName name="IDref_7">#REF!</definedName>
    <definedName name="IELWSALES" localSheetId="10">#REF!</definedName>
    <definedName name="IELWSALES" localSheetId="12">#REF!</definedName>
    <definedName name="IELWSALES" localSheetId="13">#REF!</definedName>
    <definedName name="IELWSALES">#REF!</definedName>
    <definedName name="IELYSALES" localSheetId="10">#REF!</definedName>
    <definedName name="IELYSALES" localSheetId="12">#REF!</definedName>
    <definedName name="IELYSALES" localSheetId="13">#REF!</definedName>
    <definedName name="IELYSALES">#REF!</definedName>
    <definedName name="IEPLANSALES" localSheetId="10">#REF!</definedName>
    <definedName name="IEPLANSALES" localSheetId="12">#REF!</definedName>
    <definedName name="IEPLANSALES" localSheetId="13">#REF!</definedName>
    <definedName name="IEPLANSALES">#REF!</definedName>
    <definedName name="IESP" localSheetId="10">#REF!</definedName>
    <definedName name="IESP" localSheetId="12">#REF!</definedName>
    <definedName name="IESP" localSheetId="13">#REF!</definedName>
    <definedName name="IESP">#REF!</definedName>
    <definedName name="Indicator" localSheetId="10">#REF!</definedName>
    <definedName name="Indicator" localSheetId="12">#REF!</definedName>
    <definedName name="Indicator" localSheetId="13">#REF!</definedName>
    <definedName name="Indicator">#REF!</definedName>
    <definedName name="Infl_Escalator" localSheetId="10">#REF!</definedName>
    <definedName name="Infl_Escalator" localSheetId="12">#REF!</definedName>
    <definedName name="Infl_Escalator" localSheetId="13">#REF!</definedName>
    <definedName name="Infl_Escalator">#REF!</definedName>
    <definedName name="Infl_Rate" localSheetId="10">#REF!</definedName>
    <definedName name="Infl_Rate" localSheetId="12">#REF!</definedName>
    <definedName name="Infl_Rate" localSheetId="13">#REF!</definedName>
    <definedName name="Infl_Rate">#REF!</definedName>
    <definedName name="inflation" localSheetId="10">#REF!</definedName>
    <definedName name="inflation" localSheetId="12">#REF!</definedName>
    <definedName name="inflation" localSheetId="13">#REF!</definedName>
    <definedName name="inflation">#REF!</definedName>
    <definedName name="InfSY">[2]Parameters!#REF!</definedName>
    <definedName name="InjRate">IF(AND('[45]prodprof 1'!XET1&lt;='[45]prodprof 1'!$F$33,'[45]prodprof 1'!$F$38="YES"),'[45]prodprof 1'!XEZ1+'[45]prodprof 1'!$F$39*('[45]prodprof 1'!XEX1*'[45]prodprof 1'!$F$41+('[45]prodprof 1'!XEY1*1000-'[45]prodprof 1'!XEX1*'[45]prodprof 1'!$F$42)/('[45]prodprof 1'!$F$43*'[45]prodprof 1'!$F$12)),0)</definedName>
    <definedName name="InLicence">'[32]Project Data '!$C$8</definedName>
    <definedName name="Inp_AO_Contr">[61]Inputs!#REF!</definedName>
    <definedName name="INSTALL" localSheetId="10">#REF!</definedName>
    <definedName name="INSTALL" localSheetId="12">#REF!</definedName>
    <definedName name="INSTALL" localSheetId="13">#REF!</definedName>
    <definedName name="INSTALL">#REF!</definedName>
    <definedName name="INT">'[62]Other Tariffs'!#REF!</definedName>
    <definedName name="intAppraisalWellsToGo">'[51]Scenario Input'!$A$23</definedName>
    <definedName name="intAssumedMODUSpreadRate">'[51]Scenario Input'!#REF!</definedName>
    <definedName name="intAverageInjectorCenterDistanceToDistManifold">'[51]Scenario Input'!$P$106</definedName>
    <definedName name="intAverageInjectorCenterDistanceToHub">'[51]Scenario Input'!$P$103</definedName>
    <definedName name="intAverageProducerCenterDistanceToGatheringManifold">'[51]Scenario Input'!$I$105</definedName>
    <definedName name="intAverageProducerCenterDistanceToHub">'[51]Scenario Input'!$I$102</definedName>
    <definedName name="intCNumberOfSubseaProducerWells">'[51]Well count'!$D$38</definedName>
    <definedName name="intCNumberOfSubseaWaterInjectors">'[51]Well count'!$D$39</definedName>
    <definedName name="intCondensatePipelineDistance">'[51]Scenario Input'!$P$125</definedName>
    <definedName name="intDistanceFromGatheringManifoldToHub">'[51]Scenario Input'!$I$99</definedName>
    <definedName name="intDistanceFromHubToDistManifold">'[51]Scenario Input'!$P$100</definedName>
    <definedName name="intDistanceOfWellheadDVAToHost">'[51]Scenario Input'!$I$75</definedName>
    <definedName name="Inter" localSheetId="10">{"'IM V02'!$A$1:$W$57"}</definedName>
    <definedName name="Inter" localSheetId="12">{"'IM V02'!$A$1:$W$57"}</definedName>
    <definedName name="Inter" localSheetId="13">{"'IM V02'!$A$1:$W$57"}</definedName>
    <definedName name="Inter">{"'IM V02'!$A$1:$W$57"}</definedName>
    <definedName name="IntFreeCred" localSheetId="10">#REF!</definedName>
    <definedName name="IntFreeCred" localSheetId="12">#REF!</definedName>
    <definedName name="IntFreeCred" localSheetId="13">#REF!</definedName>
    <definedName name="IntFreeCred">#REF!</definedName>
    <definedName name="intGasPipelineDistance">'[51]Scenario Input'!$P$127</definedName>
    <definedName name="intHubDistanceFromField">'[51]Scenario Input'!#REF!</definedName>
    <definedName name="intHubWaterDepth">'[51]Scenario Input'!$A$51</definedName>
    <definedName name="intNumberHubMooringLines">'[51]Fac Algorithms'!$P$52</definedName>
    <definedName name="intNumberOfDVAGasInjectors">'[51]Scenario Input'!$R$88</definedName>
    <definedName name="intNumberofDVAProducerWells">'[51]Scenario Input'!$R$84</definedName>
    <definedName name="intNumberofDVAWaterInjectors">'[51]Scenario Input'!$R$86</definedName>
    <definedName name="intNumberOfEAKeepers">'[51]Scenario Input'!$P$111</definedName>
    <definedName name="intNumberofPredrillDVAGasInjectors">'[51]Well count'!$Q$43</definedName>
    <definedName name="intNumberofPredrillDVAProducerWells">'[51]Well count'!$Q$41</definedName>
    <definedName name="intNumberofPredrillDVAWaterInjectors">'[51]Well count'!$Q$42</definedName>
    <definedName name="intNumberOfSubseaGasInjectors">'[51]Scenario Input'!$A$88</definedName>
    <definedName name="intNumberOfSubseaProducerCenters">'[51]Scenario Input'!$I$96</definedName>
    <definedName name="intNumberofSubseaProducerWells">'[51]Scenario Input'!$A$84</definedName>
    <definedName name="intNumberOfSubseaWaterInjCenters">'[51]Scenario Input'!$P$97</definedName>
    <definedName name="intNumberofSubseaWaterInjectors">'[51]Scenario Input'!$A$86</definedName>
    <definedName name="intNumberofWellheadDVAGasInjectors">'[51]Well count'!$L$43</definedName>
    <definedName name="intNumberofWellheadDVAProducerWells">'[51]Well count'!$L$41</definedName>
    <definedName name="intNumberofWellheadDVAWaterInjectors">'[51]Well count'!$L$42</definedName>
    <definedName name="intOilPipelineDistance">'[51]Scenario Input'!$I$124</definedName>
    <definedName name="intSatelliteDistanceFromHub">'[51]Scenario Input'!#REF!</definedName>
    <definedName name="intUmbilicalEconomicLimit">'[51]Default parameters'!$C$14</definedName>
    <definedName name="intWaterInjectorRatio">'[51]Scenario Input'!$A$42</definedName>
    <definedName name="IP" localSheetId="10">#REF!</definedName>
    <definedName name="IP" localSheetId="12">#REF!</definedName>
    <definedName name="IP" localSheetId="13">#REF!</definedName>
    <definedName name="IP">#REF!</definedName>
    <definedName name="IssueClosedate">#REF!</definedName>
    <definedName name="issueCloseDates">#REF!</definedName>
    <definedName name="IssueOpenDate">#REF!</definedName>
    <definedName name="issueOpenDates">#REF!</definedName>
    <definedName name="IssuePriorit">#REF!</definedName>
    <definedName name="issuePriorities">#REF!</definedName>
    <definedName name="IssueTabl">#REF!</definedName>
    <definedName name="issueTable">#REF!</definedName>
    <definedName name="Item" localSheetId="10">#REF!</definedName>
    <definedName name="Item" localSheetId="12">#REF!</definedName>
    <definedName name="Item" localSheetId="13">#REF!</definedName>
    <definedName name="Item">#REF!</definedName>
    <definedName name="item2">[15]ActivityData!$A$5:$A$178</definedName>
    <definedName name="IYB">[37]Reference!$E$1:$E$2</definedName>
    <definedName name="j_filler" localSheetId="10">#REF!</definedName>
    <definedName name="j_filler" localSheetId="12">#REF!</definedName>
    <definedName name="j_filler" localSheetId="13">#REF!</definedName>
    <definedName name="j_filler">#REF!</definedName>
    <definedName name="JAN">[63]Sheet1!$G$6:$K$67</definedName>
    <definedName name="Justification">[64]!Table2[Justification]</definedName>
    <definedName name="JV_Strategic_Theme">[14]Indicators!$U$2:$U$65536</definedName>
    <definedName name="K_McFadyen" localSheetId="10">#REF!</definedName>
    <definedName name="K_McFadyen" localSheetId="12">#REF!</definedName>
    <definedName name="K_McFadyen" localSheetId="13">#REF!</definedName>
    <definedName name="K_McFadyen">#REF!</definedName>
    <definedName name="KCPP_B_New_60K_COST" localSheetId="10">#REF!</definedName>
    <definedName name="KCPP_B_New_60K_COST" localSheetId="12">#REF!</definedName>
    <definedName name="KCPP_B_New_60K_COST" localSheetId="13">#REF!</definedName>
    <definedName name="KCPP_B_New_60K_COST">#REF!</definedName>
    <definedName name="KI" localSheetId="10">#REF!</definedName>
    <definedName name="KI" localSheetId="12">#REF!</definedName>
    <definedName name="KI" localSheetId="13">#REF!</definedName>
    <definedName name="KI">#REF!</definedName>
    <definedName name="KKK">'[3]M 11'!#REF!</definedName>
    <definedName name="l" localSheetId="10" hidden="1">{#N/A,#N/A,TRUE,"ASSUMPTIONS";#N/A,#N/A,TRUE,"SUMMARY";#N/A,#N/A,TRUE,"PANEL 1";#N/A,#N/A,TRUE,"PANEL 2"}</definedName>
    <definedName name="l" localSheetId="12" hidden="1">{#N/A,#N/A,TRUE,"ASSUMPTIONS";#N/A,#N/A,TRUE,"SUMMARY";#N/A,#N/A,TRUE,"PANEL 1";#N/A,#N/A,TRUE,"PANEL 2"}</definedName>
    <definedName name="l" localSheetId="13" hidden="1">{#N/A,#N/A,TRUE,"ASSUMPTIONS";#N/A,#N/A,TRUE,"SUMMARY";#N/A,#N/A,TRUE,"PANEL 1";#N/A,#N/A,TRUE,"PANEL 2"}</definedName>
    <definedName name="l" hidden="1">{#N/A,#N/A,TRUE,"ASSUMPTIONS";#N/A,#N/A,TRUE,"SUMMARY";#N/A,#N/A,TRUE,"PANEL 1";#N/A,#N/A,TRUE,"PANEL 2"}</definedName>
    <definedName name="lab" localSheetId="10">#REF!</definedName>
    <definedName name="lab" localSheetId="12">#REF!</definedName>
    <definedName name="lab" localSheetId="13">#REF!</definedName>
    <definedName name="lab">#REF!</definedName>
    <definedName name="Leadership_SNEPCO">'[42]Base Estimate (Shaun)'!$A$4:$IV$4</definedName>
    <definedName name="lean" localSheetId="10">#REF!</definedName>
    <definedName name="lean" localSheetId="12">#REF!</definedName>
    <definedName name="lean" localSheetId="13">#REF!</definedName>
    <definedName name="lean">#REF!</definedName>
    <definedName name="LearningCategory">'[48]do not Delete'!$D$2:$D$7</definedName>
    <definedName name="LEE" localSheetId="10">#REF!</definedName>
    <definedName name="LEE" localSheetId="12">#REF!</definedName>
    <definedName name="LEE" localSheetId="13">#REF!</definedName>
    <definedName name="LEE">#REF!</definedName>
    <definedName name="LELV">[37]Reference!$F$1:$F$2</definedName>
    <definedName name="Length" localSheetId="10">#REF!</definedName>
    <definedName name="Length" localSheetId="12">#REF!</definedName>
    <definedName name="Length" localSheetId="13">#REF!</definedName>
    <definedName name="Length">#REF!</definedName>
    <definedName name="LIEU1">"Texte 157"</definedName>
    <definedName name="LIEU2">"Texte 158"</definedName>
    <definedName name="lik" localSheetId="10">#REF!</definedName>
    <definedName name="lik" localSheetId="12">#REF!</definedName>
    <definedName name="lik" localSheetId="13">#REF!</definedName>
    <definedName name="lik">#REF!</definedName>
    <definedName name="Liq_err_thresh">[26]SetUp!$H$10</definedName>
    <definedName name="liqbbl_m3">[26]SetUp!$D$10</definedName>
    <definedName name="LiquidTotalFactor">[2]Parameters!$C$3</definedName>
    <definedName name="list">[65]Sheet2!$A$1:$A$157</definedName>
    <definedName name="ListC">[66]DropDowns!$C$4</definedName>
    <definedName name="lists">[67]Sheet1!$A$1:$A$161</definedName>
    <definedName name="LLUF.NRW" localSheetId="10" hidden="1">{#N/A,#N/A,TRUE,"SUMMARY";#N/A,#N/A,TRUE,"ASSUMPTIONS";#N/A,#N/A,TRUE,"COMMON";#N/A,#N/A,TRUE,"PLATFORM(s)";#N/A,#N/A,TRUE,"FPSO(s)";#N/A,#N/A,TRUE,"FSO(s)"}</definedName>
    <definedName name="LLUF.NRW" localSheetId="12" hidden="1">{#N/A,#N/A,TRUE,"SUMMARY";#N/A,#N/A,TRUE,"ASSUMPTIONS";#N/A,#N/A,TRUE,"COMMON";#N/A,#N/A,TRUE,"PLATFORM(s)";#N/A,#N/A,TRUE,"FPSO(s)";#N/A,#N/A,TRUE,"FSO(s)"}</definedName>
    <definedName name="LLUF.NRW" localSheetId="13" hidden="1">{#N/A,#N/A,TRUE,"SUMMARY";#N/A,#N/A,TRUE,"ASSUMPTIONS";#N/A,#N/A,TRUE,"COMMON";#N/A,#N/A,TRUE,"PLATFORM(s)";#N/A,#N/A,TRUE,"FPSO(s)";#N/A,#N/A,TRUE,"FSO(s)"}</definedName>
    <definedName name="LLUF.NRW" hidden="1">{#N/A,#N/A,TRUE,"SUMMARY";#N/A,#N/A,TRUE,"ASSUMPTIONS";#N/A,#N/A,TRUE,"COMMON";#N/A,#N/A,TRUE,"PLATFORM(s)";#N/A,#N/A,TRUE,"FPSO(s)";#N/A,#N/A,TRUE,"FSO(s)"}</definedName>
    <definedName name="lo" localSheetId="10">#REF!</definedName>
    <definedName name="lo" localSheetId="12">#REF!</definedName>
    <definedName name="lo" localSheetId="13">#REF!</definedName>
    <definedName name="lo">#REF!</definedName>
    <definedName name="Load" localSheetId="10" hidden="1">{#N/A,#N/A,FALSE,"Charts by Delta";#N/A,#N/A,FALSE,"Charts by All";#N/A,#N/A,FALSE,"Graphs";#N/A,#N/A,FALSE,"Value Graphs";#N/A,#N/A,FALSE,"Pump Graphs"}</definedName>
    <definedName name="Load" localSheetId="12" hidden="1">{#N/A,#N/A,FALSE,"Charts by Delta";#N/A,#N/A,FALSE,"Charts by All";#N/A,#N/A,FALSE,"Graphs";#N/A,#N/A,FALSE,"Value Graphs";#N/A,#N/A,FALSE,"Pump Graphs"}</definedName>
    <definedName name="Load" localSheetId="13" hidden="1">{#N/A,#N/A,FALSE,"Charts by Delta";#N/A,#N/A,FALSE,"Charts by All";#N/A,#N/A,FALSE,"Graphs";#N/A,#N/A,FALSE,"Value Graphs";#N/A,#N/A,FALSE,"Pump Graphs"}</definedName>
    <definedName name="Load" hidden="1">{#N/A,#N/A,FALSE,"Charts by Delta";#N/A,#N/A,FALSE,"Charts by All";#N/A,#N/A,FALSE,"Graphs";#N/A,#N/A,FALSE,"Value Graphs";#N/A,#N/A,FALSE,"Pump Graphs"}</definedName>
    <definedName name="LOC_L" localSheetId="10">#REF!</definedName>
    <definedName name="LOC_L" localSheetId="12">#REF!</definedName>
    <definedName name="LOC_L" localSheetId="13">#REF!</definedName>
    <definedName name="LOC_L">#REF!</definedName>
    <definedName name="LOC_O" localSheetId="10">#REF!</definedName>
    <definedName name="LOC_O" localSheetId="12">#REF!</definedName>
    <definedName name="LOC_O" localSheetId="13">#REF!</definedName>
    <definedName name="LOC_O">#REF!</definedName>
    <definedName name="LOC_SP" localSheetId="10">#REF!</definedName>
    <definedName name="LOC_SP" localSheetId="12">#REF!</definedName>
    <definedName name="LOC_SP" localSheetId="13">#REF!</definedName>
    <definedName name="LOC_SP">#REF!</definedName>
    <definedName name="LOC_SS" localSheetId="10">#REF!</definedName>
    <definedName name="LOC_SS" localSheetId="12">#REF!</definedName>
    <definedName name="LOC_SS" localSheetId="13">#REF!</definedName>
    <definedName name="LOC_SS">#REF!</definedName>
    <definedName name="Location">'[48]do not Delete'!$E$2:$E$9</definedName>
    <definedName name="LocationType" localSheetId="10">#REF!</definedName>
    <definedName name="LocationType" localSheetId="12">#REF!</definedName>
    <definedName name="LocationType" localSheetId="13">#REF!</definedName>
    <definedName name="LocationType">#REF!</definedName>
    <definedName name="Log_Air_Crew">'[9]OPEX Forecast Inputs'!#REF!</definedName>
    <definedName name="Log_Air_Sup">'[9]OPEX Forecast Inputs'!#REF!</definedName>
    <definedName name="loi" localSheetId="10">#REF!</definedName>
    <definedName name="loi" localSheetId="12">#REF!</definedName>
    <definedName name="loi" localSheetId="13">#REF!</definedName>
    <definedName name="loi">#REF!</definedName>
    <definedName name="LongDesc" localSheetId="10">#REF!</definedName>
    <definedName name="LongDesc" localSheetId="12">#REF!</definedName>
    <definedName name="LongDesc" localSheetId="13">#REF!</definedName>
    <definedName name="LongDesc">#REF!</definedName>
    <definedName name="lopi" localSheetId="10">#REF!</definedName>
    <definedName name="lopi" localSheetId="12">#REF!</definedName>
    <definedName name="lopi" localSheetId="13">#REF!</definedName>
    <definedName name="lopi">#REF!</definedName>
    <definedName name="LOW">[19]R8_fld!#REF!</definedName>
    <definedName name="LOW_IIP">[19]R8_fld!#REF!</definedName>
    <definedName name="LOW_RES">[19]R8_fld!#REF!</definedName>
    <definedName name="LOW_URT">[19]R8_fld!#REF!</definedName>
    <definedName name="lpg_rate_unit" localSheetId="10">#REF!</definedName>
    <definedName name="lpg_rate_unit" localSheetId="12">#REF!</definedName>
    <definedName name="lpg_rate_unit" localSheetId="13">#REF!</definedName>
    <definedName name="lpg_rate_unit">#REF!</definedName>
    <definedName name="LPG_to_Oil_Conversion" localSheetId="10">#REF!</definedName>
    <definedName name="LPG_to_Oil_Conversion" localSheetId="12">#REF!</definedName>
    <definedName name="LPG_to_Oil_Conversion" localSheetId="13">#REF!</definedName>
    <definedName name="LPG_to_Oil_Conversion">#REF!</definedName>
    <definedName name="LUT_Act_Areas">'[68]Lookup Sheet'!$BC$2:$BD$13</definedName>
    <definedName name="LUT_Fields">'[68]Lookup Sheet'!$O$2:$S$146</definedName>
    <definedName name="LUT_iPPS">'[68]Lookup Sheet'!$B$2:$L$1846</definedName>
    <definedName name="LUT_Prod_Facilities">'[68]Lookup Sheet'!$U$2:$W$90</definedName>
    <definedName name="LWSALES" localSheetId="10">#REF!</definedName>
    <definedName name="LWSALES" localSheetId="12">#REF!</definedName>
    <definedName name="LWSALES" localSheetId="13">#REF!</definedName>
    <definedName name="LWSALES">#REF!</definedName>
    <definedName name="lx" localSheetId="10">#REF!</definedName>
    <definedName name="lx" localSheetId="12">#REF!</definedName>
    <definedName name="lx" localSheetId="13">#REF!</definedName>
    <definedName name="lx">#REF!</definedName>
    <definedName name="ly" localSheetId="10">#REF!</definedName>
    <definedName name="ly" localSheetId="12">#REF!</definedName>
    <definedName name="ly" localSheetId="13">#REF!</definedName>
    <definedName name="ly">#REF!</definedName>
    <definedName name="LYBin" localSheetId="10">#REF!</definedName>
    <definedName name="LYBin" localSheetId="12">#REF!</definedName>
    <definedName name="LYBin" localSheetId="13">#REF!</definedName>
    <definedName name="LYBin">#REF!</definedName>
    <definedName name="LYHolds" localSheetId="10">#REF!</definedName>
    <definedName name="LYHolds" localSheetId="12">#REF!</definedName>
    <definedName name="LYHolds" localSheetId="13">#REF!</definedName>
    <definedName name="LYHolds">#REF!</definedName>
    <definedName name="LYNet" localSheetId="10">#REF!</definedName>
    <definedName name="LYNet" localSheetId="12">#REF!</definedName>
    <definedName name="LYNet" localSheetId="13">#REF!</definedName>
    <definedName name="LYNet">#REF!</definedName>
    <definedName name="LYoos" localSheetId="10">#REF!</definedName>
    <definedName name="LYoos" localSheetId="12">#REF!</definedName>
    <definedName name="LYoos" localSheetId="13">#REF!</definedName>
    <definedName name="LYoos">#REF!</definedName>
    <definedName name="LYReselects" localSheetId="10">#REF!</definedName>
    <definedName name="LYReselects" localSheetId="12">#REF!</definedName>
    <definedName name="LYReselects" localSheetId="13">#REF!</definedName>
    <definedName name="LYReselects">#REF!</definedName>
    <definedName name="LYReturns" localSheetId="10">#REF!</definedName>
    <definedName name="LYReturns" localSheetId="12">#REF!</definedName>
    <definedName name="LYReturns" localSheetId="13">#REF!</definedName>
    <definedName name="LYReturns">#REF!</definedName>
    <definedName name="LYSales" localSheetId="10">#REF!</definedName>
    <definedName name="LYSales" localSheetId="12">#REF!</definedName>
    <definedName name="LYSales" localSheetId="13">#REF!</definedName>
    <definedName name="LYSales">#REF!</definedName>
    <definedName name="LYTotal" localSheetId="10">#REF!</definedName>
    <definedName name="LYTotal" localSheetId="12">#REF!</definedName>
    <definedName name="LYTotal" localSheetId="13">#REF!</definedName>
    <definedName name="LYTotal">#REF!</definedName>
    <definedName name="MAD" localSheetId="10">#REF!</definedName>
    <definedName name="MAD" localSheetId="12">#REF!</definedName>
    <definedName name="MAD" localSheetId="13">#REF!</definedName>
    <definedName name="MAD">#REF!</definedName>
    <definedName name="MailAddress" localSheetId="10">#REF!</definedName>
    <definedName name="MailAddress" localSheetId="12">#REF!</definedName>
    <definedName name="MailAddress" localSheetId="13">#REF!</definedName>
    <definedName name="MailAddress">#REF!</definedName>
    <definedName name="MAIN" localSheetId="10">#REF!</definedName>
    <definedName name="MAIN" localSheetId="12">#REF!</definedName>
    <definedName name="MAIN" localSheetId="13">#REF!</definedName>
    <definedName name="MAIN">#REF!</definedName>
    <definedName name="MARGINPLAN" localSheetId="10">#REF!</definedName>
    <definedName name="MARGINPLAN" localSheetId="12">#REF!</definedName>
    <definedName name="MARGINPLAN" localSheetId="13">#REF!</definedName>
    <definedName name="MARGINPLAN">#REF!</definedName>
    <definedName name="MARGINPROJ" localSheetId="10">#REF!</definedName>
    <definedName name="MARGINPROJ" localSheetId="12">#REF!</definedName>
    <definedName name="MARGINPROJ" localSheetId="13">#REF!</definedName>
    <definedName name="MARGINPROJ">#REF!</definedName>
    <definedName name="MarkUp" localSheetId="10">#REF!</definedName>
    <definedName name="MarkUp" localSheetId="12">#REF!</definedName>
    <definedName name="MarkUp" localSheetId="13">#REF!</definedName>
    <definedName name="MarkUp">#REF!</definedName>
    <definedName name="MarkUp10" localSheetId="10">#REF!</definedName>
    <definedName name="MarkUp10" localSheetId="12">#REF!</definedName>
    <definedName name="MarkUp10" localSheetId="13">#REF!</definedName>
    <definedName name="MarkUp10">#REF!</definedName>
    <definedName name="MarkUp90" localSheetId="10">#REF!</definedName>
    <definedName name="MarkUp90" localSheetId="12">#REF!</definedName>
    <definedName name="MarkUp90" localSheetId="13">#REF!</definedName>
    <definedName name="MarkUp90">#REF!</definedName>
    <definedName name="mas" localSheetId="10">#REF!</definedName>
    <definedName name="mas" localSheetId="12">#REF!</definedName>
    <definedName name="mas" localSheetId="13">#REF!</definedName>
    <definedName name="mas">#REF!</definedName>
    <definedName name="MED">[19]R8_fld!#REF!</definedName>
    <definedName name="MED_IIP">[19]R8_fld!#REF!</definedName>
    <definedName name="MED_RES">[19]R8_fld!#REF!</definedName>
    <definedName name="MED_URT">[19]R8_fld!#REF!</definedName>
    <definedName name="Mike_Conway" localSheetId="10">#REF!</definedName>
    <definedName name="Mike_Conway" localSheetId="12">#REF!</definedName>
    <definedName name="Mike_Conway" localSheetId="13">#REF!</definedName>
    <definedName name="Mike_Conway">#REF!</definedName>
    <definedName name="MilestonesData" localSheetId="10">#REF!</definedName>
    <definedName name="MilestonesData" localSheetId="12">#REF!</definedName>
    <definedName name="MilestonesData" localSheetId="13">#REF!</definedName>
    <definedName name="MilestonesData">#REF!</definedName>
    <definedName name="MilestonesPlotArea" localSheetId="10">#REF!</definedName>
    <definedName name="MilestonesPlotArea" localSheetId="12">#REF!</definedName>
    <definedName name="MilestonesPlotArea" localSheetId="13">#REF!</definedName>
    <definedName name="MilestonesPlotArea">#REF!</definedName>
    <definedName name="MilestonesPlotData" localSheetId="10">#REF!</definedName>
    <definedName name="MilestonesPlotData" localSheetId="12">#REF!</definedName>
    <definedName name="MilestonesPlotData" localSheetId="13">#REF!</definedName>
    <definedName name="MilestonesPlotData">#REF!</definedName>
    <definedName name="Min_Interest" localSheetId="10">#REF!</definedName>
    <definedName name="Min_Interest" localSheetId="12">#REF!</definedName>
    <definedName name="Min_Interest" localSheetId="13">#REF!</definedName>
    <definedName name="Min_Interest">#REF!</definedName>
    <definedName name="Minority_interest" localSheetId="10">#REF!</definedName>
    <definedName name="Minority_interest" localSheetId="12">#REF!</definedName>
    <definedName name="Minority_interest" localSheetId="13">#REF!</definedName>
    <definedName name="Minority_interest">#REF!</definedName>
    <definedName name="Misc_IE_Bulks" localSheetId="10">#REF!</definedName>
    <definedName name="Misc_IE_Bulks" localSheetId="12">#REF!</definedName>
    <definedName name="Misc_IE_Bulks" localSheetId="13">#REF!</definedName>
    <definedName name="Misc_IE_Bulks">#REF!</definedName>
    <definedName name="Misdata" localSheetId="10">#REF!</definedName>
    <definedName name="Misdata" localSheetId="12">#REF!</definedName>
    <definedName name="Misdata" localSheetId="13">#REF!</definedName>
    <definedName name="Misdata">#REF!</definedName>
    <definedName name="mm" localSheetId="10">#REF!</definedName>
    <definedName name="mm" localSheetId="12">#REF!</definedName>
    <definedName name="mm" localSheetId="13">#REF!</definedName>
    <definedName name="mm">#REF!</definedName>
    <definedName name="MOD_Factor">'[4]Group Coy PMaster Data'!$D$82:$M$82</definedName>
    <definedName name="MOD_to_RT">[28]Sheet1!$D$80:$AZ$80</definedName>
    <definedName name="Model" localSheetId="10">#REF!</definedName>
    <definedName name="Model" localSheetId="12">#REF!</definedName>
    <definedName name="Model" localSheetId="13">#REF!</definedName>
    <definedName name="Model">#REF!</definedName>
    <definedName name="ModelChecked" localSheetId="10">#REF!</definedName>
    <definedName name="ModelChecked" localSheetId="12">#REF!</definedName>
    <definedName name="ModelChecked" localSheetId="13">#REF!</definedName>
    <definedName name="ModelChecked">#REF!</definedName>
    <definedName name="ModelODBCSource" localSheetId="10">#REF!</definedName>
    <definedName name="ModelODBCSource" localSheetId="12">#REF!</definedName>
    <definedName name="ModelODBCSource" localSheetId="13">#REF!</definedName>
    <definedName name="ModelODBCSource">#REF!</definedName>
    <definedName name="MovementIBD_CF" localSheetId="10">#REF!</definedName>
    <definedName name="MovementIBD_CF" localSheetId="12">#REF!</definedName>
    <definedName name="MovementIBD_CF" localSheetId="13">#REF!</definedName>
    <definedName name="MovementIBD_CF">#REF!</definedName>
    <definedName name="mths" localSheetId="10">#REF!</definedName>
    <definedName name="mths" localSheetId="12">#REF!</definedName>
    <definedName name="mths" localSheetId="13">#REF!</definedName>
    <definedName name="mths">#REF!</definedName>
    <definedName name="NAG_Abandonment_Costs" localSheetId="10">#REF!</definedName>
    <definedName name="NAG_Abandonment_Costs" localSheetId="12">#REF!</definedName>
    <definedName name="NAG_Abandonment_Costs" localSheetId="13">#REF!</definedName>
    <definedName name="NAG_Abandonment_Costs">#REF!</definedName>
    <definedName name="NAG_Appraisal_Completion" localSheetId="10">#REF!</definedName>
    <definedName name="NAG_Appraisal_Completion" localSheetId="12">#REF!</definedName>
    <definedName name="NAG_Appraisal_Completion" localSheetId="13">#REF!</definedName>
    <definedName name="NAG_Appraisal_Completion">#REF!</definedName>
    <definedName name="NAG_Appraisal_Wells" localSheetId="10">#REF!</definedName>
    <definedName name="NAG_Appraisal_Wells" localSheetId="12">#REF!</definedName>
    <definedName name="NAG_Appraisal_Wells" localSheetId="13">#REF!</definedName>
    <definedName name="NAG_Appraisal_Wells">#REF!</definedName>
    <definedName name="NAG_Development_Appraisal_Drilling" localSheetId="10">#REF!</definedName>
    <definedName name="NAG_Development_Appraisal_Drilling" localSheetId="12">#REF!</definedName>
    <definedName name="NAG_Development_Appraisal_Drilling" localSheetId="13">#REF!</definedName>
    <definedName name="NAG_Development_Appraisal_Drilling">#REF!</definedName>
    <definedName name="NAG_Development_Completion" localSheetId="10">#REF!</definedName>
    <definedName name="NAG_Development_Completion" localSheetId="12">#REF!</definedName>
    <definedName name="NAG_Development_Completion" localSheetId="13">#REF!</definedName>
    <definedName name="NAG_Development_Completion">#REF!</definedName>
    <definedName name="NAG_Development_Drilling" localSheetId="10">#REF!</definedName>
    <definedName name="NAG_Development_Drilling" localSheetId="12">#REF!</definedName>
    <definedName name="NAG_Development_Drilling" localSheetId="13">#REF!</definedName>
    <definedName name="NAG_Development_Drilling">#REF!</definedName>
    <definedName name="NAG_Development_Wells" localSheetId="10">#REF!</definedName>
    <definedName name="NAG_Development_Wells" localSheetId="12">#REF!</definedName>
    <definedName name="NAG_Development_Wells" localSheetId="13">#REF!</definedName>
    <definedName name="NAG_Development_Wells">#REF!</definedName>
    <definedName name="NAG_Direct_Fixed_Opex" localSheetId="10">#REF!</definedName>
    <definedName name="NAG_Direct_Fixed_Opex" localSheetId="12">#REF!</definedName>
    <definedName name="NAG_Direct_Fixed_Opex" localSheetId="13">#REF!</definedName>
    <definedName name="NAG_Direct_Fixed_Opex">#REF!</definedName>
    <definedName name="NAG_Direct_Variable_Opex" localSheetId="10">#REF!</definedName>
    <definedName name="NAG_Direct_Variable_Opex" localSheetId="12">#REF!</definedName>
    <definedName name="NAG_Direct_Variable_Opex" localSheetId="13">#REF!</definedName>
    <definedName name="NAG_Direct_Variable_Opex">#REF!</definedName>
    <definedName name="NAG_Exploration_Appraisal_Drilling" localSheetId="10">#REF!</definedName>
    <definedName name="NAG_Exploration_Appraisal_Drilling" localSheetId="12">#REF!</definedName>
    <definedName name="NAG_Exploration_Appraisal_Drilling" localSheetId="13">#REF!</definedName>
    <definedName name="NAG_Exploration_Appraisal_Drilling">#REF!</definedName>
    <definedName name="NAG_Exploration_Drilling" localSheetId="10">#REF!</definedName>
    <definedName name="NAG_Exploration_Drilling" localSheetId="12">#REF!</definedName>
    <definedName name="NAG_Exploration_Drilling" localSheetId="13">#REF!</definedName>
    <definedName name="NAG_Exploration_Drilling">#REF!</definedName>
    <definedName name="NAG_Exploration_Wells" localSheetId="10">#REF!</definedName>
    <definedName name="NAG_Exploration_Wells" localSheetId="12">#REF!</definedName>
    <definedName name="NAG_Exploration_Wells" localSheetId="13">#REF!</definedName>
    <definedName name="NAG_Exploration_Wells">#REF!</definedName>
    <definedName name="NAG_Facilities" localSheetId="10">#REF!</definedName>
    <definedName name="NAG_Facilities" localSheetId="12">#REF!</definedName>
    <definedName name="NAG_Facilities" localSheetId="13">#REF!</definedName>
    <definedName name="NAG_Facilities">#REF!</definedName>
    <definedName name="NAG_Fiscal_Opex" localSheetId="10">#REF!</definedName>
    <definedName name="NAG_Fiscal_Opex" localSheetId="12">#REF!</definedName>
    <definedName name="NAG_Fiscal_Opex" localSheetId="13">#REF!</definedName>
    <definedName name="NAG_Fiscal_Opex">#REF!</definedName>
    <definedName name="NAG_Flare_Rate_Input">[14]Indicators!$AG$2:$AG$65536</definedName>
    <definedName name="NAG_Flowlines_and_Hookup" localSheetId="10">#REF!</definedName>
    <definedName name="NAG_Flowlines_and_Hookup" localSheetId="12">#REF!</definedName>
    <definedName name="NAG_Flowlines_and_Hookup" localSheetId="13">#REF!</definedName>
    <definedName name="NAG_Flowlines_and_Hookup">#REF!</definedName>
    <definedName name="NAG_Independent_Opex" localSheetId="10">#REF!</definedName>
    <definedName name="NAG_Independent_Opex" localSheetId="12">#REF!</definedName>
    <definedName name="NAG_Independent_Opex" localSheetId="13">#REF!</definedName>
    <definedName name="NAG_Independent_Opex">#REF!</definedName>
    <definedName name="NAG_Indirect_Opex" localSheetId="10">#REF!</definedName>
    <definedName name="NAG_Indirect_Opex" localSheetId="12">#REF!</definedName>
    <definedName name="NAG_Indirect_Opex" localSheetId="13">#REF!</definedName>
    <definedName name="NAG_Indirect_Opex">#REF!</definedName>
    <definedName name="NAG_Infrastructure" localSheetId="10">#REF!</definedName>
    <definedName name="NAG_Infrastructure" localSheetId="12">#REF!</definedName>
    <definedName name="NAG_Infrastructure" localSheetId="13">#REF!</definedName>
    <definedName name="NAG_Infrastructure">#REF!</definedName>
    <definedName name="NAG_Location_Preparation" localSheetId="10">#REF!</definedName>
    <definedName name="NAG_Location_Preparation" localSheetId="12">#REF!</definedName>
    <definedName name="NAG_Location_Preparation" localSheetId="13">#REF!</definedName>
    <definedName name="NAG_Location_Preparation">#REF!</definedName>
    <definedName name="NAG_Oncosts" localSheetId="10">#REF!</definedName>
    <definedName name="NAG_Oncosts" localSheetId="12">#REF!</definedName>
    <definedName name="NAG_Oncosts" localSheetId="13">#REF!</definedName>
    <definedName name="NAG_Oncosts">#REF!</definedName>
    <definedName name="NAG_Opex" localSheetId="10">#REF!</definedName>
    <definedName name="NAG_Opex" localSheetId="12">#REF!</definedName>
    <definedName name="NAG_Opex" localSheetId="13">#REF!</definedName>
    <definedName name="NAG_Opex">#REF!</definedName>
    <definedName name="NAG_Own_Use_Rate">[14]Indicators!$AH$2:$AH$65536</definedName>
    <definedName name="NAG_Pre_FID_Development_Costs">[14]Indicators!$AZ$2:$AZ$65536</definedName>
    <definedName name="NAG_Recompletion" localSheetId="10">#REF!</definedName>
    <definedName name="NAG_Recompletion" localSheetId="12">#REF!</definedName>
    <definedName name="NAG_Recompletion" localSheetId="13">#REF!</definedName>
    <definedName name="NAG_Recompletion">#REF!</definedName>
    <definedName name="NAG_Recompletion_Wells" localSheetId="10">#REF!</definedName>
    <definedName name="NAG_Recompletion_Wells" localSheetId="12">#REF!</definedName>
    <definedName name="NAG_Recompletion_Wells" localSheetId="13">#REF!</definedName>
    <definedName name="NAG_Recompletion_Wells">#REF!</definedName>
    <definedName name="NAG_Repairs_Well" localSheetId="10">#REF!</definedName>
    <definedName name="NAG_Repairs_Well" localSheetId="12">#REF!</definedName>
    <definedName name="NAG_Repairs_Well" localSheetId="13">#REF!</definedName>
    <definedName name="NAG_Repairs_Well">#REF!</definedName>
    <definedName name="NAGRate" localSheetId="10">#REF!</definedName>
    <definedName name="NAGRate" localSheetId="12">#REF!</definedName>
    <definedName name="NAGRate" localSheetId="13">#REF!</definedName>
    <definedName name="NAGRate">#REF!</definedName>
    <definedName name="NAGSalesRate">[14]Indicators!$AF$2:$AF$65536</definedName>
    <definedName name="NAGVol" localSheetId="10">#REF!</definedName>
    <definedName name="NAGVol" localSheetId="12">#REF!</definedName>
    <definedName name="NAGVol" localSheetId="13">#REF!</definedName>
    <definedName name="NAGVol">#REF!</definedName>
    <definedName name="naira" localSheetId="10">#REF!</definedName>
    <definedName name="naira" localSheetId="12">#REF!</definedName>
    <definedName name="naira" localSheetId="13">#REF!</definedName>
    <definedName name="naira">#REF!</definedName>
    <definedName name="Name">'[2]Summary Cash Flow'!$C$1</definedName>
    <definedName name="NC" localSheetId="10">#REF!</definedName>
    <definedName name="NC" localSheetId="12">#REF!</definedName>
    <definedName name="NC" localSheetId="13">#REF!</definedName>
    <definedName name="NC">#REF!</definedName>
    <definedName name="NDDC_Gas" localSheetId="10">#REF!</definedName>
    <definedName name="NDDC_Gas" localSheetId="12">#REF!</definedName>
    <definedName name="NDDC_Gas" localSheetId="13">#REF!</definedName>
    <definedName name="NDDC_Gas">#REF!</definedName>
    <definedName name="NDDC_Oil" localSheetId="10">#REF!</definedName>
    <definedName name="NDDC_Oil" localSheetId="12">#REF!</definedName>
    <definedName name="NDDC_Oil" localSheetId="13">#REF!</definedName>
    <definedName name="NDDC_Oil">#REF!</definedName>
    <definedName name="NEW" localSheetId="10">#REF!</definedName>
    <definedName name="NEW" localSheetId="12">#REF!</definedName>
    <definedName name="NEW" localSheetId="13">#REF!</definedName>
    <definedName name="NEW">#REF!</definedName>
    <definedName name="New_Cost_Centre" localSheetId="10">#REF!</definedName>
    <definedName name="New_Cost_Centre" localSheetId="12">#REF!</definedName>
    <definedName name="New_Cost_Centre" localSheetId="13">#REF!</definedName>
    <definedName name="New_Cost_Centre">#REF!</definedName>
    <definedName name="Newl">[69]DATA!$A$2:$A$182</definedName>
    <definedName name="NewName" localSheetId="10">#REF!</definedName>
    <definedName name="NewName" localSheetId="12">#REF!</definedName>
    <definedName name="NewName" localSheetId="13">#REF!</definedName>
    <definedName name="NewName">#REF!</definedName>
    <definedName name="NGL_ExD_Additions" localSheetId="10">#REF!</definedName>
    <definedName name="NGL_ExD_Additions" localSheetId="12">#REF!</definedName>
    <definedName name="NGL_ExD_Additions" localSheetId="13">#REF!</definedName>
    <definedName name="NGL_ExD_Additions">#REF!</definedName>
    <definedName name="NGL_ExD_OB" localSheetId="10">#REF!</definedName>
    <definedName name="NGL_ExD_OB" localSheetId="12">#REF!</definedName>
    <definedName name="NGL_ExD_OB" localSheetId="13">#REF!</definedName>
    <definedName name="NGL_ExD_OB">#REF!</definedName>
    <definedName name="NGL_ExUD_Additions" localSheetId="10">#REF!</definedName>
    <definedName name="NGL_ExUD_Additions" localSheetId="12">#REF!</definedName>
    <definedName name="NGL_ExUD_Additions" localSheetId="13">#REF!</definedName>
    <definedName name="NGL_ExUD_Additions">#REF!</definedName>
    <definedName name="NGL_ExUD_OB" localSheetId="10">#REF!</definedName>
    <definedName name="NGL_ExUD_OB" localSheetId="12">#REF!</definedName>
    <definedName name="NGL_ExUD_OB" localSheetId="13">#REF!</definedName>
    <definedName name="NGL_ExUD_OB">#REF!</definedName>
    <definedName name="NGL_PvD_Additions" localSheetId="10">#REF!</definedName>
    <definedName name="NGL_PvD_Additions" localSheetId="12">#REF!</definedName>
    <definedName name="NGL_PvD_Additions" localSheetId="13">#REF!</definedName>
    <definedName name="NGL_PvD_Additions">#REF!</definedName>
    <definedName name="NGL_PvD_OB" localSheetId="10">#REF!</definedName>
    <definedName name="NGL_PvD_OB" localSheetId="12">#REF!</definedName>
    <definedName name="NGL_PvD_OB" localSheetId="13">#REF!</definedName>
    <definedName name="NGL_PvD_OB">#REF!</definedName>
    <definedName name="NGL_PvUD_Additions" localSheetId="10">#REF!</definedName>
    <definedName name="NGL_PvUD_Additions" localSheetId="12">#REF!</definedName>
    <definedName name="NGL_PvUD_Additions" localSheetId="13">#REF!</definedName>
    <definedName name="NGL_PvUD_Additions">#REF!</definedName>
    <definedName name="NGL_PvUD_OB" localSheetId="10">#REF!</definedName>
    <definedName name="NGL_PvUD_OB" localSheetId="12">#REF!</definedName>
    <definedName name="NGL_PvUD_OB" localSheetId="13">#REF!</definedName>
    <definedName name="NGL_PvUD_OB">#REF!</definedName>
    <definedName name="NLH" localSheetId="10">#REF!</definedName>
    <definedName name="NLH" localSheetId="12">#REF!</definedName>
    <definedName name="NLH" localSheetId="13">#REF!</definedName>
    <definedName name="NLH">#REF!</definedName>
    <definedName name="nnnnn" localSheetId="10">#REF!</definedName>
    <definedName name="nnnnn" localSheetId="12">#REF!</definedName>
    <definedName name="nnnnn" localSheetId="13">#REF!</definedName>
    <definedName name="nnnnn">#REF!</definedName>
    <definedName name="NOC_Past_Capex" localSheetId="10">#REF!</definedName>
    <definedName name="NOC_Past_Capex" localSheetId="12">#REF!</definedName>
    <definedName name="NOC_Past_Capex" localSheetId="13">#REF!</definedName>
    <definedName name="NOC_Past_Capex">#REF!</definedName>
    <definedName name="NOC_Past_Undepr_Balance" localSheetId="10">#REF!</definedName>
    <definedName name="NOC_Past_Undepr_Balance" localSheetId="12">#REF!</definedName>
    <definedName name="NOC_Past_Undepr_Balance" localSheetId="13">#REF!</definedName>
    <definedName name="NOC_Past_Undepr_Balance">#REF!</definedName>
    <definedName name="NOG_Infrastructure" localSheetId="10">#REF!</definedName>
    <definedName name="NOG_Infrastructure" localSheetId="12">#REF!</definedName>
    <definedName name="NOG_Infrastructure" localSheetId="13">#REF!</definedName>
    <definedName name="NOG_Infrastructure">#REF!</definedName>
    <definedName name="NoPlan">"Texte 148"</definedName>
    <definedName name="NPV0" localSheetId="10">#REF!</definedName>
    <definedName name="NPV0" localSheetId="12">#REF!</definedName>
    <definedName name="NPV0" localSheetId="13">#REF!</definedName>
    <definedName name="NPV0">#REF!</definedName>
    <definedName name="num" localSheetId="10">#REF!</definedName>
    <definedName name="num" localSheetId="12">#REF!</definedName>
    <definedName name="num" localSheetId="13">#REF!</definedName>
    <definedName name="num">#REF!</definedName>
    <definedName name="Number_of_wells">'[59]Vivaldi Hub 1.3 tcf'!#REF!</definedName>
    <definedName name="o" localSheetId="10">#REF!</definedName>
    <definedName name="o" localSheetId="12">#REF!</definedName>
    <definedName name="o" localSheetId="13">#REF!</definedName>
    <definedName name="o">#REF!</definedName>
    <definedName name="O_Abandon">'[32]Project Data '!$I$70:$BF$70</definedName>
    <definedName name="O_Duty_Aut">'[32]Project Data '!$I$73:$BF$73</definedName>
    <definedName name="O_Duty_Man">'[32]Project Data '!$I$71:$BF$71</definedName>
    <definedName name="O_Exclusive">'[32]Project Data '!$I$69:$BF$69</definedName>
    <definedName name="O_Fixed">'[32]Project Data '!$I$65:$BF$65</definedName>
    <definedName name="O_Lease">'[32]Project Data '!$I$67:$BF$67</definedName>
    <definedName name="O_Other">'[32]Project Data '!$I$68:$BF$68</definedName>
    <definedName name="O_Total">'[32]Project Data '!$I$75:$BF$75</definedName>
    <definedName name="O_Variable">'[32]Project Data '!$I$66:$BF$66</definedName>
    <definedName name="O_VAT_Aut">'[32]Project Data '!$I$74:$BF$74</definedName>
    <definedName name="O_VAT_Man">'[32]Project Data '!$I$72:$BF$72</definedName>
    <definedName name="O1_Inp">[28]Sheet1!$D$65:$AZ$65</definedName>
    <definedName name="O2_Inp">[28]Sheet1!$D$66:$AZ$66</definedName>
    <definedName name="OF" localSheetId="10">#REF!</definedName>
    <definedName name="OF" localSheetId="12">#REF!</definedName>
    <definedName name="OF" localSheetId="13">#REF!</definedName>
    <definedName name="OF">#REF!</definedName>
    <definedName name="offset" localSheetId="10">#REF!</definedName>
    <definedName name="offset" localSheetId="12">#REF!</definedName>
    <definedName name="offset" localSheetId="13">#REF!</definedName>
    <definedName name="offset">#REF!</definedName>
    <definedName name="offset2" localSheetId="10">#REF!</definedName>
    <definedName name="offset2" localSheetId="12">#REF!</definedName>
    <definedName name="offset2" localSheetId="13">#REF!</definedName>
    <definedName name="offset2">#REF!</definedName>
    <definedName name="Oguntimehin__Phillip_Sunday" localSheetId="10">#REF!</definedName>
    <definedName name="Oguntimehin__Phillip_Sunday" localSheetId="12">#REF!</definedName>
    <definedName name="Oguntimehin__Phillip_Sunday" localSheetId="13">#REF!</definedName>
    <definedName name="Oguntimehin__Phillip_Sunday">#REF!</definedName>
    <definedName name="Oil_Abandonment_Costs" localSheetId="10">#REF!</definedName>
    <definedName name="Oil_Abandonment_Costs" localSheetId="12">#REF!</definedName>
    <definedName name="Oil_Abandonment_Costs" localSheetId="13">#REF!</definedName>
    <definedName name="Oil_Abandonment_Costs">#REF!</definedName>
    <definedName name="Oil_Appraisal_Completion" localSheetId="10">#REF!</definedName>
    <definedName name="Oil_Appraisal_Completion" localSheetId="12">#REF!</definedName>
    <definedName name="Oil_Appraisal_Completion" localSheetId="13">#REF!</definedName>
    <definedName name="Oil_Appraisal_Completion">#REF!</definedName>
    <definedName name="Oil_Appraisal_Wells" localSheetId="10">#REF!</definedName>
    <definedName name="Oil_Appraisal_Wells" localSheetId="12">#REF!</definedName>
    <definedName name="Oil_Appraisal_Wells" localSheetId="13">#REF!</definedName>
    <definedName name="Oil_Appraisal_Wells">#REF!</definedName>
    <definedName name="Oil_Corporate_Overhead" localSheetId="10">#REF!</definedName>
    <definedName name="Oil_Corporate_Overhead" localSheetId="12">#REF!</definedName>
    <definedName name="Oil_Corporate_Overhead" localSheetId="13">#REF!</definedName>
    <definedName name="Oil_Corporate_Overhead">#REF!</definedName>
    <definedName name="Oil_Development_Appraisal_Drilling" localSheetId="10">#REF!</definedName>
    <definedName name="Oil_Development_Appraisal_Drilling" localSheetId="12">#REF!</definedName>
    <definedName name="Oil_Development_Appraisal_Drilling" localSheetId="13">#REF!</definedName>
    <definedName name="Oil_Development_Appraisal_Drilling">#REF!</definedName>
    <definedName name="Oil_Development_Completion" localSheetId="10">#REF!</definedName>
    <definedName name="Oil_Development_Completion" localSheetId="12">#REF!</definedName>
    <definedName name="Oil_Development_Completion" localSheetId="13">#REF!</definedName>
    <definedName name="Oil_Development_Completion">#REF!</definedName>
    <definedName name="Oil_Development_Drilling" localSheetId="10">#REF!</definedName>
    <definedName name="Oil_Development_Drilling" localSheetId="12">#REF!</definedName>
    <definedName name="Oil_Development_Drilling" localSheetId="13">#REF!</definedName>
    <definedName name="Oil_Development_Drilling">#REF!</definedName>
    <definedName name="Oil_Development_Wells" localSheetId="10">#REF!</definedName>
    <definedName name="Oil_Development_Wells" localSheetId="12">#REF!</definedName>
    <definedName name="Oil_Development_Wells" localSheetId="13">#REF!</definedName>
    <definedName name="Oil_Development_Wells">#REF!</definedName>
    <definedName name="Oil_Dir_Fixed_Opex" localSheetId="10">#REF!</definedName>
    <definedName name="Oil_Dir_Fixed_Opex" localSheetId="12">#REF!</definedName>
    <definedName name="Oil_Dir_Fixed_Opex" localSheetId="13">#REF!</definedName>
    <definedName name="Oil_Dir_Fixed_Opex">#REF!</definedName>
    <definedName name="Oil_Direct_Variable_Opex" localSheetId="10">#REF!</definedName>
    <definedName name="Oil_Direct_Variable_Opex" localSheetId="12">#REF!</definedName>
    <definedName name="Oil_Direct_Variable_Opex" localSheetId="13">#REF!</definedName>
    <definedName name="Oil_Direct_Variable_Opex">#REF!</definedName>
    <definedName name="Oil_ExD_Additions" localSheetId="10">#REF!</definedName>
    <definedName name="Oil_ExD_Additions" localSheetId="12">#REF!</definedName>
    <definedName name="Oil_ExD_Additions" localSheetId="13">#REF!</definedName>
    <definedName name="Oil_ExD_Additions">#REF!</definedName>
    <definedName name="Oil_ExD_OB" localSheetId="10">#REF!</definedName>
    <definedName name="Oil_ExD_OB" localSheetId="12">#REF!</definedName>
    <definedName name="Oil_ExD_OB" localSheetId="13">#REF!</definedName>
    <definedName name="Oil_ExD_OB">#REF!</definedName>
    <definedName name="Oil_Exploration_Appraisal_Drilling" localSheetId="10">#REF!</definedName>
    <definedName name="Oil_Exploration_Appraisal_Drilling" localSheetId="12">#REF!</definedName>
    <definedName name="Oil_Exploration_Appraisal_Drilling" localSheetId="13">#REF!</definedName>
    <definedName name="Oil_Exploration_Appraisal_Drilling">#REF!</definedName>
    <definedName name="Oil_Exploration_Capex" localSheetId="10">#REF!</definedName>
    <definedName name="Oil_Exploration_Capex" localSheetId="12">#REF!</definedName>
    <definedName name="Oil_Exploration_Capex" localSheetId="13">#REF!</definedName>
    <definedName name="Oil_Exploration_Capex">#REF!</definedName>
    <definedName name="Oil_Exploration_Drilling" localSheetId="10">#REF!</definedName>
    <definedName name="Oil_Exploration_Drilling" localSheetId="12">#REF!</definedName>
    <definedName name="Oil_Exploration_Drilling" localSheetId="13">#REF!</definedName>
    <definedName name="Oil_Exploration_Drilling">#REF!</definedName>
    <definedName name="Oil_Exploration_Location_Preparation" localSheetId="10">#REF!</definedName>
    <definedName name="Oil_Exploration_Location_Preparation" localSheetId="12">#REF!</definedName>
    <definedName name="Oil_Exploration_Location_Preparation" localSheetId="13">#REF!</definedName>
    <definedName name="Oil_Exploration_Location_Preparation">#REF!</definedName>
    <definedName name="Oil_Exploration_Other" localSheetId="10">#REF!</definedName>
    <definedName name="Oil_Exploration_Other" localSheetId="12">#REF!</definedName>
    <definedName name="Oil_Exploration_Other" localSheetId="13">#REF!</definedName>
    <definedName name="Oil_Exploration_Other">#REF!</definedName>
    <definedName name="Oil_Exploration_Seismic" localSheetId="10">#REF!</definedName>
    <definedName name="Oil_Exploration_Seismic" localSheetId="12">#REF!</definedName>
    <definedName name="Oil_Exploration_Seismic" localSheetId="13">#REF!</definedName>
    <definedName name="Oil_Exploration_Seismic">#REF!</definedName>
    <definedName name="Oil_Exploration_Wells" localSheetId="10">#REF!</definedName>
    <definedName name="Oil_Exploration_Wells" localSheetId="12">#REF!</definedName>
    <definedName name="Oil_Exploration_Wells" localSheetId="13">#REF!</definedName>
    <definedName name="Oil_Exploration_Wells">#REF!</definedName>
    <definedName name="Oil_ExUD_Additions" localSheetId="10">#REF!</definedName>
    <definedName name="Oil_ExUD_Additions" localSheetId="12">#REF!</definedName>
    <definedName name="Oil_ExUD_Additions" localSheetId="13">#REF!</definedName>
    <definedName name="Oil_ExUD_Additions">#REF!</definedName>
    <definedName name="Oil_ExUD_OB" localSheetId="10">#REF!</definedName>
    <definedName name="Oil_ExUD_OB" localSheetId="12">#REF!</definedName>
    <definedName name="Oil_ExUD_OB" localSheetId="13">#REF!</definedName>
    <definedName name="Oil_ExUD_OB">#REF!</definedName>
    <definedName name="Oil_Facilities" localSheetId="10">#REF!</definedName>
    <definedName name="Oil_Facilities" localSheetId="12">#REF!</definedName>
    <definedName name="Oil_Facilities" localSheetId="13">#REF!</definedName>
    <definedName name="Oil_Facilities">#REF!</definedName>
    <definedName name="Oil_Fiscal_Opex" localSheetId="10">#REF!</definedName>
    <definedName name="Oil_Fiscal_Opex" localSheetId="12">#REF!</definedName>
    <definedName name="Oil_Fiscal_Opex" localSheetId="13">#REF!</definedName>
    <definedName name="Oil_Fiscal_Opex">#REF!</definedName>
    <definedName name="Oil_Flowlines_and_Hookup" localSheetId="10">#REF!</definedName>
    <definedName name="Oil_Flowlines_and_Hookup" localSheetId="12">#REF!</definedName>
    <definedName name="Oil_Flowlines_and_Hookup" localSheetId="13">#REF!</definedName>
    <definedName name="Oil_Flowlines_and_Hookup">#REF!</definedName>
    <definedName name="Oil_Independent_Opex" localSheetId="10">#REF!</definedName>
    <definedName name="Oil_Independent_Opex" localSheetId="12">#REF!</definedName>
    <definedName name="Oil_Independent_Opex" localSheetId="13">#REF!</definedName>
    <definedName name="Oil_Independent_Opex">#REF!</definedName>
    <definedName name="Oil_Indirect_Opex" localSheetId="10">#REF!</definedName>
    <definedName name="Oil_Indirect_Opex" localSheetId="12">#REF!</definedName>
    <definedName name="Oil_Indirect_Opex" localSheetId="13">#REF!</definedName>
    <definedName name="Oil_Indirect_Opex">#REF!</definedName>
    <definedName name="Oil_Infrastructure" localSheetId="10">#REF!</definedName>
    <definedName name="Oil_Infrastructure" localSheetId="12">#REF!</definedName>
    <definedName name="Oil_Infrastructure" localSheetId="13">#REF!</definedName>
    <definedName name="Oil_Infrastructure">#REF!</definedName>
    <definedName name="Oil_Location_Preparation" localSheetId="10">#REF!</definedName>
    <definedName name="Oil_Location_Preparation" localSheetId="12">#REF!</definedName>
    <definedName name="Oil_Location_Preparation" localSheetId="13">#REF!</definedName>
    <definedName name="Oil_Location_Preparation">#REF!</definedName>
    <definedName name="Oil_Oncosts" localSheetId="10">#REF!</definedName>
    <definedName name="Oil_Oncosts" localSheetId="12">#REF!</definedName>
    <definedName name="Oil_Oncosts" localSheetId="13">#REF!</definedName>
    <definedName name="Oil_Oncosts">#REF!</definedName>
    <definedName name="Oil_Opex" localSheetId="10">#REF!</definedName>
    <definedName name="Oil_Opex" localSheetId="12">#REF!</definedName>
    <definedName name="Oil_Opex" localSheetId="13">#REF!</definedName>
    <definedName name="Oil_Opex">#REF!</definedName>
    <definedName name="Oil_Pre_FID_Development_Costs">[14]Indicators!$AX$2:$AX$65536</definedName>
    <definedName name="oil_price_base" localSheetId="10">#REF!</definedName>
    <definedName name="oil_price_base" localSheetId="12">#REF!</definedName>
    <definedName name="oil_price_base" localSheetId="13">#REF!</definedName>
    <definedName name="oil_price_base">#REF!</definedName>
    <definedName name="Oil_Price_MOD">[28]Sheet1!$D$74:$AZ$74</definedName>
    <definedName name="Oil_Production_Seismic" localSheetId="10">#REF!</definedName>
    <definedName name="Oil_Production_Seismic" localSheetId="12">#REF!</definedName>
    <definedName name="Oil_Production_Seismic" localSheetId="13">#REF!</definedName>
    <definedName name="Oil_Production_Seismic">#REF!</definedName>
    <definedName name="Oil_PvD_Additions" localSheetId="10">#REF!</definedName>
    <definedName name="Oil_PvD_Additions" localSheetId="12">#REF!</definedName>
    <definedName name="Oil_PvD_Additions" localSheetId="13">#REF!</definedName>
    <definedName name="Oil_PvD_Additions">#REF!</definedName>
    <definedName name="Oil_PvD_OB" localSheetId="10">#REF!</definedName>
    <definedName name="Oil_PvD_OB" localSheetId="12">#REF!</definedName>
    <definedName name="Oil_PvD_OB" localSheetId="13">#REF!</definedName>
    <definedName name="Oil_PvD_OB">#REF!</definedName>
    <definedName name="Oil_PvUD_Additions" localSheetId="10">#REF!</definedName>
    <definedName name="Oil_PvUD_Additions" localSheetId="12">#REF!</definedName>
    <definedName name="Oil_PvUD_Additions" localSheetId="13">#REF!</definedName>
    <definedName name="Oil_PvUD_Additions">#REF!</definedName>
    <definedName name="Oil_PvUD_OB" localSheetId="10">#REF!</definedName>
    <definedName name="Oil_PvUD_OB" localSheetId="12">#REF!</definedName>
    <definedName name="Oil_PvUD_OB" localSheetId="13">#REF!</definedName>
    <definedName name="Oil_PvUD_OB">#REF!</definedName>
    <definedName name="Oil_Rate">[70]Schematics!#REF!</definedName>
    <definedName name="oil_rate_unit" localSheetId="10">#REF!</definedName>
    <definedName name="oil_rate_unit" localSheetId="12">#REF!</definedName>
    <definedName name="oil_rate_unit" localSheetId="13">#REF!</definedName>
    <definedName name="oil_rate_unit">#REF!</definedName>
    <definedName name="OIL_REC_DVR">'[71]Ultimate Recovery and Reserves'!#REF!</definedName>
    <definedName name="OIL_REC_RES">'[71]Ultimate Recovery and Reserves'!#REF!</definedName>
    <definedName name="OIL_REC_URD">'[71]Ultimate Recovery and Reserves'!#REF!</definedName>
    <definedName name="OIL_REC_URT">'[71]Ultimate Recovery and Reserves'!#REF!</definedName>
    <definedName name="Oil_Recompletion" localSheetId="10">#REF!</definedName>
    <definedName name="Oil_Recompletion" localSheetId="12">#REF!</definedName>
    <definedName name="Oil_Recompletion" localSheetId="13">#REF!</definedName>
    <definedName name="Oil_Recompletion">#REF!</definedName>
    <definedName name="Oil_Recompletion_Wells" localSheetId="10">#REF!</definedName>
    <definedName name="Oil_Recompletion_Wells" localSheetId="12">#REF!</definedName>
    <definedName name="Oil_Recompletion_Wells" localSheetId="13">#REF!</definedName>
    <definedName name="Oil_Recompletion_Wells">#REF!</definedName>
    <definedName name="Oil_Repairs_Well" localSheetId="10">#REF!</definedName>
    <definedName name="Oil_Repairs_Well" localSheetId="12">#REF!</definedName>
    <definedName name="Oil_Repairs_Well" localSheetId="13">#REF!</definedName>
    <definedName name="Oil_Repairs_Well">#REF!</definedName>
    <definedName name="Oil_Reserves__mln_boe">[43]Overview!$L$4</definedName>
    <definedName name="Oil_Wells">[14]Indicators!$W$2:$W$65536</definedName>
    <definedName name="OilandCondVol" localSheetId="10">#REF!</definedName>
    <definedName name="OilandCondVol" localSheetId="12">#REF!</definedName>
    <definedName name="OilandCondVol" localSheetId="13">#REF!</definedName>
    <definedName name="OilandCondVol">#REF!</definedName>
    <definedName name="OilGas_Alloc" localSheetId="10">#REF!</definedName>
    <definedName name="OilGas_Alloc" localSheetId="12">#REF!</definedName>
    <definedName name="OilGas_Alloc" localSheetId="13">#REF!</definedName>
    <definedName name="OilGas_Alloc">#REF!</definedName>
    <definedName name="OilRate" localSheetId="10">#REF!</definedName>
    <definedName name="OilRate" localSheetId="12">#REF!</definedName>
    <definedName name="OilRate" localSheetId="13">#REF!</definedName>
    <definedName name="OilRate">#REF!</definedName>
    <definedName name="OilVol" localSheetId="10">#REF!</definedName>
    <definedName name="OilVol" localSheetId="12">#REF!</definedName>
    <definedName name="OilVol" localSheetId="13">#REF!</definedName>
    <definedName name="OilVol">#REF!</definedName>
    <definedName name="Old_Remarks" localSheetId="10">#REF!</definedName>
    <definedName name="Old_Remarks" localSheetId="12">#REF!</definedName>
    <definedName name="Old_Remarks" localSheetId="13">#REF!</definedName>
    <definedName name="Old_Remarks">#REF!</definedName>
    <definedName name="OML">[14]Indicators!$J$2:$J$65536</definedName>
    <definedName name="Onstream_Date" localSheetId="10">#REF!</definedName>
    <definedName name="Onstream_Date" localSheetId="12">#REF!</definedName>
    <definedName name="Onstream_Date" localSheetId="13">#REF!</definedName>
    <definedName name="Onstream_Date">#REF!</definedName>
    <definedName name="Operated" localSheetId="10">#REF!</definedName>
    <definedName name="Operated" localSheetId="12">#REF!</definedName>
    <definedName name="Operated" localSheetId="13">#REF!</definedName>
    <definedName name="Operated">#REF!</definedName>
    <definedName name="Operations_Readiness_Affiliates">'[42]Base Estimate (Shaun)'!$A$228:$IV$228</definedName>
    <definedName name="Operations_Readiness_SNEPCO">'[42]Base Estimate (Shaun)'!$A$228:$IV$228</definedName>
    <definedName name="Operator" localSheetId="10">#REF!</definedName>
    <definedName name="Operator" localSheetId="12">#REF!</definedName>
    <definedName name="Operator" localSheetId="13">#REF!</definedName>
    <definedName name="Operator">#REF!</definedName>
    <definedName name="opex" localSheetId="10">#REF!</definedName>
    <definedName name="opex" localSheetId="12">#REF!</definedName>
    <definedName name="opex" localSheetId="13">#REF!</definedName>
    <definedName name="opex">#REF!</definedName>
    <definedName name="Opex_abandonment" localSheetId="10">#REF!</definedName>
    <definedName name="Opex_abandonment" localSheetId="12">#REF!</definedName>
    <definedName name="Opex_abandonment" localSheetId="13">#REF!</definedName>
    <definedName name="Opex_abandonment">#REF!</definedName>
    <definedName name="Opex_appraisal" localSheetId="10">#REF!</definedName>
    <definedName name="Opex_appraisal" localSheetId="12">#REF!</definedName>
    <definedName name="Opex_appraisal" localSheetId="13">#REF!</definedName>
    <definedName name="Opex_appraisal">#REF!</definedName>
    <definedName name="Opex_development" localSheetId="10">#REF!</definedName>
    <definedName name="Opex_development" localSheetId="12">#REF!</definedName>
    <definedName name="Opex_development" localSheetId="13">#REF!</definedName>
    <definedName name="Opex_development">#REF!</definedName>
    <definedName name="Opex_exploration" localSheetId="10">#REF!</definedName>
    <definedName name="Opex_exploration" localSheetId="12">#REF!</definedName>
    <definedName name="Opex_exploration" localSheetId="13">#REF!</definedName>
    <definedName name="Opex_exploration">#REF!</definedName>
    <definedName name="Opex_MType" localSheetId="10">#REF!</definedName>
    <definedName name="Opex_MType" localSheetId="12">#REF!</definedName>
    <definedName name="Opex_MType" localSheetId="13">#REF!</definedName>
    <definedName name="Opex_MType">#REF!</definedName>
    <definedName name="Opex_service_fee" localSheetId="10">#REF!</definedName>
    <definedName name="Opex_service_fee" localSheetId="12">#REF!</definedName>
    <definedName name="Opex_service_fee" localSheetId="13">#REF!</definedName>
    <definedName name="Opex_service_fee">#REF!</definedName>
    <definedName name="Opex_Special_1" localSheetId="10">#REF!</definedName>
    <definedName name="Opex_Special_1" localSheetId="12">#REF!</definedName>
    <definedName name="Opex_Special_1" localSheetId="13">#REF!</definedName>
    <definedName name="Opex_Special_1">#REF!</definedName>
    <definedName name="Opex_Special_2" localSheetId="10">#REF!</definedName>
    <definedName name="Opex_Special_2" localSheetId="12">#REF!</definedName>
    <definedName name="Opex_Special_2" localSheetId="13">#REF!</definedName>
    <definedName name="Opex_Special_2">#REF!</definedName>
    <definedName name="Opex_Special_3" localSheetId="10">#REF!</definedName>
    <definedName name="Opex_Special_3" localSheetId="12">#REF!</definedName>
    <definedName name="Opex_Special_3" localSheetId="13">#REF!</definedName>
    <definedName name="Opex_Special_3">#REF!</definedName>
    <definedName name="Opex_training" localSheetId="10">#REF!</definedName>
    <definedName name="Opex_training" localSheetId="12">#REF!</definedName>
    <definedName name="Opex_training" localSheetId="13">#REF!</definedName>
    <definedName name="Opex_training">#REF!</definedName>
    <definedName name="OPEX2" localSheetId="10" hidden="1">{#N/A,#N/A,FALSE,"COMMON";#N/A,#N/A,FALSE,"HUB";#N/A,#N/A,FALSE,"SUMMARY"}</definedName>
    <definedName name="OPEX2" localSheetId="12" hidden="1">{#N/A,#N/A,FALSE,"COMMON";#N/A,#N/A,FALSE,"HUB";#N/A,#N/A,FALSE,"SUMMARY"}</definedName>
    <definedName name="OPEX2" localSheetId="13" hidden="1">{#N/A,#N/A,FALSE,"COMMON";#N/A,#N/A,FALSE,"HUB";#N/A,#N/A,FALSE,"SUMMARY"}</definedName>
    <definedName name="OPEX2" hidden="1">{#N/A,#N/A,FALSE,"COMMON";#N/A,#N/A,FALSE,"HUB";#N/A,#N/A,FALSE,"SUMMARY"}</definedName>
    <definedName name="OPEX3" localSheetId="10" hidden="1">{#N/A,#N/A,FALSE,"COMMON";#N/A,#N/A,FALSE,"HUB";#N/A,#N/A,FALSE,"SUMMARY"}</definedName>
    <definedName name="OPEX3" localSheetId="12" hidden="1">{#N/A,#N/A,FALSE,"COMMON";#N/A,#N/A,FALSE,"HUB";#N/A,#N/A,FALSE,"SUMMARY"}</definedName>
    <definedName name="OPEX3" localSheetId="13" hidden="1">{#N/A,#N/A,FALSE,"COMMON";#N/A,#N/A,FALSE,"HUB";#N/A,#N/A,FALSE,"SUMMARY"}</definedName>
    <definedName name="OPEX3" hidden="1">{#N/A,#N/A,FALSE,"COMMON";#N/A,#N/A,FALSE,"HUB";#N/A,#N/A,FALSE,"SUMMARY"}</definedName>
    <definedName name="OpportunityDefinition" localSheetId="10">#REF!</definedName>
    <definedName name="OpportunityDefinition" localSheetId="12">#REF!</definedName>
    <definedName name="OpportunityDefinition" localSheetId="13">#REF!</definedName>
    <definedName name="OpportunityDefinition">#REF!</definedName>
    <definedName name="Ops_Start" localSheetId="10">#REF!</definedName>
    <definedName name="Ops_Start" localSheetId="12">#REF!</definedName>
    <definedName name="Ops_Start" localSheetId="13">#REF!</definedName>
    <definedName name="Ops_Start">#REF!</definedName>
    <definedName name="OPTION" localSheetId="10">#REF!</definedName>
    <definedName name="OPTION" localSheetId="12">#REF!</definedName>
    <definedName name="OPTION" localSheetId="13">#REF!</definedName>
    <definedName name="OPTION">#REF!</definedName>
    <definedName name="OPTIONS" localSheetId="10">#REF!</definedName>
    <definedName name="OPTIONS" localSheetId="12">#REF!</definedName>
    <definedName name="OPTIONS" localSheetId="13">#REF!</definedName>
    <definedName name="OPTIONS">#REF!</definedName>
    <definedName name="order_sequence" localSheetId="10">#REF!</definedName>
    <definedName name="order_sequence" localSheetId="12">#REF!</definedName>
    <definedName name="order_sequence" localSheetId="13">#REF!</definedName>
    <definedName name="order_sequence">#REF!</definedName>
    <definedName name="origine">'[35]Tipo Terzi'!$L$2:$L$12</definedName>
    <definedName name="ORP">[46]Categories!$A$2:$A$6</definedName>
    <definedName name="Other_Past_Capex" localSheetId="10">#REF!</definedName>
    <definedName name="Other_Past_Capex" localSheetId="12">#REF!</definedName>
    <definedName name="Other_Past_Capex" localSheetId="13">#REF!</definedName>
    <definedName name="Other_Past_Capex">#REF!</definedName>
    <definedName name="Other_Past_Undepr_Balance" localSheetId="10">#REF!</definedName>
    <definedName name="Other_Past_Undepr_Balance" localSheetId="12">#REF!</definedName>
    <definedName name="Other_Past_Undepr_Balance" localSheetId="13">#REF!</definedName>
    <definedName name="Other_Past_Undepr_Balance">#REF!</definedName>
    <definedName name="OtherData" localSheetId="10">#REF!</definedName>
    <definedName name="OtherData" localSheetId="12">#REF!</definedName>
    <definedName name="OtherData" localSheetId="13">#REF!</definedName>
    <definedName name="OtherData">#REF!</definedName>
    <definedName name="Outstanding_POR" localSheetId="10">[72]!Outstanding_POR</definedName>
    <definedName name="Outstanding_POR" localSheetId="5">[72]!Outstanding_POR</definedName>
    <definedName name="Outstanding_POR" localSheetId="12">[72]!Outstanding_POR</definedName>
    <definedName name="Outstanding_POR" localSheetId="8">[72]!Outstanding_POR</definedName>
    <definedName name="Outstanding_POR">[72]!Outstanding_POR</definedName>
    <definedName name="Overdue_Points" localSheetId="10">#REF!</definedName>
    <definedName name="Overdue_Points" localSheetId="12">#REF!</definedName>
    <definedName name="Overdue_Points" localSheetId="13">#REF!</definedName>
    <definedName name="Overdue_Points">#REF!</definedName>
    <definedName name="p" localSheetId="10">#REF!</definedName>
    <definedName name="p" localSheetId="12">#REF!</definedName>
    <definedName name="p" localSheetId="13">#REF!</definedName>
    <definedName name="p">#REF!</definedName>
    <definedName name="P_111_01_Sales_Oil" localSheetId="10">#REF!</definedName>
    <definedName name="P_111_01_Sales_Oil" localSheetId="12">#REF!</definedName>
    <definedName name="P_111_01_Sales_Oil" localSheetId="13">#REF!</definedName>
    <definedName name="P_111_01_Sales_Oil">#REF!</definedName>
    <definedName name="P_111_02_Sales_Gas" localSheetId="10">#REF!</definedName>
    <definedName name="P_111_02_Sales_Gas" localSheetId="12">#REF!</definedName>
    <definedName name="P_111_02_Sales_Gas" localSheetId="13">#REF!</definedName>
    <definedName name="P_111_02_Sales_Gas">#REF!</definedName>
    <definedName name="P_111_03_Sales_NGL_Cond" localSheetId="10">#REF!</definedName>
    <definedName name="P_111_03_Sales_NGL_Cond" localSheetId="12">#REF!</definedName>
    <definedName name="P_111_03_Sales_NGL_Cond" localSheetId="13">#REF!</definedName>
    <definedName name="P_111_03_Sales_NGL_Cond">#REF!</definedName>
    <definedName name="P_111_Sales_Proceeds" localSheetId="10">#REF!</definedName>
    <definedName name="P_111_Sales_Proceeds" localSheetId="12">#REF!</definedName>
    <definedName name="P_111_Sales_Proceeds" localSheetId="13">#REF!</definedName>
    <definedName name="P_111_Sales_Proceeds">#REF!</definedName>
    <definedName name="P_120_Total_Other_Revenue" localSheetId="10">#REF!</definedName>
    <definedName name="P_120_Total_Other_Revenue" localSheetId="12">#REF!</definedName>
    <definedName name="P_120_Total_Other_Revenue" localSheetId="13">#REF!</definedName>
    <definedName name="P_120_Total_Other_Revenue">#REF!</definedName>
    <definedName name="P_220_Royalties" localSheetId="10">#REF!</definedName>
    <definedName name="P_220_Royalties" localSheetId="12">#REF!</definedName>
    <definedName name="P_220_Royalties" localSheetId="13">#REF!</definedName>
    <definedName name="P_220_Royalties">#REF!</definedName>
    <definedName name="P_230_Opex" localSheetId="10">#REF!</definedName>
    <definedName name="P_230_Opex" localSheetId="12">#REF!</definedName>
    <definedName name="P_230_Opex" localSheetId="13">#REF!</definedName>
    <definedName name="P_230_Opex">#REF!</definedName>
    <definedName name="P_240_Other_Expenses" localSheetId="10">#REF!</definedName>
    <definedName name="P_240_Other_Expenses" localSheetId="12">#REF!</definedName>
    <definedName name="P_240_Other_Expenses" localSheetId="13">#REF!</definedName>
    <definedName name="P_240_Other_Expenses">#REF!</definedName>
    <definedName name="P_250_Expl_Expense" localSheetId="10">#REF!</definedName>
    <definedName name="P_250_Expl_Expense" localSheetId="12">#REF!</definedName>
    <definedName name="P_250_Expl_Expense" localSheetId="13">#REF!</definedName>
    <definedName name="P_250_Expl_Expense">#REF!</definedName>
    <definedName name="P_413_Taxation_Current" localSheetId="10">#REF!</definedName>
    <definedName name="P_413_Taxation_Current" localSheetId="12">#REF!</definedName>
    <definedName name="P_413_Taxation_Current" localSheetId="13">#REF!</definedName>
    <definedName name="P_413_Taxation_Current">#REF!</definedName>
    <definedName name="P_gas_Total" localSheetId="10">#REF!</definedName>
    <definedName name="P_gas_Total" localSheetId="12">#REF!</definedName>
    <definedName name="P_gas_Total" localSheetId="13">#REF!</definedName>
    <definedName name="P_gas_Total">#REF!</definedName>
    <definedName name="P_lpg_Total" localSheetId="10">#REF!</definedName>
    <definedName name="P_lpg_Total" localSheetId="12">#REF!</definedName>
    <definedName name="P_lpg_Total" localSheetId="13">#REF!</definedName>
    <definedName name="P_lpg_Total">#REF!</definedName>
    <definedName name="P_oil_Total" localSheetId="10">#REF!</definedName>
    <definedName name="P_oil_Total" localSheetId="12">#REF!</definedName>
    <definedName name="P_oil_Total" localSheetId="13">#REF!</definedName>
    <definedName name="P_oil_Total">#REF!</definedName>
    <definedName name="p_shape" localSheetId="10">#REF!</definedName>
    <definedName name="p_shape" localSheetId="12">#REF!</definedName>
    <definedName name="p_shape" localSheetId="13">#REF!</definedName>
    <definedName name="p_shape">#REF!</definedName>
    <definedName name="P_wat_Total" localSheetId="10">#REF!</definedName>
    <definedName name="P_wat_Total" localSheetId="12">#REF!</definedName>
    <definedName name="P_wat_Total" localSheetId="13">#REF!</definedName>
    <definedName name="P_wat_Total">#REF!</definedName>
    <definedName name="P1_gas_Inp" localSheetId="10">#REF!</definedName>
    <definedName name="P1_gas_Inp" localSheetId="12">#REF!</definedName>
    <definedName name="P1_gas_Inp" localSheetId="13">#REF!</definedName>
    <definedName name="P1_gas_Inp">#REF!</definedName>
    <definedName name="P1_lpg_Inp" localSheetId="10">#REF!</definedName>
    <definedName name="P1_lpg_Inp" localSheetId="12">#REF!</definedName>
    <definedName name="P1_lpg_Inp" localSheetId="13">#REF!</definedName>
    <definedName name="P1_lpg_Inp">#REF!</definedName>
    <definedName name="P1_oil_Inp" localSheetId="10">#REF!</definedName>
    <definedName name="P1_oil_Inp" localSheetId="12">#REF!</definedName>
    <definedName name="P1_oil_Inp" localSheetId="13">#REF!</definedName>
    <definedName name="P1_oil_Inp">#REF!</definedName>
    <definedName name="P1_oil_prod">[28]Sheet1!$D$14:$AZ$14</definedName>
    <definedName name="P1_wat_Inp" localSheetId="10">#REF!</definedName>
    <definedName name="P1_wat_Inp" localSheetId="12">#REF!</definedName>
    <definedName name="P1_wat_Inp" localSheetId="13">#REF!</definedName>
    <definedName name="P1_wat_Inp">#REF!</definedName>
    <definedName name="P2_gas_Inp" localSheetId="10">#REF!</definedName>
    <definedName name="P2_gas_Inp" localSheetId="12">#REF!</definedName>
    <definedName name="P2_gas_Inp" localSheetId="13">#REF!</definedName>
    <definedName name="P2_gas_Inp">#REF!</definedName>
    <definedName name="P2_lpg_Inp" localSheetId="10">#REF!</definedName>
    <definedName name="P2_lpg_Inp" localSheetId="12">#REF!</definedName>
    <definedName name="P2_lpg_Inp" localSheetId="13">#REF!</definedName>
    <definedName name="P2_lpg_Inp">#REF!</definedName>
    <definedName name="P2_oil_Inp" localSheetId="10">#REF!</definedName>
    <definedName name="P2_oil_Inp" localSheetId="12">#REF!</definedName>
    <definedName name="P2_oil_Inp" localSheetId="13">#REF!</definedName>
    <definedName name="P2_oil_Inp">#REF!</definedName>
    <definedName name="P2_wat_Inp" localSheetId="10">#REF!</definedName>
    <definedName name="P2_wat_Inp" localSheetId="12">#REF!</definedName>
    <definedName name="P2_wat_Inp" localSheetId="13">#REF!</definedName>
    <definedName name="P2_wat_Inp">#REF!</definedName>
    <definedName name="P250_Calc">'[4]Automated Profit &amp; Loss'!$E$36:$N$36</definedName>
    <definedName name="P253_Input">'[4]Data Entry'!$D$15:$M$15</definedName>
    <definedName name="P261.03_Input">'[4]Data Entry'!$D$6:$M$6</definedName>
    <definedName name="P261_Calc">'[4]Automated Profit &amp; Loss'!$E$41:$N$41</definedName>
    <definedName name="P263_Calc">'[4]Automated Profit &amp; Loss'!$E$46:$N$46</definedName>
    <definedName name="P3_gas_Inp" localSheetId="10">#REF!</definedName>
    <definedName name="P3_gas_Inp" localSheetId="12">#REF!</definedName>
    <definedName name="P3_gas_Inp" localSheetId="13">#REF!</definedName>
    <definedName name="P3_gas_Inp">#REF!</definedName>
    <definedName name="P3_lpg_Inp" localSheetId="10">#REF!</definedName>
    <definedName name="P3_lpg_Inp" localSheetId="12">#REF!</definedName>
    <definedName name="P3_lpg_Inp" localSheetId="13">#REF!</definedName>
    <definedName name="P3_lpg_Inp">#REF!</definedName>
    <definedName name="P3_oil_Inp" localSheetId="10">#REF!</definedName>
    <definedName name="P3_oil_Inp" localSheetId="12">#REF!</definedName>
    <definedName name="P3_oil_Inp" localSheetId="13">#REF!</definedName>
    <definedName name="P3_oil_Inp">#REF!</definedName>
    <definedName name="P3_wat_Inp" localSheetId="10">#REF!</definedName>
    <definedName name="P3_wat_Inp" localSheetId="12">#REF!</definedName>
    <definedName name="P3_wat_Inp" localSheetId="13">#REF!</definedName>
    <definedName name="P3_wat_Inp">#REF!</definedName>
    <definedName name="P311_Calc">'[4]Automated Profit &amp; Loss'!$E$52:$N$52</definedName>
    <definedName name="P321.03_Input">'[4]Data Entry'!$D$24:$M$24</definedName>
    <definedName name="P321.04_Input">'[4]Data Entry'!$D$23:$M$23</definedName>
    <definedName name="P324_Calc">'[4]Automated Profit &amp; Loss'!$E$57:$N$57</definedName>
    <definedName name="P324_Input">'[4]Data Entry'!$D$21:$M$21</definedName>
    <definedName name="P4_gas_Inp" localSheetId="10">#REF!</definedName>
    <definedName name="P4_gas_Inp" localSheetId="12">#REF!</definedName>
    <definedName name="P4_gas_Inp" localSheetId="13">#REF!</definedName>
    <definedName name="P4_gas_Inp">#REF!</definedName>
    <definedName name="P4_lpg_Inp" localSheetId="10">#REF!</definedName>
    <definedName name="P4_lpg_Inp" localSheetId="12">#REF!</definedName>
    <definedName name="P4_lpg_Inp" localSheetId="13">#REF!</definedName>
    <definedName name="P4_lpg_Inp">#REF!</definedName>
    <definedName name="P4_oil_Inp" localSheetId="10">#REF!</definedName>
    <definedName name="P4_oil_Inp" localSheetId="12">#REF!</definedName>
    <definedName name="P4_oil_Inp" localSheetId="13">#REF!</definedName>
    <definedName name="P4_oil_Inp">#REF!</definedName>
    <definedName name="P4_wat_Inp" localSheetId="10">#REF!</definedName>
    <definedName name="P4_wat_Inp" localSheetId="12">#REF!</definedName>
    <definedName name="P4_wat_Inp" localSheetId="13">#REF!</definedName>
    <definedName name="P4_wat_Inp">#REF!</definedName>
    <definedName name="P410_Calc">'[4]Automated Profit &amp; Loss'!$E$62:$N$62</definedName>
    <definedName name="P5_Calc">'[4]Automated Profit &amp; Loss'!$E$70:$N$70</definedName>
    <definedName name="PAGE">"Texte 150"</definedName>
    <definedName name="Page_1" localSheetId="10">#REF!</definedName>
    <definedName name="Page_1" localSheetId="12">#REF!</definedName>
    <definedName name="Page_1" localSheetId="13">#REF!</definedName>
    <definedName name="Page_1">#REF!</definedName>
    <definedName name="Page_2" localSheetId="10">#REF!</definedName>
    <definedName name="Page_2" localSheetId="12">#REF!</definedName>
    <definedName name="Page_2" localSheetId="13">#REF!</definedName>
    <definedName name="Page_2">#REF!</definedName>
    <definedName name="Paid">'[36]BASE DATA'!$A$29:$A$31</definedName>
    <definedName name="PAO">'[38]Budget Data SAP'!$A$1:$AE$170</definedName>
    <definedName name="Participation_Appraisal_Capex_NOC" localSheetId="10">#REF!</definedName>
    <definedName name="Participation_Appraisal_Capex_NOC" localSheetId="12">#REF!</definedName>
    <definedName name="Participation_Appraisal_Capex_NOC" localSheetId="13">#REF!</definedName>
    <definedName name="Participation_Appraisal_Capex_NOC">#REF!</definedName>
    <definedName name="Participation_Appraisal_Capex_Other" localSheetId="10">#REF!</definedName>
    <definedName name="Participation_Appraisal_Capex_Other" localSheetId="12">#REF!</definedName>
    <definedName name="Participation_Appraisal_Capex_Other" localSheetId="13">#REF!</definedName>
    <definedName name="Participation_Appraisal_Capex_Other">#REF!</definedName>
    <definedName name="Participation_Appraisal_Opex_NOC" localSheetId="10">#REF!</definedName>
    <definedName name="Participation_Appraisal_Opex_NOC" localSheetId="12">#REF!</definedName>
    <definedName name="Participation_Appraisal_Opex_NOC" localSheetId="13">#REF!</definedName>
    <definedName name="Participation_Appraisal_Opex_NOC">#REF!</definedName>
    <definedName name="Participation_Appraisal_Opex_Other" localSheetId="10">#REF!</definedName>
    <definedName name="Participation_Appraisal_Opex_Other" localSheetId="12">#REF!</definedName>
    <definedName name="Participation_Appraisal_Opex_Other" localSheetId="13">#REF!</definedName>
    <definedName name="Participation_Appraisal_Opex_Other">#REF!</definedName>
    <definedName name="Participation_Development_Capex_NOC" localSheetId="10">#REF!</definedName>
    <definedName name="Participation_Development_Capex_NOC" localSheetId="12">#REF!</definedName>
    <definedName name="Participation_Development_Capex_NOC" localSheetId="13">#REF!</definedName>
    <definedName name="Participation_Development_Capex_NOC">#REF!</definedName>
    <definedName name="Participation_Development_Capex_Other" localSheetId="10">#REF!</definedName>
    <definedName name="Participation_Development_Capex_Other" localSheetId="12">#REF!</definedName>
    <definedName name="Participation_Development_Capex_Other" localSheetId="13">#REF!</definedName>
    <definedName name="Participation_Development_Capex_Other">#REF!</definedName>
    <definedName name="Participation_Development_Capex_Shell" localSheetId="10">#REF!</definedName>
    <definedName name="Participation_Development_Capex_Shell" localSheetId="12">#REF!</definedName>
    <definedName name="Participation_Development_Capex_Shell" localSheetId="13">#REF!</definedName>
    <definedName name="Participation_Development_Capex_Shell">#REF!</definedName>
    <definedName name="Participation_Development_Opex_NOC" localSheetId="10">#REF!</definedName>
    <definedName name="Participation_Development_Opex_NOC" localSheetId="12">#REF!</definedName>
    <definedName name="Participation_Development_Opex_NOC" localSheetId="13">#REF!</definedName>
    <definedName name="Participation_Development_Opex_NOC">#REF!</definedName>
    <definedName name="Participation_Development_Opex_Other" localSheetId="10">#REF!</definedName>
    <definedName name="Participation_Development_Opex_Other" localSheetId="12">#REF!</definedName>
    <definedName name="Participation_Development_Opex_Other" localSheetId="13">#REF!</definedName>
    <definedName name="Participation_Development_Opex_Other">#REF!</definedName>
    <definedName name="Participation_Exploration_Capex_NOC" localSheetId="10">#REF!</definedName>
    <definedName name="Participation_Exploration_Capex_NOC" localSheetId="12">#REF!</definedName>
    <definedName name="Participation_Exploration_Capex_NOC" localSheetId="13">#REF!</definedName>
    <definedName name="Participation_Exploration_Capex_NOC">#REF!</definedName>
    <definedName name="Participation_Exploration_Capex_Other" localSheetId="10">#REF!</definedName>
    <definedName name="Participation_Exploration_Capex_Other" localSheetId="12">#REF!</definedName>
    <definedName name="Participation_Exploration_Capex_Other" localSheetId="13">#REF!</definedName>
    <definedName name="Participation_Exploration_Capex_Other">#REF!</definedName>
    <definedName name="Participation_Exploration_Opex_NOC" localSheetId="10">#REF!</definedName>
    <definedName name="Participation_Exploration_Opex_NOC" localSheetId="12">#REF!</definedName>
    <definedName name="Participation_Exploration_Opex_NOC" localSheetId="13">#REF!</definedName>
    <definedName name="Participation_Exploration_Opex_NOC">#REF!</definedName>
    <definedName name="Participation_Exploration_Opex_Other" localSheetId="10">#REF!</definedName>
    <definedName name="Participation_Exploration_Opex_Other" localSheetId="12">#REF!</definedName>
    <definedName name="Participation_Exploration_Opex_Other" localSheetId="13">#REF!</definedName>
    <definedName name="Participation_Exploration_Opex_Other">#REF!</definedName>
    <definedName name="Participation_Production_NOC" localSheetId="10">#REF!</definedName>
    <definedName name="Participation_Production_NOC" localSheetId="12">#REF!</definedName>
    <definedName name="Participation_Production_NOC" localSheetId="13">#REF!</definedName>
    <definedName name="Participation_Production_NOC">#REF!</definedName>
    <definedName name="Participation_Production_Other" localSheetId="10">#REF!</definedName>
    <definedName name="Participation_Production_Other" localSheetId="12">#REF!</definedName>
    <definedName name="Participation_Production_Other" localSheetId="13">#REF!</definedName>
    <definedName name="Participation_Production_Other">#REF!</definedName>
    <definedName name="PDataRev" localSheetId="10">#REF!</definedName>
    <definedName name="PDataRev" localSheetId="12">#REF!</definedName>
    <definedName name="PDataRev" localSheetId="13">#REF!</definedName>
    <definedName name="PDataRev">#REF!</definedName>
    <definedName name="PDD_Opt_ex_sal" localSheetId="10">#REF!</definedName>
    <definedName name="PDD_Opt_ex_sal" localSheetId="12">#REF!</definedName>
    <definedName name="PDD_Opt_ex_sal" localSheetId="13">#REF!</definedName>
    <definedName name="PDD_Opt_ex_sal">#REF!</definedName>
    <definedName name="pe_kpd_VAR" localSheetId="10">#REF!</definedName>
    <definedName name="pe_kpd_VAR" localSheetId="12">#REF!</definedName>
    <definedName name="pe_kpd_VAR" localSheetId="13">#REF!</definedName>
    <definedName name="pe_kpd_VAR">#REF!</definedName>
    <definedName name="ped_no" localSheetId="10">#REF!</definedName>
    <definedName name="ped_no" localSheetId="12">#REF!</definedName>
    <definedName name="ped_no" localSheetId="13">#REF!</definedName>
    <definedName name="ped_no">#REF!</definedName>
    <definedName name="per" localSheetId="10">#REF!</definedName>
    <definedName name="per" localSheetId="12">#REF!</definedName>
    <definedName name="per" localSheetId="13">#REF!</definedName>
    <definedName name="per">#REF!</definedName>
    <definedName name="perf" localSheetId="10">#REF!</definedName>
    <definedName name="perf" localSheetId="12">#REF!</definedName>
    <definedName name="perf" localSheetId="13">#REF!</definedName>
    <definedName name="perf">#REF!</definedName>
    <definedName name="phasing_selection" localSheetId="10">#REF!</definedName>
    <definedName name="phasing_selection" localSheetId="12">#REF!</definedName>
    <definedName name="phasing_selection" localSheetId="13">#REF!</definedName>
    <definedName name="phasing_selection">#REF!</definedName>
    <definedName name="pile_no" localSheetId="10">#REF!</definedName>
    <definedName name="pile_no" localSheetId="12">#REF!</definedName>
    <definedName name="pile_no" localSheetId="13">#REF!</definedName>
    <definedName name="pile_no">#REF!</definedName>
    <definedName name="Pipelines" localSheetId="10">#REF!</definedName>
    <definedName name="Pipelines" localSheetId="12">#REF!</definedName>
    <definedName name="Pipelines" localSheetId="13">#REF!</definedName>
    <definedName name="Pipelines">#REF!</definedName>
    <definedName name="PIVOOOOT">'[73]Project Data '!$I$65:$BF$65</definedName>
    <definedName name="PIVOOT" localSheetId="10">#REF!</definedName>
    <definedName name="PIVOOT" localSheetId="12">#REF!</definedName>
    <definedName name="PIVOOT" localSheetId="13">#REF!</definedName>
    <definedName name="PIVOOT">#REF!</definedName>
    <definedName name="PL_ExplorationExpense_FP14" localSheetId="10">#REF!</definedName>
    <definedName name="PL_ExplorationExpense_FP14" localSheetId="12">#REF!</definedName>
    <definedName name="PL_ExplorationExpense_FP14" localSheetId="13">#REF!</definedName>
    <definedName name="PL_ExplorationExpense_FP14">#REF!</definedName>
    <definedName name="PL_Selling_FP13" localSheetId="10">#REF!</definedName>
    <definedName name="PL_Selling_FP13" localSheetId="12">#REF!</definedName>
    <definedName name="PL_Selling_FP13" localSheetId="13">#REF!</definedName>
    <definedName name="PL_Selling_FP13">#REF!</definedName>
    <definedName name="PL1_Pipeline_Inp" localSheetId="10">#REF!</definedName>
    <definedName name="PL1_Pipeline_Inp" localSheetId="12">#REF!</definedName>
    <definedName name="PL1_Pipeline_Inp" localSheetId="13">#REF!</definedName>
    <definedName name="PL1_Pipeline_Inp">#REF!</definedName>
    <definedName name="PL2_Pipeline_Inp" localSheetId="10">#REF!</definedName>
    <definedName name="PL2_Pipeline_Inp" localSheetId="12">#REF!</definedName>
    <definedName name="PL2_Pipeline_Inp" localSheetId="13">#REF!</definedName>
    <definedName name="PL2_Pipeline_Inp">#REF!</definedName>
    <definedName name="Plan_LV" localSheetId="10">#REF!</definedName>
    <definedName name="Plan_LV" localSheetId="12">#REF!</definedName>
    <definedName name="Plan_LV" localSheetId="13">#REF!</definedName>
    <definedName name="Plan_LV">#REF!</definedName>
    <definedName name="Plan_Unit_Category" localSheetId="10">#REF!</definedName>
    <definedName name="Plan_Unit_Category" localSheetId="12">#REF!</definedName>
    <definedName name="Plan_Unit_Category" localSheetId="13">#REF!</definedName>
    <definedName name="Plan_Unit_Category">#REF!</definedName>
    <definedName name="Plan_Unit_Name" localSheetId="10">#REF!</definedName>
    <definedName name="Plan_Unit_Name" localSheetId="12">#REF!</definedName>
    <definedName name="Plan_Unit_Name" localSheetId="13">#REF!</definedName>
    <definedName name="Plan_Unit_Name">#REF!</definedName>
    <definedName name="Planning_Focal_Point" localSheetId="10">#REF!</definedName>
    <definedName name="Planning_Focal_Point" localSheetId="12">#REF!</definedName>
    <definedName name="Planning_Focal_Point" localSheetId="13">#REF!</definedName>
    <definedName name="Planning_Focal_Point">#REF!</definedName>
    <definedName name="plotOpportunityDefinition" localSheetId="10">#REF!</definedName>
    <definedName name="plotOpportunityDefinition" localSheetId="12">#REF!</definedName>
    <definedName name="plotOpportunityDefinition" localSheetId="13">#REF!</definedName>
    <definedName name="plotOpportunityDefinition">#REF!</definedName>
    <definedName name="plotPRA" localSheetId="10">#REF!</definedName>
    <definedName name="plotPRA" localSheetId="12">#REF!</definedName>
    <definedName name="plotPRA" localSheetId="13">#REF!</definedName>
    <definedName name="plotPRA">#REF!</definedName>
    <definedName name="Pmaster" localSheetId="10">#REF!</definedName>
    <definedName name="Pmaster" localSheetId="12">#REF!</definedName>
    <definedName name="Pmaster" localSheetId="13">#REF!</definedName>
    <definedName name="Pmaster">#REF!</definedName>
    <definedName name="PMaster_Project_Name">[14]Indicators!$O$2:$O$65536</definedName>
    <definedName name="PmasterName" localSheetId="10">#REF!</definedName>
    <definedName name="PmasterName" localSheetId="12">#REF!</definedName>
    <definedName name="PmasterName" localSheetId="13">#REF!</definedName>
    <definedName name="PmasterName">#REF!</definedName>
    <definedName name="po" localSheetId="10">#REF!</definedName>
    <definedName name="po" localSheetId="12">#REF!</definedName>
    <definedName name="po" localSheetId="13">#REF!</definedName>
    <definedName name="po">#REF!</definedName>
    <definedName name="POS_FID">[16]Economics!$K$15</definedName>
    <definedName name="POS_to_FID" localSheetId="10">#REF!</definedName>
    <definedName name="POS_to_FID" localSheetId="12">#REF!</definedName>
    <definedName name="POS_to_FID" localSheetId="13">#REF!</definedName>
    <definedName name="POS_to_FID">#REF!</definedName>
    <definedName name="PRACTICE" localSheetId="10" hidden="1">{#N/A,#N/A,FALSE,"CoverPage";#N/A,#N/A,FALSE,"Objective";#N/A,#N/A,FALSE,"TeamNorm";#N/A,#N/A,FALSE,"PAE";#N/A,#N/A,FALSE,"PBE";#N/A,#N/A,FALSE,"PSE";#N/A,#N/A,FALSE,"PME";#N/A,#N/A,FALSE,"HSE"}</definedName>
    <definedName name="PRACTICE" localSheetId="12" hidden="1">{#N/A,#N/A,FALSE,"CoverPage";#N/A,#N/A,FALSE,"Objective";#N/A,#N/A,FALSE,"TeamNorm";#N/A,#N/A,FALSE,"PAE";#N/A,#N/A,FALSE,"PBE";#N/A,#N/A,FALSE,"PSE";#N/A,#N/A,FALSE,"PME";#N/A,#N/A,FALSE,"HSE"}</definedName>
    <definedName name="PRACTICE" localSheetId="13" hidden="1">{#N/A,#N/A,FALSE,"CoverPage";#N/A,#N/A,FALSE,"Objective";#N/A,#N/A,FALSE,"TeamNorm";#N/A,#N/A,FALSE,"PAE";#N/A,#N/A,FALSE,"PBE";#N/A,#N/A,FALSE,"PSE";#N/A,#N/A,FALSE,"PME";#N/A,#N/A,FALSE,"HSE"}</definedName>
    <definedName name="PRACTICE" localSheetId="0" hidden="1">{#N/A,#N/A,FALSE,"CoverPage";#N/A,#N/A,FALSE,"Objective";#N/A,#N/A,FALSE,"TeamNorm";#N/A,#N/A,FALSE,"PAE";#N/A,#N/A,FALSE,"PBE";#N/A,#N/A,FALSE,"PSE";#N/A,#N/A,FALSE,"PME";#N/A,#N/A,FALSE,"HSE"}</definedName>
    <definedName name="PRACTICE" hidden="1">{#N/A,#N/A,FALSE,"CoverPage";#N/A,#N/A,FALSE,"Objective";#N/A,#N/A,FALSE,"TeamNorm";#N/A,#N/A,FALSE,"PAE";#N/A,#N/A,FALSE,"PBE";#N/A,#N/A,FALSE,"PSE";#N/A,#N/A,FALSE,"PME";#N/A,#N/A,FALSE,"HSE"}</definedName>
    <definedName name="Prcs">[37]Reference!$G$1:$G$2</definedName>
    <definedName name="PRDump" localSheetId="10">#REF!</definedName>
    <definedName name="PRDump" localSheetId="12">#REF!</definedName>
    <definedName name="PRDump" localSheetId="13">#REF!</definedName>
    <definedName name="PRDump">#REF!</definedName>
    <definedName name="Pre_FID_Development_Costs" localSheetId="10">#REF!</definedName>
    <definedName name="Pre_FID_Development_Costs" localSheetId="12">#REF!</definedName>
    <definedName name="Pre_FID_Development_Costs" localSheetId="13">#REF!</definedName>
    <definedName name="Pre_FID_Development_Costs">#REF!</definedName>
    <definedName name="pretotal" localSheetId="10">#REF!</definedName>
    <definedName name="pretotal" localSheetId="12">#REF!</definedName>
    <definedName name="pretotal" localSheetId="13">#REF!</definedName>
    <definedName name="pretotal">#REF!</definedName>
    <definedName name="Price_Scenario" localSheetId="10">#REF!</definedName>
    <definedName name="Price_Scenario" localSheetId="12">#REF!</definedName>
    <definedName name="Price_Scenario" localSheetId="13">#REF!</definedName>
    <definedName name="Price_Scenario">#REF!</definedName>
    <definedName name="PriceSeries">[2]Parameters!#REF!</definedName>
    <definedName name="PRICETOTAL" localSheetId="10">#REF!</definedName>
    <definedName name="PRICETOTAL" localSheetId="12">#REF!</definedName>
    <definedName name="PRICETOTAL" localSheetId="13">#REF!</definedName>
    <definedName name="PRICETOTAL">#REF!</definedName>
    <definedName name="print" localSheetId="10">#REF!</definedName>
    <definedName name="print" localSheetId="12">#REF!</definedName>
    <definedName name="print" localSheetId="13">#REF!</definedName>
    <definedName name="print">#REF!</definedName>
    <definedName name="_xlnm.Print_Area" localSheetId="10">#REF!</definedName>
    <definedName name="_xlnm.Print_Area" localSheetId="12">#REF!</definedName>
    <definedName name="_xlnm.Print_Area" localSheetId="13">#REF!</definedName>
    <definedName name="_xlnm.Print_Area">#REF!</definedName>
    <definedName name="Print_Area_1">'[20]#REF'!$B$65:$P$149</definedName>
    <definedName name="Print_Area_2">'[20]#REF'!$B$3:$O$77</definedName>
    <definedName name="Print_Area_MI" localSheetId="10">#REF!</definedName>
    <definedName name="Print_Area_MI" localSheetId="12">#REF!</definedName>
    <definedName name="Print_Area_MI" localSheetId="13">#REF!</definedName>
    <definedName name="Print_Area_MI">#REF!</definedName>
    <definedName name="_xlnm.Print_Titles">#REF!</definedName>
    <definedName name="PrintTitle">#REF!</definedName>
    <definedName name="prior_data1">[16]Economics!$F$24:$F$27,[16]Economics!$H$24:$H$27,[16]Economics!$F$29:$F$31,[16]Economics!$H$29:$H$31,[16]Economics!$F$40,[16]Economics!$G$40,[16]Economics!$H$40,[16]Economics!$F$43:$F$44,[16]Economics!$H$43:$H$44,[16]Economics!$F$52:$F$54,[16]Economics!$H$52:$H$54</definedName>
    <definedName name="prior_data2">[16]Economics!$F$59,[16]Economics!$H$59,[16]Economics!$F$63,[16]Economics!$H$63,[16]Economics!$F$66:$F$69,[16]Economics!$H$66:$H$69,[16]Economics!$F$71:$F$74,[16]Economics!$H$71:$H$74</definedName>
    <definedName name="prod" localSheetId="10">#REF!</definedName>
    <definedName name="prod" localSheetId="12">#REF!</definedName>
    <definedName name="prod" localSheetId="13">#REF!</definedName>
    <definedName name="prod">#REF!</definedName>
    <definedName name="Prod_Sub_Gas">'[9]OPEX Forecast Inputs'!#REF!</definedName>
    <definedName name="Prod_Sub_Gas_Inj">'[9]OPEX Forecast Inputs'!#REF!</definedName>
    <definedName name="Prod_Sub_H2O_Inj">'[9]OPEX Forecast Inputs'!#REF!</definedName>
    <definedName name="Prod_Sub_Inf_Horiz">'[9]OPEX Forecast Inputs'!#REF!</definedName>
    <definedName name="Prod_Sub_Inf_Vert">'[9]OPEX Forecast Inputs'!#REF!</definedName>
    <definedName name="Prod_Sub_Mat_Horiz">'[9]OPEX Forecast Inputs'!#REF!</definedName>
    <definedName name="Prod_Sub_Mat_Vert">'[9]OPEX Forecast Inputs'!#REF!</definedName>
    <definedName name="Prod_Subsea_Gas">'[9]OPEX Forecast Inputs'!#REF!</definedName>
    <definedName name="Prod_Subsea_Oil">'[9]OPEX Forecast Inputs'!#REF!</definedName>
    <definedName name="Prod_Surf_Gas">'[9]OPEX Forecast Inputs'!#REF!</definedName>
    <definedName name="Prod_Surf_Gas_Inj">'[9]OPEX Forecast Inputs'!#REF!</definedName>
    <definedName name="Prod_Surf_H2O_Inj">'[9]OPEX Forecast Inputs'!#REF!</definedName>
    <definedName name="Prod_Surf_Inf_Horiz">'[9]OPEX Forecast Inputs'!#REF!</definedName>
    <definedName name="Prod_Surf_Inf_Vert">'[9]OPEX Forecast Inputs'!#REF!</definedName>
    <definedName name="Prod_Surf_Mat_Horiz">'[9]OPEX Forecast Inputs'!#REF!</definedName>
    <definedName name="Prod_Surf_Mat_Vert">'[9]OPEX Forecast Inputs'!#REF!</definedName>
    <definedName name="Prod_Surf_Oil">'[9]OPEX Forecast Inputs'!#REF!</definedName>
    <definedName name="Prod_SurfGasInj">'[9]OPEX Forecast Inputs'!#REF!</definedName>
    <definedName name="Prod_SurfInfVert">'[9]OPEX Forecast Inputs'!#REF!</definedName>
    <definedName name="Prod_SurfMatVert">'[9]OPEX Forecast Inputs'!#REF!</definedName>
    <definedName name="Prod_SurGasInj">'[9]OPEX Forecast Inputs'!#REF!</definedName>
    <definedName name="Production_Facility">[14]Indicators!$R$2:$R$65536</definedName>
    <definedName name="Production_Rate" localSheetId="10">#REF!</definedName>
    <definedName name="Production_Rate" localSheetId="12">#REF!</definedName>
    <definedName name="Production_Rate" localSheetId="13">#REF!</definedName>
    <definedName name="Production_Rate">#REF!</definedName>
    <definedName name="ProductionGas" localSheetId="10">#REF!</definedName>
    <definedName name="ProductionGas" localSheetId="12">#REF!</definedName>
    <definedName name="ProductionGas" localSheetId="13">#REF!</definedName>
    <definedName name="ProductionGas">#REF!</definedName>
    <definedName name="ProductionOil" localSheetId="10">#REF!</definedName>
    <definedName name="ProductionOil" localSheetId="12">#REF!</definedName>
    <definedName name="ProductionOil" localSheetId="13">#REF!</definedName>
    <definedName name="ProductionOil">#REF!</definedName>
    <definedName name="Profile" localSheetId="10">#REF!</definedName>
    <definedName name="Profile" localSheetId="12">#REF!</definedName>
    <definedName name="Profile" localSheetId="13">#REF!</definedName>
    <definedName name="Profile">#REF!</definedName>
    <definedName name="Proj_Code" localSheetId="10">#REF!</definedName>
    <definedName name="Proj_Code" localSheetId="12">#REF!</definedName>
    <definedName name="Proj_Code" localSheetId="13">#REF!</definedName>
    <definedName name="Proj_Code">#REF!</definedName>
    <definedName name="Project_Categories">'[74]Global 30ft max'!$A$5:$A$10</definedName>
    <definedName name="Project_ID" localSheetId="10">#REF!</definedName>
    <definedName name="Project_ID" localSheetId="12">#REF!</definedName>
    <definedName name="Project_ID" localSheetId="13">#REF!</definedName>
    <definedName name="Project_ID">#REF!</definedName>
    <definedName name="Project_Id_Number" localSheetId="10">#REF!</definedName>
    <definedName name="Project_Id_Number" localSheetId="12">#REF!</definedName>
    <definedName name="Project_Id_Number" localSheetId="13">#REF!</definedName>
    <definedName name="Project_Id_Number">#REF!</definedName>
    <definedName name="Project_IDfin" localSheetId="10">#REF!</definedName>
    <definedName name="Project_IDfin" localSheetId="12">#REF!</definedName>
    <definedName name="Project_IDfin" localSheetId="13">#REF!</definedName>
    <definedName name="Project_IDfin">#REF!</definedName>
    <definedName name="Project_Name" localSheetId="10">#REF!</definedName>
    <definedName name="Project_Name" localSheetId="12">#REF!</definedName>
    <definedName name="Project_Name" localSheetId="13">#REF!</definedName>
    <definedName name="Project_Name">#REF!</definedName>
    <definedName name="ProjectName" localSheetId="10">#REF!</definedName>
    <definedName name="ProjectName" localSheetId="12">#REF!</definedName>
    <definedName name="ProjectName" localSheetId="13">#REF!</definedName>
    <definedName name="ProjectName">#REF!</definedName>
    <definedName name="Proposed_Pmaster_Name">[14]Indicators!$N$2:$N$65536</definedName>
    <definedName name="ProRate">'[45]prodprof 1'!A$5*('[45]prodprof 1'!A31-'[45]prodprof 1'!A30)/0.365</definedName>
    <definedName name="Prospect" localSheetId="10">#REF!</definedName>
    <definedName name="Prospect" localSheetId="12">#REF!</definedName>
    <definedName name="Prospect" localSheetId="13">#REF!</definedName>
    <definedName name="Prospect">#REF!</definedName>
    <definedName name="proved_to_expectation_ratio" localSheetId="10">#REF!</definedName>
    <definedName name="proved_to_expectation_ratio" localSheetId="12">#REF!</definedName>
    <definedName name="proved_to_expectation_ratio" localSheetId="13">#REF!</definedName>
    <definedName name="proved_to_expectation_ratio">#REF!</definedName>
    <definedName name="PS_Factor" localSheetId="10">#REF!</definedName>
    <definedName name="PS_Factor" localSheetId="12">#REF!</definedName>
    <definedName name="PS_Factor" localSheetId="13">#REF!</definedName>
    <definedName name="PS_Factor">#REF!</definedName>
    <definedName name="PSCFlag">[75]SetUp!$C$23</definedName>
    <definedName name="qualification">[35]Salary!$B$6:$B$170</definedName>
    <definedName name="qwe" localSheetId="10" hidden="1">{#N/A,#N/A,TRUE,"ASSUMPTIONS";#N/A,#N/A,TRUE,"SUMMARY";#N/A,#N/A,TRUE,"PANEL 1";#N/A,#N/A,TRUE,"PANEL 2"}</definedName>
    <definedName name="qwe" localSheetId="12" hidden="1">{#N/A,#N/A,TRUE,"ASSUMPTIONS";#N/A,#N/A,TRUE,"SUMMARY";#N/A,#N/A,TRUE,"PANEL 1";#N/A,#N/A,TRUE,"PANEL 2"}</definedName>
    <definedName name="qwe" localSheetId="13" hidden="1">{#N/A,#N/A,TRUE,"ASSUMPTIONS";#N/A,#N/A,TRUE,"SUMMARY";#N/A,#N/A,TRUE,"PANEL 1";#N/A,#N/A,TRUE,"PANEL 2"}</definedName>
    <definedName name="qwe" hidden="1">{#N/A,#N/A,TRUE,"ASSUMPTIONS";#N/A,#N/A,TRUE,"SUMMARY";#N/A,#N/A,TRUE,"PANEL 1";#N/A,#N/A,TRUE,"PANEL 2"}</definedName>
    <definedName name="Rajiv_Special_Lookup" localSheetId="10">#REF!</definedName>
    <definedName name="Rajiv_Special_Lookup" localSheetId="12">#REF!</definedName>
    <definedName name="Rajiv_Special_Lookup" localSheetId="13">#REF!</definedName>
    <definedName name="Rajiv_Special_Lookup">#REF!</definedName>
    <definedName name="RangeComplexityUDColumn">'[51]Scenario Input'!#REF!</definedName>
    <definedName name="RangeGasCaseGreyInputBox" localSheetId="10">'[51]Scenario Input'!$H$16,'[51]Scenario Input'!$P$16,'[51]Scenario Input'!$G$36,'[51]Scenario Input'!$H$36,'[51]Scenario Input'!$N$36,'[51]Scenario Input'!$O$36,'[51]Scenario Input'!$L$40,'[51]Scenario Input'!$M$40,'[51]Scenario Input'!$H$60,'[51]Scenario Input'!$G$62,'[51]Scenario Input'!$H$64,'[51]Scenario Input'!$G$67,'[51]Scenario Input'!$H$67,'[51]Scenario Input'!$I$107,'[51]Scenario Input'!$P$94,'[51]Scenario Input'!$P$97,'[51]Scenario Input'!$P$100,'[51]Scenario Input'!$P$103,'[51]Scenario Input'!$P$106,'[51]Scenario Input'!#REF!,'[51]Scenario Input'!#REF!,'[51]Scenario Input'!#REF!,'[51]Scenario Input'!$H$122,'[51]Scenario Input'!$I$124,'[51]Scenario Input'!$I$126</definedName>
    <definedName name="RangeGasCaseGreyInputBox" localSheetId="12">'[51]Scenario Input'!$H$16,'[51]Scenario Input'!$P$16,'[51]Scenario Input'!$G$36,'[51]Scenario Input'!$H$36,'[51]Scenario Input'!$N$36,'[51]Scenario Input'!$O$36,'[51]Scenario Input'!$L$40,'[51]Scenario Input'!$M$40,'[51]Scenario Input'!$H$60,'[51]Scenario Input'!$G$62,'[51]Scenario Input'!$H$64,'[51]Scenario Input'!$G$67,'[51]Scenario Input'!$H$67,'[51]Scenario Input'!$I$107,'[51]Scenario Input'!$P$94,'[51]Scenario Input'!$P$97,'[51]Scenario Input'!$P$100,'[51]Scenario Input'!$P$103,'[51]Scenario Input'!$P$106,'[51]Scenario Input'!#REF!,'[51]Scenario Input'!#REF!,'[51]Scenario Input'!#REF!,'[51]Scenario Input'!$H$122,'[51]Scenario Input'!$I$124,'[51]Scenario Input'!$I$126</definedName>
    <definedName name="RangeGasCaseGreyInputBox" localSheetId="13">'[51]Scenario Input'!$H$16,'[51]Scenario Input'!$P$16,'[51]Scenario Input'!$G$36,'[51]Scenario Input'!$H$36,'[51]Scenario Input'!$N$36,'[51]Scenario Input'!$O$36,'[51]Scenario Input'!$L$40,'[51]Scenario Input'!$M$40,'[51]Scenario Input'!$H$60,'[51]Scenario Input'!$G$62,'[51]Scenario Input'!$H$64,'[51]Scenario Input'!$G$67,'[51]Scenario Input'!$H$67,'[51]Scenario Input'!$I$107,'[51]Scenario Input'!$P$94,'[51]Scenario Input'!$P$97,'[51]Scenario Input'!$P$100,'[51]Scenario Input'!$P$103,'[51]Scenario Input'!$P$106,'[51]Scenario Input'!#REF!,'[51]Scenario Input'!#REF!,'[51]Scenario Input'!#REF!,'[51]Scenario Input'!$H$122,'[51]Scenario Input'!$I$124,'[51]Scenario Input'!$I$126</definedName>
    <definedName name="RangeGasCaseGreyInputBox">'[51]Scenario Input'!$H$16,'[51]Scenario Input'!$P$16,'[51]Scenario Input'!$G$36,'[51]Scenario Input'!$H$36,'[51]Scenario Input'!$N$36,'[51]Scenario Input'!$O$36,'[51]Scenario Input'!$L$40,'[51]Scenario Input'!$M$40,'[51]Scenario Input'!$H$60,'[51]Scenario Input'!$G$62,'[51]Scenario Input'!$H$64,'[51]Scenario Input'!$G$67,'[51]Scenario Input'!$H$67,'[51]Scenario Input'!$I$107,'[51]Scenario Input'!$P$94,'[51]Scenario Input'!$P$97,'[51]Scenario Input'!$P$100,'[51]Scenario Input'!$P$103,'[51]Scenario Input'!$P$106,'[51]Scenario Input'!#REF!,'[51]Scenario Input'!#REF!,'[51]Scenario Input'!#REF!,'[51]Scenario Input'!$H$122,'[51]Scenario Input'!$I$124,'[51]Scenario Input'!$I$126</definedName>
    <definedName name="RangeGasCaseGreyText" localSheetId="10">'[51]Scenario Input'!$D$16,'[51]Scenario Input'!$J$16,'[51]Scenario Input'!$D$36,'[51]Scenario Input'!$K$36,'[51]Scenario Input'!$D$40,'[51]Scenario Input'!$D$59,'[51]Scenario Input'!#REF!,'[51]Scenario Input'!$D$60,'[51]Scenario Input'!$D$62,'[51]Scenario Input'!$D$64,'[51]Scenario Input'!$D$66,'[51]Scenario Input'!$F$67,'[51]Scenario Input'!$D$107,'[51]Scenario Input'!$K$93,'[51]Scenario Input'!$K$94,'[51]Scenario Input'!$N$94,'[51]Scenario Input'!$K$96,'[51]Scenario Input'!$K$97,'[51]Scenario Input'!$K$99,'[51]Scenario Input'!$N$100,'[51]Scenario Input'!$L$100,'[51]Scenario Input'!$K$102,'[51]Scenario Input'!$L$103,'[51]Scenario Input'!$K$105,'[51]Scenario Input'!$L$106,'[51]Scenario Input'!#REF!,'[51]Scenario Input'!#REF!,'[51]Scenario Input'!#REF!,'[51]Scenario Input'!#REF!,'[51]Scenario Input'!$D$122,'[51]Scenario Input'!$D$124,'[51]Scenario Input'!$D$126</definedName>
    <definedName name="RangeGasCaseGreyText" localSheetId="12">'[51]Scenario Input'!$D$16,'[51]Scenario Input'!$J$16,'[51]Scenario Input'!$D$36,'[51]Scenario Input'!$K$36,'[51]Scenario Input'!$D$40,'[51]Scenario Input'!$D$59,'[51]Scenario Input'!#REF!,'[51]Scenario Input'!$D$60,'[51]Scenario Input'!$D$62,'[51]Scenario Input'!$D$64,'[51]Scenario Input'!$D$66,'[51]Scenario Input'!$F$67,'[51]Scenario Input'!$D$107,'[51]Scenario Input'!$K$93,'[51]Scenario Input'!$K$94,'[51]Scenario Input'!$N$94,'[51]Scenario Input'!$K$96,'[51]Scenario Input'!$K$97,'[51]Scenario Input'!$K$99,'[51]Scenario Input'!$N$100,'[51]Scenario Input'!$L$100,'[51]Scenario Input'!$K$102,'[51]Scenario Input'!$L$103,'[51]Scenario Input'!$K$105,'[51]Scenario Input'!$L$106,'[51]Scenario Input'!#REF!,'[51]Scenario Input'!#REF!,'[51]Scenario Input'!#REF!,'[51]Scenario Input'!#REF!,'[51]Scenario Input'!$D$122,'[51]Scenario Input'!$D$124,'[51]Scenario Input'!$D$126</definedName>
    <definedName name="RangeGasCaseGreyText" localSheetId="13">'[51]Scenario Input'!$D$16,'[51]Scenario Input'!$J$16,'[51]Scenario Input'!$D$36,'[51]Scenario Input'!$K$36,'[51]Scenario Input'!$D$40,'[51]Scenario Input'!$D$59,'[51]Scenario Input'!#REF!,'[51]Scenario Input'!$D$60,'[51]Scenario Input'!$D$62,'[51]Scenario Input'!$D$64,'[51]Scenario Input'!$D$66,'[51]Scenario Input'!$F$67,'[51]Scenario Input'!$D$107,'[51]Scenario Input'!$K$93,'[51]Scenario Input'!$K$94,'[51]Scenario Input'!$N$94,'[51]Scenario Input'!$K$96,'[51]Scenario Input'!$K$97,'[51]Scenario Input'!$K$99,'[51]Scenario Input'!$N$100,'[51]Scenario Input'!$L$100,'[51]Scenario Input'!$K$102,'[51]Scenario Input'!$L$103,'[51]Scenario Input'!$K$105,'[51]Scenario Input'!$L$106,'[51]Scenario Input'!#REF!,'[51]Scenario Input'!#REF!,'[51]Scenario Input'!#REF!,'[51]Scenario Input'!#REF!,'[51]Scenario Input'!$D$122,'[51]Scenario Input'!$D$124,'[51]Scenario Input'!$D$126</definedName>
    <definedName name="RangeGasCaseGreyText">'[51]Scenario Input'!$D$16,'[51]Scenario Input'!$J$16,'[51]Scenario Input'!$D$36,'[51]Scenario Input'!$K$36,'[51]Scenario Input'!$D$40,'[51]Scenario Input'!$D$59,'[51]Scenario Input'!#REF!,'[51]Scenario Input'!$D$60,'[51]Scenario Input'!$D$62,'[51]Scenario Input'!$D$64,'[51]Scenario Input'!$D$66,'[51]Scenario Input'!$F$67,'[51]Scenario Input'!$D$107,'[51]Scenario Input'!$K$93,'[51]Scenario Input'!$K$94,'[51]Scenario Input'!$N$94,'[51]Scenario Input'!$K$96,'[51]Scenario Input'!$K$97,'[51]Scenario Input'!$K$99,'[51]Scenario Input'!$N$100,'[51]Scenario Input'!$L$100,'[51]Scenario Input'!$K$102,'[51]Scenario Input'!$L$103,'[51]Scenario Input'!$K$105,'[51]Scenario Input'!$L$106,'[51]Scenario Input'!#REF!,'[51]Scenario Input'!#REF!,'[51]Scenario Input'!#REF!,'[51]Scenario Input'!#REF!,'[51]Scenario Input'!$D$122,'[51]Scenario Input'!$D$124,'[51]Scenario Input'!$D$126</definedName>
    <definedName name="RangeHubCaseGreyInputBox">'[51]Scenario Input'!$N$48,'[51]Scenario Input'!$N$50,'[51]Scenario Input'!$P$52</definedName>
    <definedName name="RangeHubCaseGreyText">'[51]Scenario Input'!$K$48,'[51]Scenario Input'!$K$50,'[51]Scenario Input'!$K$52</definedName>
    <definedName name="RangeInitialBlueText">'[51]Scenario Input'!$D$22,'[51]Scenario Input'!$D$36,'[51]Scenario Input'!$K$36,'[51]Scenario Input'!$D$38,'[51]Scenario Input'!$K$38,'[51]Scenario Input'!$D$40,'[51]Scenario Input'!$D$50,'[51]Scenario Input'!$J$64,'[51]Scenario Input'!$D$66,'[51]Scenario Input'!$F$67,'[51]Scenario Input'!#REF!,'[51]Scenario Input'!#REF!,'[51]Scenario Input'!#REF!</definedName>
    <definedName name="RangeMarketUDColumn">'[51]Scenario Input'!#REF!</definedName>
    <definedName name="RangeOilCaseGreyInputBox">'[51]Scenario Input'!$H$18,'[51]Scenario Input'!$P$18,'[51]Scenario Input'!$G$38,'[51]Scenario Input'!$H$38,'[51]Scenario Input'!$N$38,'[51]Scenario Input'!$O$38,'[51]Scenario Input'!$P$60,'[51]Scenario Input'!$P$62,'[51]Scenario Input'!$O$64,'[51]Scenario Input'!$P$64,'[51]Scenario Input'!$O$66,'[51]Scenario Input'!$N$122,'[51]Scenario Input'!$P$125,'[51]Scenario Input'!$P$127</definedName>
    <definedName name="RangeOilCaseGreyText">'[51]Scenario Input'!$D$18,'[51]Scenario Input'!$J$18,'[51]Scenario Input'!$D$38,'[51]Scenario Input'!$K$38,'[51]Scenario Input'!$J$60,'[51]Scenario Input'!$J$62,'[51]Scenario Input'!$J$64,'[51]Scenario Input'!$J$66,'[51]Scenario Input'!$K$121,'[51]Scenario Input'!$M$122,'[51]Scenario Input'!$L$122,'[51]Scenario Input'!$K$124,'[51]Scenario Input'!$L$125,'[51]Scenario Input'!$K$127</definedName>
    <definedName name="RangeProductionParametersOverrides">'[51]Scenario Input'!$J$131,'[51]Scenario Input'!$P$131,'[51]Scenario Input'!$J$134,'[51]Scenario Input'!$P$134</definedName>
    <definedName name="RangeSatelliteCaseGreyInputBox">'[51]Scenario Input'!$G$48,'[51]Scenario Input'!$I$50,'[51]Scenario Input'!$H$50,'[51]Scenario Input'!$I$52</definedName>
    <definedName name="RangeSatelliteCaseGreyText">'[51]Scenario Input'!$D$48,'[51]Scenario Input'!$D$50,'[51]Scenario Input'!$D$52</definedName>
    <definedName name="RangeScheduleOverrides">'[51]Scenario Input'!$I$138,'[51]Scenario Input'!$I$140,'[51]Scenario Input'!$I$142,'[51]Scenario Input'!$I$144,'[51]Scenario Input'!$I$146,'[51]Scenario Input'!$I$148,'[51]Scenario Input'!$I$150,'[51]Scenario Input'!$I$153,'[51]Scenario Input'!$P$138,'[51]Scenario Input'!$P$140,'[51]Scenario Input'!$P$143,'[51]Scenario Input'!$P$145,'[51]Scenario Input'!$P$147,'[51]Scenario Input'!$P$150</definedName>
    <definedName name="RateP">'[45]prodprof 1'!$F$17</definedName>
    <definedName name="Ratio_disputed_capital_costs_PP_E">'[76]DATA INPUT'!#REF!</definedName>
    <definedName name="Ratio_disputed_capital_costs_PP_E_Bonga">'[76]DATA INPUT'!#REF!</definedName>
    <definedName name="Ratio_disputed_capital_costs_PP_E_Erha">'[76]DATA INPUT'!#REF!</definedName>
    <definedName name="RawAgencyPrice" localSheetId="10">#REF!</definedName>
    <definedName name="RawAgencyPrice" localSheetId="12">#REF!</definedName>
    <definedName name="RawAgencyPrice" localSheetId="13">#REF!</definedName>
    <definedName name="RawAgencyPrice">#REF!</definedName>
    <definedName name="RawData" localSheetId="10">#REF!</definedName>
    <definedName name="RawData" localSheetId="12">#REF!</definedName>
    <definedName name="RawData" localSheetId="13">#REF!</definedName>
    <definedName name="RawData">#REF!</definedName>
    <definedName name="RawHeader" localSheetId="10">#REF!</definedName>
    <definedName name="RawHeader" localSheetId="12">#REF!</definedName>
    <definedName name="RawHeader" localSheetId="13">#REF!</definedName>
    <definedName name="RawHeader">#REF!</definedName>
    <definedName name="ray_shhet">'[54]Mapping Fields to AGG node'!$B$3:$B$171</definedName>
    <definedName name="RBData" localSheetId="10">#REF!</definedName>
    <definedName name="RBData" localSheetId="12">#REF!</definedName>
    <definedName name="RBData" localSheetId="13">#REF!</definedName>
    <definedName name="RBData">#REF!</definedName>
    <definedName name="re_bar" localSheetId="10">#REF!</definedName>
    <definedName name="re_bar" localSheetId="12">#REF!</definedName>
    <definedName name="re_bar" localSheetId="13">#REF!</definedName>
    <definedName name="re_bar">#REF!</definedName>
    <definedName name="Real" localSheetId="10">#REF!</definedName>
    <definedName name="Real" localSheetId="12">#REF!</definedName>
    <definedName name="Real" localSheetId="13">#REF!</definedName>
    <definedName name="Real">#REF!</definedName>
    <definedName name="_xlnm.Recorder" localSheetId="10">#REF!</definedName>
    <definedName name="_xlnm.Recorder" localSheetId="12">#REF!</definedName>
    <definedName name="_xlnm.Recorder" localSheetId="13">#REF!</definedName>
    <definedName name="_xlnm.Recorder">#REF!</definedName>
    <definedName name="RecProcDate" localSheetId="10">#REF!</definedName>
    <definedName name="RecProcDate" localSheetId="12">#REF!</definedName>
    <definedName name="RecProcDate" localSheetId="13">#REF!</definedName>
    <definedName name="RecProcDate">#REF!</definedName>
    <definedName name="REF_CLIENT1">"Texte 155"</definedName>
    <definedName name="REF_CLIENT2">"Texte 156"</definedName>
    <definedName name="regerte4" localSheetId="10">#REF!</definedName>
    <definedName name="regerte4" localSheetId="12">#REF!</definedName>
    <definedName name="regerte4" localSheetId="13">#REF!</definedName>
    <definedName name="regerte4">#REF!</definedName>
    <definedName name="Region" localSheetId="10">#REF!</definedName>
    <definedName name="Region" localSheetId="12">#REF!</definedName>
    <definedName name="Region" localSheetId="13">#REF!</definedName>
    <definedName name="Region">#REF!</definedName>
    <definedName name="Release" localSheetId="10">#REF!</definedName>
    <definedName name="Release" localSheetId="12">#REF!</definedName>
    <definedName name="Release" localSheetId="13">#REF!</definedName>
    <definedName name="Release">#REF!</definedName>
    <definedName name="Remarks" localSheetId="10">#REF!</definedName>
    <definedName name="Remarks" localSheetId="12">#REF!</definedName>
    <definedName name="Remarks" localSheetId="13">#REF!</definedName>
    <definedName name="Remarks">#REF!</definedName>
    <definedName name="REP" localSheetId="10">#REF!</definedName>
    <definedName name="REP" localSheetId="12">#REF!</definedName>
    <definedName name="REP" localSheetId="13">#REF!</definedName>
    <definedName name="REP">#REF!</definedName>
    <definedName name="REPORT" localSheetId="10">#REF!</definedName>
    <definedName name="REPORT" localSheetId="12">#REF!</definedName>
    <definedName name="REPORT" localSheetId="13">#REF!</definedName>
    <definedName name="REPORT">#REF!</definedName>
    <definedName name="Report_Periods" localSheetId="10">#REF!</definedName>
    <definedName name="Report_Periods" localSheetId="12">#REF!</definedName>
    <definedName name="Report_Periods" localSheetId="13">#REF!</definedName>
    <definedName name="Report_Periods">#REF!</definedName>
    <definedName name="Report_Real" localSheetId="10">#REF!</definedName>
    <definedName name="Report_Real" localSheetId="12">#REF!</definedName>
    <definedName name="Report_Real" localSheetId="13">#REF!</definedName>
    <definedName name="Report_Real">#REF!</definedName>
    <definedName name="Report_Start" localSheetId="10">#REF!</definedName>
    <definedName name="Report_Start" localSheetId="12">#REF!</definedName>
    <definedName name="Report_Start" localSheetId="13">#REF!</definedName>
    <definedName name="Report_Start">#REF!</definedName>
    <definedName name="Report_Units" localSheetId="10">#REF!</definedName>
    <definedName name="Report_Units" localSheetId="12">#REF!</definedName>
    <definedName name="Report_Units" localSheetId="13">#REF!</definedName>
    <definedName name="Report_Units">#REF!</definedName>
    <definedName name="Report_Yearly" localSheetId="10">#REF!</definedName>
    <definedName name="Report_Yearly" localSheetId="12">#REF!</definedName>
    <definedName name="Report_Yearly" localSheetId="13">#REF!</definedName>
    <definedName name="Report_Yearly">#REF!</definedName>
    <definedName name="Rescat">[37]Reference!$B$1:$B$14</definedName>
    <definedName name="Reselects" localSheetId="10">#REF!</definedName>
    <definedName name="Reselects" localSheetId="12">#REF!</definedName>
    <definedName name="Reselects" localSheetId="13">#REF!</definedName>
    <definedName name="Reselects">#REF!</definedName>
    <definedName name="Reserves_Addition" localSheetId="10">#REF!</definedName>
    <definedName name="Reserves_Addition" localSheetId="12">#REF!</definedName>
    <definedName name="Reserves_Addition" localSheetId="13">#REF!</definedName>
    <definedName name="Reserves_Addition">#REF!</definedName>
    <definedName name="REV_ID">'[71]Ultimate Recovery and Reserves'!#REF!</definedName>
    <definedName name="revbud" localSheetId="10">#REF!</definedName>
    <definedName name="revbud" localSheetId="12">#REF!</definedName>
    <definedName name="revbud" localSheetId="13">#REF!</definedName>
    <definedName name="revbud">#REF!</definedName>
    <definedName name="REVIS" localSheetId="10">#REF!</definedName>
    <definedName name="REVIS" localSheetId="12">#REF!</definedName>
    <definedName name="REVIS" localSheetId="13">#REF!</definedName>
    <definedName name="REVIS">#REF!</definedName>
    <definedName name="revision" localSheetId="10">#REF!</definedName>
    <definedName name="revision" localSheetId="12">#REF!</definedName>
    <definedName name="revision" localSheetId="13">#REF!</definedName>
    <definedName name="revision">#REF!</definedName>
    <definedName name="Révision" localSheetId="10">#REF!</definedName>
    <definedName name="Révision" localSheetId="12">#REF!</definedName>
    <definedName name="Révision" localSheetId="13">#REF!</definedName>
    <definedName name="Révision">#REF!</definedName>
    <definedName name="revisions" localSheetId="10">#REF!</definedName>
    <definedName name="revisions" localSheetId="12">#REF!</definedName>
    <definedName name="revisions" localSheetId="13">#REF!</definedName>
    <definedName name="revisions">#REF!</definedName>
    <definedName name="REW" localSheetId="10" hidden="1">{#N/A,#N/A,FALSE,"COMMON";#N/A,#N/A,FALSE,"HUB";#N/A,#N/A,FALSE,"SUMMARY"}</definedName>
    <definedName name="REW" localSheetId="12" hidden="1">{#N/A,#N/A,FALSE,"COMMON";#N/A,#N/A,FALSE,"HUB";#N/A,#N/A,FALSE,"SUMMARY"}</definedName>
    <definedName name="REW" localSheetId="13" hidden="1">{#N/A,#N/A,FALSE,"COMMON";#N/A,#N/A,FALSE,"HUB";#N/A,#N/A,FALSE,"SUMMARY"}</definedName>
    <definedName name="REW" hidden="1">{#N/A,#N/A,FALSE,"COMMON";#N/A,#N/A,FALSE,"HUB";#N/A,#N/A,FALSE,"SUMMARY"}</definedName>
    <definedName name="RigContractor">"Rig Contractor"</definedName>
    <definedName name="ringstart">#REF!</definedName>
    <definedName name="Riser_Platform" localSheetId="10">#REF!</definedName>
    <definedName name="Riser_Platform" localSheetId="12">#REF!</definedName>
    <definedName name="Riser_Platform" localSheetId="13">#REF!</definedName>
    <definedName name="Riser_Platform">#REF!</definedName>
    <definedName name="risk">[46]Categories!$C$2:$C$5</definedName>
    <definedName name="RiskAfterRecalcMacro" hidden="1">""</definedName>
    <definedName name="RiskAfterSimMacro" hidden="1">""</definedName>
    <definedName name="riskATSSboxGraph">FALSE</definedName>
    <definedName name="riskATSSincludeSimtables">TRUE</definedName>
    <definedName name="riskATSSinputsGraphs">FALSE</definedName>
    <definedName name="riskATSSoutputStatistic">3</definedName>
    <definedName name="riskATSSpercentChangeGraph">TRUE</definedName>
    <definedName name="riskATSSpercentileGraph">TRUE</definedName>
    <definedName name="riskATSSpercentileValue">0.5</definedName>
    <definedName name="riskATSSprintReport">FALSE</definedName>
    <definedName name="riskATSSreportsInActiveBook">FALSE</definedName>
    <definedName name="riskATSSreportsSelected">TRUE</definedName>
    <definedName name="riskATSSsummaryReport">TRUE</definedName>
    <definedName name="riskATSStornadoGraph">TRUE</definedName>
    <definedName name="RiskAutoStopPercChange">0.1</definedName>
    <definedName name="RiskBeforeRecalcMacro" hidden="1">""</definedName>
    <definedName name="RiskBeforeSimMacro" hidden="1">""</definedName>
    <definedName name="RiskCollectDistributionSamples">2</definedName>
    <definedName name="RiskCorrelationSheet" localSheetId="10">#REF!</definedName>
    <definedName name="RiskCorrelationSheet" localSheetId="12">#REF!</definedName>
    <definedName name="RiskCorrelationSheet" localSheetId="13">#REF!</definedName>
    <definedName name="RiskCorrelationSheet">#REF!</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ey_Inp" localSheetId="10">#REF!</definedName>
    <definedName name="RiskMoney_Inp" localSheetId="12">#REF!</definedName>
    <definedName name="RiskMoney_Inp" localSheetId="13">#REF!</definedName>
    <definedName name="RiskMoney_Inp">#REF!</definedName>
    <definedName name="RiskMonitorConvergence">FALSE</definedName>
    <definedName name="RiskNumIterations">-1</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rngstart">#REF!</definedName>
    <definedName name="ROAD_L" localSheetId="10">#REF!</definedName>
    <definedName name="ROAD_L" localSheetId="12">#REF!</definedName>
    <definedName name="ROAD_L" localSheetId="13">#REF!</definedName>
    <definedName name="ROAD_L">#REF!</definedName>
    <definedName name="ROAD_SP" localSheetId="10">#REF!</definedName>
    <definedName name="ROAD_SP" localSheetId="12">#REF!</definedName>
    <definedName name="ROAD_SP" localSheetId="13">#REF!</definedName>
    <definedName name="ROAD_SP">#REF!</definedName>
    <definedName name="ROAD_SS" localSheetId="10">#REF!</definedName>
    <definedName name="ROAD_SS" localSheetId="12">#REF!</definedName>
    <definedName name="ROAD_SS" localSheetId="13">#REF!</definedName>
    <definedName name="ROAD_SS">#REF!</definedName>
    <definedName name="Robert_Patterson" localSheetId="10">#REF!</definedName>
    <definedName name="Robert_Patterson" localSheetId="12">#REF!</definedName>
    <definedName name="Robert_Patterson" localSheetId="13">#REF!</definedName>
    <definedName name="Robert_Patterson">#REF!</definedName>
    <definedName name="rout_t" localSheetId="10">#REF!</definedName>
    <definedName name="rout_t" localSheetId="12">#REF!</definedName>
    <definedName name="rout_t" localSheetId="13">#REF!</definedName>
    <definedName name="rout_t">#REF!</definedName>
    <definedName name="ROW_COSTS" localSheetId="10">#REF!</definedName>
    <definedName name="ROW_COSTS" localSheetId="12">#REF!</definedName>
    <definedName name="ROW_COSTS" localSheetId="13">#REF!</definedName>
    <definedName name="ROW_COSTS">#REF!</definedName>
    <definedName name="ROW_FACTOR" localSheetId="10">#REF!</definedName>
    <definedName name="ROW_FACTOR" localSheetId="12">#REF!</definedName>
    <definedName name="ROW_FACTOR" localSheetId="13">#REF!</definedName>
    <definedName name="ROW_FACTOR">#REF!</definedName>
    <definedName name="Run_Description" localSheetId="10">#REF!</definedName>
    <definedName name="Run_Description" localSheetId="12">#REF!</definedName>
    <definedName name="Run_Description" localSheetId="13">#REF!</definedName>
    <definedName name="Run_Description">#REF!</definedName>
    <definedName name="S" localSheetId="10">#REF!</definedName>
    <definedName name="S" localSheetId="12">#REF!</definedName>
    <definedName name="S" localSheetId="13">#REF!</definedName>
    <definedName name="S">#REF!</definedName>
    <definedName name="S_TotCosts" localSheetId="10">#REF!</definedName>
    <definedName name="S_TotCosts" localSheetId="12">#REF!</definedName>
    <definedName name="S_TotCosts" localSheetId="13">#REF!</definedName>
    <definedName name="S_TotCosts">#REF!</definedName>
    <definedName name="SALESPLAN" localSheetId="10">#REF!</definedName>
    <definedName name="SALESPLAN" localSheetId="12">#REF!</definedName>
    <definedName name="SALESPLAN" localSheetId="13">#REF!</definedName>
    <definedName name="SALESPLAN">#REF!</definedName>
    <definedName name="SAM" localSheetId="10">#REF!</definedName>
    <definedName name="SAM" localSheetId="12">#REF!</definedName>
    <definedName name="SAM" localSheetId="13">#REF!</definedName>
    <definedName name="SAM">#REF!</definedName>
    <definedName name="Sample" localSheetId="10" hidden="1">{#N/A,#N/A,FALSE,"CoverPage";#N/A,#N/A,FALSE,"Objective";#N/A,#N/A,FALSE,"TeamNorm";#N/A,#N/A,FALSE,"PAE";#N/A,#N/A,FALSE,"PBE";#N/A,#N/A,FALSE,"PSE";#N/A,#N/A,FALSE,"PME";#N/A,#N/A,FALSE,"HSE"}</definedName>
    <definedName name="Sample" localSheetId="12" hidden="1">{#N/A,#N/A,FALSE,"CoverPage";#N/A,#N/A,FALSE,"Objective";#N/A,#N/A,FALSE,"TeamNorm";#N/A,#N/A,FALSE,"PAE";#N/A,#N/A,FALSE,"PBE";#N/A,#N/A,FALSE,"PSE";#N/A,#N/A,FALSE,"PME";#N/A,#N/A,FALSE,"HSE"}</definedName>
    <definedName name="Sample" localSheetId="13" hidden="1">{#N/A,#N/A,FALSE,"CoverPage";#N/A,#N/A,FALSE,"Objective";#N/A,#N/A,FALSE,"TeamNorm";#N/A,#N/A,FALSE,"PAE";#N/A,#N/A,FALSE,"PBE";#N/A,#N/A,FALSE,"PSE";#N/A,#N/A,FALSE,"PME";#N/A,#N/A,FALSE,"HSE"}</definedName>
    <definedName name="Sample" localSheetId="0" hidden="1">{#N/A,#N/A,FALSE,"CoverPage";#N/A,#N/A,FALSE,"Objective";#N/A,#N/A,FALSE,"TeamNorm";#N/A,#N/A,FALSE,"PAE";#N/A,#N/A,FALSE,"PBE";#N/A,#N/A,FALSE,"PSE";#N/A,#N/A,FALSE,"PME";#N/A,#N/A,FALSE,"HSE"}</definedName>
    <definedName name="Sample" hidden="1">{#N/A,#N/A,FALSE,"CoverPage";#N/A,#N/A,FALSE,"Objective";#N/A,#N/A,FALSE,"TeamNorm";#N/A,#N/A,FALSE,"PAE";#N/A,#N/A,FALSE,"PBE";#N/A,#N/A,FALSE,"PSE";#N/A,#N/A,FALSE,"PME";#N/A,#N/A,FALSE,"HSE"}</definedName>
    <definedName name="SAPBEXdnldView">"456MYYI2H7RWR98M9OIQ9YS6N"</definedName>
    <definedName name="SAPBEXhrIndnt">1</definedName>
    <definedName name="SAPBEXrevision">1</definedName>
    <definedName name="SAPBEXsysID">"PB6"</definedName>
    <definedName name="SAPBEXwbID">"3X73J67VPPEHY0SMAPJQGGCQV"</definedName>
    <definedName name="Satellite_Structures" localSheetId="10">#REF!</definedName>
    <definedName name="Satellite_Structures" localSheetId="12">#REF!</definedName>
    <definedName name="Satellite_Structures" localSheetId="13">#REF!</definedName>
    <definedName name="Satellite_Structures">#REF!</definedName>
    <definedName name="Save_Cases" localSheetId="10">#REF!</definedName>
    <definedName name="Save_Cases" localSheetId="12">#REF!</definedName>
    <definedName name="Save_Cases" localSheetId="13">#REF!</definedName>
    <definedName name="Save_Cases">#REF!</definedName>
    <definedName name="Save_Prefix" localSheetId="10">#REF!</definedName>
    <definedName name="Save_Prefix" localSheetId="12">#REF!</definedName>
    <definedName name="Save_Prefix" localSheetId="13">#REF!</definedName>
    <definedName name="Save_Prefix">#REF!</definedName>
    <definedName name="Save_Suffix" localSheetId="10">#REF!</definedName>
    <definedName name="Save_Suffix" localSheetId="12">#REF!</definedName>
    <definedName name="Save_Suffix" localSheetId="13">#REF!</definedName>
    <definedName name="Save_Suffix">#REF!</definedName>
    <definedName name="scale" localSheetId="10">#REF!</definedName>
    <definedName name="scale" localSheetId="12">#REF!</definedName>
    <definedName name="scale" localSheetId="13">#REF!</definedName>
    <definedName name="scale">#REF!</definedName>
    <definedName name="Scenario" localSheetId="10">#REF!</definedName>
    <definedName name="Scenario" localSheetId="12">#REF!</definedName>
    <definedName name="Scenario" localSheetId="13">#REF!</definedName>
    <definedName name="Scenario">#REF!</definedName>
    <definedName name="Schedule_Contingency" localSheetId="10">#REF!</definedName>
    <definedName name="Schedule_Contingency" localSheetId="12">#REF!</definedName>
    <definedName name="Schedule_Contingency" localSheetId="13">#REF!</definedName>
    <definedName name="Schedule_Contingency">#REF!</definedName>
    <definedName name="scheduleScale" localSheetId="10">#REF!</definedName>
    <definedName name="scheduleScale" localSheetId="12">#REF!</definedName>
    <definedName name="scheduleScale" localSheetId="13">#REF!</definedName>
    <definedName name="scheduleScale">#REF!</definedName>
    <definedName name="Scope">#REF!</definedName>
    <definedName name="scp" localSheetId="10">#REF!</definedName>
    <definedName name="scp" localSheetId="12">#REF!</definedName>
    <definedName name="scp" localSheetId="13">#REF!</definedName>
    <definedName name="scp">#REF!</definedName>
    <definedName name="Script_File" localSheetId="10">#REF!</definedName>
    <definedName name="Script_File" localSheetId="12">#REF!</definedName>
    <definedName name="Script_File" localSheetId="13">#REF!</definedName>
    <definedName name="Script_File">#REF!</definedName>
    <definedName name="SDM" localSheetId="10">#REF!</definedName>
    <definedName name="SDM" localSheetId="12">#REF!</definedName>
    <definedName name="SDM" localSheetId="13">#REF!</definedName>
    <definedName name="SDM">#REF!</definedName>
    <definedName name="sed" localSheetId="10" hidden="1">{#N/A,#N/A,TRUE,"ASSUMPTIONS";#N/A,#N/A,TRUE,"SUMMARY";#N/A,#N/A,TRUE,"PANEL 1";#N/A,#N/A,TRUE,"PANEL 2"}</definedName>
    <definedName name="sed" localSheetId="12" hidden="1">{#N/A,#N/A,TRUE,"ASSUMPTIONS";#N/A,#N/A,TRUE,"SUMMARY";#N/A,#N/A,TRUE,"PANEL 1";#N/A,#N/A,TRUE,"PANEL 2"}</definedName>
    <definedName name="sed" localSheetId="13" hidden="1">{#N/A,#N/A,TRUE,"ASSUMPTIONS";#N/A,#N/A,TRUE,"SUMMARY";#N/A,#N/A,TRUE,"PANEL 1";#N/A,#N/A,TRUE,"PANEL 2"}</definedName>
    <definedName name="sed" hidden="1">{#N/A,#N/A,TRUE,"ASSUMPTIONS";#N/A,#N/A,TRUE,"SUMMARY";#N/A,#N/A,TRUE,"PANEL 1";#N/A,#N/A,TRUE,"PANEL 2"}</definedName>
    <definedName name="Seismic_Reprocessing">'[42]Base Estimate (Shaun)'!$A$655:$IV$655</definedName>
    <definedName name="select_initiation_phasing" localSheetId="10">#REF!</definedName>
    <definedName name="select_initiation_phasing" localSheetId="12">#REF!</definedName>
    <definedName name="select_initiation_phasing" localSheetId="13">#REF!</definedName>
    <definedName name="select_initiation_phasing">#REF!</definedName>
    <definedName name="select_sequence" localSheetId="10">#REF!</definedName>
    <definedName name="select_sequence" localSheetId="12">#REF!</definedName>
    <definedName name="select_sequence" localSheetId="13">#REF!</definedName>
    <definedName name="select_sequence">#REF!</definedName>
    <definedName name="Selection_File" localSheetId="10">#REF!</definedName>
    <definedName name="Selection_File" localSheetId="12">#REF!</definedName>
    <definedName name="Selection_File" localSheetId="13">#REF!</definedName>
    <definedName name="Selection_File">#REF!</definedName>
    <definedName name="Sensitivity" localSheetId="10">#REF!</definedName>
    <definedName name="Sensitivity" localSheetId="12">#REF!</definedName>
    <definedName name="Sensitivity" localSheetId="13">#REF!</definedName>
    <definedName name="Sensitivity">#REF!</definedName>
    <definedName name="sert" localSheetId="10">#REF!</definedName>
    <definedName name="sert" localSheetId="12">#REF!</definedName>
    <definedName name="sert" localSheetId="13">#REF!</definedName>
    <definedName name="sert">#REF!</definedName>
    <definedName name="SERVICE">[36]Contract_Details!$A$2:$A$74</definedName>
    <definedName name="set" localSheetId="10">#REF!</definedName>
    <definedName name="set" localSheetId="12">#REF!</definedName>
    <definedName name="set" localSheetId="13">#REF!</definedName>
    <definedName name="set">#REF!</definedName>
    <definedName name="sf">[77]Sheet2!$A$2:$A$183</definedName>
    <definedName name="SFR___GP1_Volumes_Table" localSheetId="10">#REF!</definedName>
    <definedName name="SFR___GP1_Volumes_Table" localSheetId="12">#REF!</definedName>
    <definedName name="SFR___GP1_Volumes_Table" localSheetId="13">#REF!</definedName>
    <definedName name="SFR___GP1_Volumes_Table">#REF!</definedName>
    <definedName name="SFR_GP1_Volumes_Table" localSheetId="10">#REF!</definedName>
    <definedName name="SFR_GP1_Volumes_Table" localSheetId="12">#REF!</definedName>
    <definedName name="SFR_GP1_Volumes_Table" localSheetId="13">#REF!</definedName>
    <definedName name="SFR_GP1_Volumes_Table">#REF!</definedName>
    <definedName name="sgpltariff" localSheetId="10">#REF!</definedName>
    <definedName name="sgpltariff" localSheetId="12">#REF!</definedName>
    <definedName name="sgpltariff" localSheetId="13">#REF!</definedName>
    <definedName name="sgpltariff">#REF!</definedName>
    <definedName name="Share">[19]R8_fld!#REF!</definedName>
    <definedName name="SHEET4" localSheetId="10">#REF!</definedName>
    <definedName name="SHEET4" localSheetId="12">#REF!</definedName>
    <definedName name="SHEET4" localSheetId="13">#REF!</definedName>
    <definedName name="SHEET4" localSheetId="0">#REF!</definedName>
    <definedName name="SHEET4">#REF!</definedName>
    <definedName name="SheetTotal" localSheetId="10">#REF!</definedName>
    <definedName name="SheetTotal" localSheetId="12">#REF!</definedName>
    <definedName name="SheetTotal" localSheetId="13">#REF!</definedName>
    <definedName name="SheetTotal">#REF!</definedName>
    <definedName name="Shell_Acreage" localSheetId="10">#REF!</definedName>
    <definedName name="Shell_Acreage" localSheetId="12">#REF!</definedName>
    <definedName name="Shell_Acreage" localSheetId="13">#REF!</definedName>
    <definedName name="Shell_Acreage">#REF!</definedName>
    <definedName name="Shell_After_Tax_Cash_Flow" localSheetId="10">#REF!</definedName>
    <definedName name="Shell_After_Tax_Cash_Flow" localSheetId="12">#REF!</definedName>
    <definedName name="Shell_After_Tax_Cash_Flow" localSheetId="13">#REF!</definedName>
    <definedName name="Shell_After_Tax_Cash_Flow">#REF!</definedName>
    <definedName name="Shell_Before_Tax_Cash_Flow" localSheetId="10">#REF!</definedName>
    <definedName name="Shell_Before_Tax_Cash_Flow" localSheetId="12">#REF!</definedName>
    <definedName name="Shell_Before_Tax_Cash_Flow" localSheetId="13">#REF!</definedName>
    <definedName name="Shell_Before_Tax_Cash_Flow">#REF!</definedName>
    <definedName name="Shell_bonus_paid">[28]Sheet1!$D$204:$AZ$204</definedName>
    <definedName name="Shell_bonus_recovered">[28]Sheet1!$D$208:$AZ$208</definedName>
    <definedName name="Shell_CAPEX">[28]Sheet1!$D$205:$AZ$205</definedName>
    <definedName name="Shell_capex_recovered">[28]Sheet1!$D$210:$AZ$210</definedName>
    <definedName name="Shell_CF">[28]Sheet1!$D$216:$AZ$216</definedName>
    <definedName name="Shell_cf_rt">[28]Sheet1!$D$218:$AZ$218</definedName>
    <definedName name="Shell_EXPEX">[28]Sheet1!$D$206:$AZ$206</definedName>
    <definedName name="Shell_Expex_recovered">[28]Sheet1!$D$209:$AZ$209</definedName>
    <definedName name="Shell_Expl_reward_gas">[28]Sheet1!$D$213:$AZ$213</definedName>
    <definedName name="Shell_Expl_reward_oil">[28]Sheet1!$D$214:$AZ$214</definedName>
    <definedName name="Shell_Fee">[28]Sheet1!$D$211:$AZ$211</definedName>
    <definedName name="Shell_OP" localSheetId="10">#REF!</definedName>
    <definedName name="Shell_OP" localSheetId="12">#REF!</definedName>
    <definedName name="Shell_OP" localSheetId="13">#REF!</definedName>
    <definedName name="Shell_OP">#REF!</definedName>
    <definedName name="Shell_Operated" localSheetId="10">#REF!</definedName>
    <definedName name="Shell_Operated" localSheetId="12">#REF!</definedName>
    <definedName name="Shell_Operated" localSheetId="13">#REF!</definedName>
    <definedName name="Shell_Operated">#REF!</definedName>
    <definedName name="Shell_Operating_Income" localSheetId="10">#REF!</definedName>
    <definedName name="Shell_Operating_Income" localSheetId="12">#REF!</definedName>
    <definedName name="Shell_Operating_Income" localSheetId="13">#REF!</definedName>
    <definedName name="Shell_Operating_Income">#REF!</definedName>
    <definedName name="Shell_OPEX">[28]Sheet1!$D$207:$AZ$207</definedName>
    <definedName name="Shell_revenue">[28]Sheet1!$D$212:$AZ$212</definedName>
    <definedName name="shell_share">[28]Sheet1!$D$100</definedName>
    <definedName name="Shell_Tax">[28]Sheet1!$D$215:$AZ$215</definedName>
    <definedName name="Shell_Ttl_Proved_Decomm" localSheetId="10">#REF!</definedName>
    <definedName name="Shell_Ttl_Proved_Decomm" localSheetId="12">#REF!</definedName>
    <definedName name="Shell_Ttl_Proved_Decomm" localSheetId="13">#REF!</definedName>
    <definedName name="Shell_Ttl_Proved_Decomm">#REF!</definedName>
    <definedName name="Shipping" localSheetId="10">[72]!Shipping</definedName>
    <definedName name="Shipping" localSheetId="5">[72]!Shipping</definedName>
    <definedName name="Shipping" localSheetId="12">[72]!Shipping</definedName>
    <definedName name="Shipping" localSheetId="8">[72]!Shipping</definedName>
    <definedName name="Shipping">[72]!Shipping</definedName>
    <definedName name="shpe" localSheetId="10">#REF!</definedName>
    <definedName name="shpe" localSheetId="12">#REF!</definedName>
    <definedName name="shpe" localSheetId="13">#REF!</definedName>
    <definedName name="shpe">#REF!</definedName>
    <definedName name="SI" localSheetId="10">#REF!</definedName>
    <definedName name="SI" localSheetId="12">#REF!</definedName>
    <definedName name="SI" localSheetId="13">#REF!</definedName>
    <definedName name="SI">#REF!</definedName>
    <definedName name="Site1" localSheetId="10">#REF!</definedName>
    <definedName name="Site1" localSheetId="12">#REF!</definedName>
    <definedName name="Site1" localSheetId="13">#REF!</definedName>
    <definedName name="Site1">#REF!</definedName>
    <definedName name="Site1Data" localSheetId="10">#REF!</definedName>
    <definedName name="Site1Data" localSheetId="12">#REF!</definedName>
    <definedName name="Site1Data" localSheetId="13">#REF!</definedName>
    <definedName name="Site1Data">#REF!</definedName>
    <definedName name="Site2" localSheetId="10">#REF!</definedName>
    <definedName name="Site2" localSheetId="12">#REF!</definedName>
    <definedName name="Site2" localSheetId="13">#REF!</definedName>
    <definedName name="Site2">#REF!</definedName>
    <definedName name="Site2Data" localSheetId="10">#REF!</definedName>
    <definedName name="Site2Data" localSheetId="12">#REF!</definedName>
    <definedName name="Site2Data" localSheetId="13">#REF!</definedName>
    <definedName name="Site2Data">#REF!</definedName>
    <definedName name="Site3" localSheetId="10">#REF!</definedName>
    <definedName name="Site3" localSheetId="12">#REF!</definedName>
    <definedName name="Site3" localSheetId="13">#REF!</definedName>
    <definedName name="Site3">#REF!</definedName>
    <definedName name="Site3Data" localSheetId="10">#REF!</definedName>
    <definedName name="Site3Data" localSheetId="12">#REF!</definedName>
    <definedName name="Site3Data" localSheetId="13">#REF!</definedName>
    <definedName name="Site3Data">#REF!</definedName>
    <definedName name="Site4" localSheetId="10">#REF!</definedName>
    <definedName name="Site4" localSheetId="12">#REF!</definedName>
    <definedName name="Site4" localSheetId="13">#REF!</definedName>
    <definedName name="Site4">#REF!</definedName>
    <definedName name="Site4Data" localSheetId="10">#REF!</definedName>
    <definedName name="Site4Data" localSheetId="12">#REF!</definedName>
    <definedName name="Site4Data" localSheetId="13">#REF!</definedName>
    <definedName name="Site4Data">#REF!</definedName>
    <definedName name="Site5" localSheetId="10">#REF!</definedName>
    <definedName name="Site5" localSheetId="12">#REF!</definedName>
    <definedName name="Site5" localSheetId="13">#REF!</definedName>
    <definedName name="Site5">#REF!</definedName>
    <definedName name="Site5Data" localSheetId="10">#REF!</definedName>
    <definedName name="Site5Data" localSheetId="12">#REF!</definedName>
    <definedName name="Site5Data" localSheetId="13">#REF!</definedName>
    <definedName name="Site5Data">#REF!</definedName>
    <definedName name="Site6" localSheetId="10">#REF!</definedName>
    <definedName name="Site6" localSheetId="12">#REF!</definedName>
    <definedName name="Site6" localSheetId="13">#REF!</definedName>
    <definedName name="Site6">#REF!</definedName>
    <definedName name="Site6Data" localSheetId="10">#REF!</definedName>
    <definedName name="Site6Data" localSheetId="12">#REF!</definedName>
    <definedName name="Site6Data" localSheetId="13">#REF!</definedName>
    <definedName name="Site6Data">#REF!</definedName>
    <definedName name="Site7" localSheetId="10">#REF!</definedName>
    <definedName name="Site7" localSheetId="12">#REF!</definedName>
    <definedName name="Site7" localSheetId="13">#REF!</definedName>
    <definedName name="Site7">#REF!</definedName>
    <definedName name="Site7Data" localSheetId="10">#REF!</definedName>
    <definedName name="Site7Data" localSheetId="12">#REF!</definedName>
    <definedName name="Site7Data" localSheetId="13">#REF!</definedName>
    <definedName name="Site7Data">#REF!</definedName>
    <definedName name="Site8" localSheetId="10">#REF!</definedName>
    <definedName name="Site8" localSheetId="12">#REF!</definedName>
    <definedName name="Site8" localSheetId="13">#REF!</definedName>
    <definedName name="Site8">#REF!</definedName>
    <definedName name="Site8Data" localSheetId="10">#REF!</definedName>
    <definedName name="Site8Data" localSheetId="12">#REF!</definedName>
    <definedName name="Site8Data" localSheetId="13">#REF!</definedName>
    <definedName name="Site8Data">#REF!</definedName>
    <definedName name="SiteName" localSheetId="10">#REF!</definedName>
    <definedName name="SiteName" localSheetId="12">#REF!</definedName>
    <definedName name="SiteName" localSheetId="13">#REF!</definedName>
    <definedName name="SiteName">#REF!</definedName>
    <definedName name="SiteRestorationCosts" localSheetId="10">#REF!</definedName>
    <definedName name="SiteRestorationCosts" localSheetId="12">#REF!</definedName>
    <definedName name="SiteRestorationCosts" localSheetId="13">#REF!</definedName>
    <definedName name="SiteRestorationCosts">#REF!</definedName>
    <definedName name="slope" localSheetId="10">#REF!</definedName>
    <definedName name="slope" localSheetId="12">#REF!</definedName>
    <definedName name="slope" localSheetId="13">#REF!</definedName>
    <definedName name="slope">#REF!</definedName>
    <definedName name="SlopeG">'[45]prodprof 1'!$B$28</definedName>
    <definedName name="SlopeWE">'[45]prodprof 1'!$C$28</definedName>
    <definedName name="SlopeWH">'[45]prodprof 1'!$D$28</definedName>
    <definedName name="sma">[38]sma!$A$6:$F$19</definedName>
    <definedName name="SNAME1">'[71]Ultimate Recovery and Reserves'!#REF!</definedName>
    <definedName name="SNAME2">'[71]Ultimate Recovery and Reserves'!#REF!</definedName>
    <definedName name="sngClientInsPercent">'[51]Unit input'!$C$154</definedName>
    <definedName name="sngCondensatePipelineDiameter">'[51]Scenario Input'!#REF!</definedName>
    <definedName name="sngDFloatingDVAType">'[51]Default parameters'!$C$32</definedName>
    <definedName name="sngGasPipelineDiameterHCGas">'[51]Scenario Input'!#REF!</definedName>
    <definedName name="sngGasPipelineDiameterHCOil">'[51]Scenario Input'!#REF!</definedName>
    <definedName name="sngGasPipelineRequiredFlag">'[51]Scenario Input'!$R$127</definedName>
    <definedName name="sngOilPipelineDiameter">'[51]Scenario Input'!#REF!</definedName>
    <definedName name="sngProjectMgtPercent">'[51]Unit input'!$C$153</definedName>
    <definedName name="sngUnitCalmBuoyCost">'[51]Unit input'!$C$130</definedName>
    <definedName name="sngUnitCompressionBaseCost">'[51]Unit input'!$C$142</definedName>
    <definedName name="sngUnitDVAGasInjectorCompCost">'[51]Unit input'!$C$19</definedName>
    <definedName name="sngUnitDVAGasInjectorDrillCost">'[51]Unit input'!$C$18</definedName>
    <definedName name="sngUnitDVAProducerCompCost">'[51]Unit input'!$C$7</definedName>
    <definedName name="sngUnitDVAProducerDrillCost">'[51]Unit input'!$C$6</definedName>
    <definedName name="sngUnitDVAWaterInjectorCompCost">'[51]Unit input'!$C$13</definedName>
    <definedName name="sngUnitDVAWaterInjectorDrillCost">'[51]Unit input'!$C$12</definedName>
    <definedName name="sngUnitEADrillCost">'[51]Unit input'!$C$22</definedName>
    <definedName name="sngUnitEAEvalCost">'[51]Unit input'!$C$23</definedName>
    <definedName name="sngUnitExistHubFacilityCost">'[51]Unit input'!$C$67</definedName>
    <definedName name="sngUnitFsoHullCost">'[51]Unit input'!$C$127</definedName>
    <definedName name="sngUnitGasExportPipelineCost">'[51]Unit input'!$C$136</definedName>
    <definedName name="sngUnitGasFlowlineCost">'[51]Unit input'!$C$33</definedName>
    <definedName name="sngUnitGasFlowlineRiserCost">'[51]Unit input'!$C$35</definedName>
    <definedName name="sngUnitGasUmbilicalCost">'[51]Unit input'!$C$37</definedName>
    <definedName name="sngUnitGasUmbilicalRiserCost">'[51]Unit input'!$C$39</definedName>
    <definedName name="sngUnitHubDVASparInstallCost">'[51]Unit input'!$C$81</definedName>
    <definedName name="sngUnitHubDVASparMooringCost">'[51]Unit input'!$C$80</definedName>
    <definedName name="sngUnitHubDVASparPLatformCost">'[51]Unit input'!$C$79</definedName>
    <definedName name="sngUnitHubDVASparRigCost">'[51]Unit input'!$C$85</definedName>
    <definedName name="sngUnitHubDVASparRiserCost">'[51]Unit input'!$C$84</definedName>
    <definedName name="sngUnitHubDVASparTopsidesCost">'[51]Unit input'!$C$82</definedName>
    <definedName name="sngUnitHubDVASparWaterInjCost">'[51]Unit input'!$C$83</definedName>
    <definedName name="sngUnitHubDVATlpInstallCost">'[51]Unit input'!$C$90</definedName>
    <definedName name="sngUnitHubDVATlpMooringCost">'[51]Unit input'!$C$89</definedName>
    <definedName name="sngUnitHubDVATlpPlatformCost">'[51]Unit input'!$C$88</definedName>
    <definedName name="sngUnitHubDVATlpRigCost">'[51]Unit input'!$C$94</definedName>
    <definedName name="sngUnitHubDVATlpRiserCost">'[51]Unit input'!$C$93</definedName>
    <definedName name="sngUnitHubDVATlpTopsidesCost">'[51]Unit input'!$C$91</definedName>
    <definedName name="sngUnitHubDVATlpWaterInjCost">'[51]Unit input'!$C$92</definedName>
    <definedName name="sngUnitHubFlngPlatformCost">'[51]Unit input'!$C$123</definedName>
    <definedName name="sngUnitHubFlngTopsidesCost">'[51]Unit input'!$C$124</definedName>
    <definedName name="sngUnitHubFongPlatformCost">'[51]Unit input'!$C$118</definedName>
    <definedName name="sngUnitHubFongTopsidesCost">'[51]Unit input'!$C$119</definedName>
    <definedName name="sngUnitHubFongWaterInjCost">'[51]Unit input'!$C$120</definedName>
    <definedName name="sngUnitHubFpInstallCost">'[51]Unit input'!$C$99</definedName>
    <definedName name="sngUnitHubFpMooringCost">'[51]Unit input'!$C$98</definedName>
    <definedName name="sngUnitHubFpPlatformCost">'[51]Unit input'!$C$97</definedName>
    <definedName name="sngUnitHubFpsoInstallCost">'[51]Unit input'!$C$107</definedName>
    <definedName name="sngUnitHubFpsoMooringCost">'[51]Unit input'!$C$106</definedName>
    <definedName name="sngUnitHubFpsoPlatformCost">'[51]Unit input'!$C$104</definedName>
    <definedName name="sngUnitHubFpsoTopsidesCost">'[51]Unit input'!$C$108</definedName>
    <definedName name="sngUnitHubFpsoTurretCost">'[51]Unit input'!$C$105</definedName>
    <definedName name="sngUnitHubFpsoWaterInjCost">'[51]Unit input'!$C$109</definedName>
    <definedName name="sngUnitHubFpTopsidesCost">'[51]Unit input'!$C$100</definedName>
    <definedName name="sngUnitHubFpWaterInjCost">'[51]Unit input'!$C$101</definedName>
    <definedName name="sngUnitHubOnshoreGasProdFacilityCost">'[51]Unit input'!$C$70</definedName>
    <definedName name="sngUnitHubShallowPlatformCost">'[51]Unit input'!$C$73</definedName>
    <definedName name="sngUnitHubShallowPlatformInstallCost">'[51]Unit input'!$C$74</definedName>
    <definedName name="sngUnitHubShallowProjectPercent">'[51]Unit input'!#REF!</definedName>
    <definedName name="sngUnitHubShallowTopsidesCost">'[51]Unit input'!$C$75</definedName>
    <definedName name="sngUnitHubShallowWaterInjCost">'[51]Unit input'!$C$76</definedName>
    <definedName name="sngUnitInjectorFlowlineCost">'[51]Unit input'!$C$43</definedName>
    <definedName name="sngUnitInjectorManifoldCost">'[51]Unit input'!$C$42</definedName>
    <definedName name="sngUnitInjectorRiserCost">'[51]Unit input'!$C$44</definedName>
    <definedName name="sngUnitInjectorTreeCost">'[51]Unit input'!$C$41</definedName>
    <definedName name="sngUnitInjectorUmbilicalCost">'[51]Unit input'!$C$45</definedName>
    <definedName name="sngUnitInjectorUmbilicalRiseCost">'[51]Unit input'!$C$46</definedName>
    <definedName name="sngUnitMobCrane">'[51]Unit input'!$C$148</definedName>
    <definedName name="sngUnitMobMsv">'[51]Unit input'!$C$150</definedName>
    <definedName name="sngUnitMobPipelay">'[51]Unit input'!$C$149</definedName>
    <definedName name="sngUnitMODUGasInjectorCompCost">'[51]Unit input'!$C$17</definedName>
    <definedName name="sngUnitMODUGasInjectorDrillCost">'[51]Unit input'!$C$16</definedName>
    <definedName name="sngUnitMODUMobCost">'[51]Unit input'!$C$26</definedName>
    <definedName name="sngUnitMODUProducerCompCost">'[51]Unit input'!$C$5</definedName>
    <definedName name="sngUnitMODUProducerDrillCost">'[51]Unit input'!$C$4</definedName>
    <definedName name="sngUnitMODUWaterInjectorCompCost">'[51]Unit input'!$C$11</definedName>
    <definedName name="sngUnitMODUWaterInjectorDrillCost">'[51]Unit input'!$C$10</definedName>
    <definedName name="sngUnitOilExportPipelineCost">'[51]Unit input'!$C$133</definedName>
    <definedName name="sngUnitOilFlowlineCost">'[51]Unit input'!$C$32</definedName>
    <definedName name="sngUnitOilFlowlineRiserCost">'[51]Unit input'!$C$34</definedName>
    <definedName name="sngUnitOilUmbilicalCost">'[51]Unit input'!$C$36</definedName>
    <definedName name="sngUnitOilUmbilicalRiserCost">'[51]Unit input'!$C$38</definedName>
    <definedName name="sngUnitProducerManifoldCost">'[51]Unit input'!$C$31</definedName>
    <definedName name="sngUnitProducerTreeCost">'[51]Unit input'!$C$30</definedName>
    <definedName name="sngUnitShorebaseCost">'[51]Unit input'!$C$139</definedName>
    <definedName name="sngUnitStartupCost">'[51]Unit input'!$C$145</definedName>
    <definedName name="sngUnitSubseaControlBuoyCost">'[51]Unit input'!$C$40</definedName>
    <definedName name="sngUnitSubseaGatheringControlBuoyCost">'[51]Unit input'!$C$64</definedName>
    <definedName name="sngUnitSubseaGatheringGasFlowlineCost">'[51]Unit input'!$C$53</definedName>
    <definedName name="sngUnitSubseaGatheringGasFlowlineRiserCost">'[51]Unit input'!$C$56</definedName>
    <definedName name="sngUnitSubseaGatheringGasUmbilicalCost">'[51]Unit input'!$C$59</definedName>
    <definedName name="sngUnitSubseaGatheringGasUmbilicalRiserCost">'[51]Unit input'!$C$62</definedName>
    <definedName name="sngUnitSubseaGatheringInjectorFlowlineCost">'[51]Unit input'!$C$54</definedName>
    <definedName name="sngUnitSubseaGatheringInjectorManifoldCost">'[51]Unit input'!$C$51</definedName>
    <definedName name="sngUnitSubseaGatheringInjectorRiserCost">'[51]Unit input'!$C$57</definedName>
    <definedName name="sngUnitSubseaGatheringInjectorUmbilicalCost">'[51]Unit input'!$C$60</definedName>
    <definedName name="sngUnitSubseaGatheringInjectorUmbilicalRiserCost">'[51]Unit input'!$C$63</definedName>
    <definedName name="sngUnitSubseaGatheringManifoldCost">'[51]Unit input'!$C$50</definedName>
    <definedName name="sngUnitSubseaGatheringOilFlowlineCost">'[51]Unit input'!$C$52</definedName>
    <definedName name="sngUnitSubseaGatheringOilFlowlineRiserCost">'[51]Unit input'!$C$55</definedName>
    <definedName name="sngUnitSubseaGatheringOilUmbilicalCost">'[51]Unit input'!$C$58</definedName>
    <definedName name="sngUnitSubseaGatheringOilUmbilicalRiserCost">'[51]Unit input'!$C$61</definedName>
    <definedName name="sngUnitSubseaOilBoosterCost">'[51]Unit input'!$C$47</definedName>
    <definedName name="sngUnitWellheadDVASparPlatformCost">'[51]Unit input'!$C$112</definedName>
    <definedName name="sngUnitWellheadDVASparRiserCost">'[51]Unit input'!$C$115</definedName>
    <definedName name="sngUnitWellheadDVASparTopsidesCost">'[51]Unit input'!$C$113</definedName>
    <definedName name="sngUnitWellheadSparRiserCost">'[51]Unit input'!#REF!</definedName>
    <definedName name="sngWellheadDVAPipelineCost">'[51]Unit input'!$C$114</definedName>
    <definedName name="sngWellheadDVARequiredFlag">'[51]Scenario Input'!$R$72</definedName>
    <definedName name="sort" localSheetId="10">#REF!</definedName>
    <definedName name="sort" localSheetId="12">#REF!</definedName>
    <definedName name="sort" localSheetId="13">#REF!</definedName>
    <definedName name="sort">#REF!</definedName>
    <definedName name="SPREAD" localSheetId="10">#REF!</definedName>
    <definedName name="SPREAD" localSheetId="12">#REF!</definedName>
    <definedName name="SPREAD" localSheetId="13">#REF!</definedName>
    <definedName name="SPREAD">#REF!</definedName>
    <definedName name="sr5hr5htr5hy4" localSheetId="10">#REF!</definedName>
    <definedName name="sr5hr5htr5hy4" localSheetId="12">#REF!</definedName>
    <definedName name="sr5hr5htr5hy4" localSheetId="13">#REF!</definedName>
    <definedName name="sr5hr5htr5hy4">#REF!</definedName>
    <definedName name="SSPL_Affiliates">'[42]Base Estimate (Shaun)'!$A$184:$IV$184</definedName>
    <definedName name="SSPL_SNEPCO">'[42]Base Estimate (Shaun)'!$A$139:$IV$139</definedName>
    <definedName name="sss" localSheetId="10">#REF!</definedName>
    <definedName name="sss" localSheetId="12">#REF!</definedName>
    <definedName name="sss" localSheetId="13">#REF!</definedName>
    <definedName name="sss">#REF!</definedName>
    <definedName name="SSSS">[78]source!$A$1:$M$833</definedName>
    <definedName name="Stage" localSheetId="10">#REF!</definedName>
    <definedName name="Stage" localSheetId="12">#REF!</definedName>
    <definedName name="Stage" localSheetId="13">#REF!</definedName>
    <definedName name="Stage">#REF!</definedName>
    <definedName name="Start" localSheetId="10">#REF!</definedName>
    <definedName name="Start" localSheetId="12">#REF!</definedName>
    <definedName name="Start" localSheetId="13">#REF!</definedName>
    <definedName name="Start">#REF!</definedName>
    <definedName name="Start_date" localSheetId="10">#REF!</definedName>
    <definedName name="Start_date" localSheetId="12">#REF!</definedName>
    <definedName name="Start_date" localSheetId="13">#REF!</definedName>
    <definedName name="Start_date">#REF!</definedName>
    <definedName name="STATUS">'[36]BASE DATA'!$A$2:$A$21</definedName>
    <definedName name="Status_Flag">[21]Economics!$F$12</definedName>
    <definedName name="status_flag_active_state" localSheetId="10">#REF!</definedName>
    <definedName name="status_flag_active_state" localSheetId="12">#REF!</definedName>
    <definedName name="status_flag_active_state" localSheetId="13">#REF!</definedName>
    <definedName name="status_flag_active_state">#REF!</definedName>
    <definedName name="Strategic_Theme" localSheetId="10">#REF!</definedName>
    <definedName name="Strategic_Theme" localSheetId="12">#REF!</definedName>
    <definedName name="Strategic_Theme" localSheetId="13">#REF!</definedName>
    <definedName name="Strategic_Theme">#REF!</definedName>
    <definedName name="StratImp" localSheetId="10">#REF!</definedName>
    <definedName name="StratImp" localSheetId="12">#REF!</definedName>
    <definedName name="StratImp" localSheetId="13">#REF!</definedName>
    <definedName name="StratImp">#REF!</definedName>
    <definedName name="strCondensateExportType">'[51]Scenario Input'!$N$122</definedName>
    <definedName name="strExistingHubType">'[51]Scenario Input'!$N$50</definedName>
    <definedName name="strFSOCALMRequirement">'[51]Scenario Input'!$H$126</definedName>
    <definedName name="strGasCompressionRequirements">'[51]Scenario Input'!$O$66</definedName>
    <definedName name="strGasDisposal">'[51]Scenario Input'!$G$62</definedName>
    <definedName name="strHCProjectType">'[51]Scenario Input'!$H$14</definedName>
    <definedName name="strHubType">'[51]Scenario Input'!$G$48</definedName>
    <definedName name="strOilExportType">'[51]Scenario Input'!$H$122</definedName>
    <definedName name="strProjectPhase">'[51]Scenario Input'!$N$14</definedName>
    <definedName name="strRegionPlay">'[51]Scenario Input'!$G$12</definedName>
    <definedName name="strSatelliteDistanceFromHub">'[51]Scenario Input'!#REF!</definedName>
    <definedName name="strSatelliteType">'[51]Scenario Input'!$N$48</definedName>
    <definedName name="strWellheadDVAProcessing">'[51]Scenario Input'!#REF!</definedName>
    <definedName name="stwds">[79]Indicators!$BU$2:$BU$65536</definedName>
    <definedName name="sub" localSheetId="10">#REF!</definedName>
    <definedName name="sub" localSheetId="12">#REF!</definedName>
    <definedName name="sub" localSheetId="13">#REF!</definedName>
    <definedName name="sub">#REF!</definedName>
    <definedName name="suba" localSheetId="10">#REF!</definedName>
    <definedName name="suba" localSheetId="12">#REF!</definedName>
    <definedName name="suba" localSheetId="13">#REF!</definedName>
    <definedName name="suba">#REF!</definedName>
    <definedName name="subaf" localSheetId="10">#REF!</definedName>
    <definedName name="subaf" localSheetId="12">#REF!</definedName>
    <definedName name="subaf" localSheetId="13">#REF!</definedName>
    <definedName name="subaf">#REF!</definedName>
    <definedName name="SubmDate" localSheetId="10">#REF!</definedName>
    <definedName name="SubmDate" localSheetId="12">#REF!</definedName>
    <definedName name="SubmDate" localSheetId="13">#REF!</definedName>
    <definedName name="SubmDate">#REF!</definedName>
    <definedName name="Subsurface_Affiliates">'[42]Base Estimate (Shaun)'!$A$547:$IV$547</definedName>
    <definedName name="Subsurface_SNEPCO">'[42]Base Estimate (Shaun)'!$A$521:$IV$521</definedName>
    <definedName name="Subtotal" localSheetId="10">#REF!</definedName>
    <definedName name="Subtotal" localSheetId="12">#REF!</definedName>
    <definedName name="Subtotal" localSheetId="13">#REF!</definedName>
    <definedName name="Subtotal">#REF!</definedName>
    <definedName name="SUMMARY" localSheetId="10">#REF!</definedName>
    <definedName name="SUMMARY" localSheetId="12">#REF!</definedName>
    <definedName name="SUMMARY" localSheetId="13">#REF!</definedName>
    <definedName name="Summary" localSheetId="0" hidden="1">{#N/A,#N/A,FALSE,"Charts by Delta";#N/A,#N/A,FALSE,"Charts by All";#N/A,#N/A,FALSE,"Graphs";#N/A,#N/A,FALSE,"Value Graphs";#N/A,#N/A,FALSE,"Pump Graphs"}</definedName>
    <definedName name="SUMMARY">#REF!</definedName>
    <definedName name="SummaryDate" localSheetId="10">#REF!</definedName>
    <definedName name="SummaryDate" localSheetId="12">#REF!</definedName>
    <definedName name="SummaryDate" localSheetId="13">#REF!</definedName>
    <definedName name="SummaryDate">#REF!</definedName>
    <definedName name="SUPPLIERS">'[36]BASE DATA'!#REF!</definedName>
    <definedName name="Surf_Gas_H2O">'[9]OPEX Forecast Inputs'!#REF!</definedName>
    <definedName name="Surf_Vert">'[9]OPEX Forecast Inputs'!#REF!</definedName>
    <definedName name="Surf_Vert_Gas_Ijn">'[9]OPEX Forecast Inputs'!#REF!</definedName>
    <definedName name="Surf_Vert_H20">'[9]OPEX Forecast Inputs'!#REF!</definedName>
    <definedName name="table" localSheetId="10">#REF!</definedName>
    <definedName name="table" localSheetId="12">#REF!</definedName>
    <definedName name="table" localSheetId="13">#REF!</definedName>
    <definedName name="table">#REF!</definedName>
    <definedName name="TARIFF">'[62]Sal Tariff'!$K$4:$N$27</definedName>
    <definedName name="Tariff_gas_base" localSheetId="10">#REF!</definedName>
    <definedName name="Tariff_gas_base" localSheetId="12">#REF!</definedName>
    <definedName name="Tariff_gas_base" localSheetId="13">#REF!</definedName>
    <definedName name="Tariff_gas_base">#REF!</definedName>
    <definedName name="Tariff_gas_opex" localSheetId="10">#REF!</definedName>
    <definedName name="Tariff_gas_opex" localSheetId="12">#REF!</definedName>
    <definedName name="Tariff_gas_opex" localSheetId="13">#REF!</definedName>
    <definedName name="Tariff_gas_opex">#REF!</definedName>
    <definedName name="Tariff_lpg_base" localSheetId="10">#REF!</definedName>
    <definedName name="Tariff_lpg_base" localSheetId="12">#REF!</definedName>
    <definedName name="Tariff_lpg_base" localSheetId="13">#REF!</definedName>
    <definedName name="Tariff_lpg_base">#REF!</definedName>
    <definedName name="Tariff_lpg_opex" localSheetId="10">#REF!</definedName>
    <definedName name="Tariff_lpg_opex" localSheetId="12">#REF!</definedName>
    <definedName name="Tariff_lpg_opex" localSheetId="13">#REF!</definedName>
    <definedName name="Tariff_lpg_opex">#REF!</definedName>
    <definedName name="Tariff_Mtype" localSheetId="10">#REF!</definedName>
    <definedName name="Tariff_Mtype" localSheetId="12">#REF!</definedName>
    <definedName name="Tariff_Mtype" localSheetId="13">#REF!</definedName>
    <definedName name="Tariff_Mtype">#REF!</definedName>
    <definedName name="Tariff_oil_base" localSheetId="10">#REF!</definedName>
    <definedName name="Tariff_oil_base" localSheetId="12">#REF!</definedName>
    <definedName name="Tariff_oil_base" localSheetId="13">#REF!</definedName>
    <definedName name="Tariff_oil_base">#REF!</definedName>
    <definedName name="Tariff_oil_opex" localSheetId="10">#REF!</definedName>
    <definedName name="Tariff_oil_opex" localSheetId="12">#REF!</definedName>
    <definedName name="Tariff_oil_opex" localSheetId="13">#REF!</definedName>
    <definedName name="Tariff_oil_opex">#REF!</definedName>
    <definedName name="Tariff_Total_opex" localSheetId="10">#REF!</definedName>
    <definedName name="Tariff_Total_opex" localSheetId="12">#REF!</definedName>
    <definedName name="Tariff_Total_opex" localSheetId="13">#REF!</definedName>
    <definedName name="Tariff_Total_opex">#REF!</definedName>
    <definedName name="Tariff_Total_opex_MOD" localSheetId="10">#REF!</definedName>
    <definedName name="Tariff_Total_opex_MOD" localSheetId="12">#REF!</definedName>
    <definedName name="Tariff_Total_opex_MOD" localSheetId="13">#REF!</definedName>
    <definedName name="Tariff_Total_opex_MOD">#REF!</definedName>
    <definedName name="Tariff_Total_opex_RT" localSheetId="10">#REF!</definedName>
    <definedName name="Tariff_Total_opex_RT" localSheetId="12">#REF!</definedName>
    <definedName name="Tariff_Total_opex_RT" localSheetId="13">#REF!</definedName>
    <definedName name="Tariff_Total_opex_RT">#REF!</definedName>
    <definedName name="Tariff_water_base" localSheetId="10">#REF!</definedName>
    <definedName name="Tariff_water_base" localSheetId="12">#REF!</definedName>
    <definedName name="Tariff_water_base" localSheetId="13">#REF!</definedName>
    <definedName name="Tariff_water_base">#REF!</definedName>
    <definedName name="Tariff_water_opex" localSheetId="10">#REF!</definedName>
    <definedName name="Tariff_water_opex" localSheetId="12">#REF!</definedName>
    <definedName name="Tariff_water_opex" localSheetId="13">#REF!</definedName>
    <definedName name="Tariff_water_opex">#REF!</definedName>
    <definedName name="Tax_paid">[28]Sheet1!$D$175:$AZ$175</definedName>
    <definedName name="tb">'[59]Reservoir Summary Data'!$B$39</definedName>
    <definedName name="TB_Rate_4.5">'[59]Reservoir Summary Data'!$B$60</definedName>
    <definedName name="TB_Rate_5.5">'[59]Reservoir Summary Data'!$B$67</definedName>
    <definedName name="Tech">[37]Reference!$D$1:$D$7</definedName>
    <definedName name="Technical_Focal_Point" localSheetId="10">#REF!</definedName>
    <definedName name="Technical_Focal_Point" localSheetId="12">#REF!</definedName>
    <definedName name="Technical_Focal_Point" localSheetId="13">#REF!</definedName>
    <definedName name="Technical_Focal_Point">#REF!</definedName>
    <definedName name="techvolsubm" localSheetId="10">#REF!</definedName>
    <definedName name="techvolsubm" localSheetId="12">#REF!</definedName>
    <definedName name="techvolsubm" localSheetId="13">#REF!</definedName>
    <definedName name="techvolsubm">#REF!</definedName>
    <definedName name="TERM" localSheetId="10">#REF!</definedName>
    <definedName name="TERM" localSheetId="12">#REF!</definedName>
    <definedName name="TERM" localSheetId="13">#REF!</definedName>
    <definedName name="TERM">#REF!</definedName>
    <definedName name="Terrainfactor" localSheetId="10">#REF!</definedName>
    <definedName name="Terrainfactor" localSheetId="12">#REF!</definedName>
    <definedName name="Terrainfactor" localSheetId="13">#REF!</definedName>
    <definedName name="Terrainfactor">#REF!</definedName>
    <definedName name="test" localSheetId="10">#REF!</definedName>
    <definedName name="test" localSheetId="12">#REF!</definedName>
    <definedName name="test" localSheetId="13">#REF!</definedName>
    <definedName name="test">#REF!</definedName>
    <definedName name="TEST0" localSheetId="10">#REF!</definedName>
    <definedName name="TEST0" localSheetId="12">#REF!</definedName>
    <definedName name="TEST0" localSheetId="13">#REF!</definedName>
    <definedName name="TEST0">#REF!</definedName>
    <definedName name="TEST1">[7]Sheet1!#REF!</definedName>
    <definedName name="TEST10" localSheetId="10">#REF!</definedName>
    <definedName name="TEST10" localSheetId="12">#REF!</definedName>
    <definedName name="TEST10" localSheetId="13">#REF!</definedName>
    <definedName name="TEST10">#REF!</definedName>
    <definedName name="TEST11" localSheetId="10">#REF!</definedName>
    <definedName name="TEST11" localSheetId="12">#REF!</definedName>
    <definedName name="TEST11" localSheetId="13">#REF!</definedName>
    <definedName name="TEST11">#REF!</definedName>
    <definedName name="TEST12" localSheetId="10">#REF!</definedName>
    <definedName name="TEST12" localSheetId="12">#REF!</definedName>
    <definedName name="TEST12" localSheetId="13">#REF!</definedName>
    <definedName name="TEST12">#REF!</definedName>
    <definedName name="TEST13" localSheetId="10">#REF!</definedName>
    <definedName name="TEST13" localSheetId="12">#REF!</definedName>
    <definedName name="TEST13" localSheetId="13">#REF!</definedName>
    <definedName name="TEST13">#REF!</definedName>
    <definedName name="TEST14" localSheetId="10">#REF!</definedName>
    <definedName name="TEST14" localSheetId="12">#REF!</definedName>
    <definedName name="TEST14" localSheetId="13">#REF!</definedName>
    <definedName name="TEST14">#REF!</definedName>
    <definedName name="TEST2">[7]Sheet1!#REF!</definedName>
    <definedName name="TEST3">[7]Sheet1!#REF!</definedName>
    <definedName name="TEST4">[7]Sheet1!#REF!</definedName>
    <definedName name="TEST5">[7]Sheet1!#REF!</definedName>
    <definedName name="test6" localSheetId="10">#REF!</definedName>
    <definedName name="test6" localSheetId="12">#REF!</definedName>
    <definedName name="test6" localSheetId="13">#REF!</definedName>
    <definedName name="test6">#REF!</definedName>
    <definedName name="TEST7" localSheetId="10">#REF!</definedName>
    <definedName name="TEST7" localSheetId="12">#REF!</definedName>
    <definedName name="TEST7" localSheetId="13">#REF!</definedName>
    <definedName name="TEST7">#REF!</definedName>
    <definedName name="TEST8" localSheetId="10">#REF!</definedName>
    <definedName name="TEST8" localSheetId="12">#REF!</definedName>
    <definedName name="TEST8" localSheetId="13">#REF!</definedName>
    <definedName name="TEST8">#REF!</definedName>
    <definedName name="TEST9" localSheetId="10">#REF!</definedName>
    <definedName name="TEST9" localSheetId="12">#REF!</definedName>
    <definedName name="TEST9" localSheetId="13">#REF!</definedName>
    <definedName name="TEST9">#REF!</definedName>
    <definedName name="TestB">"$B$5:INDEX(B:B,COUNTA(B:B))"</definedName>
    <definedName name="TESTHKEY" localSheetId="10">#REF!</definedName>
    <definedName name="TESTHKEY" localSheetId="12">#REF!</definedName>
    <definedName name="TESTHKEY" localSheetId="13">#REF!</definedName>
    <definedName name="TESTHKEY">#REF!</definedName>
    <definedName name="TESTKEYS" localSheetId="10">#REF!</definedName>
    <definedName name="TESTKEYS" localSheetId="12">#REF!</definedName>
    <definedName name="TESTKEYS" localSheetId="13">#REF!</definedName>
    <definedName name="TESTKEYS">#REF!</definedName>
    <definedName name="TESTVKEY" localSheetId="10">#REF!</definedName>
    <definedName name="TESTVKEY" localSheetId="12">#REF!</definedName>
    <definedName name="TESTVKEY" localSheetId="13">#REF!</definedName>
    <definedName name="TESTVKEY">#REF!</definedName>
    <definedName name="Theme" localSheetId="10">#REF!</definedName>
    <definedName name="Theme" localSheetId="12">#REF!</definedName>
    <definedName name="Theme" localSheetId="13">#REF!</definedName>
    <definedName name="Theme">#REF!</definedName>
    <definedName name="TITLE2">'[3]M 11'!#REF!</definedName>
    <definedName name="TL_L" localSheetId="10">#REF!</definedName>
    <definedName name="TL_L" localSheetId="12">#REF!</definedName>
    <definedName name="TL_L" localSheetId="13">#REF!</definedName>
    <definedName name="TL_L">#REF!</definedName>
    <definedName name="TL_SP" localSheetId="10">#REF!</definedName>
    <definedName name="TL_SP" localSheetId="12">#REF!</definedName>
    <definedName name="TL_SP" localSheetId="13">#REF!</definedName>
    <definedName name="TL_SP">#REF!</definedName>
    <definedName name="tol_fin">[80]SetUp!$C$1001</definedName>
    <definedName name="tol_nonfin">[80]SetUp!$D$1001</definedName>
    <definedName name="Tot_Appr_Money" localSheetId="10">#REF!</definedName>
    <definedName name="Tot_Appr_Money" localSheetId="12">#REF!</definedName>
    <definedName name="Tot_Appr_Money" localSheetId="13">#REF!</definedName>
    <definedName name="Tot_Appr_Money">#REF!</definedName>
    <definedName name="Tot_Appr_Money_MOD" localSheetId="10">#REF!</definedName>
    <definedName name="Tot_Appr_Money_MOD" localSheetId="12">#REF!</definedName>
    <definedName name="Tot_Appr_Money_MOD" localSheetId="13">#REF!</definedName>
    <definedName name="Tot_Appr_Money_MOD">#REF!</definedName>
    <definedName name="Tot_Appr_Money_RT" localSheetId="10">#REF!</definedName>
    <definedName name="Tot_Appr_Money_RT" localSheetId="12">#REF!</definedName>
    <definedName name="Tot_Appr_Money_RT" localSheetId="13">#REF!</definedName>
    <definedName name="Tot_Appr_Money_RT">#REF!</definedName>
    <definedName name="Tot_Capex_Money" localSheetId="10">#REF!</definedName>
    <definedName name="Tot_Capex_Money" localSheetId="12">#REF!</definedName>
    <definedName name="Tot_Capex_Money" localSheetId="13">#REF!</definedName>
    <definedName name="Tot_Capex_Money">#REF!</definedName>
    <definedName name="Tot_Capex_Money_MOD" localSheetId="10">#REF!</definedName>
    <definedName name="Tot_Capex_Money_MOD" localSheetId="12">#REF!</definedName>
    <definedName name="Tot_Capex_Money_MOD" localSheetId="13">#REF!</definedName>
    <definedName name="Tot_Capex_Money_MOD">#REF!</definedName>
    <definedName name="Tot_Capex_Money_RT" localSheetId="10">#REF!</definedName>
    <definedName name="Tot_Capex_Money_RT" localSheetId="12">#REF!</definedName>
    <definedName name="Tot_Capex_Money_RT" localSheetId="13">#REF!</definedName>
    <definedName name="Tot_Capex_Money_RT">#REF!</definedName>
    <definedName name="Tot_CO2_EMI_Efficiency_Proj">[14]Indicators!$AU$2:$AU$65536</definedName>
    <definedName name="Tot_CO2_EMI_Seq_Exp">[14]Indicators!$AV$2:$AV$65536</definedName>
    <definedName name="Tot_Dev_OH">'[47]Overhead Summary'!$E$17</definedName>
    <definedName name="Tot_Dir_Opex" localSheetId="10">#REF!</definedName>
    <definedName name="Tot_Dir_Opex" localSheetId="12">#REF!</definedName>
    <definedName name="Tot_Dir_Opex" localSheetId="13">#REF!</definedName>
    <definedName name="Tot_Dir_Opex">#REF!</definedName>
    <definedName name="Tot_Dir_Opex_MOD" localSheetId="10">#REF!</definedName>
    <definedName name="Tot_Dir_Opex_MOD" localSheetId="12">#REF!</definedName>
    <definedName name="Tot_Dir_Opex_MOD" localSheetId="13">#REF!</definedName>
    <definedName name="Tot_Dir_Opex_MOD">#REF!</definedName>
    <definedName name="Tot_Dir_Opex_RT" localSheetId="10">#REF!</definedName>
    <definedName name="Tot_Dir_Opex_RT" localSheetId="12">#REF!</definedName>
    <definedName name="Tot_Dir_Opex_RT" localSheetId="13">#REF!</definedName>
    <definedName name="Tot_Dir_Opex_RT">#REF!</definedName>
    <definedName name="Tot_Expl_Money" localSheetId="10">#REF!</definedName>
    <definedName name="Tot_Expl_Money" localSheetId="12">#REF!</definedName>
    <definedName name="Tot_Expl_Money" localSheetId="13">#REF!</definedName>
    <definedName name="Tot_Expl_Money">#REF!</definedName>
    <definedName name="Tot_Expl_Money_MOD" localSheetId="10">#REF!</definedName>
    <definedName name="Tot_Expl_Money_MOD" localSheetId="12">#REF!</definedName>
    <definedName name="Tot_Expl_Money_MOD" localSheetId="13">#REF!</definedName>
    <definedName name="Tot_Expl_Money_MOD">#REF!</definedName>
    <definedName name="Tot_Expl_Money_RT" localSheetId="10">#REF!</definedName>
    <definedName name="Tot_Expl_Money_RT" localSheetId="12">#REF!</definedName>
    <definedName name="Tot_Expl_Money_RT" localSheetId="13">#REF!</definedName>
    <definedName name="Tot_Expl_Money_RT">#REF!</definedName>
    <definedName name="Tot_Expl_OH">'[47]Overhead Summary'!$D$17</definedName>
    <definedName name="Tot_Net_Indirect_CO2_EMI">[14]Indicators!$AW$2:$AW$65536</definedName>
    <definedName name="Tot_Non_Rec_Dev_OH">'[47]Overhead Summary'!$E$15</definedName>
    <definedName name="Tot_Non_Rec_Expl_OH">'[47]Overhead Summary'!$D$15</definedName>
    <definedName name="Tot_Non_Rec_GenAd_OH">'[47]Overhead Summary'!$F$15</definedName>
    <definedName name="Tot_Rec_Dev_OH">'[47]Overhead Summary'!$E$10</definedName>
    <definedName name="Tot_Rec_Expl_OH">'[47]Overhead Summary'!$D$10</definedName>
    <definedName name="Tot_Rec_GenAd_OH">'[47]Overhead Summary'!$F$10</definedName>
    <definedName name="TOTAL">[15]ActivityData!$A$1:$Y$178</definedName>
    <definedName name="Total_Capex" localSheetId="10">#REF!</definedName>
    <definedName name="Total_Capex" localSheetId="12">#REF!</definedName>
    <definedName name="Total_Capex" localSheetId="13">#REF!</definedName>
    <definedName name="Total_Capex">#REF!</definedName>
    <definedName name="Total_Capex_Grp">'[4]Group Coy PMaster Data'!$D$28:$M$28</definedName>
    <definedName name="Total_Cum_Prod" localSheetId="10">#REF!</definedName>
    <definedName name="Total_Cum_Prod" localSheetId="12">#REF!</definedName>
    <definedName name="Total_Cum_Prod" localSheetId="13">#REF!</definedName>
    <definedName name="Total_Cum_Prod">#REF!</definedName>
    <definedName name="Total_Heating_Input" localSheetId="10">#REF!</definedName>
    <definedName name="Total_Heating_Input" localSheetId="12">#REF!</definedName>
    <definedName name="Total_Heating_Input" localSheetId="13">#REF!</definedName>
    <definedName name="Total_Heating_Input">#REF!</definedName>
    <definedName name="Total_Power_Required" localSheetId="10">#REF!</definedName>
    <definedName name="Total_Power_Required" localSheetId="12">#REF!</definedName>
    <definedName name="Total_Power_Required" localSheetId="13">#REF!</definedName>
    <definedName name="Total_Power_Required">#REF!</definedName>
    <definedName name="Total_Prod" localSheetId="10">#REF!</definedName>
    <definedName name="Total_Prod" localSheetId="12">#REF!</definedName>
    <definedName name="Total_Prod" localSheetId="13">#REF!</definedName>
    <definedName name="Total_Prod">#REF!</definedName>
    <definedName name="TotalCapex" localSheetId="10">#REF!</definedName>
    <definedName name="TotalCapex" localSheetId="12">#REF!</definedName>
    <definedName name="TotalCapex" localSheetId="13">#REF!</definedName>
    <definedName name="TotalCapex">#REF!</definedName>
    <definedName name="TotalCapex100Project" localSheetId="10">#REF!</definedName>
    <definedName name="TotalCapex100Project" localSheetId="12">#REF!</definedName>
    <definedName name="TotalCapex100Project" localSheetId="13">#REF!</definedName>
    <definedName name="TotalCapex100Project">#REF!</definedName>
    <definedName name="TotalCapex7" localSheetId="10">#REF!</definedName>
    <definedName name="TotalCapex7" localSheetId="12">#REF!</definedName>
    <definedName name="TotalCapex7" localSheetId="13">#REF!</definedName>
    <definedName name="TotalCapex7">#REF!</definedName>
    <definedName name="TotalOpex" localSheetId="10">#REF!</definedName>
    <definedName name="TotalOpex" localSheetId="12">#REF!</definedName>
    <definedName name="TotalOpex" localSheetId="13">#REF!</definedName>
    <definedName name="TotalOpex">#REF!</definedName>
    <definedName name="TotalOpex100Project" localSheetId="10">#REF!</definedName>
    <definedName name="TotalOpex100Project" localSheetId="12">#REF!</definedName>
    <definedName name="TotalOpex100Project" localSheetId="13">#REF!</definedName>
    <definedName name="TotalOpex100Project">#REF!</definedName>
    <definedName name="TotalProd_Boe" localSheetId="10">#REF!</definedName>
    <definedName name="TotalProd_Boe" localSheetId="12">#REF!</definedName>
    <definedName name="TotalProd_Boe" localSheetId="13">#REF!</definedName>
    <definedName name="TotalProd_Boe">#REF!</definedName>
    <definedName name="TOTALREF" localSheetId="10">#REF!</definedName>
    <definedName name="TOTALREF" localSheetId="12">#REF!</definedName>
    <definedName name="TOTALREF" localSheetId="13">#REF!</definedName>
    <definedName name="TOTALREF">#REF!</definedName>
    <definedName name="Totals_2006">'[42]Base Estimate (Shaun)'!$Q$2:$R$660</definedName>
    <definedName name="Totals_2007">'[42]Base Estimate (Shaun)'!$Y$2:$Z$659</definedName>
    <definedName name="Tra" localSheetId="10">#REF!</definedName>
    <definedName name="Tra" localSheetId="12">#REF!</definedName>
    <definedName name="Tra" localSheetId="13">#REF!</definedName>
    <definedName name="Tra">#REF!</definedName>
    <definedName name="trans" localSheetId="10">#REF!</definedName>
    <definedName name="trans" localSheetId="12">#REF!</definedName>
    <definedName name="trans" localSheetId="13">#REF!</definedName>
    <definedName name="trans">#REF!</definedName>
    <definedName name="tras" localSheetId="10">#REF!</definedName>
    <definedName name="tras" localSheetId="12">#REF!</definedName>
    <definedName name="tras" localSheetId="13">#REF!</definedName>
    <definedName name="tras">#REF!</definedName>
    <definedName name="TREE_CLEARANCE_COSTS" localSheetId="10">#REF!</definedName>
    <definedName name="TREE_CLEARANCE_COSTS" localSheetId="12">#REF!</definedName>
    <definedName name="TREE_CLEARANCE_COSTS" localSheetId="13">#REF!</definedName>
    <definedName name="TREE_CLEARANCE_COSTS">#REF!</definedName>
    <definedName name="TREECLEARANCE" localSheetId="10">#REF!</definedName>
    <definedName name="TREECLEARANCE" localSheetId="12">#REF!</definedName>
    <definedName name="TREECLEARANCE" localSheetId="13">#REF!</definedName>
    <definedName name="TREECLEARANCE">#REF!</definedName>
    <definedName name="trf" localSheetId="10">#REF!</definedName>
    <definedName name="trf" localSheetId="12">#REF!</definedName>
    <definedName name="trf" localSheetId="13">#REF!</definedName>
    <definedName name="trf">#REF!</definedName>
    <definedName name="trs" localSheetId="10">#REF!</definedName>
    <definedName name="trs" localSheetId="12">#REF!</definedName>
    <definedName name="trs" localSheetId="13">#REF!</definedName>
    <definedName name="trs">#REF!</definedName>
    <definedName name="tubing">[64]!Table3[Tubing]</definedName>
    <definedName name="tun" localSheetId="10">#REF!</definedName>
    <definedName name="tun" localSheetId="12">#REF!</definedName>
    <definedName name="tun" localSheetId="13">#REF!</definedName>
    <definedName name="tun">#REF!</definedName>
    <definedName name="tund" localSheetId="10" hidden="1">{#N/A,#N/A,TRUE,"ASSUMPTIONS";#N/A,#N/A,TRUE,"SUMMARY"}</definedName>
    <definedName name="tund" localSheetId="12" hidden="1">{#N/A,#N/A,TRUE,"ASSUMPTIONS";#N/A,#N/A,TRUE,"SUMMARY"}</definedName>
    <definedName name="tund" localSheetId="13" hidden="1">{#N/A,#N/A,TRUE,"ASSUMPTIONS";#N/A,#N/A,TRUE,"SUMMARY"}</definedName>
    <definedName name="tund" hidden="1">{#N/A,#N/A,TRUE,"ASSUMPTIONS";#N/A,#N/A,TRUE,"SUMMARY"}</definedName>
    <definedName name="tundun" localSheetId="10" hidden="1">{#N/A,#N/A,TRUE,"ASSUMPTIONS";#N/A,#N/A,TRUE,"SUMMARY";#N/A,#N/A,TRUE,"PANEL 1";#N/A,#N/A,TRUE,"PANEL 2"}</definedName>
    <definedName name="tundun" localSheetId="12" hidden="1">{#N/A,#N/A,TRUE,"ASSUMPTIONS";#N/A,#N/A,TRUE,"SUMMARY";#N/A,#N/A,TRUE,"PANEL 1";#N/A,#N/A,TRUE,"PANEL 2"}</definedName>
    <definedName name="tundun" localSheetId="13" hidden="1">{#N/A,#N/A,TRUE,"ASSUMPTIONS";#N/A,#N/A,TRUE,"SUMMARY";#N/A,#N/A,TRUE,"PANEL 1";#N/A,#N/A,TRUE,"PANEL 2"}</definedName>
    <definedName name="tundun" hidden="1">{#N/A,#N/A,TRUE,"ASSUMPTIONS";#N/A,#N/A,TRUE,"SUMMARY";#N/A,#N/A,TRUE,"PANEL 1";#N/A,#N/A,TRUE,"PANEL 2"}</definedName>
    <definedName name="Type" localSheetId="10">#REF!</definedName>
    <definedName name="Type" localSheetId="12">#REF!</definedName>
    <definedName name="Type" localSheetId="13">#REF!</definedName>
    <definedName name="Type">#REF!</definedName>
    <definedName name="UIG_Strategic_Theme">[14]Indicators!$T$2:$T$65536</definedName>
    <definedName name="uklab" localSheetId="10">#REF!</definedName>
    <definedName name="uklab" localSheetId="12">#REF!</definedName>
    <definedName name="uklab" localSheetId="13">#REF!</definedName>
    <definedName name="uklab">#REF!</definedName>
    <definedName name="ukprod" localSheetId="10">#REF!</definedName>
    <definedName name="ukprod" localSheetId="12">#REF!</definedName>
    <definedName name="ukprod" localSheetId="13">#REF!</definedName>
    <definedName name="ukprod">#REF!</definedName>
    <definedName name="UNDUNT" localSheetId="10" hidden="1">{#N/A,#N/A,TRUE,"ASSUMPTIONS";#N/A,#N/A,TRUE,"SUMMARY";#N/A,#N/A,TRUE,"PANEL 1";#N/A,#N/A,TRUE,"PANEL 2"}</definedName>
    <definedName name="UNDUNT" localSheetId="12" hidden="1">{#N/A,#N/A,TRUE,"ASSUMPTIONS";#N/A,#N/A,TRUE,"SUMMARY";#N/A,#N/A,TRUE,"PANEL 1";#N/A,#N/A,TRUE,"PANEL 2"}</definedName>
    <definedName name="UNDUNT" localSheetId="13" hidden="1">{#N/A,#N/A,TRUE,"ASSUMPTIONS";#N/A,#N/A,TRUE,"SUMMARY";#N/A,#N/A,TRUE,"PANEL 1";#N/A,#N/A,TRUE,"PANEL 2"}</definedName>
    <definedName name="UNDUNT" hidden="1">{#N/A,#N/A,TRUE,"ASSUMPTIONS";#N/A,#N/A,TRUE,"SUMMARY";#N/A,#N/A,TRUE,"PANEL 1";#N/A,#N/A,TRUE,"PANEL 2"}</definedName>
    <definedName name="UNIT_RATE_ROW" localSheetId="10">#REF!</definedName>
    <definedName name="UNIT_RATE_ROW" localSheetId="12">#REF!</definedName>
    <definedName name="UNIT_RATE_ROW" localSheetId="13">#REF!</definedName>
    <definedName name="UNIT_RATE_ROW">#REF!</definedName>
    <definedName name="UNITE1">"Texte 159"</definedName>
    <definedName name="UNITE2">"Texte 160"</definedName>
    <definedName name="Units" localSheetId="10">#REF!</definedName>
    <definedName name="Units" localSheetId="12">#REF!</definedName>
    <definedName name="Units" localSheetId="13">#REF!</definedName>
    <definedName name="Units">#REF!</definedName>
    <definedName name="update" localSheetId="10">#REF!</definedName>
    <definedName name="update" localSheetId="12">#REF!</definedName>
    <definedName name="update" localSheetId="13">#REF!</definedName>
    <definedName name="update">#REF!</definedName>
    <definedName name="UserNotes" localSheetId="10">#REF!</definedName>
    <definedName name="UserNotes" localSheetId="12">#REF!</definedName>
    <definedName name="UserNotes" localSheetId="13">#REF!</definedName>
    <definedName name="UserNotes">#REF!</definedName>
    <definedName name="V_1" localSheetId="10">#REF!</definedName>
    <definedName name="V_1" localSheetId="12">#REF!</definedName>
    <definedName name="V_1" localSheetId="13">#REF!</definedName>
    <definedName name="V_1">#REF!</definedName>
    <definedName name="V_2" localSheetId="10">#REF!</definedName>
    <definedName name="V_2" localSheetId="12">#REF!</definedName>
    <definedName name="V_2" localSheetId="13">#REF!</definedName>
    <definedName name="V_2">#REF!</definedName>
    <definedName name="V_3" localSheetId="10">#REF!</definedName>
    <definedName name="V_3" localSheetId="12">#REF!</definedName>
    <definedName name="V_3" localSheetId="13">#REF!</definedName>
    <definedName name="V_3">#REF!</definedName>
    <definedName name="V_4" localSheetId="10">#REF!</definedName>
    <definedName name="V_4" localSheetId="12">#REF!</definedName>
    <definedName name="V_4" localSheetId="13">#REF!</definedName>
    <definedName name="V_4">#REF!</definedName>
    <definedName name="V_411_01_Sales_Oil_Vol" localSheetId="10">#REF!</definedName>
    <definedName name="V_411_01_Sales_Oil_Vol" localSheetId="12">#REF!</definedName>
    <definedName name="V_411_01_Sales_Oil_Vol" localSheetId="13">#REF!</definedName>
    <definedName name="V_411_01_Sales_Oil_Vol">#REF!</definedName>
    <definedName name="V_411_02_Sales_Gas_Vol" localSheetId="10">#REF!</definedName>
    <definedName name="V_411_02_Sales_Gas_Vol" localSheetId="12">#REF!</definedName>
    <definedName name="V_411_02_Sales_Gas_Vol" localSheetId="13">#REF!</definedName>
    <definedName name="V_411_02_Sales_Gas_Vol">#REF!</definedName>
    <definedName name="V_411_03_Sales_NGL_Cond_Vol" localSheetId="10">#REF!</definedName>
    <definedName name="V_411_03_Sales_NGL_Cond_Vol" localSheetId="12">#REF!</definedName>
    <definedName name="V_411_03_Sales_NGL_Cond_Vol" localSheetId="13">#REF!</definedName>
    <definedName name="V_411_03_Sales_NGL_Cond_Vol">#REF!</definedName>
    <definedName name="V_411_Sales_BOE_Vol" localSheetId="10">#REF!</definedName>
    <definedName name="V_411_Sales_BOE_Vol" localSheetId="12">#REF!</definedName>
    <definedName name="V_411_Sales_BOE_Vol" localSheetId="13">#REF!</definedName>
    <definedName name="V_411_Sales_BOE_Vol">#REF!</definedName>
    <definedName name="VA_Review" localSheetId="10">#REF!</definedName>
    <definedName name="VA_Review" localSheetId="12">#REF!</definedName>
    <definedName name="VA_Review" localSheetId="13">#REF!</definedName>
    <definedName name="VA_Review">#REF!</definedName>
    <definedName name="Val_Date" localSheetId="10">#REF!</definedName>
    <definedName name="Val_Date" localSheetId="12">#REF!</definedName>
    <definedName name="Val_Date" localSheetId="13">#REF!</definedName>
    <definedName name="Val_Date">#REF!</definedName>
    <definedName name="Val_from_Oil" localSheetId="10">#REF!</definedName>
    <definedName name="Val_from_Oil" localSheetId="12">#REF!</definedName>
    <definedName name="Val_from_Oil" localSheetId="13">#REF!</definedName>
    <definedName name="Val_from_Oil">#REF!</definedName>
    <definedName name="VALID" localSheetId="10">#REF!</definedName>
    <definedName name="VALID" localSheetId="12">#REF!</definedName>
    <definedName name="VALID" localSheetId="13">#REF!</definedName>
    <definedName name="VALID">#REF!</definedName>
    <definedName name="Valid2" localSheetId="10">#REF!</definedName>
    <definedName name="Valid2" localSheetId="12">#REF!</definedName>
    <definedName name="Valid2" localSheetId="13">#REF!</definedName>
    <definedName name="Valid2">#REF!</definedName>
    <definedName name="Valid3" localSheetId="10">#REF!</definedName>
    <definedName name="Valid3" localSheetId="12">#REF!</definedName>
    <definedName name="Valid3" localSheetId="13">#REF!</definedName>
    <definedName name="Valid3">#REF!</definedName>
    <definedName name="VENTUR_FUNDING" localSheetId="10">#REF!</definedName>
    <definedName name="VENTUR_FUNDING" localSheetId="12">#REF!</definedName>
    <definedName name="VENTUR_FUNDING" localSheetId="13">#REF!</definedName>
    <definedName name="VENTUR_FUNDING">#REF!</definedName>
    <definedName name="VERIFIE1">"Texte 165"</definedName>
    <definedName name="VERIFIE2">"Texte 177"</definedName>
    <definedName name="VERIFIE3">"Texte 171"</definedName>
    <definedName name="VERIFIE4">"Texte 183"</definedName>
    <definedName name="Version" localSheetId="10">#REF!</definedName>
    <definedName name="Version" localSheetId="12">#REF!</definedName>
    <definedName name="Version" localSheetId="13">#REF!</definedName>
    <definedName name="Version">#REF!</definedName>
    <definedName name="Vertical_EGP_Rate_4.5">'[59]Reservoir Summary Data'!$B$58</definedName>
    <definedName name="Vertical_EGP_Rate_5.5">'[59]Reservoir Summary Data'!$B$65</definedName>
    <definedName name="vocuh" localSheetId="10">#REF!</definedName>
    <definedName name="vocuh" localSheetId="12">#REF!</definedName>
    <definedName name="vocuh" localSheetId="13">#REF!</definedName>
    <definedName name="vocuh">#REF!</definedName>
    <definedName name="VOWD" localSheetId="10">#REF!</definedName>
    <definedName name="VOWD" localSheetId="12">#REF!</definedName>
    <definedName name="VOWD" localSheetId="13">#REF!</definedName>
    <definedName name="VOWD">#REF!</definedName>
    <definedName name="vt" localSheetId="10">#REF!</definedName>
    <definedName name="vt" localSheetId="12">#REF!</definedName>
    <definedName name="vt" localSheetId="13">#REF!</definedName>
    <definedName name="vt">#REF!</definedName>
    <definedName name="Water_Rate">[70]Schematics!#REF!</definedName>
    <definedName name="water_rate_unit" localSheetId="10">#REF!</definedName>
    <definedName name="water_rate_unit" localSheetId="12">#REF!</definedName>
    <definedName name="water_rate_unit" localSheetId="13">#REF!</definedName>
    <definedName name="water_rate_unit">#REF!</definedName>
    <definedName name="WB" localSheetId="10">#REF!</definedName>
    <definedName name="WB" localSheetId="12">#REF!</definedName>
    <definedName name="WB" localSheetId="13">#REF!</definedName>
    <definedName name="WB">#REF!</definedName>
    <definedName name="WCP">'[45]prodprof 1'!$F$18</definedName>
    <definedName name="Well_Engineering_Affiliates">'[42]Base Estimate (Shaun)'!$A$442:$IV$442</definedName>
    <definedName name="Well_Engineering_SNEPCO">'[42]Base Estimate (Shaun)'!$A$442:$IV$442</definedName>
    <definedName name="Well_Type">[81]Engine!$A$24:$A$33</definedName>
    <definedName name="WellType" localSheetId="10">#REF!</definedName>
    <definedName name="WellType" localSheetId="12">#REF!</definedName>
    <definedName name="WellType" localSheetId="13">#REF!</definedName>
    <definedName name="WellType">#REF!</definedName>
    <definedName name="WellTypes" localSheetId="10">#REF!</definedName>
    <definedName name="WellTypes" localSheetId="12">#REF!</definedName>
    <definedName name="WellTypes" localSheetId="13">#REF!</definedName>
    <definedName name="WellTypes">#REF!</definedName>
    <definedName name="wer" localSheetId="10" hidden="1">{#N/A,#N/A,FALSE,"COMMON";#N/A,#N/A,FALSE,"HUB";#N/A,#N/A,FALSE,"SUMMARY"}</definedName>
    <definedName name="wer" localSheetId="12" hidden="1">{#N/A,#N/A,FALSE,"COMMON";#N/A,#N/A,FALSE,"HUB";#N/A,#N/A,FALSE,"SUMMARY"}</definedName>
    <definedName name="wer" localSheetId="13" hidden="1">{#N/A,#N/A,FALSE,"COMMON";#N/A,#N/A,FALSE,"HUB";#N/A,#N/A,FALSE,"SUMMARY"}</definedName>
    <definedName name="wer" hidden="1">{#N/A,#N/A,FALSE,"COMMON";#N/A,#N/A,FALSE,"HUB";#N/A,#N/A,FALSE,"SUMMARY"}</definedName>
    <definedName name="Where">'[36]BASE DATA'!$A$23:$A$26</definedName>
    <definedName name="WI" localSheetId="10">#REF!</definedName>
    <definedName name="WI" localSheetId="12">#REF!</definedName>
    <definedName name="WI" localSheetId="13">#REF!</definedName>
    <definedName name="WI">#REF!</definedName>
    <definedName name="wil" localSheetId="10">#REF!</definedName>
    <definedName name="wil" localSheetId="12">#REF!</definedName>
    <definedName name="wil" localSheetId="13">#REF!</definedName>
    <definedName name="wil">#REF!</definedName>
    <definedName name="wild" localSheetId="10">#REF!</definedName>
    <definedName name="wild" localSheetId="12">#REF!</definedName>
    <definedName name="wild" localSheetId="13">#REF!</definedName>
    <definedName name="wild">#REF!</definedName>
    <definedName name="WIP_L" localSheetId="10">#REF!</definedName>
    <definedName name="WIP_L" localSheetId="12">#REF!</definedName>
    <definedName name="WIP_L" localSheetId="13">#REF!</definedName>
    <definedName name="WIP_L">#REF!</definedName>
    <definedName name="WIP_SP" localSheetId="10">#REF!</definedName>
    <definedName name="WIP_SP" localSheetId="12">#REF!</definedName>
    <definedName name="WIP_SP" localSheetId="13">#REF!</definedName>
    <definedName name="WIP_SP">#REF!</definedName>
    <definedName name="WIP_SS" localSheetId="10">#REF!</definedName>
    <definedName name="WIP_SS" localSheetId="12">#REF!</definedName>
    <definedName name="WIP_SS" localSheetId="13">#REF!</definedName>
    <definedName name="WIP_SS">#REF!</definedName>
    <definedName name="WORK" localSheetId="10">#REF!</definedName>
    <definedName name="WORK" localSheetId="12">#REF!</definedName>
    <definedName name="WORK" localSheetId="13">#REF!</definedName>
    <definedName name="WORK">#REF!</definedName>
    <definedName name="workbook" localSheetId="10">#REF!</definedName>
    <definedName name="workbook" localSheetId="12">#REF!</definedName>
    <definedName name="workbook" localSheetId="13">#REF!</definedName>
    <definedName name="workbook">#REF!</definedName>
    <definedName name="Working_Interest" localSheetId="10">#REF!</definedName>
    <definedName name="Working_Interest" localSheetId="12">#REF!</definedName>
    <definedName name="Working_Interest" localSheetId="13">#REF!</definedName>
    <definedName name="Working_Interest">#REF!</definedName>
    <definedName name="WORKINGSTRIP" localSheetId="10">#REF!</definedName>
    <definedName name="WORKINGSTRIP" localSheetId="12">#REF!</definedName>
    <definedName name="WORKINGSTRIP" localSheetId="13">#REF!</definedName>
    <definedName name="WORKINGSTRIP">#REF!</definedName>
    <definedName name="wrn.Full." localSheetId="10" hidden="1">{#N/A,#N/A,TRUE,"SUMMARY";#N/A,#N/A,TRUE,"ASSUMPTIONS";#N/A,#N/A,TRUE,"COMMON";#N/A,#N/A,TRUE,"PLATFORM(s)";#N/A,#N/A,TRUE,"FPSO(s)";#N/A,#N/A,TRUE,"FSO(s)"}</definedName>
    <definedName name="wrn.Full." localSheetId="12" hidden="1">{#N/A,#N/A,TRUE,"SUMMARY";#N/A,#N/A,TRUE,"ASSUMPTIONS";#N/A,#N/A,TRUE,"COMMON";#N/A,#N/A,TRUE,"PLATFORM(s)";#N/A,#N/A,TRUE,"FPSO(s)";#N/A,#N/A,TRUE,"FSO(s)"}</definedName>
    <definedName name="wrn.Full." localSheetId="13" hidden="1">{#N/A,#N/A,TRUE,"SUMMARY";#N/A,#N/A,TRUE,"ASSUMPTIONS";#N/A,#N/A,TRUE,"COMMON";#N/A,#N/A,TRUE,"PLATFORM(s)";#N/A,#N/A,TRUE,"FPSO(s)";#N/A,#N/A,TRUE,"FSO(s)"}</definedName>
    <definedName name="wrn.Full." hidden="1">{#N/A,#N/A,TRUE,"SUMMARY";#N/A,#N/A,TRUE,"ASSUMPTIONS";#N/A,#N/A,TRUE,"COMMON";#N/A,#N/A,TRUE,"PLATFORM(s)";#N/A,#N/A,TRUE,"FPSO(s)";#N/A,#N/A,TRUE,"FSO(s)"}</definedName>
    <definedName name="wrn.Graphs." localSheetId="10" hidden="1">{#N/A,#N/A,FALSE,"Charts by Delta";#N/A,#N/A,FALSE,"Charts by All";#N/A,#N/A,FALSE,"Graphs";#N/A,#N/A,FALSE,"Value Graphs";#N/A,#N/A,FALSE,"Pump Graphs"}</definedName>
    <definedName name="wrn.Graphs." localSheetId="12" hidden="1">{#N/A,#N/A,FALSE,"Charts by Delta";#N/A,#N/A,FALSE,"Charts by All";#N/A,#N/A,FALSE,"Graphs";#N/A,#N/A,FALSE,"Value Graphs";#N/A,#N/A,FALSE,"Pump Graphs"}</definedName>
    <definedName name="wrn.Graphs." localSheetId="13" hidden="1">{#N/A,#N/A,FALSE,"Charts by Delta";#N/A,#N/A,FALSE,"Charts by All";#N/A,#N/A,FALSE,"Graphs";#N/A,#N/A,FALSE,"Value Graphs";#N/A,#N/A,FALSE,"Pump Graphs"}</definedName>
    <definedName name="wrn.Graphs." localSheetId="0" hidden="1">{#N/A,#N/A,FALSE,"Charts by Delta";#N/A,#N/A,FALSE,"Charts by All";#N/A,#N/A,FALSE,"Graphs";#N/A,#N/A,FALSE,"Value Graphs";#N/A,#N/A,FALSE,"Pump Graphs"}</definedName>
    <definedName name="wrn.Graphs." hidden="1">{#N/A,#N/A,FALSE,"Charts by Delta";#N/A,#N/A,FALSE,"Charts by All";#N/A,#N/A,FALSE,"Graphs";#N/A,#N/A,FALSE,"Value Graphs";#N/A,#N/A,FALSE,"Pump Graphs"}</definedName>
    <definedName name="wrn.offshore" localSheetId="10" hidden="1">{#N/A,#N/A,TRUE,"ASSUMPTIONS";#N/A,#N/A,TRUE,"SUMMARY";#N/A,#N/A,TRUE,"PANEL 1";#N/A,#N/A,TRUE,"PANEL 2"}</definedName>
    <definedName name="wrn.offshore" localSheetId="12" hidden="1">{#N/A,#N/A,TRUE,"ASSUMPTIONS";#N/A,#N/A,TRUE,"SUMMARY";#N/A,#N/A,TRUE,"PANEL 1";#N/A,#N/A,TRUE,"PANEL 2"}</definedName>
    <definedName name="wrn.offshore" localSheetId="13" hidden="1">{#N/A,#N/A,TRUE,"ASSUMPTIONS";#N/A,#N/A,TRUE,"SUMMARY";#N/A,#N/A,TRUE,"PANEL 1";#N/A,#N/A,TRUE,"PANEL 2"}</definedName>
    <definedName name="wrn.offshore" hidden="1">{#N/A,#N/A,TRUE,"ASSUMPTIONS";#N/A,#N/A,TRUE,"SUMMARY";#N/A,#N/A,TRUE,"PANEL 1";#N/A,#N/A,TRUE,"PANEL 2"}</definedName>
    <definedName name="wrn.Offshore." localSheetId="10" hidden="1">{#N/A,#N/A,TRUE,"ASSUMPTIONS";#N/A,#N/A,TRUE,"SUMMARY";#N/A,#N/A,TRUE,"PANEL 1";#N/A,#N/A,TRUE,"PANEL 2"}</definedName>
    <definedName name="wrn.Offshore." localSheetId="12" hidden="1">{#N/A,#N/A,TRUE,"ASSUMPTIONS";#N/A,#N/A,TRUE,"SUMMARY";#N/A,#N/A,TRUE,"PANEL 1";#N/A,#N/A,TRUE,"PANEL 2"}</definedName>
    <definedName name="wrn.Offshore." localSheetId="13" hidden="1">{#N/A,#N/A,TRUE,"ASSUMPTIONS";#N/A,#N/A,TRUE,"SUMMARY";#N/A,#N/A,TRUE,"PANEL 1";#N/A,#N/A,TRUE,"PANEL 2"}</definedName>
    <definedName name="wrn.Offshore." hidden="1">{#N/A,#N/A,TRUE,"ASSUMPTIONS";#N/A,#N/A,TRUE,"SUMMARY";#N/A,#N/A,TRUE,"PANEL 1";#N/A,#N/A,TRUE,"PANEL 2"}</definedName>
    <definedName name="wrn.opex" localSheetId="10" hidden="1">{#N/A,#N/A,FALSE,"COMMON";#N/A,#N/A,FALSE,"HUB";#N/A,#N/A,FALSE,"SUMMARY"}</definedName>
    <definedName name="wrn.opex" localSheetId="12" hidden="1">{#N/A,#N/A,FALSE,"COMMON";#N/A,#N/A,FALSE,"HUB";#N/A,#N/A,FALSE,"SUMMARY"}</definedName>
    <definedName name="wrn.opex" localSheetId="13" hidden="1">{#N/A,#N/A,FALSE,"COMMON";#N/A,#N/A,FALSE,"HUB";#N/A,#N/A,FALSE,"SUMMARY"}</definedName>
    <definedName name="wrn.opex" hidden="1">{#N/A,#N/A,FALSE,"COMMON";#N/A,#N/A,FALSE,"HUB";#N/A,#N/A,FALSE,"SUMMARY"}</definedName>
    <definedName name="wrn.Opex." localSheetId="10" hidden="1">{#N/A,#N/A,FALSE,"COMMON";#N/A,#N/A,FALSE,"HUB";#N/A,#N/A,FALSE,"SUMMARY"}</definedName>
    <definedName name="wrn.Opex." localSheetId="12" hidden="1">{#N/A,#N/A,FALSE,"COMMON";#N/A,#N/A,FALSE,"HUB";#N/A,#N/A,FALSE,"SUMMARY"}</definedName>
    <definedName name="wrn.Opex." localSheetId="13" hidden="1">{#N/A,#N/A,FALSE,"COMMON";#N/A,#N/A,FALSE,"HUB";#N/A,#N/A,FALSE,"SUMMARY"}</definedName>
    <definedName name="wrn.Opex." hidden="1">{#N/A,#N/A,FALSE,"COMMON";#N/A,#N/A,FALSE,"HUB";#N/A,#N/A,FALSE,"SUMMARY"}</definedName>
    <definedName name="wrn.PDDManning." localSheetId="10" hidden="1">{#N/A,#N/A,FALSE,"CoverPage";#N/A,#N/A,FALSE,"Objective";#N/A,#N/A,FALSE,"TeamNorm";#N/A,#N/A,FALSE,"PAE";#N/A,#N/A,FALSE,"PBE";#N/A,#N/A,FALSE,"PSE";#N/A,#N/A,FALSE,"PME";#N/A,#N/A,FALSE,"HSE"}</definedName>
    <definedName name="wrn.PDDManning." localSheetId="12" hidden="1">{#N/A,#N/A,FALSE,"CoverPage";#N/A,#N/A,FALSE,"Objective";#N/A,#N/A,FALSE,"TeamNorm";#N/A,#N/A,FALSE,"PAE";#N/A,#N/A,FALSE,"PBE";#N/A,#N/A,FALSE,"PSE";#N/A,#N/A,FALSE,"PME";#N/A,#N/A,FALSE,"HSE"}</definedName>
    <definedName name="wrn.PDDManning." localSheetId="13" hidden="1">{#N/A,#N/A,FALSE,"CoverPage";#N/A,#N/A,FALSE,"Objective";#N/A,#N/A,FALSE,"TeamNorm";#N/A,#N/A,FALSE,"PAE";#N/A,#N/A,FALSE,"PBE";#N/A,#N/A,FALSE,"PSE";#N/A,#N/A,FALSE,"PME";#N/A,#N/A,FALSE,"HSE"}</definedName>
    <definedName name="wrn.PDDManning." localSheetId="0" hidden="1">{#N/A,#N/A,FALSE,"CoverPage";#N/A,#N/A,FALSE,"Objective";#N/A,#N/A,FALSE,"TeamNorm";#N/A,#N/A,FALSE,"PAE";#N/A,#N/A,FALSE,"PBE";#N/A,#N/A,FALSE,"PSE";#N/A,#N/A,FALSE,"PME";#N/A,#N/A,FALSE,"HSE"}</definedName>
    <definedName name="wrn.PDDManning." hidden="1">{#N/A,#N/A,FALSE,"CoverPage";#N/A,#N/A,FALSE,"Objective";#N/A,#N/A,FALSE,"TeamNorm";#N/A,#N/A,FALSE,"PAE";#N/A,#N/A,FALSE,"PBE";#N/A,#N/A,FALSE,"PSE";#N/A,#N/A,FALSE,"PME";#N/A,#N/A,FALSE,"HSE"}</definedName>
    <definedName name="wrn.Print_Graph." localSheetId="10" hidden="1">{#N/A,#N/A,FALSE,"Charts by Delta";#N/A,#N/A,FALSE,"Charts by All";#N/A,#N/A,FALSE,"Graphs";#N/A,#N/A,FALSE,"Value Graphs";#N/A,#N/A,FALSE,"Pump Graphs"}</definedName>
    <definedName name="wrn.Print_Graph." localSheetId="12" hidden="1">{#N/A,#N/A,FALSE,"Charts by Delta";#N/A,#N/A,FALSE,"Charts by All";#N/A,#N/A,FALSE,"Graphs";#N/A,#N/A,FALSE,"Value Graphs";#N/A,#N/A,FALSE,"Pump Graphs"}</definedName>
    <definedName name="wrn.Print_Graph." localSheetId="13" hidden="1">{#N/A,#N/A,FALSE,"Charts by Delta";#N/A,#N/A,FALSE,"Charts by All";#N/A,#N/A,FALSE,"Graphs";#N/A,#N/A,FALSE,"Value Graphs";#N/A,#N/A,FALSE,"Pump Graphs"}</definedName>
    <definedName name="wrn.Print_Graph." localSheetId="0" hidden="1">{#N/A,#N/A,FALSE,"Charts by Delta";#N/A,#N/A,FALSE,"Charts by All";#N/A,#N/A,FALSE,"Graphs";#N/A,#N/A,FALSE,"Value Graphs";#N/A,#N/A,FALSE,"Pump Graphs"}</definedName>
    <definedName name="wrn.Print_Graph." hidden="1">{#N/A,#N/A,FALSE,"Charts by Delta";#N/A,#N/A,FALSE,"Charts by All";#N/A,#N/A,FALSE,"Graphs";#N/A,#N/A,FALSE,"Value Graphs";#N/A,#N/A,FALSE,"Pump Graphs"}</definedName>
    <definedName name="wrn.Print_Graphs." localSheetId="10" hidden="1">{#N/A,#N/A,FALSE,"Charts by Delta";#N/A,#N/A,FALSE,"Charts by All";#N/A,#N/A,FALSE,"Graphs";#N/A,#N/A,FALSE,"Value Graphs";#N/A,#N/A,FALSE,"Pump Graphs"}</definedName>
    <definedName name="wrn.Print_Graphs." localSheetId="12" hidden="1">{#N/A,#N/A,FALSE,"Charts by Delta";#N/A,#N/A,FALSE,"Charts by All";#N/A,#N/A,FALSE,"Graphs";#N/A,#N/A,FALSE,"Value Graphs";#N/A,#N/A,FALSE,"Pump Graphs"}</definedName>
    <definedName name="wrn.Print_Graphs." localSheetId="13" hidden="1">{#N/A,#N/A,FALSE,"Charts by Delta";#N/A,#N/A,FALSE,"Charts by All";#N/A,#N/A,FALSE,"Graphs";#N/A,#N/A,FALSE,"Value Graphs";#N/A,#N/A,FALSE,"Pump Graphs"}</definedName>
    <definedName name="wrn.Print_Graphs." localSheetId="0" hidden="1">{#N/A,#N/A,FALSE,"Charts by Delta";#N/A,#N/A,FALSE,"Charts by All";#N/A,#N/A,FALSE,"Graphs";#N/A,#N/A,FALSE,"Value Graphs";#N/A,#N/A,FALSE,"Pump Graphs"}</definedName>
    <definedName name="wrn.Print_Graphs." hidden="1">{#N/A,#N/A,FALSE,"Charts by Delta";#N/A,#N/A,FALSE,"Charts by All";#N/A,#N/A,FALSE,"Graphs";#N/A,#N/A,FALSE,"Value Graphs";#N/A,#N/A,FALSE,"Pump Graphs"}</definedName>
    <definedName name="wrn.Summary." localSheetId="10" hidden="1">{#N/A,#N/A,TRUE,"ASSUMPTIONS";#N/A,#N/A,TRUE,"SUMMARY"}</definedName>
    <definedName name="wrn.Summary." localSheetId="12" hidden="1">{#N/A,#N/A,TRUE,"ASSUMPTIONS";#N/A,#N/A,TRUE,"SUMMARY"}</definedName>
    <definedName name="wrn.Summary." localSheetId="13" hidden="1">{#N/A,#N/A,TRUE,"ASSUMPTIONS";#N/A,#N/A,TRUE,"SUMMARY"}</definedName>
    <definedName name="wrn.Summary." hidden="1">{#N/A,#N/A,TRUE,"ASSUMPTIONS";#N/A,#N/A,TRUE,"SUMMARY"}</definedName>
    <definedName name="WW" localSheetId="10">#REF!</definedName>
    <definedName name="WW" localSheetId="12">#REF!</definedName>
    <definedName name="WW" localSheetId="13">#REF!</definedName>
    <definedName name="WW">#REF!</definedName>
    <definedName name="x" localSheetId="10">#REF!</definedName>
    <definedName name="x" localSheetId="12">#REF!</definedName>
    <definedName name="x" localSheetId="13">#REF!</definedName>
    <definedName name="x">#REF!</definedName>
    <definedName name="X_rate">'[82]As Is'!$B$17</definedName>
    <definedName name="X2005_Wells_Status_for_GWDP_update_Drilling_Only_List" localSheetId="10">#REF!</definedName>
    <definedName name="X2005_Wells_Status_for_GWDP_update_Drilling_Only_List" localSheetId="12">#REF!</definedName>
    <definedName name="X2005_Wells_Status_for_GWDP_update_Drilling_Only_List" localSheetId="13">#REF!</definedName>
    <definedName name="X2005_Wells_Status_for_GWDP_update_Drilling_Only_List">#REF!</definedName>
    <definedName name="XM_Dept_T_W" localSheetId="10">#REF!</definedName>
    <definedName name="XM_Dept_T_W" localSheetId="12">#REF!</definedName>
    <definedName name="XM_Dept_T_W" localSheetId="13">#REF!</definedName>
    <definedName name="XM_Dept_T_W">#REF!</definedName>
    <definedName name="xxxx" localSheetId="10">#REF!</definedName>
    <definedName name="xxxx" localSheetId="12">#REF!</definedName>
    <definedName name="xxxx" localSheetId="13">#REF!</definedName>
    <definedName name="xxxx">#REF!</definedName>
    <definedName name="XXXXXXXXXXX" localSheetId="10">#REF!</definedName>
    <definedName name="XXXXXXXXXXX" localSheetId="12">#REF!</definedName>
    <definedName name="XXXXXXXXXXX" localSheetId="13">#REF!</definedName>
    <definedName name="XXXXXXXXXXX">#REF!</definedName>
    <definedName name="Year">[44]SetUp!$I$1</definedName>
    <definedName name="Years" localSheetId="10">#REF!</definedName>
    <definedName name="Years" localSheetId="12">#REF!</definedName>
    <definedName name="Years" localSheetId="13">#REF!</definedName>
    <definedName name="Years">#REF!</definedName>
    <definedName name="Years_Count" localSheetId="10">#REF!</definedName>
    <definedName name="Years_Count" localSheetId="12">#REF!</definedName>
    <definedName name="Years_Count" localSheetId="13">#REF!</definedName>
    <definedName name="Years_Count">#REF!</definedName>
    <definedName name="Years_Header" localSheetId="10">#REF!</definedName>
    <definedName name="Years_Header" localSheetId="12">#REF!</definedName>
    <definedName name="Years_Header" localSheetId="13">#REF!</definedName>
    <definedName name="Years_Header">#REF!</definedName>
    <definedName name="yes" localSheetId="10" hidden="1">{#N/A,#N/A,FALSE,"Charts by Delta";#N/A,#N/A,FALSE,"Charts by All";#N/A,#N/A,FALSE,"Graphs";#N/A,#N/A,FALSE,"Value Graphs";#N/A,#N/A,FALSE,"Pump Graphs"}</definedName>
    <definedName name="yes" localSheetId="12" hidden="1">{#N/A,#N/A,FALSE,"Charts by Delta";#N/A,#N/A,FALSE,"Charts by All";#N/A,#N/A,FALSE,"Graphs";#N/A,#N/A,FALSE,"Value Graphs";#N/A,#N/A,FALSE,"Pump Graphs"}</definedName>
    <definedName name="yes" localSheetId="13" hidden="1">{#N/A,#N/A,FALSE,"Charts by Delta";#N/A,#N/A,FALSE,"Charts by All";#N/A,#N/A,FALSE,"Graphs";#N/A,#N/A,FALSE,"Value Graphs";#N/A,#N/A,FALSE,"Pump Graphs"}</definedName>
    <definedName name="yes" hidden="1">{#N/A,#N/A,FALSE,"Charts by Delta";#N/A,#N/A,FALSE,"Charts by All";#N/A,#N/A,FALSE,"Graphs";#N/A,#N/A,FALSE,"Value Graphs";#N/A,#N/A,FALSE,"Pump Graphs"}</definedName>
    <definedName name="YN" localSheetId="10">#REF!</definedName>
    <definedName name="YN" localSheetId="12">#REF!</definedName>
    <definedName name="YN" localSheetId="13">#REF!</definedName>
    <definedName name="YN">#REF!</definedName>
    <definedName name="Zone_impres_MI" localSheetId="10">#REF!</definedName>
    <definedName name="Zone_impres_MI" localSheetId="12">#REF!</definedName>
    <definedName name="Zone_impres_MI" localSheetId="13">#REF!</definedName>
    <definedName name="Zone_impres_MI">#REF!</definedName>
    <definedName name="zzzPES_Currency">"150"+"USDollar"+"51d5b589-c803-4119-9b46-b08138ff329e"+"BP14"</definedName>
    <definedName name="zzzPES_Framework_Version">"3.8.900.9"</definedName>
    <definedName name="zzzPES_LastActiveDoc">"Shell UI Financial Statements v1.0"</definedName>
    <definedName name="zzzPES_Periodicity">"3"</definedName>
    <definedName name="zzzPES_REPORT_001">"Shell UI Financial Statements v1.0"+"7ea1368c-a862-4987-8a71-75cd56c08057"</definedName>
    <definedName name="zzzPES_REPORT_SETTINGS_DISCOUNT_DATE">+""+"1/1/2012 12:00:00 AM"</definedName>
    <definedName name="zzzPES_REPORT_SETTINGS_DISCOUNT_METHOD">+""+"1"</definedName>
    <definedName name="zzzPES_REPORT_SETTINGS_DISCOUNT_RATE1">+""+"0.04"</definedName>
    <definedName name="zzzPES_REPORT_SETTINGS_DISCOUNT_RATE2">+""+"0.07"</definedName>
    <definedName name="zzzPES_REPORT_SETTINGS_DISCOUNT_RATE3">+""+"0.15"</definedName>
    <definedName name="zzzPES_REPORT_SETTINGS_DISCOUNT_RATE4">+""+"0.2"</definedName>
    <definedName name="zzzPES_REPORT_SETTINGS_DISCOUNT_RATE5">+""+"0.25"</definedName>
    <definedName name="zzzPES_REPORT_SETTINGS_DURATION">+""+"10"</definedName>
    <definedName name="zzzPES_REPORT_SETTINGS_END_YEAR">+""+"2024"</definedName>
    <definedName name="zzzPES_REPORT_SETTINGS_ESCALATION_DATE">+""+"6/1/2014 12:00:00 AM"</definedName>
    <definedName name="zzzPES_REPORT_SETTINGS_RESULT_SET_LAST_CALC">+""+"11/28/2014 1:13:20 PM"</definedName>
    <definedName name="zzzPES_REPORT_SETTINGS_RESULT_TYPE">"Consolidation"</definedName>
    <definedName name="zzzPES_REPORT_SETTINGS_START_MONTH">+""+"1|2015|1"</definedName>
    <definedName name="zzzPES_REPORT_SETTINGS_START_YEAR">+""+"2015"</definedName>
    <definedName name="zzzPES_REPORT_SETTINGS_SUMMARY_OPTIONS">"2014""+""null""+""3"</definedName>
    <definedName name="zzzPES_REPORT_VARNAME_RESULT_0001_TIMESERIESDOUBLE">"ba93c1a3-2165-4ad4-93aa-ae2c0f0f7be3"+"Shell.GL.FIN.Results.Consolidated.Sales Proceeds.TOTAL"</definedName>
    <definedName name="zzzPES_REPORT_VARNAME_RESULT_0002_TIMESERIESDOUBLE">"d5208bfc-aa28-42f7-a5a9-5d0e9536d682"+"IFRS.Reserves.Production.Cumulative.CB"</definedName>
    <definedName name="zzzPES_REPORT_VARNAME_RESULT_0003_TIMESERIESDOUBLE">"abfabaca-fa12-4438-b16e-003e2a183f0c"+"IFRS.Reserves.PDP.Reclassified.FromPUD"</definedName>
    <definedName name="zzzPES_REPORT_VARNAME_RESULT_0004_TIMESERIESDOUBLE">"1852aa16-2f72-4105-97b0-3a3b6190da4b"+"IFRS.Reserves.PUD.CB"</definedName>
    <definedName name="zzzPES_REPORT_VARNAME_RESULT_0005_SCALARDOUBLE">"44d77dd9-33e4-47c1-9d72-473c8ab7835d"+"IFRS.Reserves.1P.InitialOB"</definedName>
    <definedName name="zzzPES_REPORT_VARNAME_RESULT_0006_TIMESERIESDOUBLE">"38827203-e9f2-4af3-b698-07e4240e6791"+"IFRS.Reserves.1P.CB"</definedName>
    <definedName name="zzzPES_REPORT_VARNAME_RESULT_0007_TIMESERIESDOUBLE">"08dec3b0-65f8-4eb2-8da3-37f46e4ea0f9"+"IFRS.UOPRates.PDP.Calculated"</definedName>
    <definedName name="zzzPES_REPORT_VARNAME_RESULT_0008_TIMESERIESDOUBLE">"c16dc239-9a4d-4d12-bbcb-a51d5d605618"+"IFRS.UOPRates.1P.Calculated"</definedName>
    <definedName name="zzzPES_REPORT_VARNAME_RESULT_0011_TIMESERIESDOUBLE">"beaf68c7-38a1-49e8-856b-0156f0da7f1b"+"IFRS.AssetsUnderConstruction.Pool1.NonAbandonment.Cost.CB"</definedName>
    <definedName name="zzzPES_REPORT_VARNAME_RESULT_0012_TIMESERIESDOUBLE">"001cbfb8-29b0-4c1f-8632-83bc8ccacf85"+"IFRS.AssetsUnderConstruction.Pool1.NonAbandonment.Cost.CapitalisedBorrowingCostAdds"</definedName>
    <definedName name="zzzPES_REPORT_VARNAME_RESULT_0013_TIMESERIESDOUBLE">"d86b646c-ca8e-444f-a811-8d3beb87de91"+"IFRS.AssetsUnderConstruction.Pool1.NonAbandonment.Cost.Transfers"</definedName>
    <definedName name="zzzPES_REPORT_VARNAME_RESULT_0016_TIMESERIESDOUBLE">"ef51058d-f042-4f5f-9c40-334b7445b0d4"+"Shell.GL.FIN.Results.Consolidated.Sales Proceeds.Other.TOTAL"</definedName>
    <definedName name="zzzPES_REPORT_VARNAME_RESULT_0019_TIMESERIESDOUBLE">"604407c8-c9bc-4c33-bd64-db4045e801f0"+"IFRS.CompletedAssets.Pool1.NonAbandonment.Cost.CB"</definedName>
    <definedName name="zzzPES_REPORT_VARNAME_RESULT_0020_TIMESERIESDOUBLE">"b25acaa4-1a63-4368-a1b2-53a33e555177"+"IFRS.CompletedAssets.Pool1.NonAbandonment.Depreciation.CB"</definedName>
    <definedName name="zzzPES_REPORT_VARNAME_RESULT_0021_TIMESERIESDOUBLE">"3a8d4b5b-5e80-4c62-b777-1c02be6ac79d"+"IFRS.CompletedAssets.Pool1.NonAbandonment.Depreciation.Charge"</definedName>
    <definedName name="zzzPES_REPORT_VARNAME_RESULT_0022_TIMESERIESDOUBLE">"b367a909-798d-4514-b83b-233601ae94a6"+"IFRS.CompletedAssets.Pool1.NonAbandonment.Depreciation.Calculated"</definedName>
    <definedName name="zzzPES_REPORT_VARNAME_RESULT_0023_TIMESERIESDOUBLE">"30c1689b-1327-434c-9488-1ac8a6497960"+"IFRS.CompletedAssets.Pool1.Abandonment.Cost.CB"</definedName>
    <definedName name="zzzPES_REPORT_VARNAME_RESULT_0024_TIMESERIESDOUBLE">"f09e21ae-9cf0-4253-9330-b9cdc4e38d31"+"IFRS.CompletedAssets.Pool1.Abandonment.Depreciation.CB"</definedName>
    <definedName name="zzzPES_REPORT_VARNAME_RESULT_0025_TIMESERIESDOUBLE">"b8404156-7c50-4fd8-937d-32eb9aed64b8"+"IFRS.CompletedAssets.Pool1.Abandonment.Depreciation.Charge"</definedName>
    <definedName name="zzzPES_REPORT_VARNAME_RESULT_0026_TIMESERIESDOUBLE">"7ea5362d-7537-4b11-a8f3-c487f66ab26f"+"IFRS.CompletedAssets.Pool1.Abandonment.Depreciation.Calculated"</definedName>
    <definedName name="zzzPES_REPORT_VARNAME_RESULT_0027_TIMESERIESDOUBLE">"02418e7e-1f1a-493e-a4af-4ee1ea88dc6d"+"Shell.GL.FIN.Results.Consolidated.Sales Proceeds.Other.Pipeline Revenue"</definedName>
    <definedName name="zzzPES_REPORT_VARNAME_RESULT_0028_TIMESERIESDOUBLE">"5cf10013-db12-416c-acdc-ce7f25872196"+"IFRS.Exploration&amp;Evaluation.Pool1.CostCapitalised.Adds"</definedName>
    <definedName name="zzzPES_REPORT_VARNAME_RESULT_0029_TIMESERIESDOUBLE">"0bc878fc-7d80-4a90-b39c-0ae112f64b68"+"IFRS.Exploration&amp;Evaluation.Pool1.CostCapitalised.Transfers"</definedName>
    <definedName name="zzzPES_REPORT_VARNAME_RESULT_0034_TIMESERIESDOUBLE">"cfe6e0d3-a8a2-40f6-9324-0538df342314"+"IFRS.Exploration&amp;Evaluation.Pool1.ExpenseRate.Applied"</definedName>
    <definedName name="zzzPES_REPORT_VARNAME_RESULT_0035_TIMESERIESDOUBLE">"a3c223d4-2d43-4b40-905e-9a29e16f4f2b"+"IFRS.Exploration&amp;Evaluation.Pool1.CostExpensed.Adds"</definedName>
    <definedName name="zzzPES_REPORT_VARNAME_RESULT_0036_TIMESERIESDOUBLE">"2cadb092-b938-4df4-a6dc-5af9ab5d3d9b"+"IFRS.CompletedAssets.Pool1.NonAbandonment.FutureCosts.CB"</definedName>
    <definedName name="zzzPES_REPORT_VARNAME_RESULT_0037_TIMESERIESDOUBLE">"172f23b2-0047-4139-912f-f37b9077303a"+"IFRS.CompletedAssets.Pool1.Abandonment.FutureCosts.CB"</definedName>
    <definedName name="zzzPES_REPORT_VARNAME_RESULT_0038_TIMESERIESDOUBLE">"2aeb700f-ec9d-4ae7-9c15-ff0e7cbfe343"+"Shell.GL.FIN.Results.Consolidated.Sales Proceeds.Other.Other Revenue"</definedName>
    <definedName name="zzzPES_REPORT_VARNAME_RESULT_0039_TIMESERIESDOUBLE">"c23cfb00-8528-4896-bd77-9c4e5a6092f2"+"IFRS.StraightLineAssets.Pool1.Depreciation.CB"</definedName>
    <definedName name="zzzPES_REPORT_VARNAME_RESULT_0040_TIMESERIESDOUBLE">"47c44b42-0a9d-4c27-a77d-9745b08b9c87"+"IFRS.StraightLineAssets.Pool1.Depreciation.Charge"</definedName>
    <definedName name="zzzPES_REPORT_VARNAME_RESULT_0041_TIMESERIESDOUBLE">"cb98a56c-3dc9-4519-9b86-2048fb69998b"+"IFRS.StraightLineAssets.Pool1.Depreciation.Calculated"</definedName>
    <definedName name="zzzPES_REPORT_VARNAME_RESULT_0042_TIMESERIESDOUBLE">"454a75d6-1e14-4fc4-9979-3c8381024ee6"+"Shell.GL.FIN.Inputs.Shared.Capital.Expenditure.Exploration.Well Costs.Follow Up"</definedName>
    <definedName name="zzzPES_REPORT_VARNAME_RESULT_0043_TIMESERIESDOUBLE">"be2e1ad8-9114-496f-991e-9b53d2b5fd10"+"Shell.GL.FIN.Inputs.Shared.Capital.Expenditure.A&amp;D.Acquisition"</definedName>
    <definedName name="zzzPES_REPORT_VARNAME_RESULT_0044_TIMESERIESDOUBLE">"ac143cae-cbb6-48d1-9fda-72b4bec262ec"+"Shell.GL.FIN.Inputs.Shared.Capital.Expenditure.Development.Facilities.EP"</definedName>
    <definedName name="zzzPES_REPORT_VARNAME_RESULT_0045_TIMESERIESDOUBLE">"7a0525be-c0e8-48bc-b43b-25372f5bdd47"+"Shell.GL.FIN.Inputs.Shared.Capital.Expenditure.Development.Facilities.GP"</definedName>
    <definedName name="zzzPES_REPORT_VARNAME_RESULT_0046_TIMESERIESDOUBLE">"22d10ede-d506-40e8-84c9-4ed4d5c66cae"+"Shell.GL.FIN.Inputs.Shared.Capital.Expenditure.Development.Well Costs"</definedName>
    <definedName name="zzzPES_REPORT_VARNAME_RESULT_0047_TIMESERIESDOUBLE">"8ba10ace-29ca-4fee-99d8-3f7bfdb57236"+"Shell.GL.FIN.Inputs.Shared.Capital.Expenditure.Exploration.Bonus.Signature"</definedName>
    <definedName name="zzzPES_REPORT_VARNAME_RESULT_0048_TIMESERIESDOUBLE">"79dd376d-9edc-4df7-8ac2-7c8610bc4265"+"Shell.GL.FIN.Inputs.Shared.Capital.Expenditure.Exploration.Well Costs"</definedName>
    <definedName name="zzzPES_REPORT_VARNAME_RESULT_0049_TIMESERIESDOUBLE">"dda21a03-0b14-4a87-9583-3998b80d7e04"+"Shell.GL.FIN.Results.Consolidated.EP Costs.TOTAL"</definedName>
    <definedName name="zzzPES_REPORT_VARNAME_RESULT_0050_TIMESERIESDOUBLE">"6d8aeaf6-3acf-4c5a-9dce-97c32deacc2b"+"Shell.GL.FIN.Results.Consolidated.EP Costs.Purchases.TOTAL"</definedName>
    <definedName name="zzzPES_REPORT_VARNAME_RESULT_0051_SCALARDOUBLE">"283f87b8-4eed-47c4-beb4-d033b8dd3cff"+"Shell.GL.FIN.Inputs.Shared.Fixed Assets.Tangible.PP&amp;E.Asset.UOP AUC.InitialOB"</definedName>
    <definedName name="zzzPES_REPORT_VARNAME_RESULT_0052_TIMESERIESDOUBLE">"b8c7a590-e3b4-438b-a6e2-25d6841b50ad"+"IFRS.AssetsUnderConstruction.Pool1.NonAbandonment.Cost.CalculatedTransfers"</definedName>
    <definedName name="zzzPES_REPORT_VARNAME_RESULT_0053_SCALARDOUBLE">"35a38d0e-6aeb-4f16-8dca-6c710acb7d52"+"Shell.GL.FIN.Inputs.Shared.Fixed Assets.Tangible.PP&amp;E.Asset.UOP Completed.InitialOB"</definedName>
    <definedName name="zzzPES_REPORT_VARNAME_RESULT_0054_SCALARDOUBLE">"9c27f449-433a-46d2-b346-90a139bd8159"+"Shell.GL.FIN.Inputs.Shared.Fixed Assets.Tangible.PP&amp;E.ARO.UOP Completed.InitialOB"</definedName>
    <definedName name="zzzPES_REPORT_VARNAME_RESULT_0055_SCALARDOUBLE">"a5719171-bf6d-470f-ba3c-aaac4321c149"+"Shell.GL.FIN.Inputs.Shared.Fixed Assets.Tangible.PP&amp;E Accum Depreciation.Asset.UOP Completed.InitialOB"</definedName>
    <definedName name="zzzPES_REPORT_VARNAME_RESULT_0056_SCALARDOUBLE">"7c636026-d736-4d9d-bda9-0151887ad309"+"Shell.GL.FIN.Inputs.Shared.Fixed Assets.Tangible.PP&amp;E Accum Depreciation.ARO.UOP Completed.InitialOB"</definedName>
    <definedName name="zzzPES_REPORT_VARNAME_RESULT_0057_TIMESERIESDOUBLE">"20a4d483-7b4c-494a-be2e-23600785d63d"+"Shell.GL.FIN.Inputs.Shared.Capital.Expenditure.Development.Other"</definedName>
    <definedName name="zzzPES_REPORT_VARNAME_RESULT_0058_TIMESERIESDOUBLE">"83a16990-43d6-4a80-b0bb-4a103e2bd59e"+"Shell.GL.FIN.Inputs.Shared.Capital.Expenditure.Development.Pipeline"</definedName>
    <definedName name="zzzPES_REPORT_VARNAME_RESULT_0059_TIMESERIESDOUBLE">"c475b337-8012-4f60-b6b1-92e834851e98"+"Shell.GL.FIN.Inputs.Shared.Capital.Expenditure.Development.CO2.CCS"</definedName>
    <definedName name="zzzPES_REPORT_VARNAME_RESULT_0060_SCALARDOUBLE">"ce878fff-1fb5-4f9b-a676-76c467babcb0"+"Shell.GL.FIN.Inputs.Shared.Fixed Assets.Tangible.PP&amp;E.Asset.SL Completed.InitialOB"</definedName>
    <definedName name="zzzPES_REPORT_VARNAME_RESULT_0061_SCALARDOUBLE">"a8e0d941-c854-4713-a51c-2672ab6ea31a"+"Shell.GL.FIN.Inputs.Shared.Fixed Assets.Tangible.PP&amp;E Accum Depreciation.Asset.SL Completed.InitialOB"</definedName>
    <definedName name="zzzPES_REPORT_VARNAME_RESULT_0061_TIMESERIESDOUBLE">"4c3ac360-1e78-465a-9bb9-a30871b05fed"+"Shell.GL.FIN.Results.Consolidated.EP Costs.Royalties.TOTAL"</definedName>
    <definedName name="zzzPES_REPORT_VARNAME_RESULT_0062_TIMESERIESDOUBLE">"83a54e96-c33d-4e78-9109-f3e4c894ffe3"+"Shell.GL.FIN.Inputs.Shared.Capital.Expenditure.Abandonment.D&amp;R"</definedName>
    <definedName name="zzzPES_REPORT_VARNAME_RESULT_0063_SCALARDOUBLE">"b1e7e2dc-2bd1-453d-9dac-6854748fc092"+"IFRS.AbandonmentProvision.Liability.Current.InitialOB"</definedName>
    <definedName name="zzzPES_REPORT_VARNAME_RESULT_0064_SCALARDOUBLE">"d1ecc7d1-ff04-4d8c-b314-ff935d30a309"+"IFRS.AbandonmentProvision.Liability.NonCurrent.InitialOB"</definedName>
    <definedName name="zzzPES_REPORT_VARNAME_RESULT_0065_TIMESERIESDOUBLE">"d2cf9f05-d4fc-4d99-bb24-6b6658b5b4bd"+"IFRS.AbandonmentProvision.Liability.Current.CB"</definedName>
    <definedName name="zzzPES_REPORT_VARNAME_RESULT_0066_TIMESERIESDOUBLE">"8fbd061c-63a5-422f-b332-fcb85eae79cb"+"IFRS.AbandonmentProvision.Liability.NonCurrent.CB"</definedName>
    <definedName name="zzzPES_REPORT_VARNAME_RESULT_0067_TIMESERIESDOUBLE">"a555b82d-420b-4855-9868-567da5db9dfc"+"IFRS.AbandonmentProvision.DiscountUnwinding"</definedName>
    <definedName name="zzzPES_REPORT_VARNAME_RESULT_0068_SCALARDATETIME">"c8d39298-20fc-4edb-91ed-5a3958469fa1"+"IFRS.EconomicallyViable.Date"</definedName>
    <definedName name="zzzPES_REPORT_VARNAME_RESULT_0069_SCALARSTRING">"332c174f-2a0a-4015-be6f-101eb5c986cf"+"IFRS.EconomicallyViable.Method"</definedName>
    <definedName name="zzzPES_REPORT_VARNAME_RESULT_0070_SCALARDATETIME">"ac520a46-e702-4ad4-a944-6b24a443db32"+"IFRS.EconomicallyViable.CalculatedDate"</definedName>
    <definedName name="zzzPES_REPORT_VARNAME_RESULT_0072_TIMESERIESDOUBLE">"f96792ff-9c9c-42e7-a6a6-fdbb08f58d69"+"Shell.GL.FIN.Results.Consolidated.EP Costs.Disposals.TOTAL"</definedName>
    <definedName name="zzzPES_REPORT_VARNAME_RESULT_0083_TIMESERIESDOUBLE">"a2970565-1748-49d0-ba16-1f412f99d115"+"Shell.GL.FIN.Results.Consolidated.EP Costs.Disposals.Profit or Loss"</definedName>
    <definedName name="zzzPES_REPORT_VARNAME_RESULT_0094_TIMESERIESDOUBLE">"fe9657f6-7ad5-4ac4-ac53-f45ad4427ed2"+"Shell.GL.FIN.Results.Consolidated.EP Costs.Disposals.CCTD Release"</definedName>
    <definedName name="zzzPES_REPORT_VARNAME_RESULT_0105_TIMESERIESDOUBLE">"13e4b640-ad7c-4101-a15a-112d966c6b7d"+"Shell.GL.FIN.Results.Consolidated.EP Costs.Operating Expenses.TOTAL"</definedName>
    <definedName name="zzzPES_REPORT_VARNAME_RESULT_0116_TIMESERIESDOUBLE">"90f127a8-bd05-443a-8c58-2794779af0eb"+"Shell.GL.FIN.Results.Consolidated.EP Costs.Operating Expenses.Production Operations"</definedName>
    <definedName name="zzzPES_REPORT_VARNAME_RESULT_0127_TIMESERIESDOUBLE">"b940c7cd-8c60-4f17-b99d-b0eec48ccce7"+"Shell.GL.FIN.Results.Consolidated.EP Costs.Operating Expenses.Maintenance"</definedName>
    <definedName name="zzzPES_REPORT_VARNAME_RESULT_0138_TIMESERIESDOUBLE">"6b007ecd-5584-4c19-925e-46efa015698d"+"Shell.GL.FIN.Results.Consolidated.EP Costs.Operating Expenses.Pipeline Tariffs"</definedName>
    <definedName name="zzzPES_REPORT_VARNAME_RESULT_0149_TIMESERIESDOUBLE">"9fe12453-1bca-46cb-9e79-599e8c05d04b"+"Shell.GL.FIN.Results.Consolidated.EP Costs.Other Costs.TOTAL"</definedName>
    <definedName name="zzzPES_REPORT_VARNAME_RESULT_0150_TIMESERIESDOUBLE">"0bb551ee-9c2d-4cf8-9739-fbf88b080004"+"Shell.GL.FIN.Results.Consolidated.EP Costs.Other Costs.Feasex Pre FID"</definedName>
    <definedName name="zzzPES_REPORT_VARNAME_RESULT_0161_TIMESERIESDOUBLE">"c50950b1-c264-4415-a62a-29fabd1dd45c"+"Shell.GL.FIN.Results.Consolidated.EP Costs.Exploration Expenses.TOTAL"</definedName>
    <definedName name="zzzPES_REPORT_VARNAME_RESULT_0172_TIMESERIESDOUBLE">"8c6140e9-9f90-49b3-8f0d-b67ef380d106"+"Shell.GL.FIN.Results.Consolidated.EP Costs.Exploration Expenses.Seismic"</definedName>
    <definedName name="zzzPES_REPORT_VARNAME_RESULT_0183_TIMESERIESDOUBLE">"0b7cc6a6-4a9e-4d30-a971-85ccb2d57404"+"Shell.GL.FIN.Results.Consolidated.EP Costs.Exploration Expenses.Other"</definedName>
    <definedName name="zzzPES_REPORT_VARNAME_RESULT_0194_TIMESERIESDOUBLE">"9ba517a2-316f-4a71-8a62-d18a4c8880b0"+"Shell.GL.FIN.Results.Consolidated.EP Costs.Exploration Expenses.Well Write Offs"</definedName>
    <definedName name="zzzPES_REPORT_VARNAME_RESULT_0205_TIMESERIESDOUBLE">"97a20424-a917-46c9-a106-6d27dd5d3c63"+"Shell.GL.FIN.Results.Consolidated.EP Costs.Depreciation.TOTAL"</definedName>
    <definedName name="zzzPES_REPORT_VARNAME_RESULT_0216_TIMESERIESDOUBLE">"ea37202a-fb9f-4476-82d0-5c713e8d60cb"+"Shell.GL.FIN.Results.Consolidated.EP Costs.Depreciation.Operating Expenses.TOTAL"</definedName>
    <definedName name="zzzPES_REPORT_VARNAME_RESULT_0227_TIMESERIESDOUBLE">"e525e229-f6a7-4070-be99-6c1eda1304f3"+"Shell.GL.FIN.Results.Consolidated.EP Costs.Depreciation.Operating Expenses.Production Depreciation"</definedName>
    <definedName name="zzzPES_REPORT_VARNAME_RESULT_0238_TIMESERIESDOUBLE">"9491ee13-56b7-4ef8-a74e-30bbcfa34611"+"Shell.GL.FIN.Results.Consolidated.EP Costs.Depreciation.Operating Expenses.ARO Depreciation"</definedName>
    <definedName name="zzzPES_REPORT_VARNAME_RESULT_0249_TIMESERIESDOUBLE">"844e7dc0-8988-4bb9-896b-c57601704a7b"+"Shell.GL.FIN.Results.Consolidated.EP Costs.Depreciation.Exploration.TOTAL"</definedName>
    <definedName name="zzzPES_REPORT_VARNAME_RESULT_0250_TIMESERIESDOUBLE">"cf773dbe-9490-4003-8752-cbb6caf815a4"+"Shell.GL.FIN.Results.Associates.Profit and Loss Aggregations.Net Income After Tax.TOTAL"</definedName>
    <definedName name="zzzPES_REPORT_VARNAME_RESULT_0261_TIMESERIESDOUBLE">"63680f99-c984-4988-95f2-fcc14dfbe120"+"Shell.GL.FIN.Results.Consolidated.Profit and Loss Aggregations.Operating Profit.TOTAL"</definedName>
    <definedName name="zzzPES_REPORT_VARNAME_RESULT_0272_TIMESERIESDOUBLE">"ff67a571-6144-4f6d-9c9a-28e57ee34e64"+"Shell.GL.FIN.Results.Consolidated.Interest and Other.TOTAL"</definedName>
    <definedName name="zzzPES_REPORT_VARNAME_RESULT_0286_TIMESERIESDOUBLE">"a9788809-5bf1-4aa0-8b4a-afbfb68d953a"+"Shell.GL.FIN.Results.Consolidated.Interest and Other.Expense.TOTAL"</definedName>
    <definedName name="zzzPES_REPORT_VARNAME_RESULT_0297_TIMESERIESDOUBLE">"ceffc49a-6452-4684-a506-0630dc3035b2"+"Shell.GL.FIN.Results.Consolidated.Interest and Other.Expense.IG Interest Expense"</definedName>
    <definedName name="zzzPES_REPORT_VARNAME_RESULT_0308_TIMESERIESDOUBLE">"ad8718ae-a87f-4243-aba9-3edef3c99fc0"+"Shell.GL.FIN.Results.Consolidated.Interest and Other.Expense.IG Interest Income"</definedName>
    <definedName name="zzzPES_REPORT_VARNAME_RESULT_0320_TIMESERIESDOUBLE">"afa65128-f0f9-4686-b1b8-cd3c91494c96"+"Shell.GL.FIN.Results.Consolidated.Interest and Other.Expense.Capitalised Interest"</definedName>
    <definedName name="zzzPES_REPORT_VARNAME_RESULT_0342_TIMESERIESDOUBLE">"6fad7d38-3975-4bc3-bbc8-e9d58d42da0d"+"Shell.GL.FIN.Results.Consolidated.Profit and Loss Aggregations.Income Before Taxation.TOTAL"</definedName>
    <definedName name="zzzPES_REPORT_VARNAME_RESULT_0353_TIMESERIESDOUBLE">"51eb43d6-6588-4796-b6a0-88d1ba8a5efd"+"Shell.GL.FIN.Results.Consolidated.Taxation.TOTAL"</definedName>
    <definedName name="zzzPES_REPORT_VARNAME_RESULT_0364_TIMESERIESDOUBLE">"9fdfa87b-9a77-4958-8d9b-f5f66c1bbd04"+"Shell.GL.FIN.Results.Consolidated.Taxation.Current Taxation.TOTAL"</definedName>
    <definedName name="zzzPES_REPORT_VARNAME_RESULT_0375_TIMESERIESDOUBLE">"e02e2951-3ada-477a-aa04-000b55281ef3"+"Shell.GL.FIN.Results.Consolidated.Taxation.Current Taxation.Corporate"</definedName>
    <definedName name="zzzPES_REPORT_VARNAME_RESULT_0386_TIMESERIESDOUBLE">"cf8796bf-b5f6-4775-8a90-027eb938f18a"+"Shell.GL.FIN.Results.Consolidated.Taxation.Current Taxation.Other"</definedName>
    <definedName name="zzzPES_REPORT_VARNAME_RESULT_0397_TIMESERIESDOUBLE">"f2529093-be00-4a4f-a295-d78c47815e98"+"Shell.GL.FIN.Results.Consolidated.Taxation.Deferred Taxation.TOTAL"</definedName>
    <definedName name="zzzPES_REPORT_VARNAME_RESULT_0408_TIMESERIESDOUBLE">"76037737-1060-44d0-a1fd-c302ae2aa02e"+"Shell.GL.FIN.Results.Consolidated.Taxation.Deferred Taxation.Deferred Tax"</definedName>
    <definedName name="zzzPES_REPORT_VARNAME_RESULT_0419_TIMESERIESDOUBLE">"b9a43730-b404-4943-b769-bf396183c180"+"Shell.GL.FIN.Results.Consolidated.Profit and Loss Aggregations.Net Income After Tax.TOTAL"</definedName>
    <definedName name="zzzPES_REPORT_VARNAME_RESULT_0420_TIMESERIESDOUBLE">"189fd89d-c120-403d-b94b-100666cf2e20"+"Shell.GL.FIN.Results.Consolidated.Profit and Loss Aggregations.Net Income After Tax.NCI"</definedName>
    <definedName name="zzzPES_REPORT_VARNAME_RESULT_0431_TIMESERIESDOUBLE">"69a1b50c-184e-477e-9c9f-956b75275421"+"Shell.GL.FIN.Results.Consolidated.Profit and Loss Aggregations.Net Income After Tax.Controlling"</definedName>
    <definedName name="zzzPES_REPORT_VARNAME_RESULT_0497_TIMESERIESDOUBLE">"8bc1ef1a-2d41-46ed-b43e-98d1e86a5db7"+"Shell.GL.FIN.Results.Consolidated.Profit and Loss Aggregations.Net Income Before Interest and Tax.TOTAL"</definedName>
    <definedName name="zzzPES_REPORT_VARNAME_RESULT_0508_TIMESERIESDOUBLE">"a36a0217-9bc7-4916-ba41-0dd37a4686dc"+"Shell.GL.FIN.Results.Associates.Sales Proceeds.TOTAL"</definedName>
    <definedName name="zzzPES_REPORT_VARNAME_RESULT_0513_TIMESERIESDOUBLE">"b167ca5e-2106-4b7d-8914-3066ccc852d1"+"Shell.GL.FIN.Results.Associates.Sales Proceeds.Other.TOTAL"</definedName>
    <definedName name="zzzPES_REPORT_VARNAME_RESULT_0546_TIMESERIESDOUBLE">"b6584bd8-a043-49bd-b3c8-1090f6a08497"+"Shell.GL.FIN.Results.Associates.EP Costs.TOTAL"</definedName>
    <definedName name="zzzPES_REPORT_VARNAME_RESULT_0557_TIMESERIESDOUBLE">"e4959b3f-6091-4896-8d07-cba2e338c639"+"Shell.GL.FIN.Results.Associates.EP Costs.Purchases.TOTAL"</definedName>
    <definedName name="zzzPES_REPORT_VARNAME_RESULT_0568_TIMESERIESDOUBLE">"178fa047-b512-4c94-9ee3-695a19893446"+"Shell.GL.FIN.Results.Associates.EP Costs.Royalties.TOTAL"</definedName>
    <definedName name="zzzPES_REPORT_VARNAME_RESULT_0572_TIMESERIESDOUBLE">"364072c0-a283-41ec-894b-1fe09bba9987"+"Shell.GL.FIN.Results.Associates.EP Costs.Operating Expenses.TOTAL"</definedName>
    <definedName name="zzzPES_REPORT_VARNAME_RESULT_0583_TIMESERIESDOUBLE">"e2223351-601a-4348-939b-49662f64ff5e"+"Shell.GL.FIN.Results.Associates.EP Costs.Operating Expenses.Production Operations"</definedName>
    <definedName name="zzzPES_REPORT_VARNAME_RESULT_0594_TIMESERIESDOUBLE">"1e19f16e-1d53-42b3-afa2-e129d64f6480"+"Shell.GL.FIN.Results.Associates.EP Costs.Operating Expenses.Maintenance"</definedName>
    <definedName name="zzzPES_REPORT_VARNAME_RESULT_0605_TIMESERIESDOUBLE">"2004ea3a-fbbb-46c5-b3d9-d108f5d0c0e1"+"Shell.GL.FIN.Results.Associates.EP Costs.Operating Expenses.Pipeline Tariffs"</definedName>
    <definedName name="zzzPES_REPORT_VARNAME_RESULT_0616_TIMESERIESDOUBLE">"7ff2e5d3-da01-4c7f-9367-fbade3f9cb78"+"Shell.GL.FIN.Results.Associates.EP Costs.Other Costs.TOTAL"</definedName>
    <definedName name="zzzPES_REPORT_VARNAME_RESULT_0638_TIMESERIESDOUBLE">"80d8b7cd-955c-4a63-a632-911cdce88e7f"+"Shell.GL.FIN.Results.Associates.EP Costs.Exploration Expenses.TOTAL"</definedName>
    <definedName name="zzzPES_REPORT_VARNAME_RESULT_0672_TIMESERIESDOUBLE">"45db1eee-1358-4c6e-8d25-256a61a21c19"+"Shell.GL.FIN.Results.Associates.EP Costs.Depreciation.TOTAL"</definedName>
    <definedName name="zzzPES_REPORT_VARNAME_RESULT_0727_TIMESERIESDOUBLE">"c8e18f8c-b4e8-441e-a380-5ad50d33ba62"+"Shell.GL.FIN.Results.Associates.Profit and Loss Aggregations.Operating Profit.TOTAL"</definedName>
    <definedName name="zzzPES_REPORT_VARNAME_RESULT_0738_TIMESERIESDOUBLE">"4176ace6-9990-4da4-afdf-5f3fdc9e7625"+"Shell.GL.FIN.Results.Associates.Interest and Other.TOTAL"</definedName>
    <definedName name="zzzPES_REPORT_VARNAME_RESULT_0749_TIMESERIESDOUBLE">"1a5dc4c2-dbbd-4984-9780-e1476444465d"+"Shell.GL.FIN.Results.Associates.Interest and Other.Income.TOTAL"</definedName>
    <definedName name="zzzPES_REPORT_VARNAME_RESULT_0786_TIMESERIESDOUBLE">"65963917-3c33-4aab-9254-c77dbc7c2e0b"+"Shell.GL.FIN.Results.Associates.Interest and Other.Expense.Capitalised Interest"</definedName>
    <definedName name="zzzPES_REPORT_VARNAME_RESULT_0808_TIMESERIESDOUBLE">"8786c7fd-edf9-4452-a8f0-74ce74b8cc9a"+"Shell.GL.FIN.Results.Associates.Profit and Loss Aggregations.Income Before Taxation.TOTAL"</definedName>
    <definedName name="zzzPES_REPORT_VARNAME_RESULT_0819_TIMESERIESDOUBLE">"78196a14-c7d6-4d47-9667-e8e0461b36d8"+"Shell.GL.FIN.Results.Associates.Taxation.TOTAL"</definedName>
    <definedName name="zzzPES_REPORT_VARNAME_RESULT_0831_TIMESERIESDOUBLE">"c470dd0f-e125-4016-acc4-dd848ff52a20"+"Shell.GL.FIN.Results.Associates.Taxation.Current Taxation.Corporate"</definedName>
    <definedName name="zzzPES_REPORT_VARNAME_RESULT_0842_TIMESERIESDOUBLE">"917e66a7-b392-4e2e-96cf-3a3f8da9874a"+"Shell.GL.FIN.Results.Associates.Taxation.Current Taxation.Other"</definedName>
    <definedName name="zzzPES_REPORT_VARNAME_RESULT_0853_TIMESERIESDOUBLE">"ac3255c3-f495-477b-b600-7f6a85c674bd"+"Shell.GL.FIN.Results.Associates.Taxation.Deferred Taxation.TOTAL"</definedName>
    <definedName name="zzzPES_REPORT_VARNAME_RESULT_0875_TIMESERIESDOUBLE">"cf773dbe-9490-4003-8752-cbb6caf815a4"+"Shell.GL.FIN.Results.Associates.Profit and Loss Aggregations.Net Income After Tax.TOTAL"</definedName>
    <definedName name="zzzPES_REPORT_VARNAME_RESULT_0889_TIMESERIESDOUBLE">"44990466-e844-4ba6-957e-0bb7527f361e"+"Shell.GL.FIN.Results.Consolidated.Sales Proceeds.EP Sales.TOTAL"</definedName>
    <definedName name="zzzPES_REPORT_VARNAME_RESULT_0890_TIMESERIESDOUBLE">"59d442ec-8c89-41fb-b348-b5c78d990401"+"Shell.GL.FIN.Results.Consolidated.Sales Proceeds.EP Sales.Third Party.TOTAL"</definedName>
    <definedName name="zzzPES_REPORT_VARNAME_RESULT_0901_TIMESERIESDOUBLE">"1512300a-81a8-44b6-99b5-fba273315f89"+"Shell.GL.FIN.Results.Consolidated.Sales Proceeds.EP Sales.Third Party.Oil"</definedName>
    <definedName name="zzzPES_REPORT_VARNAME_RESULT_0912_TIMESERIESDOUBLE">"509204bd-6747-43b4-8220-c02f5577c47c"+"Shell.GL.FIN.Results.Consolidated.Sales Proceeds.EP Sales.Third Party.Gas"</definedName>
    <definedName name="zzzPES_REPORT_VARNAME_RESULT_0923_TIMESERIESDOUBLE">"e6e2affc-bd07-4f0e-9565-a5ea3c385fad"+"Shell.GL.FIN.Results.Consolidated.Sales Proceeds.EP Sales.Third Party.NGL and Condensate"</definedName>
    <definedName name="zzzPES_REPORT_VARNAME_RESULT_0934_TIMESERIESDOUBLE">"cccac9de-b2ec-4f96-a6b9-b0b4f9b2410a"+"Shell.GL.FIN.Results.Consolidated.Interest and Other.Income.TOTAL"</definedName>
    <definedName name="zzzPES_REPORT_VARNAME_RESULT_0945_TIMESERIESDOUBLE">"1dc2602a-df94-41fc-b862-d5fb1c92b7fc"+"Shell.GL.FIN.Results.Consolidated.Interest and Other.Income.Interest Income"</definedName>
    <definedName name="zzzPES_REPORT_VARNAME_RESULT_0956_TIMESERIESDOUBLE">"0e4dbf2d-da99-46cc-9c3a-c3e955bb46e7"+"Shell.GL.FIN.Results.Consolidated.Interest and Other.Income.Other Income.TOTAL"</definedName>
    <definedName name="zzzPES_REPORT_VARNAME_RESULT_0967_TIMESERIESDOUBLE">"bae21928-eed6-433d-8bc6-83cf425bc625"+"Shell.GL.FIN.Results.Consolidated.Interest and Other.Income.Other Income.Associate Other Income"</definedName>
    <definedName name="zzzPES_REPORT_VARNAME_RESULT_0978_TIMESERIESDOUBLE">"01f5451d-7bc5-4145-8b65-873383d90c8b"+"Shell.GL.FIN.Results.Consolidated.Interest and Other.Income.Other Income.Other Investments"</definedName>
    <definedName name="zzzPES_REPORT_VARNAME_RESULT_0989_TIMESERIESDOUBLE">"1b6773c0-76b5-4c91-b089-9e3e0282513e"+"Shell.GL.FIN.Results.Consolidated.Interest and Other.Income.Other Income.Associate Disposals"</definedName>
    <definedName name="zzzPES_REPORT_VARNAME_RESULT_0990_TIMESERIESDOUBLE">"b544716d-fdd0-45fc-a553-d93f0dce678b"+"Shell.GL.FIN.Results.Associates.Sales Proceeds.EP Sales.TOTAL"</definedName>
    <definedName name="zzzPES_REPORT_VARNAME_RESULT_1001_TIMESERIESDOUBLE">"e52b7bdf-5da6-454c-9e0e-e970f186e104"+"Shell.GL.FIN.Results.Associates.Sales Proceeds.EP Sales.Third Party.TOTAL"</definedName>
    <definedName name="zzzPES_REPORT_VARNAME_RESULT_1012_TIMESERIESDOUBLE">"a2566d3c-5a25-49d9-a400-a86046c8f764"+"Shell.GL.FIN.Results.Associates.Sales Proceeds.EP Sales.Third Party.Oil"</definedName>
    <definedName name="zzzPES_REPORT_VARNAME_RESULT_1023_TIMESERIESDOUBLE">"6f4d787d-4968-44ed-a25d-f319d42e9545"+"Shell.GL.FIN.Results.Associates.Sales Proceeds.EP Sales.Third Party.Gas"</definedName>
    <definedName name="zzzPES_REPORT_VARNAME_RESULT_1034_TIMESERIESDOUBLE">"e5e96cfe-1e2b-419f-9df8-65f5024f1edd"+"Shell.GL.FIN.Results.Associates.Sales Proceeds.EP Sales.Third Party.NGL and Condensate"</definedName>
    <definedName name="zzzPES_REPORT_VARNAME_RESULT_1046_TIMESERIESDOUBLE">"64b978d0-d838-427f-969c-2a160db72a43"+"Shell.GL.FIN.Results.Consolidated.Fixed Assets.TOTAL.CB"</definedName>
    <definedName name="zzzPES_REPORT_VARNAME_RESULT_1057_TIMESERIESDOUBLE">"47684404-f9a7-42e3-a046-df54854e9e1c"+"Shell.GL.FIN.Results.Consolidated.Fixed Assets.Tangible.TOTAL.CB"</definedName>
    <definedName name="zzzPES_REPORT_VARNAME_RESULT_1068_TIMESERIESDOUBLE">"ab5fe90d-5bca-4892-9d38-2b795cda9081"+"Shell.GL.FIN.Results.Consolidated.Fixed Assets.Tangible.PP&amp;E.TOTAL.CB"</definedName>
    <definedName name="zzzPES_REPORT_VARNAME_RESULT_1079_TIMESERIESDOUBLE">"b617327a-55f2-46ea-9e12-8185e9067862"+"Shell.GL.FIN.Results.Consolidated.Fixed Assets.Tangible.PP&amp;E.TOTAL.Mvt.Sales"</definedName>
    <definedName name="zzzPES_REPORT_VARNAME_RESULT_1080_TIMESERIESDOUBLE">"52e2abdf-0cc0-4154-be13-2632634cd39f"+"Shell.GL.FIN.Results.Consolidated.Fixed Assets.Tangible.PP&amp;E.TOTAL.Mvt.Capital Expenditure"</definedName>
    <definedName name="zzzPES_REPORT_VARNAME_RESULT_1091_TIMESERIESDOUBLE">"9f167479-141d-4579-9edc-02ff6270e7d7"+"Shell.GL.FIN.Results.Consolidated.Fixed Assets.Tangible.PP&amp;E.TOTAL.Mvt.CCTD"</definedName>
    <definedName name="zzzPES_REPORT_VARNAME_RESULT_1102_TIMESERIESDOUBLE">"a031b23e-8f6e-4b1e-aab5-528bf8e259cf"+"Shell.GL.FIN.Results.Consolidated.Fixed Assets.Tangible.PP&amp;E.TOTAL.Mvt.ARO Additions"</definedName>
    <definedName name="zzzPES_REPORT_VARNAME_RESULT_1113_TIMESERIESDOUBLE">"7fa7267a-3b5b-47a0-8342-7c8ea3a70b53"+"Shell.GL.FIN.Results.Consolidated.Fixed Assets.Tangible.PP&amp;E Accum Depreciation.TOTAL.CB"</definedName>
    <definedName name="zzzPES_REPORT_VARNAME_RESULT_1124_TIMESERIESDOUBLE">"2a47d923-9ac0-4da3-88e9-f2156c67785a"+"Shell.GL.FIN.Results.Consolidated.Fixed Assets.Tangible.PP&amp;E Accum Depreciation.TOTAL.Mvt.Depreciation"</definedName>
    <definedName name="zzzPES_REPORT_VARNAME_RESULT_1135_TIMESERIESDOUBLE">"7b087dd5-21f0-4328-8559-7fb30b6fd6b7"+"Shell.GL.FIN.Results.Consolidated.Fixed Assets.Intangible.TOTAL.CB"</definedName>
    <definedName name="zzzPES_REPORT_VARNAME_RESULT_1146_TIMESERIESDOUBLE">"65f74437-d81e-4754-a21d-46cfef83074f"+"Shell.GL.FIN.Results.Consolidated.Fixed Assets.Intangible.Intangible Assets.CB"</definedName>
    <definedName name="zzzPES_REPORT_VARNAME_RESULT_1157_TIMESERIESDOUBLE">"db99323c-ab87-4b61-900e-5e2e629849a6"+"Shell.GL.FIN.Results.Consolidated.Fixed Assets.Intangible.Intangible Assets.Mvt.Sales"</definedName>
    <definedName name="zzzPES_REPORT_VARNAME_RESULT_1168_TIMESERIESDOUBLE">"cfee8b0a-158a-4e00-adf6-eb31cea2783b"+"Shell.GL.FIN.Results.Consolidated.Fixed Assets.Intangible.Intangible Assets.Mvt.CCTD"</definedName>
    <definedName name="zzzPES_REPORT_VARNAME_RESULT_1179_TIMESERIESDOUBLE">"50d4d044-7f3e-4fc5-b979-2a0a40611b36"+"Shell.GL.FIN.Results.Consolidated.Fixed Assets.Investments.TOTAL.CB"</definedName>
    <definedName name="zzzPES_REPORT_VARNAME_RESULT_1181_TIMESERIESDOUBLE">"27a66bce-1a95-4e91-8464-de727723ad6e"+"Shell.GL.FIN.Results.Consolidated.Other LT Assets.TOTAL.CB"</definedName>
    <definedName name="zzzPES_REPORT_VARNAME_RESULT_1192_TIMESERIESDOUBLE">"0e4c96b6-3829-4064-b2ed-81c3e57bee8b"+"Shell.GL.FIN.Results.Consolidated.Other LT Assets.Prepayments.CB"</definedName>
    <definedName name="zzzPES_REPORT_VARNAME_RESULT_1203_TIMESERIESDOUBLE">"d4ae48d9-276c-40b1-8f95-1a748a0e4c7d"+"Shell.GL.FIN.Results.Consolidated.Other LT Assets.Advances to JV.CB"</definedName>
    <definedName name="zzzPES_REPORT_VARNAME_RESULT_1214_TIMESERIESDOUBLE">"fca4e86a-7487-47e9-b684-346d017659be"+"Shell.GL.FIN.Results.Consolidated.Deferred Tax Asset.CB"</definedName>
    <definedName name="zzzPES_REPORT_VARNAME_RESULT_1225_TIMESERIESDOUBLE">"0a39a0fb-a475-484b-8111-5b14190e7456"+"Shell.GL.FIN.Results.Consolidated.Current Assets.TOTAL.CB"</definedName>
    <definedName name="zzzPES_REPORT_VARNAME_RESULT_1236_TIMESERIESDOUBLE">"5efece70-1bab-40af-8650-6d0f6b8a2942"+"Shell.GL.FIN.Results.Consolidated.Current Assets.Inventories.CB"</definedName>
    <definedName name="zzzPES_REPORT_VARNAME_RESULT_1247_TIMESERIESDOUBLE">"d9587a81-8240-4ace-b6e7-13cb26589857"+"Shell.GL.FIN.Results.Consolidated.Current Assets.Accounts Receivable.TOTAL.CB"</definedName>
    <definedName name="zzzPES_REPORT_VARNAME_RESULT_1258_TIMESERIESDOUBLE">"03fb9036-f544-446d-99e6-a93156bc8927"+"Shell.GL.FIN.Results.Consolidated.Current Assets.Cash.CB"</definedName>
    <definedName name="zzzPES_REPORT_VARNAME_RESULT_1269_TIMESERIESDOUBLE">"ca6fda19-7482-41b3-995c-98959273080a"+"Shell.GL.FIN.Results.Consolidated.Current Assets.Emissions.CB"</definedName>
    <definedName name="zzzPES_REPORT_VARNAME_RESULT_1270_TIMESERIESDOUBLE">"0c9b7bf4-7331-4912-92ff-eb33ec942067"+"Shell.GL.FIN.Results.Consolidated.Balance Sheet Aggregations.Assets.TOTAL.CB"</definedName>
    <definedName name="zzzPES_REPORT_VARNAME_RESULT_1281_TIMESERIESDOUBLE">"ef9cee72-75eb-49f7-bd3b-a16ec3b3ac04"+"Shell.GL.FIN.Results.Consolidated.Current Liabilities.TOTAL.CB"</definedName>
    <definedName name="zzzPES_REPORT_VARNAME_RESULT_1292_TIMESERIESDOUBLE">"d5d42dfc-5703-46fe-a294-fbe133f0bfe3"+"Shell.GL.FIN.Results.Consolidated.Current Liabilities.Accounts and Accrued.TOTAL.CB"</definedName>
    <definedName name="zzzPES_REPORT_VARNAME_RESULT_1303_TIMESERIESDOUBLE">"e62f9fdd-96d2-403a-8f9d-d5b2657d4362"+"Shell.GL.FIN.Results.Consolidated.Current Liabilities.Accounts and Accrued.Accounts Payable.TOTAL.CB"</definedName>
    <definedName name="zzzPES_REPORT_VARNAME_RESULT_1314_TIMESERIESDOUBLE">"fb3365e6-28dd-491b-918b-7f96f2df8a5e"+"Shell.GL.FIN.Results.Consolidated.Current Liabilities.Accounts and Accrued.ST ARO.CB"</definedName>
    <definedName name="zzzPES_REPORT_VARNAME_RESULT_1325_TIMESERIESDOUBLE">"c9d182d7-0ed6-4b45-82a4-0e1c783b10a3"+"Shell.GL.FIN.Results.Consolidated.Current Liabilities.Government Duties and Taxes.TOTAL.CB"</definedName>
    <definedName name="zzzPES_REPORT_VARNAME_RESULT_1336_TIMESERIESDOUBLE">"76138a6c-7b85-4003-917b-62a393c6b159"+"Shell.GL.FIN.Results.Consolidated.Current Liabilities.Government Duties and Taxes.Taxes Payable.CB"</definedName>
    <definedName name="zzzPES_REPORT_VARNAME_RESULT_1347_TIMESERIESDOUBLE">"dcc11fe5-d580-477e-bfcd-ba07080ad50f"+"Shell.GL.FIN.Results.Consolidated.Current Liabilities.Government Duties and Taxes.Taxes Payable.Mvt.Payment"</definedName>
    <definedName name="zzzPES_REPORT_VARNAME_RESULT_1358_TIMESERIESDOUBLE">"cf2e9dbc-6efe-462a-a2dd-e1f7f1f8ab67"+"Shell.GL.FIN.Results.Consolidated.Current Liabilities.Government Duties and Taxes.Taxes Payable.Mvt.Liability"</definedName>
    <definedName name="zzzPES_REPORT_VARNAME_RESULT_1369_TIMESERIESDOUBLE">"8857cb15-d577-416a-a06a-3069ca0e18e9"+"Shell.GL.FIN.Results.Consolidated.Current Liabilities.Government Duties and Taxes.Government Duties Payable.CB"</definedName>
    <definedName name="zzzPES_REPORT_VARNAME_RESULT_1381_TIMESERIESDOUBLE">"0144042c-cbce-481e-8002-7b995561ffa8"+"Shell.GL.FIN.Results.Consolidated.Provisions.TOTAL.CB"</definedName>
    <definedName name="zzzPES_REPORT_VARNAME_RESULT_1392_TIMESERIESDOUBLE">"24a865e7-9015-462a-8c29-fa3edb5d731e"+"Shell.GL.FIN.Results.Consolidated.Provisions.Decomissioning.CB"</definedName>
    <definedName name="zzzPES_REPORT_VARNAME_RESULT_1403_TIMESERIESDOUBLE">"cb194ea6-a4d8-4123-8b28-4c26428fc2f2"+"Shell.GL.FIN.Results.Consolidated.Provisions.Pensions.CB"</definedName>
    <definedName name="zzzPES_REPORT_VARNAME_RESULT_1414_TIMESERIESDOUBLE">"41ceff30-b278-47d0-90a1-7c86f3f034a5"+"Shell.GL.FIN.Results.Consolidated.Provisions.Deferred Taxation.CB"</definedName>
    <definedName name="zzzPES_REPORT_VARNAME_RESULT_1425_TIMESERIESDOUBLE">"0b4141e3-73c8-4e17-a99d-a6e10ff6be5f"+"Shell.GL.FIN.Results.Consolidated.Provisions.LT ARO.CB"</definedName>
    <definedName name="zzzPES_REPORT_VARNAME_RESULT_1436_TIMESERIESDOUBLE">"21a37afb-ae56-4bcd-979c-1604a0b9afb8"+"Shell.GL.FIN.Results.Consolidated.Provisions.Other Provisions.CB"</definedName>
    <definedName name="zzzPES_REPORT_VARNAME_RESULT_1447_TIMESERIESDOUBLE">"87e46f10-c1c3-492e-ab2f-72a8998507a8"+"Shell.GL.FIN.Results.Consolidated.Equity.TOTAL.CB"</definedName>
    <definedName name="zzzPES_REPORT_VARNAME_RESULT_1458_TIMESERIESDOUBLE">"2b9b1ded-bd27-4ee4-93e7-7aeb8c755f9c"+"Shell.GL.FIN.Results.Consolidated.Equity.Capital.CB"</definedName>
    <definedName name="zzzPES_REPORT_VARNAME_RESULT_1469_TIMESERIESDOUBLE">"c9042716-bb24-45fc-a50b-2df94a897afc"+"Shell.GL.FIN.Results.Consolidated.Equity.Retained Earnings.TOTAL.CB"</definedName>
    <definedName name="zzzPES_REPORT_VARNAME_RESULT_1470_TIMESERIESDOUBLE">"b4fe78dc-1be9-44a9-a59b-81dfcc4f5206"+"Shell.GL.FIN.Results.Consolidated.Equity.Retained Earnings.Controlling.CB"</definedName>
    <definedName name="zzzPES_REPORT_VARNAME_RESULT_1481_TIMESERIESDOUBLE">"47f697a2-5b2b-4fb6-bc63-9b9c3d3b9fbf"+"Shell.GL.FIN.Results.Consolidated.Equity.Retained Earnings.Controlling.Mvt.Net Income"</definedName>
    <definedName name="zzzPES_REPORT_VARNAME_RESULT_1492_TIMESERIESDOUBLE">"5676784f-be55-40fd-ac67-119664adbad8"+"Shell.GL.FIN.Results.Consolidated.Equity.Retained Earnings.Controlling.Mvt.Transfers"</definedName>
    <definedName name="zzzPES_REPORT_VARNAME_RESULT_1503_TIMESERIESDOUBLE">"57ae9391-57cc-4cf5-999f-ae463023c1b0"+"Shell.GL.FIN.Results.Consolidated.Equity.Retained Earnings.Controlling.Mvt.NCI Dividends Paid"</definedName>
    <definedName name="zzzPES_REPORT_VARNAME_RESULT_1514_TIMESERIESDOUBLE">"78da841b-9ec5-481f-9fd8-98a08c3202ae"+"Shell.GL.FIN.Results.Consolidated.Equity.Retained Earnings.Controlling.Mvt.IG Dividends Received"</definedName>
    <definedName name="zzzPES_REPORT_VARNAME_RESULT_1525_TIMESERIESDOUBLE">"ab00912b-075d-4934-b496-2cebcb8c660a"+"Shell.GL.FIN.Results.Consolidated.Equity.Retained Earnings.Controlling.Mvt.IG Dividends Paid"</definedName>
    <definedName name="zzzPES_REPORT_VARNAME_RESULT_1536_TIMESERIESDOUBLE">"5e68dea2-0676-4c6b-81e4-a62512d73a3c"+"Shell.GL.FIN.Results.Consolidated.Equity.Retained Earnings.NCI.CB"</definedName>
    <definedName name="zzzPES_REPORT_VARNAME_RESULT_1548_TIMESERIESDOUBLE">"052dff0a-a18d-4247-b4b8-92d545f483d6"+"Shell.GL.FIN.Results.Consolidated.Equity.Group NCI.TOTAL.CB"</definedName>
    <definedName name="zzzPES_REPORT_VARNAME_RESULT_1559_TIMESERIESDOUBLE">"48f969c8-4ffb-4f4c-9f5d-1cdc0f3f745d"+"Shell.GL.FIN.Results.Consolidated.Equity.Group NCI.Capital CCTD Other.CB"</definedName>
    <definedName name="zzzPES_REPORT_VARNAME_RESULT_1560_TIMESERIESDOUBLE">"3647ea7f-d9d6-48f9-b872-060f53c1254b"+"Shell.GL.FIN.Results.Consolidated.Debt.TOTAL.CB"</definedName>
    <definedName name="zzzPES_REPORT_VARNAME_RESULT_1571_TIMESERIESDOUBLE">"8fdd49ef-be27-4558-95da-37d96e003e2f"+"Shell.GL.FIN.Results.Consolidated.Debt.LT.TOTAL.CB"</definedName>
    <definedName name="zzzPES_REPORT_VARNAME_RESULT_1582_TIMESERIESDOUBLE">"033fdda5-683a-47d9-b1ff-97cc14b1bf1e"+"Shell.GL.FIN.Results.Consolidated.Debt.LT.IG Quasi Equity.TOTAL.CB"</definedName>
    <definedName name="zzzPES_REPORT_VARNAME_RESULT_1593_TIMESERIESDOUBLE">"3b3fbd81-e7dd-4252-acf7-820a18d01791"+"Shell.GL.FIN.Results.Consolidated.Debt.LT.IG Quasi Equity.Payable.CB"</definedName>
    <definedName name="zzzPES_REPORT_VARNAME_RESULT_1604_TIMESERIESDOUBLE">"5bc3705e-be99-49a5-8c88-b78739e29d7d"+"Shell.GL.FIN.Results.Consolidated.Debt.LT.IG Quasi Equity.Receivable.CB"</definedName>
    <definedName name="zzzPES_REPORT_VARNAME_RESULT_1615_TIMESERIESDOUBLE">"435edcd9-776e-4dce-911d-d61d814adfe0"+"Shell.GL.FIN.Results.Consolidated.Debt.LT.IG Normal.TOTAL.CB"</definedName>
    <definedName name="zzzPES_REPORT_VARNAME_RESULT_1626_TIMESERIESDOUBLE">"3b478562-23d2-44b1-891d-bbc136bcd1b9"+"Shell.GL.FIN.Results.Consolidated.Debt.LT.IG Normal.Payable.CB"</definedName>
    <definedName name="zzzPES_REPORT_VARNAME_RESULT_1637_TIMESERIESDOUBLE">"25318b98-2f7d-46e2-871b-56581042c134"+"Shell.GL.FIN.Results.Consolidated.Debt.LT.IG Normal.Receivable.CB"</definedName>
    <definedName name="zzzPES_REPORT_VARNAME_RESULT_1648_TIMESERIESDOUBLE">"4c218095-5f61-4faa-b2fa-dc7ee0c47213"+"Shell.GL.FIN.Results.Consolidated.Debt.LT.IG Normal.CCTD Interest Payable.CB"</definedName>
    <definedName name="zzzPES_REPORT_VARNAME_RESULT_1659_TIMESERIESDOUBLE">"04eda39d-08ac-4565-99e1-516ea01d17ea"+"Shell.GL.FIN.Results.Consolidated.Debt.LT.3rd Party Debt.CB"</definedName>
    <definedName name="zzzPES_REPORT_VARNAME_RESULT_1660_TIMESERIESDOUBLE">"57733d17-ba9e-4acf-ad35-c7be4e89c94f"+"Shell.GL.FIN.Results.Consolidated.Debt.ST.TOTAL.CB"</definedName>
    <definedName name="zzzPES_REPORT_VARNAME_RESULT_1674_TIMESERIESDOUBLE">"4c7f7df4-d3e6-4a3b-801b-d7d626f8f530"+"Shell.GL.FIN.Results.Consolidated.Fixed Assets.Investments.Quasi Equity Loans.Mvt.Associate Repayment"</definedName>
    <definedName name="zzzPES_REPORT_VARNAME_RESULT_1685_TIMESERIESDOUBLE">"7cf439d7-0905-412b-ae65-6051b6dfd9b4"+"Shell.GL.FIN.Results.Consolidated.Fixed Assets.Investments.Quasi Equity Loans.Mvt.New"</definedName>
    <definedName name="zzzPES_REPORT_VARNAME_RESULT_1696_TIMESERIESDOUBLE">"19edfc41-4dbf-44c4-869d-827b90ea4926"+"Shell.GL.FIN.Results.Consolidated.Fixed Assets.Investments.Quasi Equity Loans.Mvt.Refinancing"</definedName>
    <definedName name="zzzPES_REPORT_VARNAME_RESULT_1707_TIMESERIESDOUBLE">"df1dbd79-13e9-429d-a3eb-59adbd35b779"+"Shell.GL.FIN.Results.Consolidated.Fixed Assets.Investments.Quasi Equity Loans.CB"</definedName>
    <definedName name="zzzPES_REPORT_VARNAME_RESULT_1718_TIMESERIESDOUBLE">"7bee0664-a32d-43ea-8bf8-d9d3873fe11b"+"Shell.GL.FIN.Results.Consolidated.Other LT Assets.Equity Accounted Loans.CB"</definedName>
    <definedName name="zzzPES_REPORT_VARNAME_RESULT_1729_TIMESERIESDOUBLE">"e08d251b-a7d2-4b42-8c0a-9347a0fddb84"+"Shell.GL.FIN.Results.Consolidated.Other LT Assets.Equity Accounted Loans.Mvt.Repayments"</definedName>
    <definedName name="zzzPES_REPORT_VARNAME_RESULT_1730_TIMESERIESDOUBLE">"12ec35ff-f261-48a3-ad7a-ffca5b9f6a54"+"Shell.GL.FIN.Results.Consolidated.Other LT Assets.Equity Accounted Loans.Mvt.New"</definedName>
    <definedName name="zzzPES_REPORT_VARNAME_RESULT_1741_TIMESERIESDOUBLE">"b243cf29-8854-4714-83f0-9838c6e6699f"+"Shell.GL.FIN.Results.Consolidated.Equity.Other Equity.TOTAL.CB"</definedName>
    <definedName name="zzzPES_REPORT_VARNAME_RESULT_1752_TIMESERIESDOUBLE">"4acf025a-e4e9-4aca-8a56-6f4036cec1eb"+"Shell.GL.FIN.Results.Consolidated.Equity.Other Equity.Other Reserves.CB"</definedName>
    <definedName name="zzzPES_REPORT_VARNAME_RESULT_1762_TIMESERIESDOUBLE">"7296d0df-22b8-4a39-a050-804f7a7bea4a"+"Shell.GL.FIN.Results.Consolidated.Fixed Assets.Investments.Other.CB"</definedName>
    <definedName name="zzzPES_REPORT_VARNAME_RESULT_1773_TIMESERIESDOUBLE">"a6456154-1dc9-4b13-b978-b94bcfd00cb7"+"Shell.GL.FIN.Results.Consolidated.Fixed Assets.Investments.Associated Companies.CB"</definedName>
    <definedName name="zzzPES_REPORT_VARNAME_RESULT_1784_TIMESERIESDOUBLE">"c2c9d683-16f2-47b5-b68c-fb6b41639693"+"Shell.GL.FIN.Results.Consolidated.Fixed Assets.Investments.Associated Companies.Mvt.Investments.Disposals"</definedName>
    <definedName name="zzzPES_REPORT_VARNAME_RESULT_1795_TIMESERIESDOUBLE">"2b6769a5-c21a-4ea1-9224-f3ae1d0e05af"+"Shell.GL.FIN.Results.Consolidated.Fixed Assets.Investments.Associated Companies.Mvt.Investments.New"</definedName>
    <definedName name="zzzPES_REPORT_VARNAME_RESULT_1806_TIMESERIESDOUBLE">"199df0de-511a-4d54-ae97-2c81964e60bc"+"Shell.GL.FIN.Results.Consolidated.Fixed Assets.Investments.Associated Companies.Mvt.Investments.Other"</definedName>
    <definedName name="zzzPES_REPORT_VARNAME_RESULT_1817_TIMESERIESDOUBLE">"d4619289-9623-49c3-a9a7-3e9fec2f7a6b"+"Shell.GL.FIN.Results.Consolidated.Fixed Assets.Investments.Associated Companies.Mvt.CCTD"</definedName>
    <definedName name="zzzPES_REPORT_VARNAME_RESULT_1828_TIMESERIESDOUBLE">"efe30351-9472-47e6-91aa-acd030bc6555"+"Shell.GL.FIN.Results.Consolidated.Fixed Assets.Investments.Associated Companies.Mvt.Dividends"</definedName>
    <definedName name="zzzPES_REPORT_VARNAME_RESULT_1839_TIMESERIESDOUBLE">"ff55ae5e-29f7-44c7-a9aa-76f466da2d9a"+"Shell.GL.FIN.Results.Consolidated.Fixed Assets.Investments.Associated Companies.Mvt.Earnings"</definedName>
    <definedName name="zzzPES_REPORT_VARNAME_RESULT_1842_TIMESERIESDOUBLE">"7c99b27c-c865-4693-bd8c-48cba987ea32"+"Shell.GL.FIN.Results.Consolidated.Cashflow from Operations.Net Income After Tax.TOTAL"</definedName>
    <definedName name="zzzPES_REPORT_VARNAME_RESULT_1864_TIMESERIESDOUBLE">"dca66d9e-5254-41e3-b4f4-cf9a89fdd0c7"+"Shell.GL.FIN.Results.Consolidated.Cashflow from Operations.Working Capital Mvt.TOTAL"</definedName>
    <definedName name="zzzPES_REPORT_VARNAME_RESULT_1875_TIMESERIESDOUBLE">"51414dce-208b-4c29-8722-f03ebe3712fc"+"Shell.GL.FIN.Results.Consolidated.Cashflow from Operations.Working Capital Mvt.Accounts Receivable"</definedName>
    <definedName name="zzzPES_REPORT_VARNAME_RESULT_1886_TIMESERIESDOUBLE">"fd7892d3-93bf-471d-bb74-1f8e189f7b18"+"Shell.GL.FIN.Results.Consolidated.Cashflow from Operations.Working Capital Mvt.Accounts Payable"</definedName>
    <definedName name="zzzPES_REPORT_VARNAME_RESULT_1897_TIMESERIESDOUBLE">"8367050c-562d-47f0-8080-6b3678aac5d9"+"Shell.GL.FIN.Results.Consolidated.Cashflow from Operations.Working Capital Mvt.Government Duties Payable"</definedName>
    <definedName name="zzzPES_REPORT_VARNAME_RESULT_1908_TIMESERIESDOUBLE">"e6cc8496-1354-4e67-94b1-99994bbd719f"+"Shell.GL.FIN.Results.Consolidated.Cashflow from Operations.Working Capital Mvt.Inventories"</definedName>
    <definedName name="zzzPES_REPORT_VARNAME_RESULT_1919_TIMESERIESDOUBLE">"3622f972-5300-4bed-8483-c3e482574408"+"Shell.GL.FIN.Results.Consolidated.Cashflow from Operations.Working Capital Mvt.NCA Working Capital"</definedName>
    <definedName name="zzzPES_REPORT_VARNAME_RESULT_1920_TIMESERIESDOUBLE">"00bd6b54-163f-441f-9306-209be64e5ce6"+"Shell.GL.FIN.Results.Consolidated.Cashflow from Operations.Working Capital Mvt.Emissions"</definedName>
    <definedName name="zzzPES_REPORT_VARNAME_RESULT_1931_TIMESERIESDOUBLE">"868369cb-4393-4ad4-9de9-0fa639015401"+"Shell.GL.FIN.Results.Consolidated.Cashflow from Operations.Associated Companies Earnings.TOTAL"</definedName>
    <definedName name="zzzPES_REPORT_VARNAME_RESULT_1942_TIMESERIESDOUBLE">"e4e3aad2-3153-4d50-a7bc-eab82a6ef69a"+"Shell.GL.FIN.Results.Consolidated.Cashflow from Operations.Provisions Mvt.TOTAL"</definedName>
    <definedName name="zzzPES_REPORT_VARNAME_RESULT_1953_TIMESERIESDOUBLE">"704e89f6-5ba4-408f-bc6b-7cc607695e9a"+"Shell.GL.FIN.Results.Consolidated.Cashflow from Operations.Provisions Mvt.ARO"</definedName>
    <definedName name="zzzPES_REPORT_VARNAME_RESULT_1964_TIMESERIESDOUBLE">"263d9fa9-99b5-4d68-a4f0-25164a7fd039"+"Shell.GL.FIN.Results.Consolidated.Cashflow from Operations.Provisions Mvt.Deferred Tax"</definedName>
    <definedName name="zzzPES_REPORT_VARNAME_RESULT_1975_TIMESERIESDOUBLE">"ef69eca4-5c19-41b5-bc6f-988ee0dca0d8"+"Shell.GL.FIN.Results.Consolidated.Cashflow from Operations.Provisions Mvt.Other"</definedName>
    <definedName name="zzzPES_REPORT_VARNAME_RESULT_1986_TIMESERIESDOUBLE">"407df7b7-f5c6-44b0-a31b-0d0ee719d6e4"+"Shell.GL.FIN.Results.Consolidated.Cashflow from Operations.Other Cash Mvt.TOTAL"</definedName>
    <definedName name="zzzPES_REPORT_VARNAME_RESULT_1997_TIMESERIESDOUBLE">"549e0143-ed28-43e1-9d10-ba94b364ff85"+"Shell.GL.FIN.Results.Consolidated.Cashflow from Operations.Other Cash Mvt.LT Assets and Liabilities Other"</definedName>
    <definedName name="zzzPES_REPORT_VARNAME_RESULT_2008_TIMESERIESDOUBLE">"70bfa410-e8b2-41b7-92b9-2ef4d0e97f78"+"Shell.GL.FIN.Results.Consolidated.Cashflow from Operations.Other Cash Mvt.Expex Well Write Offs"</definedName>
    <definedName name="zzzPES_REPORT_VARNAME_RESULT_2019_TIMESERIESDOUBLE">"8bc06c6c-eef8-4cfd-9b05-77b144828140"+"Shell.GL.FIN.Results.Consolidated.Cashflow from Operations.Other Cash Mvt.Fixed Assets Other"</definedName>
    <definedName name="zzzPES_REPORT_VARNAME_RESULT_2020_TIMESERIESDOUBLE">"b29396c0-4a49-4485-adc5-9489ce64f383"+"Shell.GL.FIN.Results.Consolidated.Cashflow from Operations.Other Cash Mvt.NCA Other"</definedName>
    <definedName name="zzzPES_REPORT_VARNAME_RESULT_2031_TIMESERIESDOUBLE">"7c52cc6b-f2c7-4be3-a9d5-443f39440353"+"Shell.GL.FIN.Results.Consolidated.Cashflow from Operations.Other Non Cash Mvt.TOTAL"</definedName>
    <definedName name="zzzPES_REPORT_VARNAME_RESULT_2042_TIMESERIESDOUBLE">"80f97c4d-f82e-489b-946a-704730ed15a3"+"Shell.GL.FIN.Results.Consolidated.Cashflow from Operations.Other Non Cash Mvt.Current Taxation"</definedName>
    <definedName name="zzzPES_REPORT_VARNAME_RESULT_2053_TIMESERIESDOUBLE">"5e220a78-1930-4cc2-ab59-a3d06dce30d4"+"Shell.GL.FIN.Results.Consolidated.Cashflow from Operations.Other Non Cash Mvt.Interest Expense"</definedName>
    <definedName name="zzzPES_REPORT_VARNAME_RESULT_2064_TIMESERIESDOUBLE">"72a1b6a9-fccb-4570-9b99-0592e434f634"+"Shell.GL.FIN.Results.Consolidated.Cashflow from Operations.Other Non Cash Mvt.Interest Income"</definedName>
    <definedName name="zzzPES_REPORT_VARNAME_RESULT_2075_TIMESERIESDOUBLE">"8be97324-fc0b-4061-97ee-1610ad2aa5ee"+"Shell.GL.FIN.Results.Consolidated.Cashflow from Operations.Tax Paid.TOTAL"</definedName>
    <definedName name="zzzPES_REPORT_VARNAME_RESULT_2086_TIMESERIESDOUBLE">"9d7e6629-f320-488b-a5fc-89a39c1df00c"+"Shell.GL.FIN.Results.Consolidated.Cashflow from Operations.TOTAL"</definedName>
    <definedName name="zzzPES_REPORT_VARNAME_RESULT_2097_TIMESERIESDOUBLE">"4ac5db7a-3d33-434a-9c66-e1a10fa99252"+"Shell.GL.FIN.Results.Consolidated.Cashflow Used in Investing Activities.Capital Expenditure.TOTAL"</definedName>
    <definedName name="zzzPES_REPORT_VARNAME_RESULT_2108_TIMESERIESDOUBLE">"f321f03e-16a8-4e19-afe2-5909c48c5ef9"+"Shell.GL.FIN.Results.Consolidated.Cashflow Used in Investing Activities.Capital Expenditure.Total Excluding Exploration and Aband"</definedName>
    <definedName name="zzzPES_REPORT_VARNAME_RESULT_2153_TIMESERIESDOUBLE">"2e85b873-063b-421b-b966-f17564e23eaf"+"Shell.GL.FIN.Results.Consolidated.Cashflow Used in Investing Activities.Advances to JV.TOTAL"</definedName>
    <definedName name="zzzPES_REPORT_VARNAME_RESULT_2164_TIMESERIESDOUBLE">"89bea182-0555-4fac-af18-c1f1a4477e73"+"Shell.GL.FIN.Results.Consolidated.Cashflow Used in Investing Activities.Sales of Fixed Assets.TOTAL"</definedName>
    <definedName name="zzzPES_REPORT_VARNAME_RESULT_2175_TIMESERIESDOUBLE">"a7e2788b-1afe-4284-b73d-aa07aa6a4b9d"+"Shell.GL.FIN.Results.Consolidated.Cashflow Used in Investing Activities.Sales of Fixed Assets.Fixed Assets"</definedName>
    <definedName name="zzzPES_REPORT_VARNAME_RESULT_2186_TIMESERIESDOUBLE">"018a6c8c-42fb-4f75-9521-67d421ef1b82"+"Shell.GL.FIN.Results.Consolidated.Cashflow Used in Investing Activities.Sales of Fixed Assets.NCA"</definedName>
    <definedName name="zzzPES_REPORT_VARNAME_RESULT_2197_TIMESERIESDOUBLE">"9f51be49-8d03-4b82-be29-624f56292045"+"Shell.GL.FIN.Results.Consolidated.Cashflow Used in Investing Activities.Investments Mvt.TOTAL"</definedName>
    <definedName name="zzzPES_REPORT_VARNAME_RESULT_2208_TIMESERIESDOUBLE">"72effe4c-b3a9-4f6c-ad99-81b4efe5dc35"+"Shell.GL.FIN.Results.Consolidated.Cashflow Used in Investing Activities.Investments Mvt.Associated Companies New.TOTAL"</definedName>
    <definedName name="zzzPES_REPORT_VARNAME_RESULT_2219_TIMESERIESDOUBLE">"8465726d-81f5-474d-b915-b2e905f1d0da"+"Shell.GL.FIN.Results.Consolidated.Cashflow Used in Investing Activities.Investments Mvt.Associated Companies New.NCA"</definedName>
    <definedName name="zzzPES_REPORT_VARNAME_RESULT_2220_TIMESERIESDOUBLE">"41201e44-166c-431e-afcf-afee9071858f"+"Shell.GL.FIN.Results.Consolidated.Cashflow Used in Investing Activities.Investments Mvt.Associated Companies Disposals"</definedName>
    <definedName name="zzzPES_REPORT_VARNAME_RESULT_2232_TIMESERIESDOUBLE">"f5de5809-8821-4499-a7e9-4de68da2b3ca"+"Shell.GL.FIN.Results.Consolidated.Cashflow Used in Investing Activities.Investments Mvt.NCA Leases"</definedName>
    <definedName name="zzzPES_REPORT_VARNAME_RESULT_2243_TIMESERIESDOUBLE">"4978ba88-b194-48b8-a711-317044d5131c"+"Shell.GL.FIN.Results.Consolidated.Cashflow Used in Investing Activities.Interest Income.TOTAL"</definedName>
    <definedName name="zzzPES_REPORT_VARNAME_RESULT_2254_TIMESERIESDOUBLE">"cb9f9edd-1b69-4039-b3e3-1fee1eab982d"+"Shell.GL.FIN.Results.Consolidated.Cashflow Used in Investing Activities.TOTAL"</definedName>
    <definedName name="zzzPES_REPORT_VARNAME_RESULT_2265_TIMESERIESDOUBLE">"3680da7a-fdce-40c2-89e4-70931d16b541"+"Shell.GL.FIN.Results.Consolidated.Cashflow Before Financing Activities.TOTAL"</definedName>
    <definedName name="zzzPES_REPORT_VARNAME_RESULT_2276_TIMESERIESDOUBLE">"2bb7de78-5a3d-40e6-afc1-5236fcb78e1a"+"Shell.GL.FIN.Results.Consolidated.Cashflow Used in Financing Activities.Loan Balance Mvt.TOTAL"</definedName>
    <definedName name="zzzPES_REPORT_VARNAME_RESULT_2287_TIMESERIESDOUBLE">"8efda3e9-6701-49a3-a982-62130629f281"+"Shell.GL.FIN.Results.Consolidated.Cashflow Used in Financing Activities.Loan Balance Mvt.LT Debt.TOTAL"</definedName>
    <definedName name="zzzPES_REPORT_VARNAME_RESULT_2298_TIMESERIESDOUBLE">"500c34a0-3087-4b79-a2e7-3c93c9620297"+"Shell.GL.FIN.Results.Consolidated.Cashflow Used in Financing Activities.Loan Balance Mvt.LT Debt.IG Quasi Equity"</definedName>
    <definedName name="zzzPES_REPORT_VARNAME_RESULT_2309_TIMESERIESDOUBLE">"769d120b-9c73-4855-990d-5cfa1d8cb712"+"Shell.GL.FIN.Results.Consolidated.Cashflow Used in Financing Activities.Loan Balance Mvt.LT Debt.3rd Party"</definedName>
    <definedName name="zzzPES_REPORT_VARNAME_RESULT_2311_TIMESERIESDOUBLE">"bd0af15a-afbf-4939-aa9c-a1b572023a45"+"Shell.GL.FIN.Results.Consolidated.Cashflow Used in Financing Activities.Loan Balance Mvt.ST Debt.TOTAL"</definedName>
    <definedName name="zzzPES_REPORT_VARNAME_RESULT_2322_TIMESERIESDOUBLE">"afa9e0d4-a38c-4d41-a0e8-e5fd7b1af6b0"+"Shell.GL.FIN.Results.Consolidated.Cashflow Used in Financing Activities.Dividends Paid.TOTAL"</definedName>
    <definedName name="zzzPES_REPORT_VARNAME_RESULT_2333_TIMESERIESDOUBLE">"e6629814-94fc-426c-b36b-4dd86f7c379f"+"Shell.GL.FIN.Results.Consolidated.Cashflow Used in Financing Activities.Dividends Paid.To Parent.TOTAL"</definedName>
    <definedName name="zzzPES_REPORT_VARNAME_RESULT_2345_TIMESERIESDOUBLE">"ff8324de-dbb7-442c-b2fa-0daad7f27a1b"+"Shell.GL.FIN.Results.Consolidated.Cashflow Used in Financing Activities.Dividends Paid.To Parent.Net Dividend"</definedName>
    <definedName name="zzzPES_REPORT_VARNAME_RESULT_2356_TIMESERIESDOUBLE">"3e8d8b68-c1cb-4103-a8f0-6c2e55810cf7"+"Shell.GL.FIN.Results.Consolidated.Cashflow Used in Financing Activities.Dividends Paid.To NCI.TOTAL"</definedName>
    <definedName name="zzzPES_REPORT_VARNAME_RESULT_2367_TIMESERIESDOUBLE">"aeb35ad9-672d-4a1f-ad31-19f79626849a"+"Shell.GL.FIN.Results.Consolidated.Cashflow Used in Financing Activities.Interest Paid.TOTAL"</definedName>
    <definedName name="zzzPES_REPORT_VARNAME_RESULT_2378_TIMESERIESDOUBLE">"8c5f0114-fe58-40e4-846d-0b869c23fca1"+"Shell.GL.FIN.Results.Consolidated.Cashflow Used in Financing Activities.TOTAL"</definedName>
    <definedName name="zzzPES_REPORT_VARNAME_RESULT_2380_TIMESERIESDOUBLE">"0ed2cc9a-1b7e-4c40-8ce7-bf8731864d53"+"Shell.GL.FIN.Results.Consolidated.Cashflow Net.TOTAL"</definedName>
    <definedName name="zzzPES_REPORT_VARNAME_RESULT_2391_TIMESERIESDOUBLE">"52f6e47d-1cd0-43d8-a0ae-1845de8d84a5"+"Shell.GL.FIN.Results.Consolidated.Current Assets.Cash.Mvt"</definedName>
    <definedName name="zzzPES_REPORT_VARNAME_RESULT_2406_TIMESERIESDOUBLE">"3174b7ef-318f-449f-9787-1da814c07146"+"Shell.GL.FIN.Results.Consolidated.Cashflow Used in Financing Activities.Loan Balance Mvt.LT Debt.IG Normal"</definedName>
    <definedName name="zzzPES_REPORT_VARNAME_RESULT_2417_TIMESERIESDOUBLE">"18791956-4e4e-4d82-ba16-a06c9ea5011e"+"Shell.GL.FIN.Results.Consolidated.Cashflow Used in Financing Activities.NCI Capital Mvt.TOTAL"</definedName>
    <definedName name="zzzPES_REPORT_VARNAME_RESULT_2428_TIMESERIESDOUBLE">"299799a2-b2ac-46e3-bc25-0df811a34d6d"+"Shell.GL.FIN.Results.Consolidated.Cashflow Used in Financing Activities.Dividends Paid.To Parent.Mvt in Parent Capital"</definedName>
    <definedName name="zzzPES_REPORT_VARNAME_RESULT_2435_TIMESERIESDOUBLE">"a9578b14-dd4b-49a2-80d5-0dddca90c0d0"+"Shell.GL.FIN.Results.Consolidated.Cashflow Used in Investing Activities.Investments Mvt.Associated Companies New.Quasi Equity Loans"</definedName>
    <definedName name="zzzPES_REPORT_VARNAME_RESULT_2446_TIMESERIESDOUBLE">"20096025-8cad-4901-994a-a39d64aceabc"+"Shell.GL.FIN.Results.Consolidated.Cashflow Used in Investing Activities.Investments Mvt.Associated Companies New.Equity"</definedName>
    <definedName name="zzzPES_REPORT_VARNAME_RESULT_2457_TIMESERIESDOUBLE">"6fe55384-7d24-47e3-9171-fdf4c9435219"+"Shell.GL.FIN.Results.Consolidated.Cashflow Used in Investing Activities.Investments Mvt.Other Investments"</definedName>
    <definedName name="zzzPES_REPORT_VARNAME_RESULT_2468_TIMESERIESDOUBLE">"d46bc918-03e7-4a5e-9ed2-6e89590e8011"+"Shell.GL.FIN.Results.Consolidated.Cashflow Used in Financing Activities.Loan Balance Mvt.LT Debt.NCA"</definedName>
    <definedName name="zzzPES_REPORT_VARNAME_RESULT_2479_TIMESERIESDOUBLE">"1025a8a1-11be-4ab6-9646-4bee13de1566"+"Shell.GL.FIN.Results.Consolidated.Cashflow CCTD and Other.TOTAL"</definedName>
    <definedName name="zzzPES_REPORT_VARNAME_RESULT_2480_TIMESERIESDOUBLE">"c25385f2-182e-4d36-ac90-2da6d561009b"+"Shell.GL.FIN.Results.Consolidated.Cashflow CCTD and Other.CCTD"</definedName>
    <definedName name="zzzPES_REPORT_VARNAME_RESULT_2491_TIMESERIESDOUBLE">"0009df70-a3ba-46f1-8f85-d23cfe5a96b0"+"Shell.GL.FIN.Results.Consolidated.Cashflow CCTD and Other.Equity Settled"</definedName>
    <definedName name="zzzPES_REPORT_VARNAME_RESULT_2501_SCALARDOUBLE">"689e20db-86aa-40d2-ae69-cbf0b8c8a769"+"Shell.GL.FIN.Results.Consolidated.Fixed Assets.TOTAL.InitialOB"</definedName>
    <definedName name="zzzPES_REPORT_VARNAME_RESULT_2512_SCALARDOUBLE">"1c56dace-f6fc-4d37-8805-7b9b57c09cca"+"Shell.GL.FIN.Results.Consolidated.Fixed Assets.Tangible.TOTAL.InitialOB"</definedName>
    <definedName name="zzzPES_REPORT_VARNAME_RESULT_2523_SCALARDOUBLE">"e5fc3a23-10c0-4c4f-a55e-8fc2c0bc3197"+"Shell.GL.FIN.Results.Consolidated.Fixed Assets.Tangible.PP&amp;E.TOTAL.InitialOB"</definedName>
    <definedName name="zzzPES_REPORT_VARNAME_RESULT_2534_SCALARDOUBLE">"fbf95bef-4024-41a2-b970-e0264b769e57"+"Shell.GL.FIN.Results.Consolidated.Fixed Assets.Tangible.PP&amp;E Accum Depreciation.TOTAL.InitialOB"</definedName>
    <definedName name="zzzPES_REPORT_VARNAME_RESULT_2545_SCALARDOUBLE">"4d88b732-bcfb-464f-b111-db4ee0a7b79c"+"Shell.GL.FIN.Results.Consolidated.Fixed Assets.Intangible.TOTAL.InitialOB"</definedName>
    <definedName name="zzzPES_REPORT_VARNAME_RESULT_2556_SCALARDOUBLE">"96681d08-f0de-4253-ada1-7bb4beb90bed"+"Shell.GL.FIN.Results.Consolidated.Fixed Assets.Intangible.Intangible Assets.InitialOB"</definedName>
    <definedName name="zzzPES_REPORT_VARNAME_RESULT_2567_SCALARDOUBLE">"ffe314a6-4a2f-4a5e-b1f1-8cf938347a42"+"Shell.GL.FIN.Results.Consolidated.Fixed Assets.Investments.TOTAL.InitialOB"</definedName>
    <definedName name="zzzPES_REPORT_VARNAME_RESULT_2579_SCALARDOUBLE">"5400a87c-c536-40a5-9141-884f8f5fc611"+"Shell.GL.FIN.Results.Consolidated.Other LT Assets.TOTAL.InitialOB"</definedName>
    <definedName name="zzzPES_REPORT_VARNAME_RESULT_2580_SCALARDOUBLE">"28961f5f-17ad-482c-ba77-244832bb191b"+"Shell.GL.FIN.Results.Consolidated.Other LT Assets.Prepayments.InitialOB"</definedName>
    <definedName name="zzzPES_REPORT_VARNAME_RESULT_2591_SCALARDOUBLE">"e333cebb-a2ec-4adc-b956-5b1d9a915844"+"Shell.GL.FIN.Results.Consolidated.Other LT Assets.Advances to JV.InitialOB"</definedName>
    <definedName name="zzzPES_REPORT_VARNAME_RESULT_2602_SCALARDOUBLE">"ede05241-47da-4156-8d6c-91d788168b15"+"Shell.GL.FIN.Results.Consolidated.Deferred Tax Asset.InitialOB"</definedName>
    <definedName name="zzzPES_REPORT_VARNAME_RESULT_2613_SCALARDOUBLE">"925e3f92-15a4-481e-a5db-cd79e1b76d18"+"Shell.GL.FIN.Results.Consolidated.Current Assets.TOTAL.InitialOB"</definedName>
    <definedName name="zzzPES_REPORT_VARNAME_RESULT_2624_SCALARDOUBLE">"1895e0bb-9d35-4950-93fc-82c2846b512d"+"Shell.GL.FIN.Results.Consolidated.Current Assets.Inventories.InitialOB"</definedName>
    <definedName name="zzzPES_REPORT_VARNAME_RESULT_2635_SCALARDOUBLE">"507e86db-1e0e-402d-baf8-8e1d15f8de01"+"Shell.GL.FIN.Results.Consolidated.Current Assets.Accounts Receivable.TOTAL.InitialOB"</definedName>
    <definedName name="zzzPES_REPORT_VARNAME_RESULT_2646_SCALARDOUBLE">"a332c056-8f3a-4b08-9c19-280dce999d05"+"Shell.GL.FIN.Results.Consolidated.Current Assets.Cash.InitialOB"</definedName>
    <definedName name="zzzPES_REPORT_VARNAME_RESULT_2657_SCALARDOUBLE">"b2b0ddbe-f507-44a3-878c-220d88684b12"+"Shell.GL.FIN.Results.Consolidated.Current Assets.Emissions.InitialOB"</definedName>
    <definedName name="zzzPES_REPORT_VARNAME_RESULT_2668_SCALARDOUBLE">"03c0d720-2d9e-4172-a97d-59a08f8a1db1"+"Shell.GL.FIN.Results.Consolidated.Balance Sheet Aggregations.Assets.TOTAL.InitialOB"</definedName>
    <definedName name="zzzPES_REPORT_VARNAME_RESULT_2679_SCALARDOUBLE">"3d6e98ec-8c8b-4df5-bdf0-ca13b6b7adf2"+"Shell.GL.FIN.Results.Consolidated.Current Liabilities.TOTAL.InitialOB"</definedName>
    <definedName name="zzzPES_REPORT_VARNAME_RESULT_2680_SCALARDOUBLE">"75feee42-e85e-454c-80ca-452ab779eb7e"+"Shell.GL.FIN.Results.Consolidated.Current Liabilities.Accounts and Accrued.TOTAL.InitialOB"</definedName>
    <definedName name="zzzPES_REPORT_VARNAME_RESULT_2691_SCALARDOUBLE">"9f98f3da-b659-4d46-b31f-1b48c1bb7324"+"Shell.GL.FIN.Results.Consolidated.Current Liabilities.Accounts and Accrued.Accounts Payable.TOTAL.InitialOB"</definedName>
    <definedName name="zzzPES_REPORT_VARNAME_RESULT_2702_SCALARDOUBLE">"de3410a6-665b-4a36-89fb-355f2a6a23da"+"Shell.GL.FIN.Results.Consolidated.Current Liabilities.Accounts and Accrued.ST ARO.InitialOB"</definedName>
    <definedName name="zzzPES_REPORT_VARNAME_RESULT_2713_SCALARDOUBLE">"7371f946-35cd-4748-bda9-1c5691ca9a3e"+"Shell.GL.FIN.Results.Consolidated.Current Liabilities.Government Duties and Taxes.TOTAL.InitialOB"</definedName>
    <definedName name="zzzPES_REPORT_VARNAME_RESULT_2724_SCALARDOUBLE">"6579679e-137f-4267-ab5b-203180d46765"+"Shell.GL.FIN.Results.Consolidated.Current Liabilities.Government Duties and Taxes.Taxes Payable.InitialOB"</definedName>
    <definedName name="zzzPES_REPORT_VARNAME_RESULT_2735_SCALARDOUBLE">"c08ded92-43f6-447f-999e-3688c1b6386d"+"Shell.GL.FIN.Results.Consolidated.Current Liabilities.Government Duties and Taxes.Government Duties Payable.InitialOB"</definedName>
    <definedName name="zzzPES_REPORT_VARNAME_RESULT_2757_SCALARDOUBLE">"25909da3-1d9d-4701-9a86-4aa0db77ed47"+"Shell.GL.FIN.Results.Consolidated.Provisions.TOTAL.InitialOB"</definedName>
    <definedName name="zzzPES_REPORT_VARNAME_RESULT_2768_SCALARDOUBLE">"fbedb35d-5b3f-4105-bedc-b90f4f135c0e"+"Shell.GL.FIN.Results.Consolidated.Provisions.Decomissioning.InitialOB"</definedName>
    <definedName name="zzzPES_REPORT_VARNAME_RESULT_2779_SCALARDOUBLE">"7f77afa2-139d-41b6-a8a3-556e72fa472f"+"Shell.GL.FIN.Results.Consolidated.Provisions.Pensions.InitialOB"</definedName>
    <definedName name="zzzPES_REPORT_VARNAME_RESULT_2780_SCALARDOUBLE">"e05fd089-3b1f-4100-ae5f-626f16246545"+"Shell.GL.FIN.Results.Consolidated.Provisions.Deferred Taxation.InitialOB"</definedName>
    <definedName name="zzzPES_REPORT_VARNAME_RESULT_2791_SCALARDOUBLE">"7505de3a-0833-414c-970b-adeb371a6bd0"+"Shell.GL.FIN.Results.Consolidated.Provisions.LT ARO.InitialOB"</definedName>
    <definedName name="zzzPES_REPORT_VARNAME_RESULT_2802_SCALARDOUBLE">"ae73afea-73a8-43b5-bde8-042e9ce0dbf6"+"Shell.GL.FIN.Results.Consolidated.Provisions.Other Provisions.InitialOB"</definedName>
    <definedName name="zzzPES_REPORT_VARNAME_RESULT_2813_SCALARDOUBLE">"2a16a4cf-55d9-4af5-a1bd-75d6fc2fe746"+"Shell.GL.FIN.Results.Consolidated.Equity.TOTAL.InitialOB"</definedName>
    <definedName name="zzzPES_REPORT_VARNAME_RESULT_2824_SCALARDOUBLE">"a4bc1b6b-5277-41c6-b723-a22d8c7a844e"+"Shell.GL.FIN.Results.Consolidated.Equity.Capital.InitialOB"</definedName>
    <definedName name="zzzPES_REPORT_VARNAME_RESULT_2835_SCALARDOUBLE">"1db28b58-e7fc-4fd7-965d-26a339f72a86"+"Shell.GL.FIN.Results.Consolidated.Equity.Retained Earnings.TOTAL.InitialOB"</definedName>
    <definedName name="zzzPES_REPORT_VARNAME_RESULT_2846_SCALARDOUBLE">"12aca940-790e-4e04-98f1-c2c4b74029c5"+"Shell.GL.FIN.Results.Consolidated.Equity.Retained Earnings.Controlling.InitialOB"</definedName>
    <definedName name="zzzPES_REPORT_VARNAME_RESULT_2859_SCALARDOUBLE">"e403f615-bdb0-425e-8eb5-c1473c5c520c"+"Shell.GL.FIN.Results.Consolidated.Equity.Group NCI.TOTAL.InitialOB"</definedName>
    <definedName name="zzzPES_REPORT_VARNAME_RESULT_2861_SCALARDOUBLE">"b031bfac-7160-478a-a3d5-efd9a637070a"+"Shell.GL.FIN.Results.Consolidated.Debt.TOTAL.InitialOB"</definedName>
    <definedName name="zzzPES_REPORT_VARNAME_RESULT_2872_SCALARDOUBLE">"8f736864-0e9f-4378-9c30-020ec5330af4"+"Shell.GL.FIN.Results.Consolidated.Debt.LT.TOTAL.InitialOB"</definedName>
    <definedName name="zzzPES_REPORT_VARNAME_RESULT_2883_SCALARDOUBLE">"a24da1d3-0c40-42ac-ada0-3f47621078e1"+"Shell.GL.FIN.Results.Consolidated.Debt.LT.IG Quasi Equity.TOTAL.InitialOB"</definedName>
    <definedName name="zzzPES_REPORT_VARNAME_RESULT_2896_SCALARDOUBLE">"857d3d33-3db4-4da7-9154-cf0d7e963485"+"Shell.GL.FIN.Results.Consolidated.Debt.LT.IG Normal.TOTAL.InitialOB"</definedName>
    <definedName name="zzzPES_REPORT_VARNAME_RESULT_2900_SCALARDOUBLE">"464c3043-b3ec-423e-8aa7-50d56afce727"+"Shell.GL.FIN.Results.Consolidated.Debt.LT.3rd Party Debt.InitialOB"</definedName>
    <definedName name="zzzPES_REPORT_VARNAME_RESULT_2911_SCALARDOUBLE">"966c9bbb-9da0-4267-8372-fc2a55059ccc"+"Shell.GL.FIN.Results.Consolidated.Debt.ST.TOTAL.InitialOB"</definedName>
    <definedName name="zzzPES_REPORT_VARNAME_RESULT_2923_SCALARDOUBLE">"1f75c175-45f1-401c-808d-025f7a4a31b2"+"Shell.GL.FIN.Results.Consolidated.Equity.Other Equity.TOTAL.InitialOB"</definedName>
    <definedName name="zzzPES_REPORT_VARNAME_RESULT_2934_SCALARDOUBLE">"89ed1cf8-660f-4417-9402-69be99c30896"+"Shell.GL.FIN.Results.Consolidated.Equity.Other Equity.Other Reserves.InitialOB"</definedName>
    <definedName name="zzzPES_REPORT_VARNAME_RESULT_2940_SCALARDOUBLE">"1ce66b66-46de-430f-b944-916f9a85a50f"+"Shell.GL.FIN.Inputs.Consolidated.Fixed Assets.Investments.Quasi Equity Loans.InitialOB"</definedName>
    <definedName name="zzzPES_REPORT_VARNAME_RESULT_2951_SCALARDOUBLE">"b4c6c412-ccda-4097-8086-9a70965a83f6"+"Shell.GL.FIN.Inputs.Consolidated.Fixed Assets.Investments.Associated Companies.InitialOB"</definedName>
    <definedName name="zzzPES_REPORT_VARNAME_RESULT_2962_SCALARDOUBLE">"16f3665f-63e4-4f03-8582-e60d9189b67f"+"Shell.GL.FIN.Results.Consolidated.Fixed Assets.Investments.Other.InitialOB"</definedName>
    <definedName name="zzzPES_REPORT_VARNAME_RESULT_2973_SCALARDOUBLE">"5f5d4777-acc0-428f-9174-7321d783a4d5"+"Shell.GL.FIN.Inputs.Consolidated.Other LT Assets.Equity Accounted Loans.InitialOB"</definedName>
    <definedName name="zzzPES_REPORT_VARNAME_RESULT_2984_SCALARDOUBLE">"0ba46e12-c90e-49e2-a707-cb882f1f5161"+"Shell.GL.FIN.Inputs.Consolidated.Equity.Retained Earnings.NCI.InitialOB"</definedName>
    <definedName name="zzzPES_REPORT_VARNAME_RESULT_2995_SCALARDOUBLE">"b77a24b8-9b71-42ef-8185-146ef5cb87b0"+"Shell.GL.FIN.Inputs.Consolidated.Equity.Group NCI.Capital CCTD Other.InitialOB"</definedName>
    <definedName name="zzzPES_REPORT_VARNAME_RESULT_3006_SCALARDOUBLE">"6f309358-3489-4f47-af5c-687174db2d2b"+"Shell.GL.FIN.Inputs.Consolidated.Debt.LT.IG Normal.Payable.InitialOB"</definedName>
    <definedName name="zzzPES_REPORT_VARNAME_RESULT_3017_SCALARDOUBLE">"51ed4327-066b-42f1-9396-2042b54a0d5f"+"Shell.GL.FIN.Inputs.Consolidated.Debt.LT.IG Normal.Receivable.InitialOB"</definedName>
    <definedName name="zzzPES_REPORT_VARNAME_RESULT_3028_SCALARDOUBLE">"80c049b8-81c1-48fc-81f8-7d838b91a2bb"+"Shell.GL.FIN.Inputs.Consolidated.Debt.LT.IG Normal.CCTD Interest Payable.InitialOB"</definedName>
    <definedName name="zzzPES_REPORT_VARNAME_RESULT_3039_SCALARDOUBLE">"1e0322b0-b2b3-41ad-b538-f3f7c5520eb8"+"Shell.GL.FIN.Inputs.Consolidated.Debt.LT.IG Quasi Equity.Payable.InitialOB"</definedName>
    <definedName name="zzzPES_REPORT_VARNAME_RESULT_3040_SCALARDOUBLE">"8f76b2c1-73a1-4ffe-bcc4-e46022282bd2"+"Shell.GL.FIN.Inputs.Consolidated.Debt.LT.IG Quasi Equity.Receivable.InitialOB"</definedName>
    <definedName name="zzzPES_REPORT_VARNAME_RESULT_3041_TIMESERIESDOUBLE">"338d5809-f4b3-4939-8ced-46a014d690aa"+"Shell.GL.FIN.Results.Associates.Interest and Other.Expense.NG Interest Expense.TOTAL"</definedName>
    <definedName name="zzzPES_REPORT_VARNAME_RESULT_3042_TIMESERIESDOUBLE">"9ce804b5-391d-4c53-9d68-5520736c6170"+"Shell.GL.FIN.Results.Consolidated.Interest and Other.Expense.NG Interest Expense.TOTAL"</definedName>
    <definedName name="zzzPES_REPORT_VARNAME_RESULT_3043_TIMESERIESDOUBLE">"12987d9a-77ed-4be1-a2e6-ba2dcf1d5647"+"Shell.GL.FIN.Results.Consolidated.EP Costs.Operating Expenses.Overheads"</definedName>
    <definedName name="zzzPES_REPORT_VARNAME_RESULT_3044_TIMESERIESDOUBLE">"f8c527fa-5eeb-445d-b8bb-78be16d4c87f"+"Shell.GL.FIN.Results.Associates.EP Costs.Operating Expenses.Overheads"</definedName>
    <definedName name="zzzPES_REPORT_VARNAME_RESULT_3046_TIMESERIESDOUBLE">"e999b1b0-7b94-42fb-aa8c-e5f8f117c5fb"+"Shell.GL.FIN.Results.Consolidated.Cashflow Used in Investing Activities.Capital Expenditure.Exploration.C2E"</definedName>
    <definedName name="zzzPES_REPORT_VARNAME_RESULT_3047_TIMESERIESDOUBLE">"de31d60f-d9c7-431b-a49c-8e42324751e3"+"Shell.GL.FIN.Results.Consolidated.Cashflow from Operations.DD&amp;A.TOTAL"</definedName>
    <definedName name="zzzPES_REPORT_VARNAME_RESULT_3048_TIMESERIESDOUBLE">"2062b423-a77a-4739-8db7-fd1824aefe3c"+"Shell.GL.FIN.Results.Consolidated.EP Costs.Other Costs.R&amp;D"</definedName>
    <definedName name="zzzPES_REPORT_VARNAME_RESULT_3049_TIMESERIESDOUBLE">"a6b23979-690c-4b8b-9909-6d775679e3bf"+"Shell.GL.FIN.Results.Consolidated.EP Costs.Other Costs.Other Production"</definedName>
    <definedName name="zzzPES_REPORT_VARNAME_RESULT_3052_TIMESERIESDOUBLE">"3f6c97aa-8fd0-4170-94b4-4f1182669c74"+"Shell.GL.FIN.Results.Consolidated.Cashflow Used in Investing Activities.Investments Mvt.Associated Companies Other"</definedName>
    <definedName name="zzzPES_REPORT_VARNAME_RESULT_3053_TIMESERIESDOUBLE">"fd42106b-036b-41c7-ad88-b1a449beb271"+"Shell.GL.FIN.Results.Associates.Interest and Other.Expense.Accretion Expense.TOTAL"</definedName>
    <definedName name="zzzPES_REPORT_VARNAME_RESULT_3054_TIMESERIESDOUBLE">"35f9c9ed-57a4-486a-849f-8f85e480e303"+"Shell.GL.FIN.Results.Consolidated.Interest and Other.Expense.Accretion Expense.TOTAL"</definedName>
    <definedName name="zzzPES_REPORT_VARNAME_RESULT_3055_TIMESERIESDOUBLE">"c08fbc52-3793-4fcd-9e21-a08e071a234b"+"Shell.GL.FIN.Results.Consolidated.Cashflow Used in Investing Activities.Capital Expenditure.Expensed Exploration.Total Seismic and Other"</definedName>
    <definedName name="zzzPES_REPORT_VARNAME_RESULT_3056_TIMESERIESDOUBLE">"f262a3c2-1301-457a-af4d-08c0078ad256"+"Shell.GL.FIN.Results.Consolidated.Cashflow Used in Investing Activities.Capital Expenditure.NCA"</definedName>
    <definedName name="zzzPES_REPORT_VARNAME_RESULT_3057_TIMESERIESDOUBLE">"2d6ba56c-60c6-4d41-85a9-a7d652cf6855"+"Shell.GL.FIN.Results.Consolidated.Cashflow Used in Investing Activities.Capital Expenditure.Exploration.TOTAL"</definedName>
    <definedName name="zzzPES_REPORT_VARNAME_RESULT_3058_TIMESERIESDOUBLE">"702fd02b-2e84-4d59-928e-91ae2314a6ec"+"Shell.GL.FIN.Results.Consolidated.Cashflow Used in Investing Activities.Capital Expenditure.Exploration.Bonus.Signature"</definedName>
    <definedName name="zzzPES_REPORT_VARNAME_RESULT_3059_TIMESERIESDOUBLE">"81c2de4b-2c21-4a38-a346-f4ded7e3ad8f"+"Shell.GL.FIN.Results.Consolidated.Cashflow Used in Investing Activities.Capital Expenditure.Exploration.Seismic"</definedName>
    <definedName name="zzzPES_REPORT_VARNAME_RESULT_3062_TIMESERIESDOUBLE">"47e8a7e8-d452-4113-9b10-05728498d929"+"Shell.GL.FIN.Results.Consolidated.Cashflow Used in Investing Activities.Capital Expenditure.Exploration.G&amp;G Studies"</definedName>
    <definedName name="zzzPES_REPORT_VARNAME_RESULT_3063_TIMESERIESDOUBLE">"0b892f61-a328-44a7-a82a-2c295db255ce"+"Shell.GL.FIN.Results.Consolidated.Cashflow Used in Investing Activities.Capital Expenditure.Exploration.License"</definedName>
    <definedName name="zzzPES_REPORT_VARNAME_RESULT_3064_TIMESERIESDOUBLE">"f3427b94-b8b6-4dc7-9bd9-248221ea261a"+"Shell.GL.FIN.Results.Consolidated.Cashflow Used in Investing Activities.Capital Expenditure.Exploration.Indirect Cost"</definedName>
    <definedName name="zzzPES_REPORT_VARNAME_RESULT_3065_TIMESERIESDOUBLE">"a1223741-d102-41ea-9139-ff4f29ac9b77"+"Shell.GL.FIN.Results.Consolidated.Cashflow Used in Investing Activities.Capital Expenditure.Exploration.Other"</definedName>
    <definedName name="zzzPES_REPORT_VARNAME_RESULT_3066_SCALARDOUBLE">"120e7840-9607-4c77-b31d-10eb9a0b07cd"+"Shell.GL.FIN.Results.Consolidated.Balance Sheet Aggregations.Capital Employed.TOTAL.InitialOB"</definedName>
    <definedName name="zzzPES_REPORT_VARNAME_RESULT_3067_TIMESERIESDOUBLE">"beb354e8-5098-4c6c-b004-7e29b7431014"+"Shell.GL.FIN.Results.Consolidated.Balance Sheet Aggregations.Capital Employed.TOTAL.CB"</definedName>
    <definedName name="zzzPES_REPORT_VARNAME_RESULT_3068_TIMESERIESDOUBLE">"3b7769af-e1c9-4a6a-b212-a74b1eec535b"+"Shell.GL.FIN.Results.Consolidated.Other LT Liabilities.TOTAL.CB"</definedName>
    <definedName name="zzzPES_REPORT_VARNAME_RESULT_3069_SCALARDOUBLE">"3fb732b0-13e5-4302-acc4-4cc203e64893"+"Shell.GL.FIN.Results.Consolidated.Other LT Liabilities.TOTAL.InitialOB"</definedName>
    <definedName name="zzzPES_REPORT_VARNAME_RESULT_3070_TIMESERIESDOUBLE">"f270f21d-a33b-4a16-b6ee-431f0195cb47"+"Shell.GL.FIN.Results.Consolidated.EP Costs.Depreciation.Site Restoration.TOTAL"</definedName>
    <definedName name="zzzPES_REPORT_VARNAME_RESULT_3071_TIMESERIESDOUBLE">"3a7f99fa-5ede-4e76-b3a9-65fe69b27b89"+"Shell.GL.FIN.Results.Consolidated.Cashflow Used in Investing Activities.Capital Expenditure.Exploration.Well Costs"</definedName>
    <definedName name="zzzPES_REPORT_VARNAME_RESULT_3072_TIMESERIESDOUBLE">"cd2295cb-7839-4dfd-aa23-bdf18a24540e"+"Shell.GL.FIN.Results.Consolidated.Cashflow Used in Investing Activities.Capital Expenditure.Exploration.Well Costs.Follow Up"</definedName>
    <definedName name="zzzPES_REPORT_VARNAME_RESULT_3073_TIMESERIESDOUBLE">"8a2cd5ec-fbc2-4ee9-af5b-f30545bb6c5e"+"Shell.GL.FIN.Results.Consolidated.EP Costs.Net Insurance Costs.TOTAL"</definedName>
    <definedName name="zzzPES_REPORT_VARNAME_RESULT_INPUT_0001_SCALARDOUBLE">"6575f860-9bf9-40d1-9dda-75d37f2ac9ce"+"IFRS.Reserves.PDP.InitialOB"</definedName>
    <definedName name="zzzPES_REPORT_VARNAME_RESULT_INPUT_0002_SCALARDOUBLE">"c2609ac2-4456-4d8b-b14d-45c2d89c3ae0"+"IFRS.Reserves.Production.Cumulative.InitialOB"</definedName>
    <definedName name="zzzPES_REPORT_VARNAME_RESULT_INPUT_0003_TIMESERIESDOUBLE">"2da5b5a5-cc67-4bf2-bf2f-13b816547b52"+"IFRS.Reserves.Production"</definedName>
    <definedName name="zzzPES_REPORT_VARNAME_RESULT_INPUT_0004_TIMESERIESDOUBLE">"d0a97bf4-128f-4d3a-a0f2-6b07c66d043e"+"IFRS.Reserves.CiO"</definedName>
    <definedName name="zzzPES_REPORT_VARNAME_RESULT_INPUT_0005_TIMESERIESDOUBLE">"40cf425b-97d4-4d61-a66e-916e968f34dc"+"IFRS.Reserves.PDP.Adds"</definedName>
    <definedName name="zzzPES_REPORT_VARNAME_RESULT_INPUT_0006_SCALARDOUBLE">"a9ab63e8-c4e6-435c-8b23-2e0b51414e79"+"IFRS.Reserves.PUD.InitialOB"</definedName>
    <definedName name="zzzPES_REPORT_VARNAME_RESULT_INPUT_0007_TIMESERIESDOUBLE">"51dcff1c-afbe-423b-a137-2621d474bc3a"+"IFRS.Reserves.PUD.Reclassified.ToPDP"</definedName>
    <definedName name="zzzPES_REPORT_VARNAME_RESULT_INPUT_0008_SCALARDOUBLE">"cda291e6-96f2-4be1-bc0a-b9b975aa4e36"+"IFRS.AssetsUnderConstruction.Pool1.NonAbandonment.Cost.InitialOB"</definedName>
    <definedName name="zzzPES_REPORT_VARNAME_RESULT_INPUT_0009_TIMESERIESDOUBLE">"52a3a832-eaf1-460a-9896-5883e4e3dc68"+"IFRS.AssetsUnderConstruction.Pool1.NonAbandonment.Cost.Adds"</definedName>
    <definedName name="zzzPES_REPORT_VARNAME_RESULT_INPUT_0012_TIMESERIESDOUBLE">"23aa6898-b296-4176-922b-0c9f89df298a"+"IFRS.CompletedAssets.Pool1.DepletionRate.Manual"</definedName>
    <definedName name="zzzPES_REPORT_VARNAME_RESULT_INPUT_0013_SCALARDOUBLE">"d79244f8-d4d1-4add-bf37-bd95ee7803e1"+"IFRS.CompletedAssets.Pool1.NonAbandonment.Cost.InitialOB"</definedName>
    <definedName name="zzzPES_REPORT_VARNAME_RESULT_INPUT_0014_TIMESERIESDOUBLE">"c910a05e-c334-4481-9217-d02a6c55b137"+"IFRS.CompletedAssets.Pool1.NonAbandonment.Cost.Transfers"</definedName>
    <definedName name="zzzPES_REPORT_VARNAME_RESULT_INPUT_0015_SCALARDOUBLE">"d0914b42-0122-4fb4-bb7b-12afc331a98a"+"IFRS.CompletedAssets.Pool1.NonAbandonment.Depreciation.InitialOB"</definedName>
    <definedName name="zzzPES_REPORT_VARNAME_RESULT_INPUT_0016_TIMESERIESDOUBLE">"451be9a4-3640-45e5-b780-3b7d96ba901a"+"IFRS.CompletedAssets.Pool1.NonAbandonment.Depreciation.Adjustment"</definedName>
    <definedName name="zzzPES_REPORT_VARNAME_RESULT_INPUT_0017_SCALARDOUBLE">"c4f36517-72f4-48be-9428-72c6b45b2c9e"+"IFRS.CompletedAssets.Pool1.Abandonment.Cost.InitialOB"</definedName>
    <definedName name="zzzPES_REPORT_VARNAME_RESULT_INPUT_0018_TIMESERIESDOUBLE">"3e981a73-c8e8-4823-99e1-0c8dcb440691"+"IFRS.CompletedAssets.Pool1.Abandonment.Cost.Transfers"</definedName>
    <definedName name="zzzPES_REPORT_VARNAME_RESULT_INPUT_0019_SCALARDOUBLE">"674a0ba2-95e5-4041-b88f-e6c179176294"+"IFRS.CompletedAssets.Pool1.Abandonment.Depreciation.InitialOB"</definedName>
    <definedName name="zzzPES_REPORT_VARNAME_RESULT_INPUT_0020_TIMESERIESDOUBLE">"0b662430-d46e-4ff9-81c1-7111883070b9"+"IFRS.CompletedAssets.Pool1.Abandonment.Depreciation.Adjustment"</definedName>
    <definedName name="zzzPES_REPORT_VARNAME_RESULT_INPUT_0021_SCALARDOUBLE">"55a8b7a2-6e20-4ef5-adac-6f9e7c999c57"+"IFRS.Exploration&amp;Evaluation.Pool1.CostCapitalised.InitialOB"</definedName>
    <definedName name="zzzPES_REPORT_VARNAME_RESULT_INPUT_0024_TIMESERIESDOUBLE">"efbe3540-7530-4591-90c1-e036f5724c5a"+"IFRS.Exploration&amp;Evaluation.Pool1.AllCost.Adds"</definedName>
    <definedName name="zzzPES_REPORT_VARNAME_RESULT_INPUT_0035_SCALARDOUBLE">"e2c87ab2-1919-4105-8dc9-21bb05bbbf44"+"Shell.GL.FIN.Inputs.Shared.Production.Total BOE.Cumulative Sales Volume.InitialOB"</definedName>
    <definedName name="zzzPES_REPORT_VARNAME_RESULT_INPUT_0036_TIMESERIESDOUBLE">"01935e9a-9fed-4096-9215-67ed8e293e37"+"Shell.GL.FIN.Inputs.Shared.Production.Total BOE.Sales Volume"</definedName>
    <definedName name="zzzPES_REPORT_VARNAME_RESULT_INPUT_0037_TIMESERIESDOUBLE">"b93e0a7a-3635-4955-b8a2-daf1786b895f"+"Shell.GL.FIN.Inputs.Shared.Production.Total BOE.CiO Volume"</definedName>
    <definedName name="zzzPES_REPORT_VARNAME_RESULT_INPUT_0038_SCALARDOUBLE">"7b04f7b1-93f3-43f3-b291-d1df10b863cd"+"Shell.GL.FIN.Inputs.Shared.Reserves.Total.SEC Proved Developed.InitialOB"</definedName>
    <definedName name="zzzPES_REPORT_VARNAME_RESULT_INPUT_0039_TIMESERIESDOUBLE">"9a0bbd61-16f1-4a78-89cc-cb974caab9d7"+"Shell.GL.FIN.Inputs.Shared.Reserves.Total.BOE.Proved Additions"</definedName>
    <definedName name="zzzPES_REPORT_VARNAME_RESULT_INPUT_0040_SCALARDOUBLE">"1f3c22a1-c204-40f6-af98-c53f14eca179"+"Shell.GL.FIN.Inputs.Shared.Reserves.Total.SEC Proved Undeveloped.InitialOB"</definedName>
    <definedName name="zzzPES_REPORT_VARNAME_RESULT_INPUT_0041_TIMESERIESDOUBLE">"f6c2f620-e45e-47b6-b84b-2fb2d0c65b61"+"Shell.GL.FIN.Inputs.Shared.Reserves.Total.SEC Proved Undeveloped.Resv Chng"</definedName>
    <definedName name="zzzPES_REPORT_VARNAME_RESULT_INPUT_0045_TIMESERIESDOUBLE">"cc55538b-661d-491c-b8bb-6a8f48012001"+"IFRS.AssetsUnderConstruction.Pool1.NonAbandonment.Cost.ManualTransfers"</definedName>
    <definedName name="zzzPES_REPORT_VARNAME_RESULT_INPUT_0055_SCALARDOUBLE">"edda98c5-54a2-4953-9018-2c5b217087c4"+"IFRS.StraightLineAssets.Pool1.Cost.InitialOB"</definedName>
    <definedName name="zzzPES_REPORT_VARNAME_RESULT_INPUT_0056_TIMESERIESDOUBLE">"5edf0c63-3eb7-4073-bbdb-87bb789597f5"+"IFRS.StraightLineAssets.Pool1.Cost.Adds"</definedName>
    <definedName name="zzzPES_REPORT_VARNAME_RESULT_INPUT_0057_SCALARDOUBLE">"a5124326-94df-4009-a19b-ce56ca9e9991"+"IFRS.StraightLineAssets.Pool1.Depreciation.InitialOB"</definedName>
    <definedName name="zzzPES_REPORT_VARNAME_RESULT_INPUT_0058_TIMESERIESDOUBLE">"180088d7-dd5c-42ef-a561-8779981840cf"+"IFRS.StraightLineAssets.Pool1.Depreciation.Adjustment"</definedName>
    <definedName name="zzzPES_REPORT_VARNAME_RESULT_INPUT_0059_SCALARINTEGER">"23c8e034-944e-417c-9d76-bc731e220717"+"IFRS.StraightLineAssets.Pool1.Depreciation.LifeTimeOnOB"</definedName>
    <definedName name="zzzPES_REPORT_VARNAME_RESULT_INPUT_0060_SCALARINTEGER">"cd946b51-fb9a-4d27-8f30-35bf7b2cf2c1"+"IFRS.StraightLineAssets.Pool1.Depreciation.LifeTime"</definedName>
    <definedName name="zzzPES_REPORT_VARNAME_RESULT_INPUT_0064_SCALARSTRING">"01b5a301-ceaf-4c15-9d1f-2f62d6acde48"+"IFRS.StraightLineAssets.Pool1.Depreciation.Method"</definedName>
    <definedName name="zzzPES_REPORT_VARNAME_RESULT_INPUT_0065_SCALARDATETIME">"1b4fb20a-7908-4795-b8e3-90256b3f09bf"+"IFRS.StraightLineAssets.Pool1.Depreciation.ManualDate"</definedName>
    <definedName name="zzzPES_REPORT_VERSION">"3.8"</definedName>
    <definedName name="zzzPES_Template_Data">"Shell UI Financial Statements v1.0"+"7ea1368c-a862-4987-8a71-75cd56c08057"</definedName>
    <definedName name="zzzPES_UnitSystem">"2"</definedName>
    <definedName name="zzzPES_Workbook_Type">"FinStandardReport"</definedName>
    <definedName name="전체sum" localSheetId="10">#REF!</definedName>
    <definedName name="전체sum" localSheetId="12">#REF!</definedName>
    <definedName name="전체sum" localSheetId="13">#REF!</definedName>
    <definedName name="전체su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20" l="1"/>
  <c r="L7" i="20"/>
  <c r="G7" i="20"/>
  <c r="F7" i="20"/>
  <c r="D7" i="20"/>
  <c r="C7" i="20"/>
  <c r="B7" i="20"/>
  <c r="H6" i="20"/>
  <c r="I6" i="20" s="1"/>
  <c r="E5" i="20"/>
  <c r="H5" i="20" s="1"/>
  <c r="I5" i="20" s="1"/>
  <c r="E4" i="20"/>
  <c r="E7" i="20" s="1"/>
  <c r="G56" i="14"/>
  <c r="L14" i="18"/>
  <c r="G14" i="18"/>
  <c r="E14" i="18"/>
  <c r="O6" i="13"/>
  <c r="H4" i="20" l="1"/>
  <c r="G18" i="16"/>
  <c r="G20" i="16" s="1"/>
  <c r="G17" i="16"/>
  <c r="G16" i="16"/>
  <c r="G15" i="16"/>
  <c r="G14" i="16"/>
  <c r="G13" i="16"/>
  <c r="G12" i="16"/>
  <c r="G11" i="16"/>
  <c r="G10" i="16"/>
  <c r="G9" i="16"/>
  <c r="G8" i="16"/>
  <c r="G7" i="16"/>
  <c r="G6" i="16"/>
  <c r="G5" i="16"/>
  <c r="H7" i="20" l="1"/>
  <c r="I4" i="20"/>
  <c r="I7" i="20" s="1"/>
  <c r="J10" i="13"/>
  <c r="I10" i="13"/>
  <c r="E24" i="15"/>
  <c r="E22" i="15"/>
  <c r="H56" i="14"/>
  <c r="O7" i="13" l="1"/>
  <c r="P7" i="13" s="1"/>
  <c r="K3" i="13"/>
  <c r="K4" i="13"/>
  <c r="K5" i="13"/>
  <c r="K6" i="13"/>
  <c r="L6" i="13" s="1"/>
  <c r="K9" i="13"/>
  <c r="H48" i="14"/>
  <c r="H47" i="14"/>
  <c r="Q10" i="13"/>
  <c r="S10" i="13"/>
  <c r="M10" i="13"/>
  <c r="T9" i="13"/>
  <c r="T8" i="13"/>
  <c r="T7" i="13"/>
  <c r="T6" i="13"/>
  <c r="T5" i="13"/>
  <c r="T4" i="13"/>
  <c r="T3" i="13"/>
  <c r="T10" i="13" s="1"/>
  <c r="R9" i="13"/>
  <c r="R8" i="13"/>
  <c r="R7" i="13"/>
  <c r="R6" i="13"/>
  <c r="R10" i="13" s="1"/>
  <c r="R5" i="13"/>
  <c r="R4" i="13"/>
  <c r="R3" i="13"/>
  <c r="P9" i="13"/>
  <c r="P8" i="13"/>
  <c r="P6" i="13"/>
  <c r="P5" i="13"/>
  <c r="P4" i="13"/>
  <c r="P3" i="13"/>
  <c r="N9" i="13"/>
  <c r="N8" i="13"/>
  <c r="N7" i="13"/>
  <c r="N6" i="13"/>
  <c r="N5" i="13"/>
  <c r="N4" i="13"/>
  <c r="N3" i="13"/>
  <c r="G13" i="15"/>
  <c r="G12" i="15"/>
  <c r="G11" i="15"/>
  <c r="G54" i="14"/>
  <c r="G39" i="14"/>
  <c r="G38" i="14"/>
  <c r="G37" i="14"/>
  <c r="G36" i="14"/>
  <c r="G35" i="14"/>
  <c r="G34" i="14"/>
  <c r="G33" i="14"/>
  <c r="G32" i="14"/>
  <c r="G40" i="14" s="1"/>
  <c r="G42" i="14" s="1"/>
  <c r="G31" i="14"/>
  <c r="G30" i="14"/>
  <c r="G29" i="14"/>
  <c r="G28" i="14"/>
  <c r="G27" i="14"/>
  <c r="G13" i="14"/>
  <c r="G14" i="14" s="1"/>
  <c r="G16" i="14" s="1"/>
  <c r="G12" i="14"/>
  <c r="G11" i="14"/>
  <c r="N10" i="13" l="1"/>
  <c r="P10" i="13"/>
  <c r="G14" i="15"/>
  <c r="O10" i="13"/>
  <c r="K7" i="13"/>
  <c r="K10" i="13" s="1"/>
  <c r="H49" i="14"/>
  <c r="L4" i="13"/>
  <c r="L5" i="13"/>
  <c r="L8" i="13"/>
  <c r="L9" i="13"/>
  <c r="L3" i="13"/>
  <c r="L15" i="13"/>
  <c r="L14" i="13"/>
  <c r="L13" i="13"/>
  <c r="H6" i="13"/>
  <c r="H10" i="13" s="1"/>
  <c r="I10" i="12"/>
  <c r="G7" i="12"/>
  <c r="F7" i="12"/>
  <c r="E7" i="12"/>
  <c r="D7" i="12"/>
  <c r="C7" i="12"/>
  <c r="B7" i="12"/>
  <c r="E6" i="12"/>
  <c r="H6" i="12" s="1"/>
  <c r="I6" i="12" s="1"/>
  <c r="H5" i="12"/>
  <c r="I5" i="12" s="1"/>
  <c r="E4" i="12"/>
  <c r="H4" i="12" s="1"/>
  <c r="L7" i="13" l="1"/>
  <c r="L10" i="13"/>
  <c r="G16" i="15"/>
  <c r="H14" i="15"/>
  <c r="I4" i="12"/>
  <c r="I7" i="12" s="1"/>
  <c r="I8" i="12" s="1"/>
  <c r="H7" i="12"/>
  <c r="H8" i="12" s="1"/>
  <c r="D23" i="15" l="1"/>
  <c r="E23" i="15" s="1"/>
  <c r="H18" i="15"/>
  <c r="G18" i="15"/>
  <c r="M7" i="1"/>
  <c r="L7" i="1"/>
  <c r="K7" i="1"/>
  <c r="M3" i="1"/>
  <c r="L3" i="1"/>
  <c r="K3" i="1"/>
  <c r="J6" i="1"/>
  <c r="J8" i="1"/>
  <c r="I8" i="1"/>
  <c r="I6" i="1"/>
  <c r="I7" i="1"/>
  <c r="J7" i="1" s="1"/>
  <c r="I4" i="1"/>
  <c r="J4" i="1" s="1"/>
  <c r="H9" i="1"/>
  <c r="C10" i="11"/>
  <c r="H30" i="10"/>
  <c r="J12" i="1"/>
  <c r="J13" i="1"/>
  <c r="J14" i="1"/>
  <c r="H5" i="1"/>
  <c r="I5" i="1" s="1"/>
  <c r="J5" i="1" s="1"/>
  <c r="J15" i="9"/>
  <c r="I15" i="9"/>
  <c r="J22" i="9"/>
  <c r="J7" i="9"/>
  <c r="I7" i="9"/>
  <c r="I22" i="9"/>
  <c r="I33" i="9"/>
  <c r="I31" i="9"/>
  <c r="H19" i="10" l="1"/>
  <c r="H26" i="10"/>
  <c r="H27" i="10"/>
  <c r="H8" i="10"/>
  <c r="H15" i="10"/>
  <c r="D30" i="10"/>
  <c r="H3" i="10"/>
  <c r="E16" i="9"/>
  <c r="H13" i="10"/>
  <c r="E33" i="9"/>
  <c r="E31" i="9"/>
  <c r="F31" i="9" s="1"/>
  <c r="E27" i="9"/>
  <c r="F27" i="9" s="1"/>
  <c r="E22" i="9"/>
  <c r="F22" i="9" s="1"/>
  <c r="E15" i="9"/>
  <c r="F15" i="9" s="1"/>
  <c r="E7" i="9"/>
  <c r="F7" i="9" s="1"/>
  <c r="E8" i="5"/>
  <c r="F8" i="5" s="1"/>
  <c r="H32" i="10" l="1"/>
  <c r="E34" i="9"/>
  <c r="F33" i="9"/>
  <c r="F34" i="9" s="1"/>
  <c r="E61" i="3"/>
  <c r="E60" i="3"/>
  <c r="E58" i="3"/>
  <c r="F58" i="3" s="1"/>
  <c r="E54" i="3"/>
  <c r="F54" i="3" s="1"/>
  <c r="E50" i="3"/>
  <c r="F50" i="3" s="1"/>
  <c r="E45" i="3"/>
  <c r="F45" i="3" s="1"/>
  <c r="E36" i="5"/>
  <c r="F36" i="5" s="1"/>
  <c r="E34" i="5"/>
  <c r="F34" i="5" s="1"/>
  <c r="E29" i="5"/>
  <c r="F29" i="5" s="1"/>
  <c r="E23" i="5"/>
  <c r="F23" i="5" s="1"/>
  <c r="E16" i="5"/>
  <c r="F16" i="5" s="1"/>
  <c r="F60" i="3" l="1"/>
  <c r="F61" i="3" s="1"/>
  <c r="F37" i="5"/>
  <c r="E37" i="5"/>
  <c r="E37" i="3" l="1"/>
  <c r="E35" i="3"/>
  <c r="F35" i="3" s="1"/>
  <c r="E30" i="3"/>
  <c r="F30" i="3" s="1"/>
  <c r="E24" i="3"/>
  <c r="F24" i="3" s="1"/>
  <c r="E17" i="3"/>
  <c r="F17" i="3" s="1"/>
  <c r="E9" i="3"/>
  <c r="F9" i="3" s="1"/>
  <c r="E23" i="2"/>
  <c r="E27" i="2"/>
  <c r="F37" i="3" l="1"/>
  <c r="F38" i="3" s="1"/>
  <c r="E38" i="3"/>
  <c r="E31" i="2"/>
  <c r="I3" i="1" l="1"/>
  <c r="J3" i="1" s="1"/>
  <c r="I2" i="1" l="1"/>
  <c r="I9" i="1" s="1"/>
  <c r="J2" i="1" l="1"/>
  <c r="J9" i="1" s="1"/>
</calcChain>
</file>

<file path=xl/sharedStrings.xml><?xml version="1.0" encoding="utf-8"?>
<sst xmlns="http://schemas.openxmlformats.org/spreadsheetml/2006/main" count="916" uniqueCount="341">
  <si>
    <t>Id</t>
  </si>
  <si>
    <t>Initiative: Initiative Name</t>
  </si>
  <si>
    <t>Actual L-Gate</t>
  </si>
  <si>
    <t>Planned Date</t>
  </si>
  <si>
    <t>Approval status</t>
  </si>
  <si>
    <t>Data filter 1</t>
  </si>
  <si>
    <t>I-0151647</t>
  </si>
  <si>
    <t>L1</t>
  </si>
  <si>
    <t>Bypassed</t>
  </si>
  <si>
    <t>OABP/Portfolio</t>
  </si>
  <si>
    <t>I-0158024</t>
  </si>
  <si>
    <t>Provision of Dredging Services in the Niger Delta</t>
  </si>
  <si>
    <t>L3</t>
  </si>
  <si>
    <t>Approved</t>
  </si>
  <si>
    <t>I-0158034</t>
  </si>
  <si>
    <t>Provision of Roads and Location Preparation Works in the Niger Delta</t>
  </si>
  <si>
    <t>I-0158036</t>
  </si>
  <si>
    <t>Provision of Marine Foundation and Other Concrete Works in SPDC</t>
  </si>
  <si>
    <t>I-0158039</t>
  </si>
  <si>
    <t>Iseni Hook up Project</t>
  </si>
  <si>
    <t>L0</t>
  </si>
  <si>
    <t>I-0211215</t>
  </si>
  <si>
    <t>2022 OABP OGI Facilities Upgrade Works - West Asset Area Optimization</t>
  </si>
  <si>
    <t>2022 OABP Matrix Projects Team Work Activities Optimization</t>
  </si>
  <si>
    <t>I-0261802</t>
  </si>
  <si>
    <t>2022 OABP Civil Projects Team Work Activities Optimization</t>
  </si>
  <si>
    <t>I-0261804</t>
  </si>
  <si>
    <t>I-0261805</t>
  </si>
  <si>
    <t>Overall Total</t>
  </si>
  <si>
    <t>16.2Km decomm for Pilot Pipeline (Imo R - Komkom D/L) :: 
Restoration of 1No. Adibawa Borrow Pit :: 
Restoration of 1No. Ubie Borrow Pit :: 
Decommissioning of Burnt Rig in EA Field - Front-end Activities</t>
  </si>
  <si>
    <t>OABP</t>
  </si>
  <si>
    <t>D&amp;R</t>
  </si>
  <si>
    <t>Subtotal GM COG</t>
  </si>
  <si>
    <t>Iseni</t>
  </si>
  <si>
    <t>GM COG</t>
  </si>
  <si>
    <t>OX-BOW</t>
  </si>
  <si>
    <t>Subtotal Portfolio</t>
  </si>
  <si>
    <t>Flowlines procurement</t>
  </si>
  <si>
    <t>Portfolio</t>
  </si>
  <si>
    <t>Moved from Refurbishment of Corroded Helipad above</t>
  </si>
  <si>
    <t>Repair of Escravos Beach main access road</t>
  </si>
  <si>
    <t>Additional budget moved from OF-Maintenance</t>
  </si>
  <si>
    <t>Shoreline &amp; Jetty Repairs East</t>
  </si>
  <si>
    <t>Repair of Oguta well access road</t>
  </si>
  <si>
    <t xml:space="preserve">Remediation Civil - Structural Works at Soku FS </t>
  </si>
  <si>
    <t>Remedial works on Pontoon and jetty platform at Soku Flowstation</t>
  </si>
  <si>
    <t>Gathering of Afam VI vents to flare header</t>
  </si>
  <si>
    <t>Design and installation of liquid outlet valve 11LCV901</t>
  </si>
  <si>
    <t>Completion of outstanding works on Ahia Instrumentation Gas to Instrumentation Air conversion</t>
  </si>
  <si>
    <t>Onramp Bonny Projects</t>
  </si>
  <si>
    <t>Soku GP Condensate Storage Tank 5501 Internal Inspection and repairs</t>
  </si>
  <si>
    <t>Installation/replacement of insulation joints on flowlines</t>
  </si>
  <si>
    <t>Repair of Adibawa access road</t>
  </si>
  <si>
    <t>Gbaran Produced Water Re-injection project</t>
  </si>
  <si>
    <t>Repair of Benisede Jetty</t>
  </si>
  <si>
    <t>Repair of Tunu Jetty</t>
  </si>
  <si>
    <t>Facility Mechanical Upgrade West (ESCRAVOS) -For IG to IA project</t>
  </si>
  <si>
    <t>Moved to Repair of Escravos Beach main access road</t>
  </si>
  <si>
    <t>Facility Mechanical Upgrade West Ogbotobo: Refurbishment of Corroded Helipad</t>
  </si>
  <si>
    <t xml:space="preserve">Cluster 2 (shutdown) and cluster 3 </t>
  </si>
  <si>
    <t>Escravos Beach FLB project</t>
  </si>
  <si>
    <t>Otumara flare segregation</t>
  </si>
  <si>
    <t>Remark</t>
  </si>
  <si>
    <t>NAPIMS Approved Budget (2022 $m)</t>
  </si>
  <si>
    <t>Activity</t>
  </si>
  <si>
    <t>Execution Team</t>
  </si>
  <si>
    <t>Project Type</t>
  </si>
  <si>
    <t>S/N</t>
  </si>
  <si>
    <t>Apply 5% cost savings across</t>
  </si>
  <si>
    <t>West</t>
  </si>
  <si>
    <t>Sub Total</t>
  </si>
  <si>
    <t>Civil</t>
  </si>
  <si>
    <t>Central East &amp; Land</t>
  </si>
  <si>
    <t>Matrix</t>
  </si>
  <si>
    <t>FL</t>
  </si>
  <si>
    <t>Flowlines construction</t>
  </si>
  <si>
    <t>S/No</t>
  </si>
  <si>
    <t>100% savings applying 5% 
(F$ '000)</t>
  </si>
  <si>
    <t>Project 
CAPEX Budget</t>
  </si>
  <si>
    <t>Category</t>
  </si>
  <si>
    <t>Idea</t>
  </si>
  <si>
    <t>Remarks</t>
  </si>
  <si>
    <t>Use Surplus Materials</t>
  </si>
  <si>
    <t>Use of surplus materials on projects: Reduce inventory of surplus; Reduce costs;
Use of excess spares</t>
  </si>
  <si>
    <t>Batch Up</t>
  </si>
  <si>
    <t>Optimised Contracting
Strategy</t>
  </si>
  <si>
    <t>Use of one contractor to execute activities in the same facility to save multiple mobilization cost
Use of community vendors to execute jobs in community agitation prone sites/location to avoid work stoppage and schedule slip</t>
  </si>
  <si>
    <t>Optimising Security Deployment</t>
  </si>
  <si>
    <t>Security costs: share resources, MPV needed, low cost security, inhouse?
Optimize security requirements when woring close to production facilities
Elepa 1,2,3 dredging: Share security resources</t>
  </si>
  <si>
    <t>Maximising Resources &amp; Equipment Usage</t>
  </si>
  <si>
    <t>Shared equipment on site 
Marine Logistics sharing
Cost saving by using shared houseboat and doing campaign mobilization in swamp locations
The use of marine equipment for different reasons that are not put to use: The use of JUBs by different teams one after the other
Equipment hired but not in use eg tug boats: Evauate requirement for such</t>
  </si>
  <si>
    <t>Effective Execution</t>
  </si>
  <si>
    <t>Mobilize activities for same area and share security costs
Execute on campaign mode: Share cost, manpower, resources
Identify projects/activities with same proximity and mobilize on campaign mode basis
Campaign mobilization</t>
  </si>
  <si>
    <t>External Interface</t>
  </si>
  <si>
    <t>Iseni: Influence Bayelsa Govt to finish access road/bridge</t>
  </si>
  <si>
    <t>ER Team</t>
  </si>
  <si>
    <t>External -Contracting</t>
  </si>
  <si>
    <t>Lock in OABP Logistics demand on long term hire contract</t>
  </si>
  <si>
    <t>Logistic Team</t>
  </si>
  <si>
    <t>Carry out minor design modification by using in house resources to save time and cost</t>
  </si>
  <si>
    <t>Use of New Technology</t>
  </si>
  <si>
    <t>flow lines deployment: how do we progress FCP option to save costs on current practice of using carbon steel
Deploy composite pipes for flowlines
Alternative materials: Composite pipe; eliminate welding</t>
  </si>
  <si>
    <t>New Tech -Initiative card</t>
  </si>
  <si>
    <t>Optimising Contracting Strategy</t>
  </si>
  <si>
    <t>Optimiza logistics costs: Rates; Facilities deployed; Need to benchmark logistics rates with rates from other teams and open market
Rate contracts are more expensive when used for extensive scope: Minor contract to execute extensive scope in facilities
Challenge logistics costs from the SPDC Logistics team (for JUBS, Cranes, etc) with current market rates
Opportunity exists in challenging the existing contract rates</t>
  </si>
  <si>
    <t>Batch up
Logistics Team</t>
  </si>
  <si>
    <t>External</t>
  </si>
  <si>
    <t>Build diesel tank in location as against using barges for storage</t>
  </si>
  <si>
    <t>NA - 
Logistics Team</t>
  </si>
  <si>
    <t>Commercial &amp; Effective Execution</t>
  </si>
  <si>
    <t>Implement OKN optimization ideas on Iseni
Iseni: Reduce commute time to site by using closer hotel</t>
  </si>
  <si>
    <t>Opportunity-New Project</t>
  </si>
  <si>
    <t>Dredging 24 hours work: why not? Alreadu being done on some cases
24-hour Operations</t>
  </si>
  <si>
    <t>Batch up</t>
  </si>
  <si>
    <t>Value Creation/Addation</t>
  </si>
  <si>
    <t>Value creation/addition via efficient work execution, Asset debottlenecking works, capacity increase &amp; expansion works, Ahead of time-Onschedule project delivery for the Asset teams</t>
  </si>
  <si>
    <t>FCF Impact 
(F$'000')</t>
  </si>
  <si>
    <t>ADDITIONAL WORKS - EXTERNAL BUDGET</t>
  </si>
  <si>
    <t>Flowline</t>
  </si>
  <si>
    <t xml:space="preserve">Promised Schedule Target </t>
  </si>
  <si>
    <t xml:space="preserve">Gold Medal Schedule Target </t>
  </si>
  <si>
    <t>OABP-Total</t>
  </si>
  <si>
    <t>Cost Savings Target (5% of Budget)</t>
  </si>
  <si>
    <t xml:space="preserve">Activities </t>
  </si>
  <si>
    <t>DMD Approved Budget (2022 $m)</t>
  </si>
  <si>
    <t>Budget Loaded?</t>
  </si>
  <si>
    <t>WBS</t>
  </si>
  <si>
    <t>Comment</t>
  </si>
  <si>
    <t>Yes</t>
  </si>
  <si>
    <t>C.NG.PCW.NO.21.001</t>
  </si>
  <si>
    <t>C.NG.PBW.DF.18.101</t>
  </si>
  <si>
    <t>C.NG.PBW.DF.21.001</t>
  </si>
  <si>
    <t>C.NG.PBW.IM.17.002</t>
  </si>
  <si>
    <t>C.NG.PBE.IM.21.001.1230</t>
  </si>
  <si>
    <t>Produced Water Disposal</t>
  </si>
  <si>
    <t>No</t>
  </si>
  <si>
    <t>C.NG.PBE.IM.21.001</t>
  </si>
  <si>
    <t>Common cost budget of $1.3m loaded out of a total budget of $3.7m</t>
  </si>
  <si>
    <t>C.NG.PAE.IC.18.001</t>
  </si>
  <si>
    <t>C.NG.PCE.DL.21.001</t>
  </si>
  <si>
    <t>C.NG.PBE.DF.21.002</t>
  </si>
  <si>
    <t>C.NG.PAE.IM.20.002</t>
  </si>
  <si>
    <t>C.NG.PAE.DF.19.032</t>
  </si>
  <si>
    <t>C.NG.PCE.NO.21.004</t>
  </si>
  <si>
    <t>C.NG.PBE.IC.17.001</t>
  </si>
  <si>
    <t>C.NG.PAE.DF.20.001</t>
  </si>
  <si>
    <t>C.NG.PCW.DL.21.001</t>
  </si>
  <si>
    <t>Gbaran 14 replacement</t>
  </si>
  <si>
    <t>C.NG.PAE.DF.22.001</t>
  </si>
  <si>
    <t>Citadel Fencing in Soku GP</t>
  </si>
  <si>
    <t>C.NG.PBE.DF.21.003</t>
  </si>
  <si>
    <t>C.NG.PBW.IC.17.001</t>
  </si>
  <si>
    <t>Team has decided not to progress with this project for now on account of the budget amount</t>
  </si>
  <si>
    <t>C.NG.PBW.IC.19.001</t>
  </si>
  <si>
    <t>C.NG.PBE.DF.20.001</t>
  </si>
  <si>
    <t>Budget amount very insignificant</t>
  </si>
  <si>
    <t>C.NG.PAE.IC.22.001</t>
  </si>
  <si>
    <t>Budget is outside the DRB approved portfolio budget for 2022. Team will need to get DRB approval, before budget can be loaded.</t>
  </si>
  <si>
    <t>Single Wells</t>
  </si>
  <si>
    <t>C.NG.PBE.IC.21.001</t>
  </si>
  <si>
    <t>C.NG.PCW.IC.22.001</t>
  </si>
  <si>
    <t>Repair of Civil Assets (Underdeck support, handrails etc)</t>
  </si>
  <si>
    <t>C.NG.PAE.IM.20.003</t>
  </si>
  <si>
    <t>P.NG.PPE.DP.18.006</t>
  </si>
  <si>
    <t>OABP
SWAMP WEST</t>
  </si>
  <si>
    <t>OABP
MATRIX</t>
  </si>
  <si>
    <t>OABP
CENTRAL</t>
  </si>
  <si>
    <t>OABP LAND</t>
  </si>
  <si>
    <t>Flowlines construction-Gbara 14 Replacement</t>
  </si>
  <si>
    <t>OABP
Swamp West</t>
  </si>
  <si>
    <t>OABP
Civil</t>
  </si>
  <si>
    <t>OABP
Central East</t>
  </si>
  <si>
    <t>OABP
Matrix</t>
  </si>
  <si>
    <t>OABP
Flowline</t>
  </si>
  <si>
    <t>CIVIL PROJECT</t>
  </si>
  <si>
    <t>OABP SWAMP WEST</t>
  </si>
  <si>
    <t>OABP CENTRAL</t>
  </si>
  <si>
    <t>OABP MATRIX</t>
  </si>
  <si>
    <t>OABP Decommissioning</t>
  </si>
  <si>
    <t>OABP Fowline Replacement</t>
  </si>
  <si>
    <t>Total</t>
  </si>
  <si>
    <t>2022 D&amp;R Projects Work Activities Optimization</t>
  </si>
  <si>
    <t>2022 OABP Fowlines</t>
  </si>
  <si>
    <t>2022 OABP OGI Facilities Upgrade Works - Central East Asset  Optimization</t>
  </si>
  <si>
    <t>2023 OABP OGI Facilities Upgrade Works - Land Asset  Optimization</t>
  </si>
  <si>
    <t>LAND</t>
  </si>
  <si>
    <t xml:space="preserve">CENTRAL </t>
  </si>
  <si>
    <t>SWAMP WEST</t>
  </si>
  <si>
    <t>CIVIL</t>
  </si>
  <si>
    <t>OABP ASSET</t>
  </si>
  <si>
    <t>AF</t>
  </si>
  <si>
    <t>100%
(F$ ‘000)</t>
  </si>
  <si>
    <t>FCF 
(100% x 0.3 x 0.97) 
(F$ ‘000)</t>
  </si>
  <si>
    <t>Jan</t>
  </si>
  <si>
    <t>Feb</t>
  </si>
  <si>
    <t>March</t>
  </si>
  <si>
    <t>Q1 OABP Team's Savings</t>
  </si>
  <si>
    <t>Savins Description</t>
  </si>
  <si>
    <t>Amount $ (000)</t>
  </si>
  <si>
    <t>Flowline Replacement Contract</t>
  </si>
  <si>
    <t>Facilities</t>
  </si>
  <si>
    <t>OABP savings</t>
  </si>
  <si>
    <t>Materials</t>
  </si>
  <si>
    <t>Collating Material Cost</t>
  </si>
  <si>
    <t>Flowline Replacement</t>
  </si>
  <si>
    <t>CP Initiative</t>
  </si>
  <si>
    <t>100% savings
(F$ '000)</t>
  </si>
  <si>
    <t>L4</t>
  </si>
  <si>
    <t>Mobilized                    28th April 2022</t>
  </si>
  <si>
    <t xml:space="preserve">Demobilized               15th </t>
  </si>
  <si>
    <t xml:space="preserve">   15th June 2022</t>
  </si>
  <si>
    <t>Duration on Site         49 days</t>
  </si>
  <si>
    <t xml:space="preserve">Optimazed Elements </t>
  </si>
  <si>
    <t>House Boat</t>
  </si>
  <si>
    <t>Tug Boat</t>
  </si>
  <si>
    <t>Mob/Demob</t>
  </si>
  <si>
    <t>1. Benisede Well 10S Cost Savings Spreadsheet</t>
  </si>
  <si>
    <t>Description</t>
  </si>
  <si>
    <t>Qty /Day</t>
  </si>
  <si>
    <r>
      <t>Daily Rate (</t>
    </r>
    <r>
      <rPr>
        <b/>
        <strike/>
        <sz val="12"/>
        <color rgb="FF000000"/>
        <rFont val="Calibri"/>
        <family val="2"/>
        <scheme val="minor"/>
      </rPr>
      <t>N</t>
    </r>
    <r>
      <rPr>
        <b/>
        <sz val="12"/>
        <color rgb="FF000000"/>
        <rFont val="Calibri"/>
        <family val="2"/>
        <scheme val="minor"/>
      </rPr>
      <t>)</t>
    </r>
  </si>
  <si>
    <t>Duration (Days)</t>
  </si>
  <si>
    <r>
      <t>Total (</t>
    </r>
    <r>
      <rPr>
        <b/>
        <strike/>
        <sz val="12"/>
        <color rgb="FF000000"/>
        <rFont val="Calibri"/>
        <family val="2"/>
        <scheme val="minor"/>
      </rPr>
      <t>N</t>
    </r>
    <r>
      <rPr>
        <b/>
        <sz val="12"/>
        <color rgb="FF000000"/>
        <rFont val="Calibri"/>
        <family val="2"/>
        <scheme val="minor"/>
      </rPr>
      <t>)</t>
    </r>
  </si>
  <si>
    <t>Accommodation</t>
  </si>
  <si>
    <t>40-Man House Baot</t>
  </si>
  <si>
    <t>Transportaion</t>
  </si>
  <si>
    <t>Others</t>
  </si>
  <si>
    <t>Mobilization/Demobilization</t>
  </si>
  <si>
    <t>Total: NGN</t>
  </si>
  <si>
    <t xml:space="preserve">Total: USD </t>
  </si>
  <si>
    <t>Overall Total USD</t>
  </si>
  <si>
    <t>Exchange rate is 415.07 USD/1 NGN</t>
  </si>
  <si>
    <t>29th March 2022</t>
  </si>
  <si>
    <t>17th May 2022</t>
  </si>
  <si>
    <t>50 days</t>
  </si>
  <si>
    <t>2. Benisede Well 11L Cost Avoaidnace Spreasheet.</t>
  </si>
  <si>
    <t>Allowances</t>
  </si>
  <si>
    <t>Officer</t>
  </si>
  <si>
    <t>Rank &amp; File</t>
  </si>
  <si>
    <t>MPVs</t>
  </si>
  <si>
    <t>Patrol Boats</t>
  </si>
  <si>
    <t>40-Man House Boat</t>
  </si>
  <si>
    <t>AGO (Old Rate)</t>
  </si>
  <si>
    <t>AGO (New Rate)*</t>
  </si>
  <si>
    <t>Sewage/Waste Disposal</t>
  </si>
  <si>
    <t>Transportation</t>
  </si>
  <si>
    <t>Mob/Dempb</t>
  </si>
  <si>
    <t>Catering</t>
  </si>
  <si>
    <t>Meals (Old Rate)</t>
  </si>
  <si>
    <t>Meals (New Rate)*</t>
  </si>
  <si>
    <t>Portable Water</t>
  </si>
  <si>
    <t>Overall NGN Total</t>
  </si>
  <si>
    <t>Benisede Well 10 Cost Savings Total:     NGN</t>
  </si>
  <si>
    <t>Benisede Well 11 Cost Savings Total:     NGN</t>
  </si>
  <si>
    <t>Benisede 10 and 11 Grand Total:             NGN</t>
  </si>
  <si>
    <t>Overall USD Total</t>
  </si>
  <si>
    <t>Benisede Well 10 Cost Savings Total:        USD</t>
  </si>
  <si>
    <t>Benisede Well 11 Cost Savings Total:        USD</t>
  </si>
  <si>
    <t>Benisede 10 and 11 Cost Savings Grand Total:         USD</t>
  </si>
  <si>
    <t>*New Rtae for AGO and Meals effective 1st May 2022.</t>
  </si>
  <si>
    <t xml:space="preserve">   7th June 2022</t>
  </si>
  <si>
    <t xml:space="preserve">   41 days</t>
  </si>
  <si>
    <t>*Others</t>
  </si>
  <si>
    <t>*Mob/Demob=one-off</t>
  </si>
  <si>
    <t xml:space="preserve">Security </t>
  </si>
  <si>
    <t>Flowlines</t>
  </si>
  <si>
    <t>FCF</t>
  </si>
  <si>
    <t>Civil Works Security Savings</t>
  </si>
  <si>
    <t>Swamp West Security</t>
  </si>
  <si>
    <t>2022-CUMULATIVE 
ACTUAL SAVINGS</t>
  </si>
  <si>
    <t>2022 
PLANNED SAVINGS</t>
  </si>
  <si>
    <t>Q1-2022 SAVINGS</t>
  </si>
  <si>
    <t>Q2-2022 SAVINGS</t>
  </si>
  <si>
    <t>Q3-2022 SAVINGS</t>
  </si>
  <si>
    <t>Q4-2022 SAVINGS</t>
  </si>
  <si>
    <t>OABP TEAM 2022 - FCF PLANNED &amp; ACTUAL SAVINGS</t>
  </si>
  <si>
    <t>Start Date:                     22nd March 2022</t>
  </si>
  <si>
    <t>22nd March 2022</t>
  </si>
  <si>
    <t>Stop Date:</t>
  </si>
  <si>
    <t>27th June 2022</t>
  </si>
  <si>
    <t>98 days</t>
  </si>
  <si>
    <t>*New Rate effective 1st May 2022</t>
  </si>
  <si>
    <t>security Opu</t>
  </si>
  <si>
    <t>Asset West</t>
  </si>
  <si>
    <t>July</t>
  </si>
  <si>
    <t>OABP WEST FLOWLINE COST SAVINGS ACTIVITY JUNE 2022</t>
  </si>
  <si>
    <t>Conduit</t>
  </si>
  <si>
    <t>KM</t>
  </si>
  <si>
    <t>2022 Scope</t>
  </si>
  <si>
    <t>BOPD</t>
  </si>
  <si>
    <t>VENDOR</t>
  </si>
  <si>
    <t>CATEGORY</t>
  </si>
  <si>
    <t>STATUS</t>
  </si>
  <si>
    <t>Plan Start</t>
  </si>
  <si>
    <t>COST SAVINGS</t>
  </si>
  <si>
    <t>REMARKS</t>
  </si>
  <si>
    <t>SSAGS</t>
  </si>
  <si>
    <t>OPUK GESI-1</t>
  </si>
  <si>
    <t>NEW FLOWLINE</t>
  </si>
  <si>
    <t>SUNUP / TECHSTONE</t>
  </si>
  <si>
    <t>MAJOR</t>
  </si>
  <si>
    <t>ONGOING</t>
  </si>
  <si>
    <t>Shared HB for 3 months due to concurrent activity execution</t>
  </si>
  <si>
    <t>OPUK FRSN-2</t>
  </si>
  <si>
    <t>A &amp; N</t>
  </si>
  <si>
    <t>FIIP</t>
  </si>
  <si>
    <t>FORC126S</t>
  </si>
  <si>
    <t>FLRR</t>
  </si>
  <si>
    <t>MATIZ / ARIOSH</t>
  </si>
  <si>
    <t>Use of hotel rather than HB</t>
  </si>
  <si>
    <t>JV</t>
  </si>
  <si>
    <t>TUNU</t>
  </si>
  <si>
    <t>TWISTER INLET HEADER</t>
  </si>
  <si>
    <t>KEMUD</t>
  </si>
  <si>
    <t>COMPLETED</t>
  </si>
  <si>
    <t>Use of Asset FLB instead of HB</t>
  </si>
  <si>
    <t>FORC114S</t>
  </si>
  <si>
    <t>JIV</t>
  </si>
  <si>
    <t>MATIZ</t>
  </si>
  <si>
    <t>Use of vendor already at site for JIV</t>
  </si>
  <si>
    <t>OTUM54T</t>
  </si>
  <si>
    <t>HOECHY</t>
  </si>
  <si>
    <t xml:space="preserve">Single mob/demob by using one vendor and combining the JIVs to happen concurrently </t>
  </si>
  <si>
    <t>OTUM42S</t>
  </si>
  <si>
    <t>BENS10L</t>
  </si>
  <si>
    <t>ANASAMI</t>
  </si>
  <si>
    <t>Use of DFTP security</t>
  </si>
  <si>
    <t>BENS11S</t>
  </si>
  <si>
    <t>DAIIK / ROADLAMP</t>
  </si>
  <si>
    <t>WRFM</t>
  </si>
  <si>
    <t>BENS002T</t>
  </si>
  <si>
    <t>HKUP ARM REPL.</t>
  </si>
  <si>
    <t>Offsite fab/use of Asset FLB rather than HB</t>
  </si>
  <si>
    <t>TUNU13T</t>
  </si>
  <si>
    <t>SECT. REPL.</t>
  </si>
  <si>
    <t>PO ISSUED</t>
  </si>
  <si>
    <t>FCF 
(100% x 0.3 x 0.85) 
(F$ ‘000)</t>
  </si>
  <si>
    <t>Civil FCF</t>
  </si>
  <si>
    <t>Swamp 
West FCF</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</si>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</sst>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3" formatCode="_(* #,##0.00_);_(* \(#,##0.00\);_(* &quot;-&quot;??_);_(@_)"/>
    <numFmt numFmtId="164" formatCode="_-* #,##0.00_-;\-* #,##0.00_-;_-* &quot;-&quot;??_-;_-@_-"/>
    <numFmt numFmtId="165" formatCode="0.000"/>
    <numFmt numFmtId="166" formatCode="0.0"/>
    <numFmt numFmtId="167" formatCode="0.000000"/>
    <numFmt numFmtId="168" formatCode="_(* #,##0.00000_);_(* \(#,##0.00000\);_(* &quot;-&quot;??_);_(@_)"/>
    <numFmt numFmtId="169" formatCode="_(* #,##0_);_(* \(#,##0\);_(* &quot;-&quot;??_);_(@_)"/>
    <numFmt numFmtId="170" formatCode="_(* #,##0.000_);_(* \(#,##0.000\);_(* &quot;-&quot;??_);_(@_)"/>
    <numFmt numFmtId="171" formatCode="#,##0.0"/>
  </numFmts>
  <fonts count="31" x14ac:knownFonts="1">
    <font>
      <sz val="11"/>
      <color theme="1"/>
      <name val="Calibri"/>
      <family val="2"/>
      <scheme val="minor"/>
    </font>
    <font>
      <b/>
      <sz val="11"/>
      <color theme="1"/>
      <name val="Futura Medium"/>
    </font>
    <font>
      <sz val="11"/>
      <color theme="1"/>
      <name val="Futura Medium"/>
    </font>
    <font>
      <sz val="11"/>
      <color theme="1"/>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name val="Calibri"/>
      <family val="2"/>
      <scheme val="minor"/>
    </font>
    <font>
      <sz val="9"/>
      <name val="Helv"/>
    </font>
    <font>
      <b/>
      <sz val="11"/>
      <name val="Futura Medium"/>
    </font>
    <font>
      <sz val="9"/>
      <color theme="1"/>
      <name val="Futura Medium"/>
      <family val="2"/>
    </font>
    <font>
      <b/>
      <sz val="14"/>
      <color theme="1"/>
      <name val="Futura Medium"/>
    </font>
    <font>
      <sz val="12"/>
      <color theme="1"/>
      <name val="Futura Medium"/>
      <family val="2"/>
    </font>
    <font>
      <b/>
      <sz val="18"/>
      <color theme="1"/>
      <name val="Calibri"/>
      <family val="2"/>
      <scheme val="minor"/>
    </font>
    <font>
      <b/>
      <u/>
      <sz val="14"/>
      <name val="Calibri"/>
      <family val="2"/>
      <scheme val="minor"/>
    </font>
    <font>
      <sz val="8"/>
      <name val="Calibri"/>
      <family val="2"/>
      <scheme val="minor"/>
    </font>
    <font>
      <b/>
      <sz val="12"/>
      <color theme="0"/>
      <name val="Futura Medium"/>
    </font>
    <font>
      <b/>
      <sz val="11"/>
      <color theme="1"/>
      <name val="Calibri"/>
      <family val="2"/>
    </font>
    <font>
      <b/>
      <sz val="11"/>
      <color rgb="FFFF0000"/>
      <name val="Calibri"/>
      <family val="2"/>
      <scheme val="minor"/>
    </font>
    <font>
      <b/>
      <sz val="12"/>
      <color theme="1"/>
      <name val="Calibri"/>
      <family val="2"/>
      <scheme val="minor"/>
    </font>
    <font>
      <sz val="12"/>
      <color theme="1"/>
      <name val="Calibri"/>
      <family val="2"/>
      <scheme val="minor"/>
    </font>
    <font>
      <b/>
      <sz val="12"/>
      <color rgb="FF000000"/>
      <name val="Calibri"/>
      <family val="2"/>
      <scheme val="minor"/>
    </font>
    <font>
      <b/>
      <strike/>
      <sz val="12"/>
      <color rgb="FF000000"/>
      <name val="Calibri"/>
      <family val="2"/>
      <scheme val="minor"/>
    </font>
    <font>
      <sz val="12"/>
      <color rgb="FF000000"/>
      <name val="Calibri"/>
      <family val="2"/>
      <scheme val="minor"/>
    </font>
    <font>
      <b/>
      <u val="double"/>
      <sz val="12"/>
      <color theme="1"/>
      <name val="Calibri"/>
      <family val="2"/>
      <scheme val="minor"/>
    </font>
    <font>
      <b/>
      <sz val="9"/>
      <name val="ShellMedium"/>
      <family val="3"/>
    </font>
    <font>
      <sz val="9"/>
      <color theme="1"/>
      <name val="ShellMedium"/>
      <family val="3"/>
    </font>
    <font>
      <b/>
      <sz val="9"/>
      <color theme="1"/>
      <name val="ShellMedium"/>
      <family val="3"/>
    </font>
    <font>
      <b/>
      <sz val="14"/>
      <color theme="1"/>
      <name val="ShellMedium"/>
      <family val="3"/>
    </font>
    <font>
      <sz val="11"/>
      <color theme="1"/>
      <name val="Calibri"/>
      <family val="2"/>
    </font>
    <font>
      <sz val="11"/>
      <color rgb="FF000000"/>
      <name val="Calibri"/>
      <family val="2"/>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rgb="FF00B0F0"/>
        <bgColor indexed="64"/>
      </patternFill>
    </fill>
    <fill>
      <patternFill patternType="solid">
        <fgColor rgb="FFFF9900"/>
        <bgColor indexed="64"/>
      </patternFill>
    </fill>
    <fill>
      <patternFill patternType="solid">
        <fgColor theme="9"/>
        <bgColor indexed="64"/>
      </patternFill>
    </fill>
    <fill>
      <patternFill patternType="solid">
        <fgColor rgb="FF002060"/>
        <bgColor indexed="64"/>
      </patternFill>
    </fill>
    <fill>
      <patternFill patternType="solid">
        <fgColor rgb="FFFFFFFF"/>
        <bgColor indexed="64"/>
      </patternFill>
    </fill>
    <fill>
      <patternFill patternType="solid">
        <fgColor theme="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medium">
        <color rgb="FF000000"/>
      </right>
      <top style="medium">
        <color indexed="64"/>
      </top>
      <bottom style="medium">
        <color indexed="64"/>
      </bottom>
      <diagonal/>
    </border>
    <border>
      <left/>
      <right style="medium">
        <color rgb="FF000000"/>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s>
  <cellStyleXfs count="4">
    <xf numFmtId="0" fontId="0" fillId="0" borderId="0"/>
    <xf numFmtId="43" fontId="3" fillId="0" borderId="0" applyFont="0" applyFill="0" applyBorder="0" applyAlignment="0" applyProtection="0"/>
    <xf numFmtId="164" fontId="3" fillId="0" borderId="0" applyFont="0" applyFill="0" applyBorder="0" applyAlignment="0" applyProtection="0"/>
    <xf numFmtId="0" fontId="10" fillId="0" borderId="0"/>
  </cellStyleXfs>
  <cellXfs count="672">
    <xf numFmtId="0" fontId="0" fillId="0" borderId="0" xfId="0"/>
    <xf numFmtId="0" fontId="8" fillId="0" borderId="1" xfId="0" applyFont="1" applyBorder="1" applyAlignment="1">
      <alignment wrapText="1"/>
    </xf>
    <xf numFmtId="166" fontId="7" fillId="0" borderId="8" xfId="0" applyNumberFormat="1" applyFont="1" applyBorder="1" applyAlignment="1">
      <alignment horizontal="left" wrapText="1"/>
    </xf>
    <xf numFmtId="166" fontId="0" fillId="0" borderId="8" xfId="0" applyNumberFormat="1" applyBorder="1" applyAlignment="1">
      <alignment horizontal="left" wrapText="1"/>
    </xf>
    <xf numFmtId="0" fontId="5" fillId="0" borderId="12" xfId="2" applyNumberFormat="1" applyFont="1" applyBorder="1" applyAlignment="1">
      <alignment horizontal="center" wrapText="1"/>
    </xf>
    <xf numFmtId="0" fontId="2" fillId="0" borderId="0" xfId="0" applyFont="1" applyFill="1"/>
    <xf numFmtId="0" fontId="2" fillId="0" borderId="0" xfId="0" applyFont="1" applyFill="1" applyAlignment="1">
      <alignment horizontal="center"/>
    </xf>
    <xf numFmtId="0" fontId="2" fillId="0" borderId="1" xfId="0" applyFont="1" applyFill="1" applyBorder="1"/>
    <xf numFmtId="49" fontId="2" fillId="0" borderId="1" xfId="0" applyNumberFormat="1" applyFont="1" applyFill="1" applyBorder="1" applyAlignment="1">
      <alignment wrapText="1"/>
    </xf>
    <xf numFmtId="14" fontId="2" fillId="0" borderId="1" xfId="0" applyNumberFormat="1" applyFont="1" applyFill="1" applyBorder="1" applyAlignment="1">
      <alignment horizontal="right" wrapText="1"/>
    </xf>
    <xf numFmtId="0" fontId="2" fillId="0" borderId="1" xfId="0" applyFont="1" applyFill="1" applyBorder="1" applyAlignment="1">
      <alignment horizontal="center"/>
    </xf>
    <xf numFmtId="0" fontId="2" fillId="0" borderId="9" xfId="0" applyFont="1" applyFill="1" applyBorder="1" applyAlignment="1">
      <alignment horizontal="center"/>
    </xf>
    <xf numFmtId="49" fontId="2" fillId="0" borderId="17" xfId="0" applyNumberFormat="1" applyFont="1" applyFill="1" applyBorder="1" applyAlignment="1">
      <alignment wrapText="1"/>
    </xf>
    <xf numFmtId="0" fontId="2" fillId="0" borderId="17" xfId="0" applyFont="1" applyFill="1" applyBorder="1"/>
    <xf numFmtId="14" fontId="2" fillId="0" borderId="17" xfId="0" applyNumberFormat="1" applyFont="1" applyFill="1" applyBorder="1" applyAlignment="1">
      <alignment horizontal="right" wrapText="1"/>
    </xf>
    <xf numFmtId="0" fontId="1" fillId="0" borderId="0" xfId="0" applyFont="1" applyFill="1" applyAlignment="1">
      <alignment horizontal="left"/>
    </xf>
    <xf numFmtId="2" fontId="2" fillId="0" borderId="0" xfId="0" applyNumberFormat="1" applyFont="1" applyFill="1" applyAlignment="1">
      <alignment horizontal="right"/>
    </xf>
    <xf numFmtId="0" fontId="1" fillId="0" borderId="0" xfId="0" applyFont="1" applyFill="1" applyAlignment="1">
      <alignment horizontal="center"/>
    </xf>
    <xf numFmtId="49" fontId="2" fillId="0" borderId="1" xfId="0" applyNumberFormat="1" applyFont="1" applyFill="1" applyBorder="1" applyAlignment="1">
      <alignment horizontal="center" wrapText="1"/>
    </xf>
    <xf numFmtId="0" fontId="2" fillId="0" borderId="17" xfId="0" applyFont="1" applyFill="1" applyBorder="1" applyAlignment="1">
      <alignment horizontal="center"/>
    </xf>
    <xf numFmtId="0" fontId="4" fillId="0" borderId="12" xfId="0" applyFont="1" applyBorder="1" applyAlignment="1">
      <alignment horizontal="center" wrapText="1"/>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horizontal="center" wrapText="1"/>
    </xf>
    <xf numFmtId="0" fontId="7" fillId="0" borderId="1" xfId="0" applyFont="1" applyBorder="1" applyAlignment="1">
      <alignment horizontal="left" wrapText="1"/>
    </xf>
    <xf numFmtId="166" fontId="7" fillId="0" borderId="1" xfId="2" applyNumberFormat="1" applyFont="1" applyFill="1" applyBorder="1" applyAlignment="1">
      <alignment horizontal="center" wrapText="1"/>
    </xf>
    <xf numFmtId="0" fontId="7" fillId="0" borderId="1" xfId="0" applyFont="1" applyBorder="1" applyAlignment="1">
      <alignment horizontal="center" wrapText="1"/>
    </xf>
    <xf numFmtId="0" fontId="7" fillId="0" borderId="0" xfId="0" applyFont="1" applyAlignment="1">
      <alignment wrapText="1"/>
    </xf>
    <xf numFmtId="166" fontId="6" fillId="0" borderId="1" xfId="2" applyNumberFormat="1" applyFont="1" applyFill="1" applyBorder="1" applyAlignment="1">
      <alignment horizontal="center" wrapText="1"/>
    </xf>
    <xf numFmtId="166" fontId="6" fillId="0" borderId="8" xfId="0" applyNumberFormat="1" applyFont="1" applyBorder="1" applyAlignment="1">
      <alignment horizontal="left" wrapText="1"/>
    </xf>
    <xf numFmtId="0" fontId="6" fillId="0" borderId="0" xfId="0" applyFont="1" applyAlignment="1">
      <alignment wrapText="1"/>
    </xf>
    <xf numFmtId="0" fontId="4" fillId="0" borderId="0" xfId="0" applyFont="1" applyAlignment="1">
      <alignment horizontal="left" wrapText="1"/>
    </xf>
    <xf numFmtId="0" fontId="7" fillId="0" borderId="0" xfId="0" applyFont="1" applyAlignment="1">
      <alignment horizontal="center" wrapText="1"/>
    </xf>
    <xf numFmtId="0" fontId="7" fillId="0" borderId="0" xfId="0" applyFont="1" applyAlignment="1">
      <alignment horizontal="left" wrapText="1"/>
    </xf>
    <xf numFmtId="166" fontId="7" fillId="0" borderId="10" xfId="2" applyNumberFormat="1" applyFont="1" applyFill="1" applyBorder="1" applyAlignment="1">
      <alignment horizontal="center" wrapText="1"/>
    </xf>
    <xf numFmtId="166" fontId="7" fillId="0" borderId="5" xfId="0" applyNumberFormat="1" applyFont="1" applyBorder="1" applyAlignment="1">
      <alignment horizontal="left" wrapText="1"/>
    </xf>
    <xf numFmtId="0" fontId="0" fillId="0" borderId="0" xfId="0" applyAlignment="1">
      <alignment horizontal="left" wrapText="1"/>
    </xf>
    <xf numFmtId="166" fontId="7" fillId="0" borderId="0" xfId="2" applyNumberFormat="1" applyFont="1" applyFill="1" applyBorder="1" applyAlignment="1">
      <alignment horizontal="center" wrapText="1"/>
    </xf>
    <xf numFmtId="166" fontId="7" fillId="0" borderId="1" xfId="1" applyNumberFormat="1" applyFont="1" applyBorder="1" applyAlignment="1">
      <alignment horizontal="center" wrapText="1"/>
    </xf>
    <xf numFmtId="166" fontId="5" fillId="0" borderId="10" xfId="1" applyNumberFormat="1" applyFont="1" applyBorder="1" applyAlignment="1">
      <alignment horizontal="center" wrapText="1"/>
    </xf>
    <xf numFmtId="166" fontId="0" fillId="0" borderId="5" xfId="0" applyNumberFormat="1" applyBorder="1" applyAlignment="1">
      <alignment horizontal="left" wrapText="1"/>
    </xf>
    <xf numFmtId="166" fontId="7" fillId="0" borderId="0" xfId="1" applyNumberFormat="1" applyFont="1" applyBorder="1" applyAlignment="1">
      <alignment horizontal="center" wrapText="1"/>
    </xf>
    <xf numFmtId="166" fontId="5" fillId="0" borderId="1" xfId="1" applyNumberFormat="1" applyFont="1" applyBorder="1" applyAlignment="1">
      <alignment horizontal="center" wrapText="1"/>
    </xf>
    <xf numFmtId="0" fontId="0" fillId="0" borderId="0" xfId="0" applyAlignment="1">
      <alignment horizontal="center" wrapText="1"/>
    </xf>
    <xf numFmtId="166" fontId="5" fillId="2" borderId="6" xfId="0" applyNumberFormat="1" applyFont="1" applyFill="1" applyBorder="1" applyAlignment="1">
      <alignment horizontal="center" wrapText="1"/>
    </xf>
    <xf numFmtId="0" fontId="0" fillId="0" borderId="5" xfId="0" applyBorder="1" applyAlignment="1">
      <alignment wrapText="1"/>
    </xf>
    <xf numFmtId="0" fontId="0" fillId="0" borderId="3" xfId="0" applyBorder="1" applyAlignment="1">
      <alignment wrapText="1"/>
    </xf>
    <xf numFmtId="0" fontId="0" fillId="0" borderId="3" xfId="0" applyBorder="1" applyAlignment="1">
      <alignment horizontal="center" wrapText="1"/>
    </xf>
    <xf numFmtId="166" fontId="7" fillId="0" borderId="3" xfId="0" applyNumberFormat="1" applyFont="1" applyBorder="1" applyAlignment="1">
      <alignment horizontal="center" wrapText="1"/>
    </xf>
    <xf numFmtId="0" fontId="0" fillId="0" borderId="2" xfId="0" applyBorder="1" applyAlignment="1">
      <alignment wrapText="1"/>
    </xf>
    <xf numFmtId="0" fontId="0" fillId="0" borderId="9" xfId="0" applyBorder="1" applyAlignment="1">
      <alignment horizontal="center" wrapText="1"/>
    </xf>
    <xf numFmtId="0" fontId="7" fillId="0" borderId="7" xfId="0" applyFont="1"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4" fillId="0" borderId="13" xfId="0" applyFont="1" applyBorder="1" applyAlignment="1">
      <alignment horizontal="center" wrapText="1"/>
    </xf>
    <xf numFmtId="0" fontId="4" fillId="0" borderId="11" xfId="0" applyFont="1" applyBorder="1" applyAlignment="1">
      <alignment horizontal="center" wrapText="1"/>
    </xf>
    <xf numFmtId="0" fontId="4" fillId="0" borderId="0" xfId="0" applyFont="1" applyAlignment="1">
      <alignment horizontal="center" wrapText="1"/>
    </xf>
    <xf numFmtId="165" fontId="7" fillId="0" borderId="0" xfId="0" applyNumberFormat="1" applyFont="1" applyAlignment="1">
      <alignment horizontal="center" wrapText="1"/>
    </xf>
    <xf numFmtId="0" fontId="11" fillId="3" borderId="22" xfId="3" applyFont="1" applyFill="1" applyBorder="1" applyAlignment="1">
      <alignment horizontal="center" wrapText="1"/>
    </xf>
    <xf numFmtId="0" fontId="11" fillId="3" borderId="23" xfId="3" applyFont="1" applyFill="1" applyBorder="1" applyAlignment="1">
      <alignment horizontal="center" wrapText="1"/>
    </xf>
    <xf numFmtId="0" fontId="11" fillId="3" borderId="24" xfId="3" applyFont="1" applyFill="1" applyBorder="1" applyAlignment="1">
      <alignment horizontal="center" wrapText="1"/>
    </xf>
    <xf numFmtId="0" fontId="0" fillId="0" borderId="0" xfId="0" applyAlignment="1"/>
    <xf numFmtId="0" fontId="12" fillId="0" borderId="13" xfId="3" applyFont="1" applyBorder="1" applyAlignment="1">
      <alignment horizontal="center" wrapText="1"/>
    </xf>
    <xf numFmtId="0" fontId="12" fillId="0" borderId="12" xfId="3" applyFont="1" applyBorder="1" applyAlignment="1">
      <alignment wrapText="1"/>
    </xf>
    <xf numFmtId="0" fontId="12" fillId="0" borderId="11" xfId="3" applyFont="1" applyBorder="1" applyAlignment="1">
      <alignment horizontal="center" wrapText="1"/>
    </xf>
    <xf numFmtId="0" fontId="12" fillId="0" borderId="9" xfId="3" applyFont="1" applyBorder="1" applyAlignment="1">
      <alignment horizontal="center" wrapText="1"/>
    </xf>
    <xf numFmtId="0" fontId="12" fillId="0" borderId="1" xfId="3" applyFont="1" applyBorder="1" applyAlignment="1">
      <alignment wrapText="1"/>
    </xf>
    <xf numFmtId="0" fontId="12" fillId="0" borderId="8" xfId="3" applyFont="1" applyBorder="1" applyAlignment="1">
      <alignment horizontal="center" wrapText="1"/>
    </xf>
    <xf numFmtId="0" fontId="12" fillId="4" borderId="9" xfId="3" applyFont="1" applyFill="1" applyBorder="1" applyAlignment="1">
      <alignment horizontal="center" wrapText="1"/>
    </xf>
    <xf numFmtId="0" fontId="12" fillId="4" borderId="1" xfId="3" applyFont="1" applyFill="1" applyBorder="1" applyAlignment="1">
      <alignment wrapText="1"/>
    </xf>
    <xf numFmtId="0" fontId="12" fillId="4" borderId="8" xfId="3" applyFont="1" applyFill="1" applyBorder="1" applyAlignment="1">
      <alignment horizontal="center" wrapText="1"/>
    </xf>
    <xf numFmtId="0" fontId="12" fillId="0" borderId="25" xfId="3" applyFont="1" applyBorder="1" applyAlignment="1">
      <alignment horizontal="center" wrapText="1"/>
    </xf>
    <xf numFmtId="0" fontId="12" fillId="0" borderId="26" xfId="3" applyFont="1" applyBorder="1" applyAlignment="1">
      <alignment wrapText="1"/>
    </xf>
    <xf numFmtId="0" fontId="12" fillId="0" borderId="27" xfId="3" applyFont="1" applyBorder="1" applyAlignment="1">
      <alignment horizontal="center" wrapText="1"/>
    </xf>
    <xf numFmtId="0" fontId="12" fillId="2" borderId="19" xfId="3" applyFont="1" applyFill="1" applyBorder="1" applyAlignment="1">
      <alignment horizontal="center" wrapText="1"/>
    </xf>
    <xf numFmtId="0" fontId="12" fillId="2" borderId="20" xfId="3" applyFont="1" applyFill="1" applyBorder="1" applyAlignment="1">
      <alignment wrapText="1"/>
    </xf>
    <xf numFmtId="0" fontId="12" fillId="2" borderId="21" xfId="3" applyFont="1" applyFill="1" applyBorder="1" applyAlignment="1">
      <alignment horizontal="center" wrapText="1"/>
    </xf>
    <xf numFmtId="167" fontId="2" fillId="0" borderId="0" xfId="0" applyNumberFormat="1" applyFont="1" applyFill="1" applyAlignment="1">
      <alignment horizontal="right"/>
    </xf>
    <xf numFmtId="0" fontId="1" fillId="3" borderId="22" xfId="0" applyFont="1" applyFill="1" applyBorder="1" applyAlignment="1">
      <alignment horizontal="center"/>
    </xf>
    <xf numFmtId="0" fontId="1" fillId="3" borderId="23" xfId="0" applyFont="1" applyFill="1" applyBorder="1" applyAlignment="1">
      <alignment horizontal="center" wrapText="1"/>
    </xf>
    <xf numFmtId="0" fontId="1" fillId="3" borderId="24" xfId="0" applyFont="1" applyFill="1" applyBorder="1" applyAlignment="1">
      <alignment horizontal="center" wrapText="1"/>
    </xf>
    <xf numFmtId="0" fontId="2" fillId="0" borderId="13" xfId="0" applyFont="1" applyFill="1" applyBorder="1" applyAlignment="1">
      <alignment horizontal="center"/>
    </xf>
    <xf numFmtId="49" fontId="2" fillId="0" borderId="12" xfId="0" applyNumberFormat="1" applyFont="1" applyFill="1" applyBorder="1" applyAlignment="1">
      <alignment wrapText="1"/>
    </xf>
    <xf numFmtId="49" fontId="2" fillId="0" borderId="12" xfId="0" applyNumberFormat="1" applyFont="1" applyFill="1" applyBorder="1" applyAlignment="1">
      <alignment horizontal="center" wrapText="1"/>
    </xf>
    <xf numFmtId="14" fontId="2" fillId="0" borderId="12" xfId="0" applyNumberFormat="1" applyFont="1" applyFill="1" applyBorder="1" applyAlignment="1">
      <alignment horizontal="right" wrapText="1"/>
    </xf>
    <xf numFmtId="0" fontId="2" fillId="0" borderId="12" xfId="0" applyFont="1" applyFill="1" applyBorder="1"/>
    <xf numFmtId="165" fontId="7" fillId="0" borderId="1" xfId="2" applyNumberFormat="1" applyFont="1" applyFill="1" applyBorder="1" applyAlignment="1">
      <alignment horizontal="center" wrapText="1"/>
    </xf>
    <xf numFmtId="165" fontId="6" fillId="0" borderId="1" xfId="2" applyNumberFormat="1" applyFont="1" applyFill="1" applyBorder="1" applyAlignment="1">
      <alignment horizontal="center" wrapText="1"/>
    </xf>
    <xf numFmtId="165" fontId="5" fillId="0" borderId="12" xfId="2" applyNumberFormat="1" applyFont="1"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4" fillId="0" borderId="19" xfId="0" applyFont="1" applyBorder="1" applyAlignment="1">
      <alignment horizontal="center" wrapText="1"/>
    </xf>
    <xf numFmtId="0" fontId="4" fillId="0" borderId="20" xfId="0" applyFont="1" applyBorder="1" applyAlignment="1">
      <alignment horizontal="center" wrapText="1"/>
    </xf>
    <xf numFmtId="0" fontId="5" fillId="0" borderId="20" xfId="2" applyNumberFormat="1" applyFont="1" applyBorder="1" applyAlignment="1">
      <alignment horizontal="center" wrapText="1"/>
    </xf>
    <xf numFmtId="165" fontId="5" fillId="0" borderId="20" xfId="2" applyNumberFormat="1" applyFont="1" applyBorder="1" applyAlignment="1">
      <alignment horizontal="center" wrapText="1"/>
    </xf>
    <xf numFmtId="0" fontId="4" fillId="0" borderId="21" xfId="0" applyFont="1" applyBorder="1" applyAlignment="1">
      <alignment horizontal="center" wrapText="1"/>
    </xf>
    <xf numFmtId="0" fontId="0" fillId="0" borderId="15" xfId="0" applyBorder="1" applyAlignment="1">
      <alignment horizontal="left" wrapText="1"/>
    </xf>
    <xf numFmtId="0" fontId="0" fillId="0" borderId="15" xfId="0" applyBorder="1" applyAlignment="1">
      <alignment horizontal="center" wrapText="1"/>
    </xf>
    <xf numFmtId="0" fontId="0" fillId="0" borderId="13" xfId="0" applyBorder="1" applyAlignment="1">
      <alignment horizontal="center" wrapText="1"/>
    </xf>
    <xf numFmtId="0" fontId="4" fillId="0" borderId="12" xfId="0" applyFont="1" applyBorder="1" applyAlignment="1">
      <alignment wrapText="1"/>
    </xf>
    <xf numFmtId="0" fontId="4" fillId="0" borderId="11" xfId="0" applyFont="1" applyBorder="1" applyAlignment="1">
      <alignment wrapText="1"/>
    </xf>
    <xf numFmtId="0" fontId="0" fillId="0" borderId="17" xfId="0" applyBorder="1" applyAlignment="1">
      <alignment horizontal="left" wrapText="1"/>
    </xf>
    <xf numFmtId="0" fontId="7" fillId="0" borderId="17" xfId="0" applyFont="1" applyBorder="1" applyAlignment="1">
      <alignment horizontal="left" wrapText="1"/>
    </xf>
    <xf numFmtId="165" fontId="7" fillId="0" borderId="17" xfId="2" applyNumberFormat="1" applyFont="1" applyFill="1" applyBorder="1" applyAlignment="1">
      <alignment horizontal="center" wrapText="1"/>
    </xf>
    <xf numFmtId="166" fontId="0" fillId="0" borderId="18" xfId="0" applyNumberFormat="1" applyBorder="1" applyAlignment="1">
      <alignment horizontal="left" wrapText="1"/>
    </xf>
    <xf numFmtId="0" fontId="4" fillId="0" borderId="12" xfId="0" applyFont="1" applyBorder="1" applyAlignment="1">
      <alignment horizontal="left" wrapText="1"/>
    </xf>
    <xf numFmtId="0" fontId="0" fillId="0" borderId="12" xfId="0" applyBorder="1" applyAlignment="1">
      <alignment horizontal="center" wrapText="1"/>
    </xf>
    <xf numFmtId="0" fontId="7" fillId="0" borderId="12" xfId="0" applyFont="1" applyBorder="1" applyAlignment="1">
      <alignment horizontal="left" wrapText="1"/>
    </xf>
    <xf numFmtId="166" fontId="7" fillId="0" borderId="12" xfId="2" applyNumberFormat="1" applyFont="1" applyFill="1" applyBorder="1" applyAlignment="1">
      <alignment horizontal="center" wrapText="1"/>
    </xf>
    <xf numFmtId="165" fontId="7" fillId="0" borderId="12" xfId="2" applyNumberFormat="1" applyFont="1" applyFill="1" applyBorder="1" applyAlignment="1">
      <alignment horizontal="center" wrapText="1"/>
    </xf>
    <xf numFmtId="166" fontId="0" fillId="0" borderId="11" xfId="0" applyNumberFormat="1" applyBorder="1" applyAlignment="1">
      <alignment horizontal="left" wrapText="1"/>
    </xf>
    <xf numFmtId="0" fontId="0" fillId="0" borderId="25" xfId="0" applyBorder="1" applyAlignment="1">
      <alignment horizontal="center" wrapText="1"/>
    </xf>
    <xf numFmtId="0" fontId="0" fillId="0" borderId="26" xfId="0" applyBorder="1" applyAlignment="1">
      <alignment horizontal="left" wrapText="1"/>
    </xf>
    <xf numFmtId="0" fontId="7" fillId="0" borderId="26" xfId="0" applyFont="1" applyBorder="1" applyAlignment="1">
      <alignment horizontal="center" wrapText="1"/>
    </xf>
    <xf numFmtId="0" fontId="7" fillId="0" borderId="26" xfId="0" applyFont="1" applyBorder="1" applyAlignment="1">
      <alignment horizontal="left" wrapText="1"/>
    </xf>
    <xf numFmtId="165" fontId="7" fillId="0" borderId="26" xfId="2" applyNumberFormat="1" applyFont="1" applyFill="1" applyBorder="1" applyAlignment="1">
      <alignment horizontal="center" wrapText="1"/>
    </xf>
    <xf numFmtId="166" fontId="7" fillId="0" borderId="27" xfId="0" applyNumberFormat="1" applyFont="1" applyBorder="1" applyAlignment="1">
      <alignment horizontal="left" wrapText="1"/>
    </xf>
    <xf numFmtId="0" fontId="0" fillId="5" borderId="19" xfId="0" applyFill="1" applyBorder="1" applyAlignment="1">
      <alignment horizontal="center" wrapText="1"/>
    </xf>
    <xf numFmtId="0" fontId="0" fillId="5" borderId="20" xfId="0" applyFill="1" applyBorder="1" applyAlignment="1">
      <alignment wrapText="1"/>
    </xf>
    <xf numFmtId="0" fontId="0" fillId="5" borderId="20" xfId="0" applyFill="1" applyBorder="1" applyAlignment="1">
      <alignment horizontal="center" wrapText="1"/>
    </xf>
    <xf numFmtId="0" fontId="5" fillId="5" borderId="20" xfId="0" applyFont="1" applyFill="1" applyBorder="1" applyAlignment="1">
      <alignment horizontal="right" wrapText="1"/>
    </xf>
    <xf numFmtId="165" fontId="5" fillId="5" borderId="20" xfId="2" applyNumberFormat="1" applyFont="1" applyFill="1" applyBorder="1" applyAlignment="1">
      <alignment horizontal="center" wrapText="1"/>
    </xf>
    <xf numFmtId="0" fontId="0" fillId="5" borderId="21" xfId="0" applyFill="1" applyBorder="1" applyAlignment="1">
      <alignment wrapText="1"/>
    </xf>
    <xf numFmtId="0" fontId="0" fillId="5" borderId="20" xfId="0" applyFill="1" applyBorder="1" applyAlignment="1">
      <alignment horizontal="left" wrapText="1"/>
    </xf>
    <xf numFmtId="166" fontId="0" fillId="5" borderId="21" xfId="0" applyNumberFormat="1" applyFill="1" applyBorder="1" applyAlignment="1">
      <alignment horizontal="left" wrapText="1"/>
    </xf>
    <xf numFmtId="0" fontId="0" fillId="0" borderId="12" xfId="0" applyBorder="1" applyAlignment="1">
      <alignment wrapText="1"/>
    </xf>
    <xf numFmtId="0" fontId="7" fillId="0" borderId="12" xfId="0" applyFont="1" applyBorder="1" applyAlignment="1">
      <alignment horizontal="center" wrapText="1"/>
    </xf>
    <xf numFmtId="165" fontId="7" fillId="0" borderId="12" xfId="0" applyNumberFormat="1" applyFont="1" applyBorder="1" applyAlignment="1">
      <alignment horizontal="center" wrapText="1"/>
    </xf>
    <xf numFmtId="0" fontId="0" fillId="0" borderId="11" xfId="0" applyBorder="1" applyAlignment="1">
      <alignment wrapText="1"/>
    </xf>
    <xf numFmtId="0" fontId="0" fillId="0" borderId="26" xfId="0" applyBorder="1" applyAlignment="1">
      <alignment horizontal="center" wrapText="1"/>
    </xf>
    <xf numFmtId="166" fontId="0" fillId="0" borderId="27" xfId="0" applyNumberFormat="1" applyBorder="1" applyAlignment="1">
      <alignment horizontal="left" wrapText="1"/>
    </xf>
    <xf numFmtId="165" fontId="7" fillId="0" borderId="26" xfId="1" applyNumberFormat="1" applyFont="1" applyBorder="1" applyAlignment="1">
      <alignment horizontal="center" wrapText="1"/>
    </xf>
    <xf numFmtId="0" fontId="7" fillId="5" borderId="20" xfId="0" applyFont="1" applyFill="1" applyBorder="1" applyAlignment="1">
      <alignment horizontal="center" wrapText="1"/>
    </xf>
    <xf numFmtId="166" fontId="7" fillId="0" borderId="12" xfId="1" applyNumberFormat="1" applyFont="1" applyBorder="1" applyAlignment="1">
      <alignment horizontal="center" wrapText="1"/>
    </xf>
    <xf numFmtId="165" fontId="7" fillId="0" borderId="12" xfId="1" applyNumberFormat="1" applyFont="1" applyBorder="1" applyAlignment="1">
      <alignment horizontal="center" wrapText="1"/>
    </xf>
    <xf numFmtId="0" fontId="6" fillId="0" borderId="26" xfId="0" applyFont="1" applyBorder="1" applyAlignment="1">
      <alignment horizontal="left" wrapText="1"/>
    </xf>
    <xf numFmtId="165" fontId="6" fillId="0" borderId="26" xfId="2" applyNumberFormat="1" applyFont="1" applyFill="1" applyBorder="1" applyAlignment="1">
      <alignment horizontal="center" wrapText="1"/>
    </xf>
    <xf numFmtId="166" fontId="6" fillId="0" borderId="27" xfId="0" applyNumberFormat="1" applyFont="1" applyBorder="1" applyAlignment="1">
      <alignment horizontal="left" wrapText="1"/>
    </xf>
    <xf numFmtId="0" fontId="4" fillId="2" borderId="19" xfId="0" applyFont="1" applyFill="1" applyBorder="1" applyAlignment="1">
      <alignment horizontal="center" wrapText="1"/>
    </xf>
    <xf numFmtId="0" fontId="4" fillId="2" borderId="20" xfId="0" applyFont="1" applyFill="1" applyBorder="1" applyAlignment="1">
      <alignment wrapText="1"/>
    </xf>
    <xf numFmtId="0" fontId="4" fillId="2" borderId="20" xfId="0" applyFont="1" applyFill="1" applyBorder="1" applyAlignment="1">
      <alignment horizontal="center" wrapText="1"/>
    </xf>
    <xf numFmtId="165" fontId="5" fillId="2" borderId="20" xfId="0" applyNumberFormat="1" applyFont="1" applyFill="1" applyBorder="1" applyAlignment="1">
      <alignment horizontal="center" wrapText="1"/>
    </xf>
    <xf numFmtId="0" fontId="4" fillId="2" borderId="21" xfId="0" applyFont="1" applyFill="1" applyBorder="1" applyAlignment="1">
      <alignment wrapText="1"/>
    </xf>
    <xf numFmtId="0" fontId="8" fillId="0" borderId="26" xfId="0" applyFont="1" applyBorder="1" applyAlignment="1">
      <alignment wrapText="1"/>
    </xf>
    <xf numFmtId="2" fontId="5" fillId="2" borderId="20" xfId="0" applyNumberFormat="1" applyFont="1" applyFill="1" applyBorder="1" applyAlignment="1">
      <alignment horizontal="center" wrapText="1"/>
    </xf>
    <xf numFmtId="2" fontId="7" fillId="0" borderId="1" xfId="2" applyNumberFormat="1" applyFont="1" applyFill="1" applyBorder="1" applyAlignment="1">
      <alignment horizontal="center" wrapText="1"/>
    </xf>
    <xf numFmtId="2" fontId="5" fillId="5" borderId="20" xfId="2" applyNumberFormat="1" applyFont="1" applyFill="1" applyBorder="1" applyAlignment="1">
      <alignment horizontal="center" wrapText="1"/>
    </xf>
    <xf numFmtId="2" fontId="7" fillId="0" borderId="26" xfId="2" applyNumberFormat="1" applyFont="1" applyFill="1" applyBorder="1" applyAlignment="1">
      <alignment horizontal="center" wrapText="1"/>
    </xf>
    <xf numFmtId="2" fontId="5" fillId="5" borderId="20" xfId="0" applyNumberFormat="1" applyFont="1" applyFill="1" applyBorder="1" applyAlignment="1">
      <alignment horizontal="center" wrapText="1"/>
    </xf>
    <xf numFmtId="2" fontId="7" fillId="0" borderId="26" xfId="1" applyNumberFormat="1" applyFont="1" applyBorder="1" applyAlignment="1">
      <alignment horizontal="center" wrapText="1"/>
    </xf>
    <xf numFmtId="2" fontId="6" fillId="0" borderId="1" xfId="2" applyNumberFormat="1" applyFont="1" applyFill="1" applyBorder="1" applyAlignment="1">
      <alignment horizontal="center" wrapText="1"/>
    </xf>
    <xf numFmtId="2" fontId="6" fillId="0" borderId="26" xfId="2" applyNumberFormat="1" applyFont="1" applyFill="1" applyBorder="1" applyAlignment="1">
      <alignment horizontal="center" wrapText="1"/>
    </xf>
    <xf numFmtId="2" fontId="7" fillId="0" borderId="17" xfId="2" applyNumberFormat="1" applyFont="1" applyFill="1" applyBorder="1" applyAlignment="1">
      <alignment horizontal="center" wrapText="1"/>
    </xf>
    <xf numFmtId="2" fontId="7" fillId="0" borderId="12" xfId="2" applyNumberFormat="1" applyFont="1" applyFill="1" applyBorder="1" applyAlignment="1">
      <alignment horizontal="center" wrapText="1"/>
    </xf>
    <xf numFmtId="2" fontId="7" fillId="0" borderId="12" xfId="0" applyNumberFormat="1" applyFont="1" applyBorder="1" applyAlignment="1">
      <alignment horizontal="center" wrapText="1"/>
    </xf>
    <xf numFmtId="2" fontId="7" fillId="0" borderId="12" xfId="1" applyNumberFormat="1" applyFont="1" applyBorder="1" applyAlignment="1">
      <alignment horizontal="center" wrapText="1"/>
    </xf>
    <xf numFmtId="0" fontId="4" fillId="0" borderId="28" xfId="0" applyFont="1" applyBorder="1" applyAlignment="1">
      <alignment horizontal="center" wrapText="1"/>
    </xf>
    <xf numFmtId="0" fontId="4" fillId="0" borderId="31" xfId="0" applyFont="1" applyBorder="1" applyAlignment="1">
      <alignment wrapText="1"/>
    </xf>
    <xf numFmtId="0" fontId="0" fillId="0" borderId="32" xfId="0" applyBorder="1" applyAlignment="1">
      <alignment horizontal="center" wrapText="1"/>
    </xf>
    <xf numFmtId="0" fontId="0" fillId="0" borderId="31" xfId="0" applyBorder="1" applyAlignment="1">
      <alignment wrapText="1"/>
    </xf>
    <xf numFmtId="0" fontId="7" fillId="0" borderId="31" xfId="0" applyFont="1" applyBorder="1" applyAlignment="1">
      <alignment horizontal="left" wrapText="1"/>
    </xf>
    <xf numFmtId="0" fontId="4" fillId="0" borderId="26" xfId="0" applyFont="1" applyBorder="1" applyAlignment="1">
      <alignment horizontal="left" wrapText="1"/>
    </xf>
    <xf numFmtId="0" fontId="0" fillId="0" borderId="0" xfId="0" applyFont="1" applyAlignment="1">
      <alignment wrapText="1"/>
    </xf>
    <xf numFmtId="0" fontId="0" fillId="0" borderId="9" xfId="0" applyFont="1" applyBorder="1" applyAlignment="1">
      <alignment horizontal="center" wrapText="1"/>
    </xf>
    <xf numFmtId="0" fontId="0" fillId="0" borderId="1" xfId="0" applyFont="1" applyBorder="1" applyAlignment="1">
      <alignment horizontal="left" wrapText="1"/>
    </xf>
    <xf numFmtId="0" fontId="0" fillId="0" borderId="1" xfId="0" applyFont="1" applyBorder="1" applyAlignment="1">
      <alignment horizontal="center" wrapText="1"/>
    </xf>
    <xf numFmtId="166" fontId="0" fillId="0" borderId="8" xfId="0" applyNumberFormat="1" applyFont="1" applyBorder="1" applyAlignment="1">
      <alignment horizontal="left" wrapText="1"/>
    </xf>
    <xf numFmtId="0" fontId="0" fillId="5" borderId="19" xfId="0" applyFont="1" applyFill="1" applyBorder="1" applyAlignment="1">
      <alignment horizontal="center" wrapText="1"/>
    </xf>
    <xf numFmtId="0" fontId="0" fillId="5" borderId="20" xfId="0" applyFont="1" applyFill="1" applyBorder="1" applyAlignment="1">
      <alignment horizontal="left" wrapText="1"/>
    </xf>
    <xf numFmtId="0" fontId="0" fillId="5" borderId="20" xfId="0" applyFont="1" applyFill="1" applyBorder="1" applyAlignment="1">
      <alignment horizontal="center" wrapText="1"/>
    </xf>
    <xf numFmtId="166" fontId="0" fillId="5" borderId="21" xfId="0" applyNumberFormat="1" applyFont="1" applyFill="1" applyBorder="1" applyAlignment="1">
      <alignment horizontal="left" wrapText="1"/>
    </xf>
    <xf numFmtId="166" fontId="0" fillId="0" borderId="11" xfId="0" applyNumberFormat="1" applyFont="1" applyBorder="1" applyAlignment="1">
      <alignment horizontal="left" wrapText="1"/>
    </xf>
    <xf numFmtId="0" fontId="0" fillId="0" borderId="25" xfId="0" applyFont="1" applyBorder="1" applyAlignment="1">
      <alignment horizontal="center" wrapText="1"/>
    </xf>
    <xf numFmtId="0" fontId="0" fillId="0" borderId="26" xfId="0" applyFont="1" applyBorder="1" applyAlignment="1">
      <alignment horizontal="left" wrapText="1"/>
    </xf>
    <xf numFmtId="0" fontId="0" fillId="5" borderId="20" xfId="0" applyFont="1" applyFill="1" applyBorder="1" applyAlignment="1">
      <alignment wrapText="1"/>
    </xf>
    <xf numFmtId="0" fontId="0" fillId="5" borderId="21" xfId="0" applyFont="1" applyFill="1" applyBorder="1" applyAlignment="1">
      <alignment wrapText="1"/>
    </xf>
    <xf numFmtId="0" fontId="0" fillId="0" borderId="11" xfId="0" applyFont="1" applyBorder="1" applyAlignment="1">
      <alignment wrapText="1"/>
    </xf>
    <xf numFmtId="0" fontId="0" fillId="0" borderId="26" xfId="0" applyFont="1" applyBorder="1" applyAlignment="1">
      <alignment horizontal="center" wrapText="1"/>
    </xf>
    <xf numFmtId="166" fontId="0" fillId="0" borderId="27" xfId="0" applyNumberFormat="1" applyFont="1" applyBorder="1" applyAlignment="1">
      <alignment horizontal="left" wrapText="1"/>
    </xf>
    <xf numFmtId="0" fontId="0" fillId="0" borderId="0" xfId="0" applyFont="1" applyAlignment="1">
      <alignment horizontal="center" wrapText="1"/>
    </xf>
    <xf numFmtId="0" fontId="7" fillId="0" borderId="1" xfId="0" applyFont="1" applyBorder="1" applyAlignment="1">
      <alignment wrapText="1"/>
    </xf>
    <xf numFmtId="0" fontId="7" fillId="0" borderId="26" xfId="0" applyFont="1" applyBorder="1" applyAlignment="1">
      <alignment wrapText="1"/>
    </xf>
    <xf numFmtId="0" fontId="0" fillId="0" borderId="39" xfId="0" applyFont="1" applyBorder="1" applyAlignment="1">
      <alignment horizontal="center" wrapText="1"/>
    </xf>
    <xf numFmtId="165" fontId="7" fillId="0" borderId="38" xfId="2" applyNumberFormat="1" applyFont="1" applyFill="1" applyBorder="1" applyAlignment="1">
      <alignment horizontal="center" wrapText="1"/>
    </xf>
    <xf numFmtId="166" fontId="0" fillId="0" borderId="40" xfId="0" applyNumberFormat="1" applyFont="1" applyBorder="1" applyAlignment="1">
      <alignment horizontal="left" wrapText="1"/>
    </xf>
    <xf numFmtId="0" fontId="0" fillId="0" borderId="32" xfId="0" applyFont="1" applyBorder="1" applyAlignment="1">
      <alignment horizontal="center" wrapText="1"/>
    </xf>
    <xf numFmtId="0" fontId="0" fillId="0" borderId="15" xfId="0" applyFont="1" applyBorder="1" applyAlignment="1">
      <alignment horizontal="left" wrapText="1"/>
    </xf>
    <xf numFmtId="0" fontId="0" fillId="0" borderId="15" xfId="0" applyFont="1" applyBorder="1" applyAlignment="1">
      <alignment horizontal="center" wrapText="1"/>
    </xf>
    <xf numFmtId="0" fontId="0" fillId="0" borderId="31" xfId="0" applyFont="1" applyBorder="1" applyAlignment="1">
      <alignment wrapText="1"/>
    </xf>
    <xf numFmtId="0" fontId="0" fillId="0" borderId="41" xfId="0" applyFont="1" applyBorder="1" applyAlignment="1">
      <alignment horizontal="center" wrapText="1"/>
    </xf>
    <xf numFmtId="0" fontId="0" fillId="0" borderId="7" xfId="0" applyFont="1" applyBorder="1" applyAlignment="1">
      <alignment horizontal="center" wrapText="1"/>
    </xf>
    <xf numFmtId="0" fontId="0" fillId="5" borderId="28" xfId="0" applyFont="1" applyFill="1" applyBorder="1" applyAlignment="1">
      <alignment horizontal="center" wrapText="1"/>
    </xf>
    <xf numFmtId="0" fontId="0" fillId="0" borderId="42" xfId="0" applyFont="1" applyBorder="1" applyAlignment="1">
      <alignment horizontal="center" wrapText="1"/>
    </xf>
    <xf numFmtId="0" fontId="4" fillId="2" borderId="28" xfId="0" applyFont="1" applyFill="1" applyBorder="1" applyAlignment="1">
      <alignment horizontal="center" wrapText="1"/>
    </xf>
    <xf numFmtId="0" fontId="0" fillId="0" borderId="9" xfId="0" applyFont="1" applyBorder="1" applyAlignment="1">
      <alignment horizontal="left" wrapText="1"/>
    </xf>
    <xf numFmtId="0" fontId="0" fillId="0" borderId="43" xfId="0" applyFont="1" applyBorder="1" applyAlignment="1">
      <alignment horizontal="left" wrapText="1"/>
    </xf>
    <xf numFmtId="2" fontId="7" fillId="0" borderId="15" xfId="2" applyNumberFormat="1" applyFont="1" applyFill="1" applyBorder="1" applyAlignment="1">
      <alignment horizontal="center" wrapText="1"/>
    </xf>
    <xf numFmtId="0" fontId="0" fillId="0" borderId="25" xfId="0" applyFont="1" applyBorder="1" applyAlignment="1">
      <alignment horizontal="left" wrapText="1"/>
    </xf>
    <xf numFmtId="2" fontId="7" fillId="0" borderId="38" xfId="1" applyNumberFormat="1" applyFont="1" applyBorder="1" applyAlignment="1">
      <alignment horizontal="center" wrapText="1"/>
    </xf>
    <xf numFmtId="0" fontId="0" fillId="0" borderId="38" xfId="0" applyFont="1" applyBorder="1" applyAlignment="1">
      <alignment wrapText="1"/>
    </xf>
    <xf numFmtId="0" fontId="0" fillId="0" borderId="40" xfId="0" applyFont="1" applyBorder="1" applyAlignment="1">
      <alignment wrapText="1"/>
    </xf>
    <xf numFmtId="0" fontId="0" fillId="2" borderId="46" xfId="0" applyFont="1" applyFill="1" applyBorder="1" applyAlignment="1">
      <alignment wrapText="1"/>
    </xf>
    <xf numFmtId="0" fontId="0" fillId="2" borderId="47" xfId="0" applyFont="1" applyFill="1" applyBorder="1" applyAlignment="1">
      <alignment wrapText="1"/>
    </xf>
    <xf numFmtId="0" fontId="7" fillId="0" borderId="48" xfId="0" applyFont="1" applyBorder="1" applyAlignment="1">
      <alignment horizontal="left" wrapText="1"/>
    </xf>
    <xf numFmtId="0" fontId="7" fillId="0" borderId="36" xfId="0" applyFont="1" applyBorder="1" applyAlignment="1">
      <alignment horizontal="left" wrapText="1"/>
    </xf>
    <xf numFmtId="0" fontId="7" fillId="0" borderId="49" xfId="0" applyFont="1" applyBorder="1" applyAlignment="1">
      <alignment horizontal="left" wrapText="1"/>
    </xf>
    <xf numFmtId="0" fontId="5" fillId="5" borderId="29" xfId="0" applyFont="1" applyFill="1" applyBorder="1" applyAlignment="1">
      <alignment horizontal="right" wrapText="1"/>
    </xf>
    <xf numFmtId="0" fontId="7" fillId="0" borderId="33" xfId="0" applyFont="1" applyBorder="1" applyAlignment="1">
      <alignment horizontal="left" wrapText="1"/>
    </xf>
    <xf numFmtId="0" fontId="7" fillId="0" borderId="36" xfId="0" applyFont="1" applyBorder="1" applyAlignment="1">
      <alignment wrapText="1"/>
    </xf>
    <xf numFmtId="0" fontId="7" fillId="0" borderId="0" xfId="0" applyFont="1" applyBorder="1" applyAlignment="1">
      <alignment wrapText="1"/>
    </xf>
    <xf numFmtId="0" fontId="4" fillId="2" borderId="3" xfId="0" applyFont="1" applyFill="1" applyBorder="1" applyAlignment="1">
      <alignment wrapText="1"/>
    </xf>
    <xf numFmtId="2" fontId="7" fillId="0" borderId="13" xfId="2" applyNumberFormat="1" applyFont="1" applyFill="1" applyBorder="1" applyAlignment="1">
      <alignment horizontal="center" wrapText="1"/>
    </xf>
    <xf numFmtId="2" fontId="7" fillId="0" borderId="9" xfId="2" applyNumberFormat="1" applyFont="1" applyFill="1" applyBorder="1" applyAlignment="1">
      <alignment horizontal="center" wrapText="1"/>
    </xf>
    <xf numFmtId="2" fontId="7" fillId="0" borderId="25" xfId="2" applyNumberFormat="1" applyFont="1" applyFill="1" applyBorder="1" applyAlignment="1">
      <alignment horizontal="center" wrapText="1"/>
    </xf>
    <xf numFmtId="2" fontId="5" fillId="5" borderId="19" xfId="2" applyNumberFormat="1" applyFont="1" applyFill="1" applyBorder="1" applyAlignment="1">
      <alignment horizontal="center" wrapText="1"/>
    </xf>
    <xf numFmtId="2" fontId="7" fillId="0" borderId="43" xfId="2" applyNumberFormat="1" applyFont="1" applyFill="1" applyBorder="1" applyAlignment="1">
      <alignment horizontal="center" wrapText="1"/>
    </xf>
    <xf numFmtId="2" fontId="5" fillId="5" borderId="19" xfId="0" applyNumberFormat="1" applyFont="1" applyFill="1" applyBorder="1" applyAlignment="1">
      <alignment horizontal="center" wrapText="1"/>
    </xf>
    <xf numFmtId="2" fontId="7" fillId="0" borderId="25" xfId="1" applyNumberFormat="1" applyFont="1" applyBorder="1" applyAlignment="1">
      <alignment horizontal="center" wrapText="1"/>
    </xf>
    <xf numFmtId="2" fontId="7" fillId="0" borderId="39" xfId="1" applyNumberFormat="1" applyFont="1" applyBorder="1" applyAlignment="1">
      <alignment horizontal="center" wrapText="1"/>
    </xf>
    <xf numFmtId="2" fontId="5" fillId="2" borderId="45" xfId="0" applyNumberFormat="1" applyFont="1" applyFill="1" applyBorder="1" applyAlignment="1">
      <alignment horizontal="center" wrapText="1"/>
    </xf>
    <xf numFmtId="0" fontId="4" fillId="3" borderId="19" xfId="0" applyFont="1" applyFill="1" applyBorder="1" applyAlignment="1">
      <alignment horizontal="center" wrapText="1"/>
    </xf>
    <xf numFmtId="0" fontId="4" fillId="3" borderId="21" xfId="0" applyFont="1" applyFill="1" applyBorder="1" applyAlignment="1">
      <alignment horizontal="center" wrapText="1"/>
    </xf>
    <xf numFmtId="0" fontId="4" fillId="3" borderId="29" xfId="0" applyFont="1" applyFill="1" applyBorder="1" applyAlignment="1">
      <alignment horizontal="center" wrapText="1"/>
    </xf>
    <xf numFmtId="0" fontId="5" fillId="3" borderId="19" xfId="2" applyNumberFormat="1" applyFont="1" applyFill="1" applyBorder="1" applyAlignment="1">
      <alignment horizontal="center" wrapText="1"/>
    </xf>
    <xf numFmtId="165" fontId="5" fillId="3" borderId="20" xfId="2" applyNumberFormat="1" applyFont="1" applyFill="1" applyBorder="1" applyAlignment="1">
      <alignment horizontal="center" wrapText="1"/>
    </xf>
    <xf numFmtId="165" fontId="5" fillId="3" borderId="21" xfId="2" applyNumberFormat="1" applyFont="1" applyFill="1" applyBorder="1" applyAlignment="1">
      <alignment horizontal="center" wrapText="1"/>
    </xf>
    <xf numFmtId="17" fontId="5" fillId="0" borderId="26" xfId="0" applyNumberFormat="1" applyFont="1" applyBorder="1" applyAlignment="1">
      <alignment wrapText="1"/>
    </xf>
    <xf numFmtId="17" fontId="4" fillId="0" borderId="15" xfId="0" applyNumberFormat="1" applyFont="1" applyBorder="1" applyAlignment="1">
      <alignment wrapText="1"/>
    </xf>
    <xf numFmtId="17" fontId="4" fillId="0" borderId="26" xfId="0" applyNumberFormat="1" applyFont="1" applyBorder="1" applyAlignment="1">
      <alignment wrapText="1"/>
    </xf>
    <xf numFmtId="17" fontId="5" fillId="7" borderId="27" xfId="0" applyNumberFormat="1" applyFont="1" applyFill="1" applyBorder="1" applyAlignment="1">
      <alignment wrapText="1"/>
    </xf>
    <xf numFmtId="17" fontId="4" fillId="7" borderId="44" xfId="0" applyNumberFormat="1" applyFont="1" applyFill="1" applyBorder="1" applyAlignment="1">
      <alignment wrapText="1"/>
    </xf>
    <xf numFmtId="17" fontId="4" fillId="7" borderId="27" xfId="0" applyNumberFormat="1" applyFont="1" applyFill="1" applyBorder="1" applyAlignment="1">
      <alignment wrapText="1"/>
    </xf>
    <xf numFmtId="2" fontId="5" fillId="7" borderId="46" xfId="0" applyNumberFormat="1" applyFont="1" applyFill="1" applyBorder="1" applyAlignment="1">
      <alignment horizontal="center" wrapText="1"/>
    </xf>
    <xf numFmtId="2" fontId="5" fillId="7" borderId="20" xfId="2" applyNumberFormat="1" applyFont="1" applyFill="1" applyBorder="1" applyAlignment="1">
      <alignment horizontal="center" wrapText="1"/>
    </xf>
    <xf numFmtId="0" fontId="0" fillId="0" borderId="0" xfId="0" applyAlignment="1">
      <alignment horizontal="center"/>
    </xf>
    <xf numFmtId="0" fontId="14" fillId="0" borderId="0" xfId="0" applyFont="1" applyAlignment="1">
      <alignment horizontal="left"/>
    </xf>
    <xf numFmtId="0" fontId="7" fillId="0" borderId="0" xfId="0" applyFont="1" applyAlignment="1">
      <alignment horizontal="center"/>
    </xf>
    <xf numFmtId="0" fontId="0" fillId="0" borderId="1" xfId="0" applyBorder="1" applyAlignment="1">
      <alignment horizontal="center"/>
    </xf>
    <xf numFmtId="0" fontId="7" fillId="0" borderId="1" xfId="0" applyFont="1" applyBorder="1" applyAlignment="1">
      <alignment horizontal="left"/>
    </xf>
    <xf numFmtId="0" fontId="0" fillId="0" borderId="1" xfId="0" applyBorder="1"/>
    <xf numFmtId="0" fontId="7" fillId="0" borderId="0" xfId="0" applyFont="1"/>
    <xf numFmtId="0" fontId="7" fillId="0" borderId="1" xfId="0" applyFont="1" applyBorder="1"/>
    <xf numFmtId="2" fontId="7" fillId="8" borderId="1" xfId="2" applyNumberFormat="1" applyFont="1" applyFill="1" applyBorder="1" applyAlignment="1">
      <alignment horizontal="center"/>
    </xf>
    <xf numFmtId="0" fontId="7" fillId="0" borderId="15" xfId="0" applyFont="1" applyBorder="1" applyAlignment="1">
      <alignment horizontal="left"/>
    </xf>
    <xf numFmtId="0" fontId="0" fillId="0" borderId="15" xfId="0" applyBorder="1"/>
    <xf numFmtId="0" fontId="0" fillId="0" borderId="12" xfId="0" applyBorder="1" applyAlignment="1">
      <alignment horizontal="center"/>
    </xf>
    <xf numFmtId="0" fontId="7" fillId="0" borderId="12" xfId="0" applyFont="1" applyBorder="1" applyAlignment="1">
      <alignment horizontal="left"/>
    </xf>
    <xf numFmtId="0" fontId="0" fillId="0" borderId="12" xfId="0" applyBorder="1"/>
    <xf numFmtId="0" fontId="0" fillId="0" borderId="11" xfId="0" applyBorder="1"/>
    <xf numFmtId="0" fontId="0" fillId="0" borderId="8" xfId="0" applyBorder="1"/>
    <xf numFmtId="0" fontId="0" fillId="0" borderId="17" xfId="0" applyBorder="1" applyAlignment="1">
      <alignment horizontal="center"/>
    </xf>
    <xf numFmtId="0" fontId="7" fillId="0" borderId="17" xfId="0" applyFont="1" applyBorder="1" applyAlignment="1">
      <alignment horizontal="left"/>
    </xf>
    <xf numFmtId="0" fontId="0" fillId="0" borderId="17" xfId="0" applyBorder="1"/>
    <xf numFmtId="0" fontId="0" fillId="0" borderId="18" xfId="0" applyBorder="1"/>
    <xf numFmtId="0" fontId="0" fillId="0" borderId="15" xfId="0" applyBorder="1" applyAlignment="1">
      <alignment horizontal="center"/>
    </xf>
    <xf numFmtId="0" fontId="7" fillId="0" borderId="15" xfId="0" applyFont="1" applyBorder="1"/>
    <xf numFmtId="0" fontId="0" fillId="0" borderId="26" xfId="0" applyBorder="1"/>
    <xf numFmtId="0" fontId="6" fillId="0" borderId="12" xfId="0" applyFont="1" applyBorder="1"/>
    <xf numFmtId="0" fontId="7" fillId="0" borderId="26" xfId="0" applyFont="1" applyBorder="1"/>
    <xf numFmtId="2" fontId="7" fillId="8" borderId="17" xfId="2" applyNumberFormat="1" applyFont="1" applyFill="1" applyBorder="1" applyAlignment="1">
      <alignment horizontal="center"/>
    </xf>
    <xf numFmtId="0" fontId="0" fillId="0" borderId="9" xfId="0" applyBorder="1" applyAlignment="1">
      <alignment horizontal="left"/>
    </xf>
    <xf numFmtId="0" fontId="7" fillId="0" borderId="8" xfId="0" applyFont="1" applyBorder="1" applyAlignment="1">
      <alignment wrapText="1"/>
    </xf>
    <xf numFmtId="0" fontId="7" fillId="0" borderId="8" xfId="0" applyFont="1" applyBorder="1"/>
    <xf numFmtId="0" fontId="0" fillId="0" borderId="16" xfId="0" applyBorder="1" applyAlignment="1">
      <alignment horizontal="left"/>
    </xf>
    <xf numFmtId="0" fontId="0" fillId="0" borderId="43" xfId="0" applyBorder="1" applyAlignment="1">
      <alignment horizontal="left"/>
    </xf>
    <xf numFmtId="0" fontId="0" fillId="0" borderId="44" xfId="0" applyBorder="1"/>
    <xf numFmtId="0" fontId="0" fillId="0" borderId="13" xfId="0" applyBorder="1" applyAlignment="1">
      <alignment horizontal="left"/>
    </xf>
    <xf numFmtId="0" fontId="0" fillId="0" borderId="25" xfId="0" applyBorder="1" applyAlignment="1">
      <alignment horizontal="left"/>
    </xf>
    <xf numFmtId="0" fontId="0" fillId="0" borderId="27" xfId="0" applyBorder="1"/>
    <xf numFmtId="0" fontId="7" fillId="0" borderId="11" xfId="0" applyFont="1" applyBorder="1"/>
    <xf numFmtId="0" fontId="8" fillId="0" borderId="26" xfId="0" applyFont="1" applyBorder="1"/>
    <xf numFmtId="2" fontId="7" fillId="8" borderId="26" xfId="2" applyNumberFormat="1" applyFont="1" applyFill="1" applyBorder="1" applyAlignment="1">
      <alignment horizontal="center"/>
    </xf>
    <xf numFmtId="0" fontId="0" fillId="0" borderId="45" xfId="0" applyBorder="1" applyAlignment="1">
      <alignment horizontal="left"/>
    </xf>
    <xf numFmtId="0" fontId="0" fillId="0" borderId="46" xfId="0" applyBorder="1"/>
    <xf numFmtId="0" fontId="0" fillId="0" borderId="47" xfId="0" applyBorder="1"/>
    <xf numFmtId="0" fontId="4" fillId="0" borderId="46" xfId="0" applyFont="1" applyBorder="1" applyAlignment="1">
      <alignment horizontal="center" wrapText="1"/>
    </xf>
    <xf numFmtId="166" fontId="7" fillId="0" borderId="1" xfId="0" applyNumberFormat="1" applyFont="1" applyBorder="1" applyAlignment="1">
      <alignment horizontal="center"/>
    </xf>
    <xf numFmtId="166" fontId="0" fillId="0" borderId="1" xfId="0" applyNumberFormat="1" applyBorder="1" applyAlignment="1">
      <alignment horizontal="center"/>
    </xf>
    <xf numFmtId="166" fontId="6" fillId="0" borderId="12" xfId="0" applyNumberFormat="1" applyFont="1" applyBorder="1" applyAlignment="1">
      <alignment horizontal="center"/>
    </xf>
    <xf numFmtId="166" fontId="0" fillId="0" borderId="17" xfId="0" applyNumberFormat="1" applyBorder="1" applyAlignment="1">
      <alignment horizontal="center"/>
    </xf>
    <xf numFmtId="166" fontId="7" fillId="0" borderId="15" xfId="0" applyNumberFormat="1" applyFont="1" applyBorder="1" applyAlignment="1">
      <alignment horizontal="center"/>
    </xf>
    <xf numFmtId="166" fontId="0" fillId="0" borderId="26" xfId="0" applyNumberFormat="1" applyBorder="1" applyAlignment="1">
      <alignment horizontal="center"/>
    </xf>
    <xf numFmtId="0" fontId="0" fillId="0" borderId="46" xfId="0" applyBorder="1" applyAlignment="1">
      <alignment horizontal="center"/>
    </xf>
    <xf numFmtId="2" fontId="7" fillId="8" borderId="12" xfId="2" applyNumberFormat="1" applyFont="1" applyFill="1" applyBorder="1" applyAlignment="1">
      <alignment horizontal="center"/>
    </xf>
    <xf numFmtId="2" fontId="7" fillId="8" borderId="15" xfId="2" applyNumberFormat="1" applyFont="1" applyFill="1" applyBorder="1" applyAlignment="1">
      <alignment horizontal="center"/>
    </xf>
    <xf numFmtId="2" fontId="6" fillId="8" borderId="1" xfId="2" applyNumberFormat="1" applyFont="1" applyFill="1" applyBorder="1" applyAlignment="1">
      <alignment horizontal="center"/>
    </xf>
    <xf numFmtId="2" fontId="7" fillId="0" borderId="17" xfId="1" applyNumberFormat="1" applyFont="1" applyBorder="1" applyAlignment="1">
      <alignment horizontal="center"/>
    </xf>
    <xf numFmtId="2" fontId="5" fillId="2" borderId="46" xfId="0" applyNumberFormat="1" applyFont="1" applyFill="1" applyBorder="1" applyAlignment="1">
      <alignment horizontal="center"/>
    </xf>
    <xf numFmtId="2" fontId="0" fillId="0" borderId="50" xfId="0" applyNumberFormat="1" applyBorder="1" applyAlignment="1">
      <alignment horizontal="center"/>
    </xf>
    <xf numFmtId="0" fontId="7" fillId="0" borderId="27" xfId="0" applyFont="1" applyBorder="1"/>
    <xf numFmtId="2" fontId="7" fillId="0" borderId="0" xfId="0" applyNumberFormat="1" applyFont="1"/>
    <xf numFmtId="0" fontId="7" fillId="2" borderId="12" xfId="0" applyFont="1" applyFill="1" applyBorder="1" applyAlignment="1">
      <alignment horizontal="left"/>
    </xf>
    <xf numFmtId="0" fontId="7" fillId="2" borderId="1" xfId="0" applyFont="1" applyFill="1" applyBorder="1" applyAlignment="1">
      <alignment horizontal="left"/>
    </xf>
    <xf numFmtId="0" fontId="7" fillId="2" borderId="17" xfId="0" applyFont="1" applyFill="1" applyBorder="1" applyAlignment="1">
      <alignment horizontal="left"/>
    </xf>
    <xf numFmtId="0" fontId="7" fillId="2" borderId="15" xfId="0" applyFont="1" applyFill="1" applyBorder="1" applyAlignment="1">
      <alignment horizontal="left"/>
    </xf>
    <xf numFmtId="2" fontId="7" fillId="0" borderId="0" xfId="0" applyNumberFormat="1" applyFont="1" applyAlignment="1">
      <alignment horizontal="center" wrapText="1"/>
    </xf>
    <xf numFmtId="0" fontId="7" fillId="3" borderId="26" xfId="0" applyFont="1" applyFill="1" applyBorder="1" applyAlignment="1">
      <alignment horizontal="left"/>
    </xf>
    <xf numFmtId="0" fontId="0" fillId="0" borderId="1" xfId="0" applyFill="1" applyBorder="1"/>
    <xf numFmtId="0" fontId="4" fillId="0" borderId="22" xfId="0" applyFont="1" applyBorder="1" applyAlignment="1">
      <alignment horizontal="center" wrapText="1"/>
    </xf>
    <xf numFmtId="0" fontId="4" fillId="0" borderId="23" xfId="0" applyFont="1" applyBorder="1" applyAlignment="1">
      <alignment horizontal="center" wrapText="1"/>
    </xf>
    <xf numFmtId="0" fontId="5" fillId="0" borderId="23" xfId="2" applyNumberFormat="1" applyFont="1" applyBorder="1" applyAlignment="1">
      <alignment horizontal="center" wrapText="1"/>
    </xf>
    <xf numFmtId="0" fontId="4" fillId="0" borderId="24" xfId="0" applyFont="1" applyBorder="1" applyAlignment="1">
      <alignment horizontal="center" wrapText="1"/>
    </xf>
    <xf numFmtId="0" fontId="0" fillId="0" borderId="50" xfId="0" applyBorder="1" applyAlignment="1">
      <alignment horizontal="center" wrapText="1"/>
    </xf>
    <xf numFmtId="0" fontId="7" fillId="0" borderId="17" xfId="0" applyFont="1" applyBorder="1" applyAlignment="1">
      <alignment wrapText="1"/>
    </xf>
    <xf numFmtId="0" fontId="0" fillId="0" borderId="22" xfId="0" applyBorder="1" applyAlignment="1">
      <alignment horizontal="left"/>
    </xf>
    <xf numFmtId="0" fontId="7" fillId="0" borderId="23" xfId="0" applyFont="1" applyBorder="1" applyAlignment="1">
      <alignment horizontal="center" wrapText="1"/>
    </xf>
    <xf numFmtId="0" fontId="8" fillId="0" borderId="23" xfId="0" applyFont="1" applyBorder="1" applyAlignment="1">
      <alignment wrapText="1"/>
    </xf>
    <xf numFmtId="2" fontId="5" fillId="4" borderId="23" xfId="1" applyNumberFormat="1" applyFont="1" applyFill="1" applyBorder="1" applyAlignment="1">
      <alignment horizontal="center"/>
    </xf>
    <xf numFmtId="166" fontId="0" fillId="0" borderId="23" xfId="0" applyNumberFormat="1" applyBorder="1" applyAlignment="1">
      <alignment horizontal="center"/>
    </xf>
    <xf numFmtId="0" fontId="0" fillId="0" borderId="23" xfId="0" applyBorder="1"/>
    <xf numFmtId="0" fontId="0" fillId="0" borderId="24" xfId="0" applyBorder="1"/>
    <xf numFmtId="2" fontId="4" fillId="0" borderId="52" xfId="0" applyNumberFormat="1" applyFont="1" applyBorder="1" applyAlignment="1">
      <alignment horizontal="center"/>
    </xf>
    <xf numFmtId="0" fontId="6" fillId="0" borderId="17" xfId="0" applyFont="1" applyBorder="1"/>
    <xf numFmtId="0" fontId="0" fillId="4" borderId="0" xfId="0" applyFill="1"/>
    <xf numFmtId="2" fontId="0" fillId="0" borderId="0" xfId="0" applyNumberFormat="1" applyFont="1" applyAlignment="1">
      <alignment wrapText="1"/>
    </xf>
    <xf numFmtId="2" fontId="7" fillId="0" borderId="0" xfId="0" applyNumberFormat="1" applyFont="1" applyAlignment="1">
      <alignment wrapText="1"/>
    </xf>
    <xf numFmtId="2" fontId="0" fillId="0" borderId="0" xfId="0" applyNumberFormat="1"/>
    <xf numFmtId="0" fontId="7" fillId="4" borderId="1" xfId="0" applyFont="1" applyFill="1" applyBorder="1" applyAlignment="1">
      <alignment horizontal="left"/>
    </xf>
    <xf numFmtId="0" fontId="8" fillId="4" borderId="1" xfId="0" applyFont="1" applyFill="1" applyBorder="1"/>
    <xf numFmtId="2" fontId="7" fillId="0" borderId="26" xfId="2" applyNumberFormat="1" applyFont="1" applyFill="1" applyBorder="1" applyAlignment="1">
      <alignment horizontal="center"/>
    </xf>
    <xf numFmtId="2" fontId="0" fillId="0" borderId="0" xfId="0" applyNumberFormat="1" applyAlignment="1">
      <alignment horizontal="center"/>
    </xf>
    <xf numFmtId="0" fontId="4" fillId="5" borderId="19" xfId="0" applyFont="1" applyFill="1" applyBorder="1" applyAlignment="1">
      <alignment wrapText="1"/>
    </xf>
    <xf numFmtId="43" fontId="0" fillId="0" borderId="0" xfId="1" applyFont="1" applyAlignment="1">
      <alignment wrapText="1"/>
    </xf>
    <xf numFmtId="169" fontId="9" fillId="0" borderId="1" xfId="1" applyNumberFormat="1" applyFont="1" applyFill="1" applyBorder="1" applyAlignment="1">
      <alignment horizontal="center"/>
    </xf>
    <xf numFmtId="169" fontId="2" fillId="0" borderId="1" xfId="1" applyNumberFormat="1" applyFont="1" applyFill="1" applyBorder="1" applyAlignment="1">
      <alignment horizontal="right"/>
    </xf>
    <xf numFmtId="169" fontId="9" fillId="0" borderId="8" xfId="1" applyNumberFormat="1" applyFont="1" applyFill="1" applyBorder="1" applyAlignment="1">
      <alignment horizontal="center"/>
    </xf>
    <xf numFmtId="169" fontId="2" fillId="0" borderId="1" xfId="1" applyNumberFormat="1" applyFont="1" applyFill="1" applyBorder="1"/>
    <xf numFmtId="169" fontId="2" fillId="0" borderId="17" xfId="1" applyNumberFormat="1" applyFont="1" applyFill="1" applyBorder="1"/>
    <xf numFmtId="169" fontId="9" fillId="0" borderId="17" xfId="1" applyNumberFormat="1" applyFont="1" applyFill="1" applyBorder="1" applyAlignment="1">
      <alignment horizontal="center"/>
    </xf>
    <xf numFmtId="169" fontId="9" fillId="0" borderId="18" xfId="1" applyNumberFormat="1" applyFont="1" applyFill="1" applyBorder="1" applyAlignment="1">
      <alignment horizontal="center"/>
    </xf>
    <xf numFmtId="169" fontId="2" fillId="0" borderId="12" xfId="1" applyNumberFormat="1" applyFont="1" applyFill="1" applyBorder="1"/>
    <xf numFmtId="49" fontId="2" fillId="0" borderId="15" xfId="0" applyNumberFormat="1" applyFont="1" applyFill="1" applyBorder="1" applyAlignment="1">
      <alignment wrapText="1"/>
    </xf>
    <xf numFmtId="49" fontId="2" fillId="0" borderId="15" xfId="0" applyNumberFormat="1" applyFont="1" applyFill="1" applyBorder="1" applyAlignment="1">
      <alignment horizontal="center" wrapText="1"/>
    </xf>
    <xf numFmtId="169" fontId="9" fillId="0" borderId="11" xfId="1" applyNumberFormat="1" applyFont="1" applyFill="1" applyBorder="1" applyAlignment="1">
      <alignment horizontal="center"/>
    </xf>
    <xf numFmtId="0" fontId="2" fillId="0" borderId="16" xfId="0" applyFont="1" applyFill="1" applyBorder="1" applyAlignment="1">
      <alignment horizontal="center"/>
    </xf>
    <xf numFmtId="49" fontId="2" fillId="0" borderId="17" xfId="0" applyNumberFormat="1" applyFont="1" applyFill="1" applyBorder="1" applyAlignment="1">
      <alignment horizontal="center" wrapText="1"/>
    </xf>
    <xf numFmtId="0" fontId="0" fillId="0" borderId="1" xfId="0" applyBorder="1" applyAlignment="1">
      <alignment wrapText="1"/>
    </xf>
    <xf numFmtId="2" fontId="4" fillId="2" borderId="21" xfId="0" applyNumberFormat="1" applyFont="1" applyFill="1" applyBorder="1" applyAlignment="1">
      <alignment horizontal="right"/>
    </xf>
    <xf numFmtId="2" fontId="0" fillId="0" borderId="11" xfId="0" applyNumberFormat="1" applyFill="1" applyBorder="1" applyAlignment="1">
      <alignment horizontal="right"/>
    </xf>
    <xf numFmtId="2" fontId="0" fillId="0" borderId="8" xfId="0" applyNumberFormat="1" applyFill="1" applyBorder="1" applyAlignment="1">
      <alignment horizontal="right"/>
    </xf>
    <xf numFmtId="2" fontId="0" fillId="0" borderId="27" xfId="0" applyNumberFormat="1" applyFill="1" applyBorder="1" applyAlignment="1">
      <alignment horizontal="right"/>
    </xf>
    <xf numFmtId="0" fontId="0" fillId="0" borderId="13" xfId="0" applyBorder="1" applyAlignment="1">
      <alignment horizontal="center"/>
    </xf>
    <xf numFmtId="0" fontId="0" fillId="0" borderId="9" xfId="0" applyBorder="1" applyAlignment="1">
      <alignment horizontal="center"/>
    </xf>
    <xf numFmtId="0" fontId="0" fillId="0" borderId="25" xfId="0" applyBorder="1" applyAlignment="1">
      <alignment horizontal="center"/>
    </xf>
    <xf numFmtId="0" fontId="0" fillId="2" borderId="19" xfId="0" applyFill="1" applyBorder="1" applyAlignment="1">
      <alignment horizontal="center"/>
    </xf>
    <xf numFmtId="0" fontId="2" fillId="0" borderId="15" xfId="0" applyFont="1" applyFill="1" applyBorder="1" applyAlignment="1">
      <alignment horizontal="right" wrapText="1"/>
    </xf>
    <xf numFmtId="0" fontId="2" fillId="0" borderId="15" xfId="0" applyFont="1" applyFill="1" applyBorder="1"/>
    <xf numFmtId="168" fontId="9" fillId="0" borderId="44" xfId="1" applyNumberFormat="1" applyFont="1" applyFill="1" applyBorder="1" applyAlignment="1">
      <alignment horizontal="center"/>
    </xf>
    <xf numFmtId="0" fontId="2" fillId="2" borderId="0" xfId="0" applyFont="1" applyFill="1" applyAlignment="1">
      <alignment horizontal="center"/>
    </xf>
    <xf numFmtId="0" fontId="2" fillId="2" borderId="45" xfId="0" applyFont="1" applyFill="1" applyBorder="1"/>
    <xf numFmtId="0" fontId="1" fillId="2" borderId="46" xfId="0" applyFont="1" applyFill="1" applyBorder="1" applyAlignment="1">
      <alignment horizontal="center"/>
    </xf>
    <xf numFmtId="0" fontId="2" fillId="2" borderId="46" xfId="0" applyFont="1" applyFill="1" applyBorder="1" applyAlignment="1">
      <alignment horizontal="center"/>
    </xf>
    <xf numFmtId="0" fontId="2" fillId="2" borderId="46" xfId="0" applyFont="1" applyFill="1" applyBorder="1"/>
    <xf numFmtId="169" fontId="1" fillId="2" borderId="46" xfId="1" applyNumberFormat="1" applyFont="1" applyFill="1" applyBorder="1"/>
    <xf numFmtId="169" fontId="9" fillId="2" borderId="46" xfId="1" applyNumberFormat="1" applyFont="1" applyFill="1" applyBorder="1" applyAlignment="1">
      <alignment horizontal="center"/>
    </xf>
    <xf numFmtId="169" fontId="9" fillId="2" borderId="47" xfId="1" applyNumberFormat="1" applyFont="1" applyFill="1" applyBorder="1" applyAlignment="1">
      <alignment horizontal="center"/>
    </xf>
    <xf numFmtId="169" fontId="2" fillId="0" borderId="12" xfId="1" applyNumberFormat="1" applyFont="1" applyFill="1" applyBorder="1" applyAlignment="1">
      <alignment horizontal="right"/>
    </xf>
    <xf numFmtId="169" fontId="9" fillId="0" borderId="12" xfId="1" applyNumberFormat="1" applyFont="1" applyFill="1" applyBorder="1" applyAlignment="1">
      <alignment horizontal="center"/>
    </xf>
    <xf numFmtId="0" fontId="16" fillId="9" borderId="54" xfId="0" applyFont="1" applyFill="1" applyBorder="1" applyAlignment="1">
      <alignment horizontal="center" wrapText="1"/>
    </xf>
    <xf numFmtId="0" fontId="16" fillId="9" borderId="55" xfId="0" applyFont="1" applyFill="1" applyBorder="1" applyAlignment="1">
      <alignment horizontal="center" wrapText="1"/>
    </xf>
    <xf numFmtId="0" fontId="16" fillId="9" borderId="56" xfId="0" applyFont="1" applyFill="1" applyBorder="1" applyAlignment="1">
      <alignment horizontal="center" wrapText="1"/>
    </xf>
    <xf numFmtId="9" fontId="17" fillId="3" borderId="20" xfId="0" applyNumberFormat="1" applyFont="1" applyFill="1" applyBorder="1" applyAlignment="1">
      <alignment horizontal="center" wrapText="1"/>
    </xf>
    <xf numFmtId="0" fontId="17" fillId="3" borderId="21" xfId="0" applyFont="1" applyFill="1" applyBorder="1" applyAlignment="1">
      <alignment horizontal="center" wrapText="1"/>
    </xf>
    <xf numFmtId="43" fontId="0" fillId="0" borderId="13" xfId="1" applyFont="1" applyBorder="1" applyAlignment="1">
      <alignment horizontal="center"/>
    </xf>
    <xf numFmtId="43" fontId="0" fillId="0" borderId="12" xfId="1" applyFont="1" applyBorder="1"/>
    <xf numFmtId="43" fontId="0" fillId="0" borderId="12" xfId="1" applyFont="1" applyBorder="1" applyAlignment="1">
      <alignment horizontal="center"/>
    </xf>
    <xf numFmtId="43" fontId="4" fillId="0" borderId="12" xfId="1" applyFont="1" applyBorder="1"/>
    <xf numFmtId="43" fontId="4" fillId="0" borderId="11" xfId="1" applyFont="1" applyBorder="1"/>
    <xf numFmtId="43" fontId="0" fillId="0" borderId="9" xfId="1" applyFont="1" applyBorder="1"/>
    <xf numFmtId="43" fontId="0" fillId="0" borderId="1" xfId="1" applyFont="1" applyBorder="1"/>
    <xf numFmtId="8" fontId="0" fillId="0" borderId="1" xfId="1" applyNumberFormat="1" applyFont="1" applyBorder="1"/>
    <xf numFmtId="43" fontId="4" fillId="0" borderId="1" xfId="1" applyFont="1" applyBorder="1"/>
    <xf numFmtId="43" fontId="4" fillId="0" borderId="8" xfId="1" applyFont="1" applyBorder="1"/>
    <xf numFmtId="43" fontId="0" fillId="0" borderId="16" xfId="1" applyFont="1" applyBorder="1"/>
    <xf numFmtId="43" fontId="0" fillId="0" borderId="17" xfId="1" applyFont="1" applyBorder="1"/>
    <xf numFmtId="8" fontId="0" fillId="0" borderId="17" xfId="1" applyNumberFormat="1" applyFont="1" applyBorder="1"/>
    <xf numFmtId="43" fontId="4" fillId="0" borderId="17" xfId="1" applyFont="1" applyBorder="1"/>
    <xf numFmtId="43" fontId="4" fillId="0" borderId="18" xfId="1" applyFont="1" applyBorder="1"/>
    <xf numFmtId="0" fontId="4" fillId="0" borderId="0" xfId="0" applyFont="1"/>
    <xf numFmtId="43" fontId="4" fillId="0" borderId="45" xfId="1" applyFont="1" applyBorder="1"/>
    <xf numFmtId="43" fontId="4" fillId="0" borderId="46" xfId="1" applyFont="1" applyBorder="1"/>
    <xf numFmtId="43" fontId="18" fillId="2" borderId="46" xfId="1" applyFont="1" applyFill="1" applyBorder="1"/>
    <xf numFmtId="43" fontId="18" fillId="2" borderId="47" xfId="1" applyFont="1" applyFill="1" applyBorder="1"/>
    <xf numFmtId="43" fontId="0" fillId="0" borderId="0" xfId="1" applyFont="1"/>
    <xf numFmtId="170" fontId="0" fillId="0" borderId="0" xfId="1" applyNumberFormat="1" applyFont="1"/>
    <xf numFmtId="43" fontId="0" fillId="0" borderId="28" xfId="1" applyFont="1" applyBorder="1"/>
    <xf numFmtId="43" fontId="0" fillId="0" borderId="30" xfId="1" applyFont="1" applyBorder="1"/>
    <xf numFmtId="0" fontId="4" fillId="3" borderId="22" xfId="0" applyFont="1" applyFill="1" applyBorder="1" applyAlignment="1">
      <alignment horizontal="center"/>
    </xf>
    <xf numFmtId="0" fontId="4" fillId="3" borderId="23" xfId="0" applyFont="1" applyFill="1" applyBorder="1" applyAlignment="1">
      <alignment horizontal="center"/>
    </xf>
    <xf numFmtId="0" fontId="4" fillId="3" borderId="24" xfId="0" applyFont="1" applyFill="1"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xf numFmtId="171" fontId="0" fillId="0" borderId="21" xfId="0" applyNumberFormat="1" applyBorder="1"/>
    <xf numFmtId="0" fontId="19" fillId="0" borderId="0" xfId="0" applyFont="1"/>
    <xf numFmtId="0" fontId="20" fillId="0" borderId="0" xfId="0" applyFont="1"/>
    <xf numFmtId="0" fontId="19" fillId="0" borderId="0" xfId="0" applyFont="1" applyAlignment="1">
      <alignment vertical="center"/>
    </xf>
    <xf numFmtId="0" fontId="19" fillId="2" borderId="0" xfId="0" applyFont="1" applyFill="1"/>
    <xf numFmtId="0" fontId="20" fillId="2" borderId="0" xfId="0" applyFont="1" applyFill="1"/>
    <xf numFmtId="0" fontId="21" fillId="0" borderId="58" xfId="0" applyFont="1" applyBorder="1" applyAlignment="1">
      <alignment horizontal="center" vertical="center" wrapText="1"/>
    </xf>
    <xf numFmtId="0" fontId="21" fillId="0" borderId="30" xfId="0" applyFont="1" applyBorder="1" applyAlignment="1">
      <alignment horizontal="center" vertical="center" wrapText="1"/>
    </xf>
    <xf numFmtId="0" fontId="21" fillId="0" borderId="61" xfId="0" applyFont="1" applyBorder="1" applyAlignment="1">
      <alignment horizontal="center" vertical="center" wrapText="1"/>
    </xf>
    <xf numFmtId="0" fontId="20" fillId="0" borderId="0" xfId="0" applyFont="1" applyAlignment="1">
      <alignment horizontal="center"/>
    </xf>
    <xf numFmtId="0" fontId="23" fillId="0" borderId="58" xfId="0" applyFont="1" applyBorder="1" applyAlignment="1">
      <alignment horizontal="center" vertical="center" wrapText="1"/>
    </xf>
    <xf numFmtId="0" fontId="23" fillId="0" borderId="2" xfId="0" applyFont="1" applyBorder="1" applyAlignment="1">
      <alignment horizontal="center" vertical="center" wrapText="1"/>
    </xf>
    <xf numFmtId="3" fontId="23" fillId="0" borderId="2" xfId="0" applyNumberFormat="1" applyFont="1" applyBorder="1" applyAlignment="1">
      <alignment horizontal="center" vertical="center" wrapText="1"/>
    </xf>
    <xf numFmtId="0" fontId="23" fillId="0" borderId="62" xfId="0" applyFont="1" applyBorder="1" applyAlignment="1">
      <alignment horizontal="right" vertical="center" wrapText="1"/>
    </xf>
    <xf numFmtId="0" fontId="23" fillId="0" borderId="52" xfId="0" applyFont="1" applyBorder="1" applyAlignment="1">
      <alignment horizontal="center" vertical="center" wrapText="1"/>
    </xf>
    <xf numFmtId="3" fontId="23" fillId="0" borderId="62" xfId="0" applyNumberFormat="1" applyFont="1" applyBorder="1" applyAlignment="1">
      <alignment horizontal="right" vertical="center" wrapText="1"/>
    </xf>
    <xf numFmtId="0" fontId="23" fillId="0" borderId="51" xfId="0" applyFont="1" applyBorder="1" applyAlignment="1">
      <alignment horizontal="center" vertical="center" wrapText="1"/>
    </xf>
    <xf numFmtId="0" fontId="23" fillId="0" borderId="2" xfId="0" applyFont="1" applyBorder="1" applyAlignment="1">
      <alignment vertical="center" wrapText="1"/>
    </xf>
    <xf numFmtId="3" fontId="21" fillId="0" borderId="58" xfId="1" applyNumberFormat="1" applyFont="1" applyBorder="1" applyAlignment="1">
      <alignment vertical="center" wrapText="1"/>
    </xf>
    <xf numFmtId="3" fontId="21" fillId="0" borderId="58" xfId="0" applyNumberFormat="1" applyFont="1" applyBorder="1" applyAlignment="1">
      <alignment vertical="center" wrapText="1"/>
    </xf>
    <xf numFmtId="3" fontId="24" fillId="0" borderId="58" xfId="0" applyNumberFormat="1" applyFont="1" applyBorder="1" applyAlignment="1">
      <alignment vertical="center" wrapText="1"/>
    </xf>
    <xf numFmtId="43" fontId="20" fillId="0" borderId="0" xfId="1" applyFont="1"/>
    <xf numFmtId="169" fontId="20" fillId="0" borderId="0" xfId="0" applyNumberFormat="1" applyFont="1"/>
    <xf numFmtId="0" fontId="23" fillId="0" borderId="58" xfId="0" applyFont="1" applyBorder="1" applyAlignment="1">
      <alignment horizontal="left" vertical="center" wrapText="1"/>
    </xf>
    <xf numFmtId="0" fontId="23" fillId="0" borderId="52" xfId="0" applyFont="1" applyBorder="1" applyAlignment="1">
      <alignment horizontal="left" vertical="center" wrapText="1"/>
    </xf>
    <xf numFmtId="3" fontId="23" fillId="0" borderId="2" xfId="0" applyNumberFormat="1" applyFont="1" applyBorder="1" applyAlignment="1">
      <alignment horizontal="right" vertical="center" wrapText="1"/>
    </xf>
    <xf numFmtId="0" fontId="23" fillId="10" borderId="2" xfId="0" applyFont="1" applyFill="1" applyBorder="1" applyAlignment="1">
      <alignment vertical="center" wrapText="1"/>
    </xf>
    <xf numFmtId="0" fontId="20" fillId="0" borderId="2" xfId="0" applyFont="1" applyBorder="1" applyAlignment="1">
      <alignment horizontal="center" vertical="center" wrapText="1"/>
    </xf>
    <xf numFmtId="3" fontId="23" fillId="10" borderId="2" xfId="0" applyNumberFormat="1" applyFont="1" applyFill="1" applyBorder="1" applyAlignment="1">
      <alignment horizontal="right" vertical="center" wrapText="1"/>
    </xf>
    <xf numFmtId="0" fontId="23" fillId="10" borderId="2" xfId="0" applyFont="1" applyFill="1" applyBorder="1" applyAlignment="1">
      <alignment horizontal="center" vertical="center" wrapText="1"/>
    </xf>
    <xf numFmtId="3" fontId="23" fillId="0" borderId="3" xfId="0" applyNumberFormat="1" applyFont="1" applyBorder="1" applyAlignment="1">
      <alignment horizontal="right" vertical="center" wrapText="1"/>
    </xf>
    <xf numFmtId="3" fontId="21" fillId="2" borderId="58" xfId="0" applyNumberFormat="1" applyFont="1" applyFill="1" applyBorder="1" applyAlignment="1">
      <alignment vertical="center" wrapText="1"/>
    </xf>
    <xf numFmtId="3" fontId="20" fillId="0" borderId="0" xfId="0" applyNumberFormat="1" applyFont="1"/>
    <xf numFmtId="43" fontId="20" fillId="2" borderId="58" xfId="0" applyNumberFormat="1" applyFont="1" applyFill="1" applyBorder="1"/>
    <xf numFmtId="0" fontId="20" fillId="0" borderId="0" xfId="0" applyFont="1" applyAlignment="1">
      <alignment horizontal="left"/>
    </xf>
    <xf numFmtId="0" fontId="20" fillId="11" borderId="0" xfId="0" applyFont="1" applyFill="1"/>
    <xf numFmtId="43" fontId="19" fillId="0" borderId="0" xfId="1" applyFont="1"/>
    <xf numFmtId="43" fontId="19" fillId="5" borderId="20" xfId="1" applyFont="1" applyFill="1" applyBorder="1"/>
    <xf numFmtId="43" fontId="19" fillId="5" borderId="21" xfId="1" applyFont="1" applyFill="1" applyBorder="1"/>
    <xf numFmtId="0" fontId="19" fillId="0" borderId="15" xfId="0" applyFont="1" applyBorder="1" applyAlignment="1">
      <alignment horizontal="left"/>
    </xf>
    <xf numFmtId="0" fontId="19" fillId="0" borderId="43" xfId="0" applyFont="1" applyBorder="1" applyAlignment="1">
      <alignment horizontal="center"/>
    </xf>
    <xf numFmtId="43" fontId="19" fillId="5" borderId="44" xfId="0" applyNumberFormat="1" applyFont="1" applyFill="1" applyBorder="1"/>
    <xf numFmtId="43" fontId="19" fillId="0" borderId="15" xfId="1" applyFont="1" applyFill="1" applyBorder="1" applyAlignment="1">
      <alignment horizontal="center"/>
    </xf>
    <xf numFmtId="0" fontId="19" fillId="0" borderId="25" xfId="0" applyFont="1" applyBorder="1" applyAlignment="1">
      <alignment horizontal="center"/>
    </xf>
    <xf numFmtId="0" fontId="19" fillId="0" borderId="26" xfId="0" applyFont="1" applyBorder="1" applyAlignment="1">
      <alignment horizontal="left"/>
    </xf>
    <xf numFmtId="43" fontId="19" fillId="0" borderId="26" xfId="1" applyFont="1" applyFill="1" applyBorder="1"/>
    <xf numFmtId="43" fontId="19" fillId="5" borderId="27" xfId="0" applyNumberFormat="1" applyFont="1" applyFill="1" applyBorder="1"/>
    <xf numFmtId="0" fontId="20" fillId="0" borderId="19" xfId="0" applyFont="1" applyBorder="1"/>
    <xf numFmtId="43" fontId="19" fillId="2" borderId="21" xfId="0" applyNumberFormat="1" applyFont="1" applyFill="1" applyBorder="1"/>
    <xf numFmtId="0" fontId="19" fillId="3" borderId="19" xfId="0" applyFont="1" applyFill="1" applyBorder="1" applyAlignment="1">
      <alignment horizontal="center"/>
    </xf>
    <xf numFmtId="0" fontId="19" fillId="3" borderId="20" xfId="0" applyFont="1" applyFill="1" applyBorder="1" applyAlignment="1">
      <alignment horizontal="center"/>
    </xf>
    <xf numFmtId="9" fontId="19" fillId="3" borderId="20" xfId="0" applyNumberFormat="1" applyFont="1" applyFill="1" applyBorder="1" applyAlignment="1">
      <alignment horizontal="center"/>
    </xf>
    <xf numFmtId="0" fontId="19" fillId="3" borderId="21" xfId="0" applyFont="1" applyFill="1" applyBorder="1" applyAlignment="1">
      <alignment horizontal="center"/>
    </xf>
    <xf numFmtId="0" fontId="19" fillId="2" borderId="20" xfId="0" applyFont="1" applyFill="1" applyBorder="1" applyAlignment="1">
      <alignment horizontal="center"/>
    </xf>
    <xf numFmtId="0" fontId="20" fillId="2" borderId="20" xfId="0" applyFont="1" applyFill="1" applyBorder="1"/>
    <xf numFmtId="0" fontId="21" fillId="0" borderId="58" xfId="0" applyFont="1" applyBorder="1" applyAlignment="1">
      <alignment horizontal="center" vertical="center" wrapText="1"/>
    </xf>
    <xf numFmtId="169" fontId="25" fillId="0" borderId="31" xfId="1" applyNumberFormat="1" applyFont="1" applyFill="1" applyBorder="1" applyAlignment="1">
      <alignment horizontal="center"/>
    </xf>
    <xf numFmtId="169" fontId="25" fillId="0" borderId="11" xfId="1" applyNumberFormat="1" applyFont="1" applyFill="1" applyBorder="1" applyAlignment="1">
      <alignment horizontal="center"/>
    </xf>
    <xf numFmtId="169" fontId="25" fillId="0" borderId="13" xfId="1" applyNumberFormat="1" applyFont="1" applyFill="1" applyBorder="1" applyAlignment="1">
      <alignment horizontal="center"/>
    </xf>
    <xf numFmtId="169" fontId="25" fillId="0" borderId="35" xfId="1" applyNumberFormat="1" applyFont="1" applyFill="1" applyBorder="1" applyAlignment="1">
      <alignment horizontal="center"/>
    </xf>
    <xf numFmtId="169" fontId="25" fillId="0" borderId="8" xfId="1" applyNumberFormat="1" applyFont="1" applyFill="1" applyBorder="1" applyAlignment="1">
      <alignment horizontal="center"/>
    </xf>
    <xf numFmtId="169" fontId="25" fillId="0" borderId="9" xfId="1" applyNumberFormat="1" applyFont="1" applyFill="1" applyBorder="1" applyAlignment="1">
      <alignment horizontal="center"/>
    </xf>
    <xf numFmtId="169" fontId="25" fillId="0" borderId="37" xfId="1" applyNumberFormat="1" applyFont="1" applyFill="1" applyBorder="1" applyAlignment="1">
      <alignment horizontal="center"/>
    </xf>
    <xf numFmtId="169" fontId="25" fillId="0" borderId="27" xfId="1" applyNumberFormat="1" applyFont="1" applyFill="1" applyBorder="1" applyAlignment="1">
      <alignment horizontal="center"/>
    </xf>
    <xf numFmtId="169" fontId="25" fillId="0" borderId="25" xfId="1" applyNumberFormat="1" applyFont="1" applyFill="1" applyBorder="1" applyAlignment="1">
      <alignment horizontal="center"/>
    </xf>
    <xf numFmtId="43" fontId="26" fillId="5" borderId="19" xfId="1" applyFont="1" applyFill="1" applyBorder="1"/>
    <xf numFmtId="43" fontId="26" fillId="5" borderId="21" xfId="1" applyFont="1" applyFill="1" applyBorder="1"/>
    <xf numFmtId="43" fontId="26" fillId="5" borderId="64" xfId="1" applyFont="1" applyFill="1" applyBorder="1"/>
    <xf numFmtId="0" fontId="27" fillId="0" borderId="0" xfId="0" applyFont="1" applyFill="1" applyAlignment="1">
      <alignment horizontal="center"/>
    </xf>
    <xf numFmtId="0" fontId="27" fillId="0" borderId="0" xfId="0" applyFont="1" applyFill="1"/>
    <xf numFmtId="0" fontId="27" fillId="3" borderId="22" xfId="0" applyFont="1" applyFill="1" applyBorder="1" applyAlignment="1">
      <alignment horizontal="center"/>
    </xf>
    <xf numFmtId="0" fontId="27" fillId="3" borderId="23" xfId="0" applyFont="1" applyFill="1" applyBorder="1" applyAlignment="1">
      <alignment horizontal="center" wrapText="1"/>
    </xf>
    <xf numFmtId="0" fontId="27" fillId="3" borderId="65" xfId="0" applyFont="1" applyFill="1" applyBorder="1" applyAlignment="1">
      <alignment horizontal="center" wrapText="1"/>
    </xf>
    <xf numFmtId="0" fontId="27" fillId="3" borderId="9" xfId="0" applyFont="1" applyFill="1" applyBorder="1" applyAlignment="1">
      <alignment horizontal="center" wrapText="1"/>
    </xf>
    <xf numFmtId="0" fontId="27" fillId="3" borderId="8" xfId="0" applyFont="1" applyFill="1" applyBorder="1" applyAlignment="1">
      <alignment horizontal="center" wrapText="1"/>
    </xf>
    <xf numFmtId="0" fontId="27" fillId="3" borderId="63" xfId="0" applyFont="1" applyFill="1" applyBorder="1" applyAlignment="1">
      <alignment horizontal="center" wrapText="1"/>
    </xf>
    <xf numFmtId="0" fontId="27" fillId="3" borderId="24" xfId="0" applyFont="1" applyFill="1" applyBorder="1" applyAlignment="1">
      <alignment horizontal="center" wrapText="1"/>
    </xf>
    <xf numFmtId="0" fontId="27" fillId="3" borderId="22" xfId="0" applyFont="1" applyFill="1" applyBorder="1" applyAlignment="1">
      <alignment horizontal="center" wrapText="1"/>
    </xf>
    <xf numFmtId="0" fontId="26" fillId="0" borderId="13" xfId="0" applyFont="1" applyFill="1" applyBorder="1" applyAlignment="1">
      <alignment horizontal="center"/>
    </xf>
    <xf numFmtId="49" fontId="26" fillId="0" borderId="12" xfId="0" applyNumberFormat="1" applyFont="1" applyFill="1" applyBorder="1" applyAlignment="1">
      <alignment wrapText="1"/>
    </xf>
    <xf numFmtId="49" fontId="26" fillId="0" borderId="12" xfId="0" applyNumberFormat="1" applyFont="1" applyFill="1" applyBorder="1" applyAlignment="1">
      <alignment horizontal="center" wrapText="1"/>
    </xf>
    <xf numFmtId="14" fontId="26" fillId="0" borderId="12" xfId="0" applyNumberFormat="1" applyFont="1" applyFill="1" applyBorder="1" applyAlignment="1">
      <alignment horizontal="right" wrapText="1"/>
    </xf>
    <xf numFmtId="169" fontId="26" fillId="0" borderId="14" xfId="1" applyNumberFormat="1" applyFont="1" applyFill="1" applyBorder="1" applyAlignment="1">
      <alignment horizontal="right"/>
    </xf>
    <xf numFmtId="169" fontId="26" fillId="0" borderId="9" xfId="1" applyNumberFormat="1" applyFont="1" applyFill="1" applyBorder="1" applyAlignment="1">
      <alignment horizontal="right"/>
    </xf>
    <xf numFmtId="169" fontId="26" fillId="0" borderId="8" xfId="1" applyNumberFormat="1" applyFont="1" applyFill="1" applyBorder="1" applyAlignment="1">
      <alignment horizontal="right"/>
    </xf>
    <xf numFmtId="0" fontId="26" fillId="0" borderId="0" xfId="0" applyFont="1" applyFill="1"/>
    <xf numFmtId="0" fontId="26" fillId="0" borderId="9" xfId="0" applyFont="1" applyFill="1" applyBorder="1" applyAlignment="1">
      <alignment horizontal="center"/>
    </xf>
    <xf numFmtId="49" fontId="26" fillId="0" borderId="1" xfId="0" applyNumberFormat="1" applyFont="1" applyFill="1" applyBorder="1" applyAlignment="1">
      <alignment wrapText="1"/>
    </xf>
    <xf numFmtId="169" fontId="26" fillId="0" borderId="34" xfId="1" applyNumberFormat="1" applyFont="1" applyFill="1" applyBorder="1"/>
    <xf numFmtId="169" fontId="26" fillId="0" borderId="9" xfId="1" applyNumberFormat="1" applyFont="1" applyFill="1" applyBorder="1"/>
    <xf numFmtId="169" fontId="26" fillId="0" borderId="8" xfId="1" applyNumberFormat="1" applyFont="1" applyFill="1" applyBorder="1"/>
    <xf numFmtId="0" fontId="26" fillId="0" borderId="1" xfId="0" applyFont="1" applyFill="1" applyBorder="1"/>
    <xf numFmtId="0" fontId="26" fillId="0" borderId="1" xfId="0" applyFont="1" applyFill="1" applyBorder="1" applyAlignment="1">
      <alignment horizontal="center"/>
    </xf>
    <xf numFmtId="14" fontId="26" fillId="0" borderId="1" xfId="0" applyNumberFormat="1" applyFont="1" applyFill="1" applyBorder="1" applyAlignment="1">
      <alignment horizontal="right" wrapText="1"/>
    </xf>
    <xf numFmtId="169" fontId="26" fillId="0" borderId="34" xfId="1" applyNumberFormat="1" applyFont="1" applyFill="1" applyBorder="1" applyAlignment="1">
      <alignment horizontal="right"/>
    </xf>
    <xf numFmtId="49" fontId="26" fillId="0" borderId="17" xfId="0" applyNumberFormat="1" applyFont="1" applyFill="1" applyBorder="1" applyAlignment="1">
      <alignment wrapText="1"/>
    </xf>
    <xf numFmtId="169" fontId="26" fillId="0" borderId="59" xfId="1" applyNumberFormat="1" applyFont="1" applyFill="1" applyBorder="1"/>
    <xf numFmtId="169" fontId="25" fillId="0" borderId="18" xfId="1" applyNumberFormat="1" applyFont="1" applyFill="1" applyBorder="1" applyAlignment="1">
      <alignment horizontal="center"/>
    </xf>
    <xf numFmtId="0" fontId="26" fillId="2" borderId="0" xfId="0" applyFont="1" applyFill="1" applyAlignment="1">
      <alignment horizontal="center"/>
    </xf>
    <xf numFmtId="0" fontId="26" fillId="2" borderId="45" xfId="0" applyFont="1" applyFill="1" applyBorder="1"/>
    <xf numFmtId="0" fontId="27" fillId="2" borderId="46" xfId="0" applyFont="1" applyFill="1" applyBorder="1" applyAlignment="1">
      <alignment horizontal="center"/>
    </xf>
    <xf numFmtId="0" fontId="26" fillId="2" borderId="46" xfId="0" applyFont="1" applyFill="1" applyBorder="1" applyAlignment="1">
      <alignment horizontal="center"/>
    </xf>
    <xf numFmtId="0" fontId="26" fillId="2" borderId="46" xfId="0" applyFont="1" applyFill="1" applyBorder="1"/>
    <xf numFmtId="169" fontId="27" fillId="2" borderId="60" xfId="1" applyNumberFormat="1" applyFont="1" applyFill="1" applyBorder="1"/>
    <xf numFmtId="169" fontId="27" fillId="2" borderId="16" xfId="1" applyNumberFormat="1" applyFont="1" applyFill="1" applyBorder="1"/>
    <xf numFmtId="169" fontId="25" fillId="2" borderId="67" xfId="1" applyNumberFormat="1" applyFont="1" applyFill="1" applyBorder="1" applyAlignment="1">
      <alignment horizontal="center"/>
    </xf>
    <xf numFmtId="169" fontId="25" fillId="2" borderId="45" xfId="1" applyNumberFormat="1" applyFont="1" applyFill="1" applyBorder="1" applyAlignment="1">
      <alignment horizontal="center"/>
    </xf>
    <xf numFmtId="49" fontId="26" fillId="0" borderId="15" xfId="0" applyNumberFormat="1" applyFont="1" applyFill="1" applyBorder="1" applyAlignment="1">
      <alignment wrapText="1"/>
    </xf>
    <xf numFmtId="49" fontId="26" fillId="0" borderId="15" xfId="0" applyNumberFormat="1" applyFont="1" applyFill="1" applyBorder="1" applyAlignment="1">
      <alignment horizontal="center" wrapText="1"/>
    </xf>
    <xf numFmtId="0" fontId="26" fillId="0" borderId="15" xfId="0" applyFont="1" applyFill="1" applyBorder="1" applyAlignment="1">
      <alignment horizontal="right" wrapText="1"/>
    </xf>
    <xf numFmtId="0" fontId="26" fillId="0" borderId="15" xfId="0" applyFont="1" applyFill="1" applyBorder="1"/>
    <xf numFmtId="168" fontId="25" fillId="0" borderId="44" xfId="1" applyNumberFormat="1" applyFont="1" applyFill="1" applyBorder="1" applyAlignment="1">
      <alignment horizontal="center"/>
    </xf>
    <xf numFmtId="43" fontId="26" fillId="0" borderId="0" xfId="1" applyFont="1" applyFill="1"/>
    <xf numFmtId="0" fontId="26" fillId="0" borderId="0" xfId="0" applyFont="1" applyFill="1" applyAlignment="1">
      <alignment horizontal="center"/>
    </xf>
    <xf numFmtId="0" fontId="27" fillId="0" borderId="0" xfId="0" applyFont="1" applyFill="1" applyAlignment="1">
      <alignment horizontal="left"/>
    </xf>
    <xf numFmtId="2" fontId="26" fillId="0" borderId="0" xfId="0" applyNumberFormat="1" applyFont="1" applyFill="1" applyAlignment="1">
      <alignment horizontal="right"/>
    </xf>
    <xf numFmtId="167" fontId="26" fillId="0" borderId="0" xfId="0" applyNumberFormat="1" applyFont="1" applyFill="1" applyAlignment="1">
      <alignment horizontal="right"/>
    </xf>
    <xf numFmtId="0" fontId="26" fillId="0" borderId="12" xfId="0" applyFont="1" applyFill="1" applyBorder="1"/>
    <xf numFmtId="169" fontId="26" fillId="0" borderId="12" xfId="1" applyNumberFormat="1" applyFont="1" applyFill="1" applyBorder="1"/>
    <xf numFmtId="0" fontId="26" fillId="0" borderId="16" xfId="0" applyFont="1" applyFill="1" applyBorder="1" applyAlignment="1">
      <alignment horizontal="center"/>
    </xf>
    <xf numFmtId="14" fontId="26" fillId="0" borderId="17" xfId="0" applyNumberFormat="1" applyFont="1" applyFill="1" applyBorder="1" applyAlignment="1">
      <alignment horizontal="right" wrapText="1"/>
    </xf>
    <xf numFmtId="0" fontId="26" fillId="0" borderId="17" xfId="0" applyFont="1" applyFill="1" applyBorder="1"/>
    <xf numFmtId="3" fontId="26" fillId="0" borderId="0" xfId="0" applyNumberFormat="1" applyFont="1" applyFill="1"/>
    <xf numFmtId="169" fontId="26" fillId="0" borderId="1" xfId="1" applyNumberFormat="1" applyFont="1" applyFill="1" applyBorder="1"/>
    <xf numFmtId="49" fontId="26" fillId="0" borderId="14" xfId="0" applyNumberFormat="1" applyFont="1" applyFill="1" applyBorder="1" applyAlignment="1">
      <alignment wrapText="1"/>
    </xf>
    <xf numFmtId="49" fontId="26" fillId="0" borderId="34" xfId="0" applyNumberFormat="1" applyFont="1" applyFill="1" applyBorder="1" applyAlignment="1">
      <alignment wrapText="1"/>
    </xf>
    <xf numFmtId="49" fontId="26" fillId="0" borderId="59" xfId="0" applyNumberFormat="1" applyFont="1" applyFill="1" applyBorder="1" applyAlignment="1">
      <alignment wrapText="1"/>
    </xf>
    <xf numFmtId="49" fontId="26" fillId="0" borderId="13" xfId="0" applyNumberFormat="1" applyFont="1" applyFill="1" applyBorder="1" applyAlignment="1">
      <alignment horizontal="center" wrapText="1"/>
    </xf>
    <xf numFmtId="49" fontId="26" fillId="0" borderId="9" xfId="0" applyNumberFormat="1" applyFont="1" applyFill="1" applyBorder="1" applyAlignment="1">
      <alignment horizontal="center" wrapText="1"/>
    </xf>
    <xf numFmtId="49" fontId="26" fillId="0" borderId="16" xfId="0" applyNumberFormat="1" applyFont="1" applyFill="1" applyBorder="1" applyAlignment="1">
      <alignment horizontal="center" wrapText="1"/>
    </xf>
    <xf numFmtId="169" fontId="26" fillId="0" borderId="17" xfId="1" applyNumberFormat="1" applyFont="1" applyFill="1" applyBorder="1"/>
    <xf numFmtId="0" fontId="27" fillId="4" borderId="63" xfId="0" applyFont="1" applyFill="1" applyBorder="1" applyAlignment="1">
      <alignment horizontal="center" wrapText="1"/>
    </xf>
    <xf numFmtId="0" fontId="27" fillId="4" borderId="24" xfId="0" applyFont="1" applyFill="1" applyBorder="1" applyAlignment="1">
      <alignment horizontal="center" wrapText="1"/>
    </xf>
    <xf numFmtId="169" fontId="25" fillId="10" borderId="31" xfId="1" applyNumberFormat="1" applyFont="1" applyFill="1" applyBorder="1" applyAlignment="1">
      <alignment horizontal="center"/>
    </xf>
    <xf numFmtId="169" fontId="25" fillId="10" borderId="35" xfId="1" applyNumberFormat="1" applyFont="1" applyFill="1" applyBorder="1" applyAlignment="1">
      <alignment horizontal="center"/>
    </xf>
    <xf numFmtId="169" fontId="25" fillId="10" borderId="66" xfId="1" applyNumberFormat="1" applyFont="1" applyFill="1" applyBorder="1" applyAlignment="1">
      <alignment horizontal="center"/>
    </xf>
    <xf numFmtId="3" fontId="23" fillId="0" borderId="58" xfId="0" applyNumberFormat="1" applyFont="1" applyBorder="1" applyAlignment="1">
      <alignment horizontal="right" vertical="center" wrapText="1"/>
    </xf>
    <xf numFmtId="0" fontId="17" fillId="0" borderId="45" xfId="0" applyFont="1" applyBorder="1" applyAlignment="1">
      <alignment horizontal="center" vertical="center" wrapText="1"/>
    </xf>
    <xf numFmtId="0" fontId="4" fillId="0" borderId="60" xfId="0" applyFont="1" applyBorder="1"/>
    <xf numFmtId="0" fontId="17" fillId="0" borderId="46" xfId="0" applyFont="1" applyBorder="1" applyAlignment="1">
      <alignment vertical="center" wrapText="1"/>
    </xf>
    <xf numFmtId="0" fontId="17" fillId="0" borderId="46" xfId="0" applyFont="1" applyBorder="1" applyAlignment="1">
      <alignment horizontal="right" vertical="center" wrapText="1"/>
    </xf>
    <xf numFmtId="0" fontId="17" fillId="0" borderId="46" xfId="0" applyFont="1" applyBorder="1" applyAlignment="1">
      <alignment horizontal="center" vertical="center" wrapText="1"/>
    </xf>
    <xf numFmtId="0" fontId="17" fillId="0" borderId="46" xfId="0" applyFont="1" applyBorder="1" applyAlignment="1">
      <alignment horizontal="left" vertical="center" wrapText="1"/>
    </xf>
    <xf numFmtId="0" fontId="17" fillId="0" borderId="1" xfId="0" applyFont="1" applyBorder="1" applyAlignment="1">
      <alignment horizontal="left" vertical="center" wrapText="1"/>
    </xf>
    <xf numFmtId="0" fontId="29" fillId="0" borderId="15" xfId="0" applyFont="1" applyBorder="1" applyAlignment="1">
      <alignment horizontal="center" vertical="center" wrapText="1"/>
    </xf>
    <xf numFmtId="0" fontId="0" fillId="4" borderId="34" xfId="0" applyFill="1" applyBorder="1"/>
    <xf numFmtId="0" fontId="0" fillId="4" borderId="1" xfId="0" applyFill="1" applyBorder="1"/>
    <xf numFmtId="0" fontId="0" fillId="4" borderId="34" xfId="0" applyFill="1" applyBorder="1" applyAlignment="1">
      <alignment horizontal="right"/>
    </xf>
    <xf numFmtId="0" fontId="0" fillId="4" borderId="34" xfId="0" applyFill="1" applyBorder="1" applyAlignment="1">
      <alignment horizontal="left"/>
    </xf>
    <xf numFmtId="0" fontId="0" fillId="4" borderId="1" xfId="0" applyFill="1" applyBorder="1" applyAlignment="1">
      <alignment horizontal="left"/>
    </xf>
    <xf numFmtId="17" fontId="0" fillId="4" borderId="1" xfId="0" applyNumberFormat="1" applyFill="1" applyBorder="1" applyAlignment="1">
      <alignment horizontal="left"/>
    </xf>
    <xf numFmtId="43" fontId="0" fillId="0" borderId="1" xfId="1" applyFont="1" applyBorder="1" applyAlignment="1">
      <alignment horizontal="left" vertical="center"/>
    </xf>
    <xf numFmtId="0" fontId="0" fillId="0" borderId="1" xfId="0" applyBorder="1" applyAlignment="1">
      <alignment horizontal="left"/>
    </xf>
    <xf numFmtId="0" fontId="30" fillId="4" borderId="1" xfId="0" applyFont="1" applyFill="1" applyBorder="1" applyAlignment="1">
      <alignment vertical="center" wrapText="1"/>
    </xf>
    <xf numFmtId="0" fontId="0" fillId="4" borderId="1" xfId="0" applyFill="1" applyBorder="1" applyAlignment="1">
      <alignment horizontal="right"/>
    </xf>
    <xf numFmtId="169" fontId="4" fillId="0" borderId="28" xfId="1" applyNumberFormat="1" applyFont="1" applyBorder="1" applyAlignment="1">
      <alignment horizontal="right"/>
    </xf>
    <xf numFmtId="0" fontId="4" fillId="0" borderId="29" xfId="0" applyFont="1" applyBorder="1" applyAlignment="1">
      <alignment horizontal="center"/>
    </xf>
    <xf numFmtId="0" fontId="4" fillId="0" borderId="30" xfId="0" applyFont="1" applyBorder="1" applyAlignment="1">
      <alignment horizontal="left"/>
    </xf>
    <xf numFmtId="0" fontId="4" fillId="0" borderId="0" xfId="0" applyFont="1" applyAlignment="1">
      <alignment horizontal="left"/>
    </xf>
    <xf numFmtId="43" fontId="4" fillId="0" borderId="0" xfId="0" applyNumberFormat="1" applyFont="1"/>
    <xf numFmtId="0" fontId="0" fillId="0" borderId="0" xfId="0" applyAlignment="1">
      <alignment horizontal="right"/>
    </xf>
    <xf numFmtId="0" fontId="0" fillId="0" borderId="0" xfId="0" applyAlignment="1">
      <alignment horizontal="left"/>
    </xf>
    <xf numFmtId="0" fontId="4" fillId="0" borderId="28" xfId="0" applyFont="1" applyBorder="1" applyAlignment="1">
      <alignment horizontal="center"/>
    </xf>
    <xf numFmtId="0" fontId="4" fillId="0" borderId="29" xfId="0" applyFont="1" applyBorder="1" applyAlignment="1">
      <alignment horizontal="center"/>
    </xf>
    <xf numFmtId="43" fontId="0" fillId="0" borderId="1" xfId="1" applyFont="1" applyBorder="1" applyAlignment="1">
      <alignment horizontal="left" vertical="center"/>
    </xf>
    <xf numFmtId="0" fontId="0" fillId="0" borderId="1" xfId="0" applyBorder="1" applyAlignment="1">
      <alignment horizontal="left" wrapText="1"/>
    </xf>
    <xf numFmtId="43" fontId="0" fillId="0" borderId="26" xfId="1" applyFont="1" applyBorder="1" applyAlignment="1">
      <alignment horizontal="left" vertical="center"/>
    </xf>
    <xf numFmtId="43" fontId="0" fillId="0" borderId="15" xfId="1" applyFont="1" applyBorder="1" applyAlignment="1">
      <alignment horizontal="left" vertical="center"/>
    </xf>
    <xf numFmtId="0" fontId="0" fillId="0" borderId="26" xfId="0" applyBorder="1" applyAlignment="1">
      <alignment horizontal="center" wrapText="1"/>
    </xf>
    <xf numFmtId="0" fontId="0" fillId="0" borderId="15" xfId="0" applyBorder="1" applyAlignment="1">
      <alignment horizontal="center" wrapText="1"/>
    </xf>
    <xf numFmtId="0" fontId="23" fillId="0" borderId="50" xfId="0" applyFont="1" applyBorder="1" applyAlignment="1">
      <alignment horizontal="center" vertical="center" wrapText="1"/>
    </xf>
    <xf numFmtId="0" fontId="23" fillId="0" borderId="51" xfId="0" applyFont="1" applyBorder="1" applyAlignment="1">
      <alignment horizontal="center" vertical="center" wrapText="1"/>
    </xf>
    <xf numFmtId="0" fontId="23" fillId="0" borderId="52" xfId="0" applyFont="1" applyBorder="1" applyAlignment="1">
      <alignment horizontal="center" vertical="center" wrapText="1"/>
    </xf>
    <xf numFmtId="0" fontId="21" fillId="0" borderId="58" xfId="0" applyFont="1" applyBorder="1" applyAlignment="1">
      <alignment horizontal="center" vertical="center" wrapText="1"/>
    </xf>
    <xf numFmtId="0" fontId="21" fillId="2" borderId="58" xfId="0" applyFont="1" applyFill="1" applyBorder="1" applyAlignment="1">
      <alignment horizontal="center" vertical="center" wrapText="1"/>
    </xf>
    <xf numFmtId="0" fontId="26" fillId="0" borderId="25" xfId="0" applyFont="1" applyFill="1" applyBorder="1" applyAlignment="1">
      <alignment horizontal="center"/>
    </xf>
    <xf numFmtId="0" fontId="26" fillId="0" borderId="43" xfId="0" applyFont="1" applyFill="1" applyBorder="1" applyAlignment="1">
      <alignment horizontal="center"/>
    </xf>
    <xf numFmtId="0" fontId="27" fillId="0" borderId="28" xfId="0" applyFont="1" applyFill="1" applyBorder="1" applyAlignment="1">
      <alignment horizontal="center"/>
    </xf>
    <xf numFmtId="0" fontId="27" fillId="0" borderId="30" xfId="0" applyFont="1" applyFill="1" applyBorder="1" applyAlignment="1">
      <alignment horizontal="center"/>
    </xf>
    <xf numFmtId="0" fontId="27" fillId="0" borderId="29" xfId="0" applyFont="1" applyFill="1" applyBorder="1" applyAlignment="1">
      <alignment horizontal="center"/>
    </xf>
    <xf numFmtId="0" fontId="27" fillId="4" borderId="29" xfId="0" applyFont="1" applyFill="1" applyBorder="1" applyAlignment="1">
      <alignment horizontal="center" wrapText="1"/>
    </xf>
    <xf numFmtId="0" fontId="27" fillId="4" borderId="30" xfId="0" applyFont="1" applyFill="1" applyBorder="1" applyAlignment="1">
      <alignment horizontal="center"/>
    </xf>
    <xf numFmtId="0" fontId="26" fillId="0" borderId="45" xfId="0" applyFont="1" applyFill="1" applyBorder="1" applyAlignment="1">
      <alignment horizontal="center"/>
    </xf>
    <xf numFmtId="0" fontId="26" fillId="0" borderId="26" xfId="0" applyFont="1" applyFill="1" applyBorder="1" applyAlignment="1">
      <alignment horizontal="center"/>
    </xf>
    <xf numFmtId="0" fontId="26" fillId="0" borderId="46" xfId="0" applyFont="1" applyFill="1" applyBorder="1" applyAlignment="1">
      <alignment horizontal="center"/>
    </xf>
    <xf numFmtId="49" fontId="26" fillId="0" borderId="26" xfId="0" applyNumberFormat="1" applyFont="1" applyFill="1" applyBorder="1" applyAlignment="1">
      <alignment horizontal="center" wrapText="1"/>
    </xf>
    <xf numFmtId="49" fontId="26" fillId="0" borderId="15" xfId="0" applyNumberFormat="1" applyFont="1" applyFill="1" applyBorder="1" applyAlignment="1">
      <alignment horizontal="center" wrapText="1"/>
    </xf>
    <xf numFmtId="14" fontId="26" fillId="0" borderId="26" xfId="0" applyNumberFormat="1" applyFont="1" applyFill="1" applyBorder="1" applyAlignment="1">
      <alignment horizontal="center" wrapText="1"/>
    </xf>
    <xf numFmtId="14" fontId="26" fillId="0" borderId="15" xfId="0" applyNumberFormat="1" applyFont="1" applyFill="1" applyBorder="1" applyAlignment="1">
      <alignment horizontal="center" wrapText="1"/>
    </xf>
    <xf numFmtId="14" fontId="26" fillId="0" borderId="46" xfId="0" applyNumberFormat="1" applyFont="1" applyFill="1" applyBorder="1" applyAlignment="1">
      <alignment horizontal="center" wrapText="1"/>
    </xf>
    <xf numFmtId="49" fontId="26" fillId="0" borderId="46" xfId="0" applyNumberFormat="1" applyFont="1" applyFill="1" applyBorder="1" applyAlignment="1">
      <alignment horizontal="center" wrapText="1"/>
    </xf>
    <xf numFmtId="0" fontId="27" fillId="0" borderId="13" xfId="0" applyFont="1" applyFill="1" applyBorder="1" applyAlignment="1">
      <alignment horizontal="center" wrapText="1"/>
    </xf>
    <xf numFmtId="0" fontId="27" fillId="0" borderId="11" xfId="0" applyFont="1" applyFill="1" applyBorder="1" applyAlignment="1">
      <alignment horizontal="center"/>
    </xf>
    <xf numFmtId="0" fontId="28" fillId="6" borderId="28" xfId="0" applyFont="1" applyFill="1" applyBorder="1" applyAlignment="1">
      <alignment horizontal="center"/>
    </xf>
    <xf numFmtId="0" fontId="28" fillId="6" borderId="29" xfId="0" applyFont="1" applyFill="1" applyBorder="1" applyAlignment="1">
      <alignment horizontal="center"/>
    </xf>
    <xf numFmtId="0" fontId="28" fillId="6" borderId="30" xfId="0" applyFont="1" applyFill="1" applyBorder="1" applyAlignment="1">
      <alignment horizontal="center"/>
    </xf>
    <xf numFmtId="0" fontId="0" fillId="0" borderId="3" xfId="0" applyBorder="1" applyAlignment="1">
      <alignment horizontal="center"/>
    </xf>
    <xf numFmtId="0" fontId="4" fillId="6" borderId="28" xfId="0" applyFont="1" applyFill="1" applyBorder="1" applyAlignment="1">
      <alignment horizontal="center"/>
    </xf>
    <xf numFmtId="0" fontId="4" fillId="6" borderId="29" xfId="0" applyFont="1" applyFill="1" applyBorder="1" applyAlignment="1">
      <alignment horizontal="center"/>
    </xf>
    <xf numFmtId="0" fontId="4" fillId="6" borderId="30" xfId="0" applyFont="1" applyFill="1" applyBorder="1" applyAlignment="1">
      <alignment horizontal="center"/>
    </xf>
    <xf numFmtId="0" fontId="0" fillId="0" borderId="57" xfId="0" applyBorder="1" applyAlignment="1">
      <alignment horizontal="center"/>
    </xf>
    <xf numFmtId="169" fontId="2" fillId="0" borderId="53" xfId="0" applyNumberFormat="1" applyFont="1" applyFill="1" applyBorder="1" applyAlignment="1">
      <alignment horizontal="center"/>
    </xf>
    <xf numFmtId="0" fontId="2" fillId="0" borderId="4" xfId="0" applyFont="1" applyFill="1" applyBorder="1" applyAlignment="1">
      <alignment horizontal="center"/>
    </xf>
    <xf numFmtId="169" fontId="2" fillId="0" borderId="50" xfId="0" applyNumberFormat="1" applyFont="1" applyFill="1" applyBorder="1" applyAlignment="1">
      <alignment horizontal="center"/>
    </xf>
    <xf numFmtId="0" fontId="2" fillId="0" borderId="52" xfId="0" applyFont="1" applyFill="1" applyBorder="1" applyAlignment="1">
      <alignment horizontal="center"/>
    </xf>
    <xf numFmtId="0" fontId="0" fillId="0" borderId="27" xfId="0" applyFont="1" applyBorder="1" applyAlignment="1">
      <alignment horizontal="center" wrapText="1"/>
    </xf>
    <xf numFmtId="0" fontId="0" fillId="0" borderId="40" xfId="0" applyFont="1" applyBorder="1" applyAlignment="1">
      <alignment horizontal="center" wrapText="1"/>
    </xf>
    <xf numFmtId="0" fontId="0" fillId="0" borderId="47" xfId="0" applyFont="1" applyBorder="1" applyAlignment="1">
      <alignment horizontal="center" wrapText="1"/>
    </xf>
    <xf numFmtId="0" fontId="0" fillId="0" borderId="23" xfId="0" applyFont="1" applyBorder="1" applyAlignment="1">
      <alignment horizontal="center" wrapText="1"/>
    </xf>
    <xf numFmtId="0" fontId="0" fillId="0" borderId="38" xfId="0" applyFont="1" applyBorder="1" applyAlignment="1">
      <alignment horizontal="center" wrapText="1"/>
    </xf>
    <xf numFmtId="0" fontId="0" fillId="0" borderId="46" xfId="0" applyFont="1" applyBorder="1" applyAlignment="1">
      <alignment horizontal="center" wrapText="1"/>
    </xf>
    <xf numFmtId="0" fontId="0" fillId="0" borderId="24" xfId="0" applyFont="1" applyBorder="1" applyAlignment="1">
      <alignment horizontal="center" wrapText="1"/>
    </xf>
    <xf numFmtId="0" fontId="0" fillId="0" borderId="22" xfId="0" applyFont="1" applyBorder="1" applyAlignment="1">
      <alignment horizontal="center" vertical="center" wrapText="1"/>
    </xf>
    <xf numFmtId="0" fontId="0" fillId="0" borderId="39"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40" xfId="0" applyFont="1" applyBorder="1" applyAlignment="1">
      <alignment horizontal="center" vertical="center" wrapText="1"/>
    </xf>
    <xf numFmtId="0" fontId="0" fillId="0" borderId="47" xfId="0" applyFont="1" applyBorder="1" applyAlignment="1">
      <alignment horizontal="center" vertical="center" wrapText="1"/>
    </xf>
    <xf numFmtId="16" fontId="0" fillId="0" borderId="23" xfId="0" applyNumberFormat="1" applyFont="1" applyBorder="1" applyAlignment="1">
      <alignment horizontal="center" wrapText="1"/>
    </xf>
    <xf numFmtId="16" fontId="0" fillId="0" borderId="38" xfId="0" applyNumberFormat="1" applyFont="1" applyBorder="1" applyAlignment="1">
      <alignment horizontal="center" wrapText="1"/>
    </xf>
    <xf numFmtId="16" fontId="0" fillId="0" borderId="46" xfId="0" applyNumberFormat="1" applyFont="1" applyBorder="1" applyAlignment="1">
      <alignment horizontal="center" wrapText="1"/>
    </xf>
    <xf numFmtId="16" fontId="0" fillId="0" borderId="24" xfId="0" applyNumberFormat="1" applyFont="1" applyBorder="1" applyAlignment="1">
      <alignment horizontal="center" wrapText="1"/>
    </xf>
    <xf numFmtId="16" fontId="0" fillId="0" borderId="40" xfId="0" applyNumberFormat="1" applyFont="1" applyBorder="1" applyAlignment="1">
      <alignment horizontal="center" wrapText="1"/>
    </xf>
    <xf numFmtId="16" fontId="0" fillId="0" borderId="47" xfId="0" applyNumberFormat="1" applyFont="1" applyBorder="1" applyAlignment="1">
      <alignment horizontal="center" wrapText="1"/>
    </xf>
    <xf numFmtId="0" fontId="0" fillId="0" borderId="15" xfId="0" applyFont="1" applyBorder="1" applyAlignment="1">
      <alignment horizontal="center" wrapText="1"/>
    </xf>
    <xf numFmtId="0" fontId="0" fillId="0" borderId="44" xfId="0" applyFont="1" applyBorder="1" applyAlignment="1">
      <alignment horizontal="center" wrapText="1"/>
    </xf>
    <xf numFmtId="0" fontId="0" fillId="0" borderId="26" xfId="0" applyFont="1" applyBorder="1" applyAlignment="1">
      <alignment horizontal="center" wrapText="1"/>
    </xf>
    <xf numFmtId="0" fontId="4" fillId="2" borderId="45" xfId="0" applyFont="1" applyFill="1" applyBorder="1" applyAlignment="1">
      <alignment horizontal="center" wrapText="1"/>
    </xf>
    <xf numFmtId="0" fontId="4" fillId="2" borderId="47" xfId="0" applyFont="1" applyFill="1" applyBorder="1" applyAlignment="1">
      <alignment horizontal="center" wrapText="1"/>
    </xf>
    <xf numFmtId="0" fontId="7" fillId="0" borderId="24" xfId="0" applyFont="1" applyBorder="1" applyAlignment="1">
      <alignment horizontal="center" wrapText="1"/>
    </xf>
    <xf numFmtId="0" fontId="7" fillId="0" borderId="47" xfId="0" applyFont="1" applyBorder="1" applyAlignment="1">
      <alignment horizontal="center" wrapText="1"/>
    </xf>
    <xf numFmtId="0" fontId="0" fillId="0" borderId="22" xfId="0" applyFont="1" applyBorder="1" applyAlignment="1">
      <alignment horizontal="center" wrapText="1"/>
    </xf>
    <xf numFmtId="0" fontId="0" fillId="0" borderId="45" xfId="0" applyFont="1" applyBorder="1" applyAlignment="1">
      <alignment horizontal="center" wrapText="1"/>
    </xf>
    <xf numFmtId="2" fontId="0" fillId="0" borderId="24" xfId="0" applyNumberFormat="1" applyBorder="1" applyAlignment="1">
      <alignment horizontal="center"/>
    </xf>
    <xf numFmtId="2" fontId="0" fillId="0" borderId="40" xfId="0" applyNumberFormat="1" applyBorder="1" applyAlignment="1">
      <alignment horizontal="center"/>
    </xf>
    <xf numFmtId="2" fontId="0" fillId="0" borderId="47" xfId="0" applyNumberFormat="1" applyBorder="1" applyAlignment="1">
      <alignment horizontal="center"/>
    </xf>
    <xf numFmtId="0" fontId="0" fillId="4" borderId="7" xfId="0" applyFill="1" applyBorder="1" applyAlignment="1">
      <alignment horizontal="center"/>
    </xf>
    <xf numFmtId="0" fontId="0" fillId="0" borderId="23" xfId="0" applyBorder="1" applyAlignment="1">
      <alignment horizontal="center" wrapText="1"/>
    </xf>
    <xf numFmtId="0" fontId="0" fillId="0" borderId="46" xfId="0" applyBorder="1" applyAlignment="1">
      <alignment horizontal="center" wrapText="1"/>
    </xf>
    <xf numFmtId="2" fontId="0" fillId="4" borderId="50" xfId="0" applyNumberFormat="1" applyFill="1" applyBorder="1" applyAlignment="1">
      <alignment horizontal="center"/>
    </xf>
    <xf numFmtId="2" fontId="0" fillId="4" borderId="52" xfId="0" applyNumberFormat="1" applyFill="1" applyBorder="1" applyAlignment="1">
      <alignment horizontal="center"/>
    </xf>
    <xf numFmtId="2" fontId="0" fillId="4" borderId="51" xfId="0" applyNumberFormat="1" applyFill="1" applyBorder="1" applyAlignment="1">
      <alignment horizontal="center"/>
    </xf>
    <xf numFmtId="0" fontId="0" fillId="0" borderId="12" xfId="0" applyBorder="1" applyAlignment="1">
      <alignment horizontal="center" wrapText="1"/>
    </xf>
    <xf numFmtId="0" fontId="0" fillId="0" borderId="1" xfId="0" applyBorder="1" applyAlignment="1">
      <alignment horizontal="center" wrapText="1"/>
    </xf>
    <xf numFmtId="0" fontId="0" fillId="0" borderId="17" xfId="0" applyBorder="1" applyAlignment="1">
      <alignment horizontal="center" wrapText="1"/>
    </xf>
    <xf numFmtId="2" fontId="0" fillId="4" borderId="24" xfId="0" applyNumberFormat="1" applyFill="1" applyBorder="1" applyAlignment="1">
      <alignment horizontal="center"/>
    </xf>
    <xf numFmtId="2" fontId="0" fillId="4" borderId="40" xfId="0" applyNumberFormat="1" applyFill="1" applyBorder="1" applyAlignment="1">
      <alignment horizontal="center"/>
    </xf>
    <xf numFmtId="2" fontId="0" fillId="4" borderId="47" xfId="0" applyNumberFormat="1" applyFill="1" applyBorder="1" applyAlignment="1">
      <alignment horizontal="center"/>
    </xf>
    <xf numFmtId="0" fontId="7" fillId="0" borderId="8" xfId="0" applyFont="1" applyBorder="1" applyAlignment="1">
      <alignment horizontal="left" wrapText="1"/>
    </xf>
    <xf numFmtId="2" fontId="0" fillId="0" borderId="50" xfId="0" applyNumberFormat="1" applyBorder="1" applyAlignment="1">
      <alignment horizontal="center"/>
    </xf>
    <xf numFmtId="2" fontId="0" fillId="0" borderId="51" xfId="0" applyNumberFormat="1" applyBorder="1" applyAlignment="1">
      <alignment horizontal="center"/>
    </xf>
    <xf numFmtId="2" fontId="0" fillId="0" borderId="52" xfId="0" applyNumberFormat="1" applyBorder="1" applyAlignment="1">
      <alignment horizontal="center"/>
    </xf>
    <xf numFmtId="0" fontId="7" fillId="0" borderId="23" xfId="0" applyFont="1" applyBorder="1" applyAlignment="1">
      <alignment horizontal="center" wrapText="1"/>
    </xf>
    <xf numFmtId="0" fontId="7" fillId="0" borderId="38" xfId="0" applyFont="1" applyBorder="1" applyAlignment="1">
      <alignment horizontal="center" wrapText="1"/>
    </xf>
    <xf numFmtId="0" fontId="7" fillId="0" borderId="46" xfId="0" applyFont="1" applyBorder="1" applyAlignment="1">
      <alignment horizontal="center" wrapText="1"/>
    </xf>
    <xf numFmtId="0" fontId="0" fillId="0" borderId="38" xfId="0" applyBorder="1" applyAlignment="1">
      <alignment horizontal="center" wrapText="1"/>
    </xf>
    <xf numFmtId="0" fontId="4" fillId="0" borderId="28" xfId="0" applyFont="1" applyBorder="1" applyAlignment="1">
      <alignment horizontal="center" wrapText="1"/>
    </xf>
    <xf numFmtId="0" fontId="4" fillId="0" borderId="30" xfId="0" applyFont="1" applyBorder="1" applyAlignment="1">
      <alignment horizontal="center" wrapText="1"/>
    </xf>
    <xf numFmtId="0" fontId="13" fillId="6" borderId="28" xfId="0" applyFont="1" applyFill="1" applyBorder="1" applyAlignment="1">
      <alignment horizontal="center" wrapText="1"/>
    </xf>
    <xf numFmtId="0" fontId="13" fillId="6" borderId="29" xfId="0" applyFont="1" applyFill="1" applyBorder="1" applyAlignment="1">
      <alignment horizontal="center" wrapText="1"/>
    </xf>
    <xf numFmtId="0" fontId="13" fillId="6" borderId="30" xfId="0" applyFont="1" applyFill="1" applyBorder="1" applyAlignment="1">
      <alignment horizontal="center" wrapText="1"/>
    </xf>
    <xf numFmtId="0" fontId="4" fillId="0" borderId="14" xfId="0" applyFont="1" applyBorder="1" applyAlignment="1">
      <alignment horizontal="center" wrapText="1"/>
    </xf>
    <xf numFmtId="0" fontId="4" fillId="0" borderId="31" xfId="0" applyFont="1" applyBorder="1" applyAlignment="1">
      <alignment horizontal="center" wrapText="1"/>
    </xf>
    <xf numFmtId="0" fontId="16" fillId="9" borderId="68" xfId="0" applyFont="1" applyFill="1" applyBorder="1" applyAlignment="1">
      <alignment horizontal="center" wrapText="1"/>
    </xf>
    <xf numFmtId="0" fontId="16" fillId="9" borderId="69" xfId="0" applyFont="1" applyFill="1" applyBorder="1" applyAlignment="1">
      <alignment horizontal="center" wrapText="1"/>
    </xf>
    <xf numFmtId="0" fontId="16" fillId="9" borderId="69" xfId="0" applyFont="1" applyFill="1" applyBorder="1" applyAlignment="1">
      <alignment wrapText="1"/>
    </xf>
    <xf numFmtId="0" fontId="16" fillId="9" borderId="70" xfId="0" applyFont="1" applyFill="1" applyBorder="1" applyAlignment="1">
      <alignment wrapText="1"/>
    </xf>
    <xf numFmtId="9" fontId="17" fillId="3" borderId="23" xfId="0" applyNumberFormat="1" applyFont="1" applyFill="1" applyBorder="1" applyAlignment="1">
      <alignment horizontal="center" wrapText="1"/>
    </xf>
    <xf numFmtId="0" fontId="17" fillId="3" borderId="24" xfId="0" applyFont="1" applyFill="1" applyBorder="1" applyAlignment="1">
      <alignment horizontal="center" wrapText="1"/>
    </xf>
    <xf numFmtId="0" fontId="4" fillId="0" borderId="0" xfId="0" applyFont="1" applyAlignment="1">
      <alignment horizontal="center"/>
    </xf>
    <xf numFmtId="0" fontId="4" fillId="0" borderId="0" xfId="0" applyFont="1" applyAlignment="1">
      <alignment wrapText="1"/>
    </xf>
    <xf numFmtId="43" fontId="0" fillId="0" borderId="1" xfId="1" applyFont="1" applyBorder="1" applyAlignment="1">
      <alignment horizontal="center"/>
    </xf>
    <xf numFmtId="43" fontId="0" fillId="0" borderId="26" xfId="1" applyFont="1" applyBorder="1"/>
    <xf numFmtId="8" fontId="0" fillId="0" borderId="26" xfId="1" applyNumberFormat="1" applyFont="1" applyBorder="1"/>
    <xf numFmtId="43" fontId="4" fillId="0" borderId="26" xfId="1" applyFont="1" applyBorder="1"/>
    <xf numFmtId="43" fontId="4" fillId="0" borderId="19" xfId="1" applyFont="1" applyBorder="1"/>
    <xf numFmtId="43" fontId="4" fillId="0" borderId="20" xfId="1" applyFont="1" applyBorder="1"/>
    <xf numFmtId="43" fontId="18" fillId="0" borderId="20" xfId="1" applyFont="1" applyBorder="1"/>
    <xf numFmtId="43" fontId="18" fillId="0" borderId="21" xfId="1" applyFont="1" applyBorder="1"/>
  </cellXfs>
  <cellStyles count="4">
    <cellStyle name="Comma" xfId="1" builtinId="3"/>
    <cellStyle name="Comma 6" xfId="2" xr:uid="{530A35BD-B848-4A07-8711-F8456758C81F}"/>
    <cellStyle name="Normal" xfId="0" builtinId="0"/>
    <cellStyle name="Normal 3" xfId="3" xr:uid="{6691D367-ACEB-4C3A-9A9C-DE2FECBBEC34}"/>
  </cellStyles>
  <dxfs count="0"/>
  <tableStyles count="0" defaultTableStyle="TableStyleMedium2" defaultPivotStyle="PivotStyleLight16"/>
  <colors>
    <mruColors>
      <color rgb="FFFFFFFF"/>
      <color rgb="FFFFFF00"/>
      <color rgb="FFFF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1.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externalLink" Target="externalLinks/externalLink27.xml"/><Relationship Id="rId47" Type="http://schemas.openxmlformats.org/officeDocument/2006/relationships/externalLink" Target="externalLinks/externalLink32.xml"/><Relationship Id="rId50" Type="http://schemas.openxmlformats.org/officeDocument/2006/relationships/externalLink" Target="externalLinks/externalLink35.xml"/><Relationship Id="rId55" Type="http://schemas.openxmlformats.org/officeDocument/2006/relationships/externalLink" Target="externalLinks/externalLink40.xml"/><Relationship Id="rId63" Type="http://schemas.openxmlformats.org/officeDocument/2006/relationships/externalLink" Target="externalLinks/externalLink48.xml"/><Relationship Id="rId68" Type="http://schemas.openxmlformats.org/officeDocument/2006/relationships/externalLink" Target="externalLinks/externalLink53.xml"/><Relationship Id="rId76" Type="http://schemas.openxmlformats.org/officeDocument/2006/relationships/externalLink" Target="externalLinks/externalLink61.xml"/><Relationship Id="rId84" Type="http://schemas.openxmlformats.org/officeDocument/2006/relationships/externalLink" Target="externalLinks/externalLink69.xml"/><Relationship Id="rId89" Type="http://schemas.openxmlformats.org/officeDocument/2006/relationships/externalLink" Target="externalLinks/externalLink74.xml"/><Relationship Id="rId97" Type="http://schemas.openxmlformats.org/officeDocument/2006/relationships/externalLink" Target="externalLinks/externalLink82.xml"/><Relationship Id="rId7" Type="http://schemas.openxmlformats.org/officeDocument/2006/relationships/worksheet" Target="worksheets/sheet7.xml"/><Relationship Id="rId71" Type="http://schemas.openxmlformats.org/officeDocument/2006/relationships/externalLink" Target="externalLinks/externalLink56.xml"/><Relationship Id="rId92" Type="http://schemas.openxmlformats.org/officeDocument/2006/relationships/externalLink" Target="externalLinks/externalLink77.xml"/><Relationship Id="rId2" Type="http://schemas.openxmlformats.org/officeDocument/2006/relationships/worksheet" Target="worksheets/sheet2.xml"/><Relationship Id="rId16" Type="http://schemas.openxmlformats.org/officeDocument/2006/relationships/externalLink" Target="externalLinks/externalLink1.xml"/><Relationship Id="rId29" Type="http://schemas.openxmlformats.org/officeDocument/2006/relationships/externalLink" Target="externalLinks/externalLink14.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externalLink" Target="externalLinks/externalLink30.xml"/><Relationship Id="rId53" Type="http://schemas.openxmlformats.org/officeDocument/2006/relationships/externalLink" Target="externalLinks/externalLink38.xml"/><Relationship Id="rId58" Type="http://schemas.openxmlformats.org/officeDocument/2006/relationships/externalLink" Target="externalLinks/externalLink43.xml"/><Relationship Id="rId66" Type="http://schemas.openxmlformats.org/officeDocument/2006/relationships/externalLink" Target="externalLinks/externalLink51.xml"/><Relationship Id="rId74" Type="http://schemas.openxmlformats.org/officeDocument/2006/relationships/externalLink" Target="externalLinks/externalLink59.xml"/><Relationship Id="rId79" Type="http://schemas.openxmlformats.org/officeDocument/2006/relationships/externalLink" Target="externalLinks/externalLink64.xml"/><Relationship Id="rId87" Type="http://schemas.openxmlformats.org/officeDocument/2006/relationships/externalLink" Target="externalLinks/externalLink72.xml"/><Relationship Id="rId5" Type="http://schemas.openxmlformats.org/officeDocument/2006/relationships/worksheet" Target="worksheets/sheet5.xml"/><Relationship Id="rId61" Type="http://schemas.openxmlformats.org/officeDocument/2006/relationships/externalLink" Target="externalLinks/externalLink46.xml"/><Relationship Id="rId82" Type="http://schemas.openxmlformats.org/officeDocument/2006/relationships/externalLink" Target="externalLinks/externalLink67.xml"/><Relationship Id="rId90" Type="http://schemas.openxmlformats.org/officeDocument/2006/relationships/externalLink" Target="externalLinks/externalLink75.xml"/><Relationship Id="rId95" Type="http://schemas.openxmlformats.org/officeDocument/2006/relationships/externalLink" Target="externalLinks/externalLink80.xml"/><Relationship Id="rId19" Type="http://schemas.openxmlformats.org/officeDocument/2006/relationships/externalLink" Target="externalLinks/externalLink4.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externalLink" Target="externalLinks/externalLink28.xml"/><Relationship Id="rId48" Type="http://schemas.openxmlformats.org/officeDocument/2006/relationships/externalLink" Target="externalLinks/externalLink33.xml"/><Relationship Id="rId56" Type="http://schemas.openxmlformats.org/officeDocument/2006/relationships/externalLink" Target="externalLinks/externalLink41.xml"/><Relationship Id="rId64" Type="http://schemas.openxmlformats.org/officeDocument/2006/relationships/externalLink" Target="externalLinks/externalLink49.xml"/><Relationship Id="rId69" Type="http://schemas.openxmlformats.org/officeDocument/2006/relationships/externalLink" Target="externalLinks/externalLink54.xml"/><Relationship Id="rId77" Type="http://schemas.openxmlformats.org/officeDocument/2006/relationships/externalLink" Target="externalLinks/externalLink62.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6.xml"/><Relationship Id="rId72" Type="http://schemas.openxmlformats.org/officeDocument/2006/relationships/externalLink" Target="externalLinks/externalLink57.xml"/><Relationship Id="rId80" Type="http://schemas.openxmlformats.org/officeDocument/2006/relationships/externalLink" Target="externalLinks/externalLink65.xml"/><Relationship Id="rId85" Type="http://schemas.openxmlformats.org/officeDocument/2006/relationships/externalLink" Target="externalLinks/externalLink70.xml"/><Relationship Id="rId93" Type="http://schemas.openxmlformats.org/officeDocument/2006/relationships/externalLink" Target="externalLinks/externalLink78.xml"/><Relationship Id="rId98"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46" Type="http://schemas.openxmlformats.org/officeDocument/2006/relationships/externalLink" Target="externalLinks/externalLink31.xml"/><Relationship Id="rId59" Type="http://schemas.openxmlformats.org/officeDocument/2006/relationships/externalLink" Target="externalLinks/externalLink44.xml"/><Relationship Id="rId67" Type="http://schemas.openxmlformats.org/officeDocument/2006/relationships/externalLink" Target="externalLinks/externalLink52.xml"/><Relationship Id="rId20" Type="http://schemas.openxmlformats.org/officeDocument/2006/relationships/externalLink" Target="externalLinks/externalLink5.xml"/><Relationship Id="rId41" Type="http://schemas.openxmlformats.org/officeDocument/2006/relationships/externalLink" Target="externalLinks/externalLink26.xml"/><Relationship Id="rId54" Type="http://schemas.openxmlformats.org/officeDocument/2006/relationships/externalLink" Target="externalLinks/externalLink39.xml"/><Relationship Id="rId62" Type="http://schemas.openxmlformats.org/officeDocument/2006/relationships/externalLink" Target="externalLinks/externalLink47.xml"/><Relationship Id="rId70" Type="http://schemas.openxmlformats.org/officeDocument/2006/relationships/externalLink" Target="externalLinks/externalLink55.xml"/><Relationship Id="rId75" Type="http://schemas.openxmlformats.org/officeDocument/2006/relationships/externalLink" Target="externalLinks/externalLink60.xml"/><Relationship Id="rId83" Type="http://schemas.openxmlformats.org/officeDocument/2006/relationships/externalLink" Target="externalLinks/externalLink68.xml"/><Relationship Id="rId88" Type="http://schemas.openxmlformats.org/officeDocument/2006/relationships/externalLink" Target="externalLinks/externalLink73.xml"/><Relationship Id="rId91" Type="http://schemas.openxmlformats.org/officeDocument/2006/relationships/externalLink" Target="externalLinks/externalLink76.xml"/><Relationship Id="rId96" Type="http://schemas.openxmlformats.org/officeDocument/2006/relationships/externalLink" Target="externalLinks/externalLink8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49" Type="http://schemas.openxmlformats.org/officeDocument/2006/relationships/externalLink" Target="externalLinks/externalLink34.xml"/><Relationship Id="rId57" Type="http://schemas.openxmlformats.org/officeDocument/2006/relationships/externalLink" Target="externalLinks/externalLink42.xml"/><Relationship Id="rId10" Type="http://schemas.openxmlformats.org/officeDocument/2006/relationships/worksheet" Target="worksheets/sheet10.xml"/><Relationship Id="rId31" Type="http://schemas.openxmlformats.org/officeDocument/2006/relationships/externalLink" Target="externalLinks/externalLink16.xml"/><Relationship Id="rId44" Type="http://schemas.openxmlformats.org/officeDocument/2006/relationships/externalLink" Target="externalLinks/externalLink29.xml"/><Relationship Id="rId52" Type="http://schemas.openxmlformats.org/officeDocument/2006/relationships/externalLink" Target="externalLinks/externalLink37.xml"/><Relationship Id="rId60" Type="http://schemas.openxmlformats.org/officeDocument/2006/relationships/externalLink" Target="externalLinks/externalLink45.xml"/><Relationship Id="rId65" Type="http://schemas.openxmlformats.org/officeDocument/2006/relationships/externalLink" Target="externalLinks/externalLink50.xml"/><Relationship Id="rId73" Type="http://schemas.openxmlformats.org/officeDocument/2006/relationships/externalLink" Target="externalLinks/externalLink58.xml"/><Relationship Id="rId78" Type="http://schemas.openxmlformats.org/officeDocument/2006/relationships/externalLink" Target="externalLinks/externalLink63.xml"/><Relationship Id="rId81" Type="http://schemas.openxmlformats.org/officeDocument/2006/relationships/externalLink" Target="externalLinks/externalLink66.xml"/><Relationship Id="rId86" Type="http://schemas.openxmlformats.org/officeDocument/2006/relationships/externalLink" Target="externalLinks/externalLink71.xml"/><Relationship Id="rId94" Type="http://schemas.openxmlformats.org/officeDocument/2006/relationships/externalLink" Target="externalLinks/externalLink79.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3.xml"/><Relationship Id="rId39" Type="http://schemas.openxmlformats.org/officeDocument/2006/relationships/externalLink" Target="externalLinks/externalLink2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Osayuki.Eguasa/Local%20Settings/Temporary%20Internet%20Files/OLK13E/FINAL%20ACCRUAL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GeneralWork%20files\Client\NAOC\Tendr\OGTEB%202\Base%20scope%20(rev%205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Work%20Files/2004/Details04/OD%20Performance%20Data04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Olatunbosun.Falaye/Local%20Settings/Temporary%20Internet%20Files/OLK2A/Logistics%20(as%20at%20%2022%20mAY%202007%20for%20repor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nnpcgroup-my.sharepoint.com/Spdclags022/DATA/Tundun/OPU/Expense%20Statement/POMAFE-TUNDU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Users\Mj.Ebong\Desktop\SPEED%20Extracts\BP11\Pivot~BP11%20Extract%20MOD%2003Aug.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OPU/POM/POMAFE-200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nnpcgroup-my.sharepoint.com/NBDN068/NBD/EPPlan2000/BusPlan00/Volume%200/Strategic%20Options/Analysis/CA%20spreadshee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chimaeze.okoroigwe/Desktop/Projects%20and%20Engineering/OP21%20Capex/New%20folder/JV21%20Capex%20inputs_ENGR_updated.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nnpcgroup-my.sharepoint.com/LAG-na-p002-s1/SPDC-CFD2/CFD-Tax/SNEPCo%20GTL%20Processes%20-%20Mathieu/2007%20Reporting%20-Jude/Quarterly%20-%20Jude/SNEPCO%20GLP%20Q3%20Actual%2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3.%20Gas\Gbaran-Ubie%20Phase%202\Handover%20Uwaga\LifeCycleForecast_Updated\Forecast\Feasibility%20Report\Ranking\Ranked%20list%20GU2%20v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npcgroup-my.sharepoint.com/LAG-S-005/Gregory.Way$/WINDOWS/TEMP/fortum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ww-knowledge-epg.shell.com/Documents%20and%20Settings/Daniel.Anwan/Local%20Settings/Temporary%20Internet%20Files/OLK23/Flares%20Revisio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nnpcgroup-my.sharepoint.com/NBDN068/NBD/Common/Merak/USER%20INSTALL/SiepViewProj.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Work%20Files/2004/Performance%20Reports%2004/Mar%2004/2004%20Commitme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C-S-007\Charles.Odita$\Documents%20and%20Settings\Victor.Agbaroji\Desktop\April%202006%20IAP\April_IAP_MasterDat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Work%20Files/2003/Expense%20Statement03/aug360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nnpcgroup-my.sharepoint.com/Spdclags022/DATA/Tundun/OPU/Performance%20reports/Report%20for%20Felix.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sww-knowledge-epg.shell.com/knowtepg1/livelink.exe/nipRes_06_Toni_Approved_120107_v3_ReadOnly.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nnpcgroup-my.sharepoint.com/LAG-S-004/Aimalohi.Eshiet$/Documents%20and%20Settings/Olatundun.Aroloye/Desktop/SAP%20Reports/final%20sap%20rep.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d.docs.live.net/C:/LAG-na-p002-s1/K.Ubak$/LAG-S-005/Gregory.Way$/WINDOWS/TEMP/0102%20simple%20use%20this%20one%20as%20base%2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Users\Mj.Ebong\Desktop\SPEED%20Extracts\BP11\Pivot~BP11%20MOD%20Extracts_05Ju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WORKING%20FILE\INTERNATIONAL\technip-coflexip\moho%20bilondo\revised%20format\disk%201%20rev.%20format\TEPC%202197-SC002-EXB-Mech-BOQ-rev0%20(submissio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eastgl1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Work%20Files/2005/SND-O%20Total%202005%20Budget.xls" TargetMode="External"/></Relationships>
</file>

<file path=xl/externalLinks/_rels/externalLink32.xml.rels><?xml version="1.0" encoding="UTF-8" standalone="yes"?>
<Relationships xmlns="http://schemas.openxmlformats.org/package/2006/relationships"><Relationship Id="rId2" Type="http://schemas.microsoft.com/office/2019/04/relationships/externalLinkLongPath" Target="https://nnpcgroup-my.sharepoint.com/Africa-me.shell.com/africa-me/Documents%20and%20Settings/Moji.Orekoya/Local%20Settings/Temporary%20Internet%20Files/PSCB%20-%20BP06/Working%20Files%20BP06/DI%20Sheets/BP06%20DI%20Sheets/DI_BP06_Bonga%20Main.xls?060CE169" TargetMode="External"/><Relationship Id="rId1" Type="http://schemas.openxmlformats.org/officeDocument/2006/relationships/externalLinkPath" Target="file:///\\060CE169\DI_BP06_Bonga%20Main.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nnpcgroup-my.sharepoint.com/LAG-S-004/Aimalohi.Eshiet$/Documents%20and%20Settings/Olatundun.Aroloye/Desktop/DATA0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nnpcgroup-my.sharepoint.com/NBDN068/NBD/Client/SEPIV/Calgary%20Code/SiepFinProj_0513_prs.xls" TargetMode="External"/></Relationships>
</file>

<file path=xl/externalLinks/_rels/externalLink35.xml.rels><?xml version="1.0" encoding="UTF-8" standalone="yes"?>
<Relationships xmlns="http://schemas.openxmlformats.org/package/2006/relationships"><Relationship Id="rId2" Type="http://schemas.microsoft.com/office/2019/04/relationships/externalLinkLongPath" Target="file:///E:\GeneralWork%20files\Client\NAOC\Tendr\OGTEB%202\Documents%20and%20Settings\sobisaking\Local%20Settings\Temporary%20Internet%20Files\Content.IE5\KLQN0HYR\Mes%20Fichiers\Etudes\SAISA05330%20Ogbainbiri%20Tebidaba%20Up%20Grade\Direction%20de%20Projet%20Rev%200.xls?9EB6590A" TargetMode="External"/><Relationship Id="rId1" Type="http://schemas.openxmlformats.org/officeDocument/2006/relationships/externalLinkPath" Target="file:///\\9EB6590A\Direction%20de%20Projet%20Rev%20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OPU/POM/Invoice%20Tracking%20Sheet.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E%20&amp;%20P\SPDC%20Warri\Department\DVD\DCW\Business%20Planning\BP12\Input%20Deck\BP12deck%20downloaded%2014th%20May.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nnpcgroup-my.sharepoint.com/LAG-S-004/Aimalohi.Eshiet$/Documents%20and%20Settings/Olatundun.Aroloye/Desktop/SAP%20Reports/xSAPtemp7116MayREPOR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nga001-sp.shell.com/Users/Aiseosa.Okunbor/AppData/Local/Microsoft/Windows/INetCache/Content.Outlook/CXSTDC7N/Soku%20W15S%20Replacement.x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nts%20and%20Settings\Gregory.Way\OTLocal\EP%20Africa%20-%20Projects%20Applications\Workbin\602A9D.0\NIE_DFW_2007.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nnpcgroup-my.sharepoint.com/RIJPAT-S-113/M.Amitha$/cached/My%20Documents/Allocation%20Key%20Model/!!!%20All%20Allocation%20Model%20Files/actmpv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Cost%20&amp;%20Planning\Shaun%20Watson\Cost%20Control\2007\070331%20March%202007%20Finance%20Business%20Performance%20Review2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Sesan.Odufuwa/Local%20Settings/Temporary%20Internet%20Files/OLK77/VOWD%20-v-%20PUA%20Budget%20April%202006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nnpcgroup-my.sharepoint.com/NBDN068/NBD/EPPlan2000/BusPlan00/Volume%200/Strategic%20Options/Analysis/Ebook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T:\Planning\BP%202003%20Final%20submission%20files\nieVol2_2003_26-11-03.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d.docs.live.net/Users/19328/Desktop/Volumes/USB%20DISK/Users/muheebahabdulgafar/Downloads/Bukat_450_20MMb_20K.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Vera.Kim/Local%20Settings/Temporary%20Internet%20Files/OLK25/GAP%20Analysi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nnpcgroup-my.sharepoint.com/Africa-me.shell.com/africa-me/FCN/Joint%20Venture/Nemed/Partners%20view%20Oh's-BP2003.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Angel.Pariola/final%20training%20plans/SNEPCO%20Training%20Plan%202006%20020506.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52264;&#44221;&#46041;\NC-41\&#44060;&#48156;program\fdn_bm_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frica-me.shell.com\africa-me\Documents%20and%20Settings\Ebere.Chimezie\Local%20Settings\Temporary%20Internet%20Files\OLK9F\Controls%20cost%20estimate%20Level%203%20cost%20estimate_052306.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ww-wrilivelink.africa-me.shell.com/knowledge/livelink.exe/ARPR_2005_-_Detail_R_Tables.xls?func=doc.Fetch&amp;nodeId=2992276&amp;vernum=2&amp;docTitle=ARPR+2005+-+Detail+R+Tables.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Customer%20Services\Cost%20Engineering\Estimating%20Tools\GDPT\GDPT%202003%20Release%20Version%202.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nnpcgroup-my.sharepoint.com/LAG-S-005/Olatundun.Aroloye$/TEMP/POMAFE-2003.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nnpcgroup-my.sharepoint.com/LAG-S-005/Gregory.Way$/SNCP_PLAN/BP%20Library/BP%20for%202004%20to%202008/Capaloc-2003/Capaloc/Data/nieP03301_revised%204-6.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nga001-sp.shell.com/Documents%20and%20Settings/Victor.Agbaroji/Desktop/April%202006%20IAP/Q3%20IAP_BP05%20Data.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OPU/POM/APRIL%20BCC%20DATA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E:\Documents%20and%20Settings\Patrick.Chukwuani\Local%20Settings\Temporary%20Internet%20Files\OLK1F3\Phase2_Forecast_const_pps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H:\Users\Babafemi.Otubanjo\AppData\Local\Microsoft\Windows\Temporary%20Internet%20Files\Content.Outlook\0LGX13BK\Final%20B1%20Hierarchy%20-UIG-%20GoLive_2010-07-03_V02EB.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s://nnpcgroup-my.sharepoint.com/LAG-S-005/Shaun.Watson$/cached/My%20Documents/Shaun%20Watson/IHUC%20Phase%20-%20Nigeria/HEA%20Reports/Planning/0303_21/Progress%20Curves%20-%20Basecase%20Rev%201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nnpcgroup-my.sharepoint.com/LAG-S-005/Gregory.Way$/Sphdata/Trinidad/Block%2025a/2001%20Development%20Planning%20support/Gas%20Cases/April%202000%20Cases/Gascases_r7_6tcf.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nnpcgroup-my.sharepoint.com/Spdclags022/DATA/OFFSHORE%20DIVISION/POM%20FINANCE%20DATABASE/General%20items/OD%20Perf%20Repor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nga001-sp.shell.com/Users/MJDD4B~1.EBO/AppData/Local/Temp/8c5875a2-2ec7-468f-808d-58e63ee170cf/Forecast%20Input%20Deck25thJuly.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nnpcgroup-my.sharepoint.com/Africa-me.shell.com/africa-me/E%20&amp;%20P/SNEPCO%20Lagos/Department/FINANCE/BSU/2006%20Budget/Finance%202006%20budget/Finance%20template%20version%20July4v2.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d.docs.live.net/LAG-NA-CP02-S1/Kabiru.Olanrewaju$/D45B8DBD/Consolidated%20EPP%20BP08%20Manpower%20Timi%20S%20Bolia%20xls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nnpcgroup-my.sharepoint.com/Spdclags022/DATA/OFFSHORE%20DIVISION/POM%20FINANCE%20DATABASE/Invoice%20tracking%20etc/Expense%20Plan%202003.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E:\Cached\My%20Documents\D&amp;R%20FILES\FINALIZED%20DOCUMENTS\Wells%20List%20for%20ADM%20teams%20validation%20201210.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OPU\Expense%20Statement\lagbrt912.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Amarachi.Ekeabu/Local%20Settings/Temporary%20Internet%20Files/OLKCE/Lagos_Office_Resource_Estimating_Tool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nnpcgroup-my.sharepoint.com/Spdclags022/DATA/OFFSHORE%20DIVISION/POM%20FINANCE%20DATABASE/Commitments%20Register/2003/2003leavetim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nnpcgroup-my.sharepoint.com/Africa-me.shell.com/africa-me/E%20&amp;%20P/SPDC%20Port%20Harcourt/Common/BP/PFD%20Summaries/Peep%20Data%20summary%20-%20Possible_x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nnpcgroup-my.sharepoint.com/LAG-S-005/Olatundun.Aroloye$/Cached/My%20Documents/OPU/POM/POMAFE-2003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Oyewole.Akintoye\AppData\Roaming\Microsoft\Excel\africa-me\Documents%20and%20Settings\Osayuki.Eguasa\Local%20Settings\Temporary%20Internet%20Files\OLK13E\FINAL%20ACCRUALS.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E:\Documents%20and%20Settings\Idubamo.Monigha\Local%20Settings\Temporary%20Internet%20Files\SAMPLE%20Soku_Deep09.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hc-s-006\John.W.Wilson$\DATA\ARPR%20Data\Arpr2001\Fieldsum%202002.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Lagnrntshare1\SHARE\EXPEDITE\EWA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PSCB%20-%20BP06\Working%20Files%20BP06\DI%20Sheets\BP06%20DI%20Sheets\DI_BP06_Bonga%20Mai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PHC-S-007\Donatus.Iwuanoruo$\Cached\My%20Documents\ESAR%20Reviews\2007\Inda_Bonny_KC%20Synergy%20Costs_RevFeb0307_final.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d.docs.live.net/LAG-S-005/Gregory.Way$/Documents%20and%20Settings/Bimbo.Komolafe/Local%20Settings/Temporary%20Internet%20Files/OLK46/Project%20sheets%20-%20new/nieP03221%20Erha%20PSV.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nnpcgroup-my.sharepoint.com/LAG-na-p002-s1/SPDC-CFD2/CFD-Tax/SNEPCo%20GTL%20Processes%20-%20Mathieu/2008%20Reporting%20-%20Jude/Q1%2008/SNEPCo_Q1%2008%20LE_10-03-08_MC.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N:\PSCB%20-%20Partner%20Performance\Performance%202006\Q1%202006\q1%202006.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nnpcgroup-my.sharepoint.com/PHC-S-010/Francis.Emordi$/TEMP/TEMP/TEMP/TEMP/TEMP/TEMP/TEMP/my%20Documents/BUDGET%20PERF/JUNE-FINAL%2009-07PA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nnpcgroup-my.sharepoint.com/Users/Mj.Ebong/Desktop/SPEED%20Extracts/BP11/Pivot~BP11%20Extract%20MOD%2003Au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nnpcgroup-my.sharepoint.com/Africa-me.shell.com/africa-me/Documents%20and%20Settings/Moji.Orekoya/Local%20Settings/Temporary%20Internet%20Files/Staff%20Car%20Budget%202006%20-%202009.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s://nnpcgroup-my.sharepoint.com/LAG-S-005/R.Karame$/cached/My%20Documents/BP'04%20Submission/PMasters%20DFW%20Submission%20270804/DFW/NIE_DFW_20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s://sww-knowledge-epg.shell.com/17%20Wells%20Planning/BP08%20+%20%209/Func_Alignment%20Mtg/FundLimited/Approved%20%20LT%20Seq%20WellList%20%2002Jun08%20Ver2.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s://nnpcgroup-my.sharepoint.com/LAG-S-005/Gregory.Way$/WINDOWS/TEMP/Group%20Impact_PSV20-14_Nov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npcgroup-my.sharepoint.com/PHC-S-009/C.Cremers$/Documents%20and%20Settings/Rotimi.Ajao/Desktop/Consolidated/Documents%20and%20Settings/Rotimi.Ajao/Desktop/TOMAS_OPEX_2_wor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C&amp;C Details"/>
      <sheetName val="NGL details"/>
      <sheetName val="5000 Common Costs "/>
      <sheetName val="Engine"/>
      <sheetName val="Input Sheet"/>
      <sheetName val="DATA INPUT"/>
      <sheetName val="Flowstream"/>
      <sheetName val="C&amp;C_Details"/>
      <sheetName val="NGL_details"/>
      <sheetName val="5000_Common_Costs_"/>
      <sheetName val="Input_Sheet"/>
      <sheetName val="DATA_INPUT"/>
      <sheetName val="R4O-P2 COMPLETION"/>
      <sheetName val="C&amp;C_Details1"/>
      <sheetName val="NGL_details1"/>
      <sheetName val="5000_Common_Costs_1"/>
      <sheetName val="Input_Sheet1"/>
      <sheetName val="DATA_INPUT1"/>
      <sheetName val="C&amp;C_Details3"/>
      <sheetName val="NGL_details3"/>
      <sheetName val="5000_Common_Costs_3"/>
      <sheetName val="Input_Sheet3"/>
      <sheetName val="DATA_INPUT3"/>
      <sheetName val="C&amp;C_Details2"/>
      <sheetName val="NGL_details2"/>
      <sheetName val="5000_Common_Costs_2"/>
      <sheetName val="Input_Sheet2"/>
      <sheetName val="DATA_INPUT2"/>
      <sheetName val="C&amp;C_Details4"/>
      <sheetName val="NGL_details4"/>
      <sheetName val="5000_Common_Costs_4"/>
      <sheetName val="Input_Sheet4"/>
      <sheetName val="DATA_INPUT4"/>
      <sheetName val="C&amp;C_Details5"/>
      <sheetName val="NGL_details5"/>
      <sheetName val="5000_Common_Costs_5"/>
      <sheetName val="Input_Sheet5"/>
      <sheetName val="DATA_INPUT5"/>
      <sheetName val="C&amp;C_Details6"/>
      <sheetName val="NGL_details6"/>
      <sheetName val="5000_Common_Costs_6"/>
      <sheetName val="Input_Sheet6"/>
      <sheetName val="DATA_INPUT6"/>
      <sheetName val="C&amp;C_Details7"/>
      <sheetName val="NGL_details7"/>
      <sheetName val="5000_Common_Costs_7"/>
      <sheetName val="Input_Sheet7"/>
      <sheetName val="DATA_INPUT7"/>
      <sheetName val="Time Analysis Table"/>
      <sheetName val="FINAL ACCRUALS"/>
      <sheetName val="C&amp;C_Details8"/>
      <sheetName val="NGL_details8"/>
      <sheetName val="5000_Common_Costs_8"/>
      <sheetName val="Input_Sheet8"/>
      <sheetName val="DATA_INPUT8"/>
      <sheetName val="R4O-P2_COMPLETION"/>
      <sheetName val="Time_Analysis_Table"/>
      <sheetName val="FINAL_ACCRUALS"/>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cope (Falcioni copy)"/>
      <sheetName val="Base Scope (2)"/>
      <sheetName val="Content List"/>
      <sheetName val="Global ICT Cost"/>
      <sheetName val="OG Cost of Safety Equipment"/>
      <sheetName val="Base Scope Cal Sht"/>
      <sheetName val="Base Scope"/>
      <sheetName val="OG HSE Cost"/>
      <sheetName val="Mobiliza"/>
      <sheetName val="New Tie-ins Ogbainbiri"/>
      <sheetName val="CMOG"/>
      <sheetName val="Instrumentation Ogbanbiri"/>
      <sheetName val="Logistic Base"/>
      <sheetName val="PM"/>
      <sheetName val="OG ELECT MTO"/>
      <sheetName val="PLANT &amp; EQUIPMENT (OG) "/>
      <sheetName val="Cal(OG)"/>
      <sheetName val="Camp(OG)"/>
      <sheetName val="sheet 1"/>
      <sheetName val="Installation Case"/>
      <sheetName val="R8_fld"/>
      <sheetName val="p.mg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udget Data"/>
      <sheetName val="Exp List"/>
      <sheetName val="Budget Data (2)"/>
      <sheetName val="AP ACCRUALS"/>
      <sheetName val="2005"/>
      <sheetName val="Sheet2"/>
      <sheetName val="Sheet3"/>
      <sheetName val="Sheet1 (3)"/>
      <sheetName val="Sheet1 (2)"/>
      <sheetName val="BASE DATABASE"/>
      <sheetName val="comm final"/>
      <sheetName val="for PDD"/>
      <sheetName val="Sheet15"/>
      <sheetName val="AWARDED (2)"/>
      <sheetName val="OPEX Forecast Inputs"/>
      <sheetName val="Assumptions"/>
    </sheetNames>
    <sheetDataSet>
      <sheetData sheetId="0" refreshError="1">
        <row r="1">
          <cell r="B1" t="str">
            <v>Salaries &amp; Wages</v>
          </cell>
        </row>
        <row r="2">
          <cell r="B2" t="str">
            <v>Allowances</v>
          </cell>
        </row>
        <row r="3">
          <cell r="B3" t="str">
            <v>Pensions</v>
          </cell>
        </row>
        <row r="4">
          <cell r="B4" t="str">
            <v>End of Service Benefits</v>
          </cell>
        </row>
        <row r="5">
          <cell r="B5" t="str">
            <v>Overtime</v>
          </cell>
        </row>
        <row r="6">
          <cell r="B6" t="str">
            <v>Normal Retirement</v>
          </cell>
        </row>
        <row r="7">
          <cell r="B7" t="str">
            <v>Early Retirement</v>
          </cell>
        </row>
        <row r="8">
          <cell r="B8" t="str">
            <v>Widow Pension - Death in Service</v>
          </cell>
        </row>
        <row r="9">
          <cell r="B9" t="str">
            <v>Widow Pension - Death in Retirement</v>
          </cell>
        </row>
        <row r="10">
          <cell r="B10" t="str">
            <v>Commutation Payment on Retirement</v>
          </cell>
        </row>
        <row r="11">
          <cell r="B11" t="str">
            <v>Commutation Payment on Death in Retirement</v>
          </cell>
        </row>
        <row r="12">
          <cell r="B12" t="str">
            <v>Disability Benefits</v>
          </cell>
        </row>
        <row r="13">
          <cell r="B13" t="str">
            <v>Death in Service Benefits</v>
          </cell>
        </row>
        <row r="14">
          <cell r="B14" t="str">
            <v>Ex-gratia Payments</v>
          </cell>
        </row>
        <row r="15">
          <cell r="B15" t="str">
            <v>Enhanced Early Retirement</v>
          </cell>
        </row>
        <row r="16">
          <cell r="B16" t="str">
            <v>Holiday Pay</v>
          </cell>
        </row>
        <row r="17">
          <cell r="B17" t="str">
            <v>Other Benefits - Non taxable</v>
          </cell>
        </row>
        <row r="18">
          <cell r="B18" t="str">
            <v>Salaries &amp; Wages - SST</v>
          </cell>
        </row>
        <row r="19">
          <cell r="B19" t="str">
            <v>External trainee contribution</v>
          </cell>
        </row>
        <row r="20">
          <cell r="B20" t="str">
            <v>Variable Pay</v>
          </cell>
        </row>
        <row r="21">
          <cell r="B21" t="str">
            <v>Variable Pay  SST</v>
          </cell>
        </row>
        <row r="22">
          <cell r="B22" t="str">
            <v>Allowances - Not Declarable</v>
          </cell>
        </row>
        <row r="23">
          <cell r="B23" t="str">
            <v>Bonuses</v>
          </cell>
        </row>
        <row r="24">
          <cell r="B24" t="str">
            <v>Bonuses SST</v>
          </cell>
        </row>
        <row r="25">
          <cell r="B25" t="str">
            <v>Offshore Variable Salary Costs</v>
          </cell>
        </row>
        <row r="26">
          <cell r="B26" t="str">
            <v>Employee Car Leaseplan</v>
          </cell>
        </row>
        <row r="27">
          <cell r="B27" t="str">
            <v>Salaries - Assessed in Prior Year</v>
          </cell>
        </row>
        <row r="28">
          <cell r="B28" t="str">
            <v>SST (Social Security Tax)</v>
          </cell>
        </row>
        <row r="29">
          <cell r="B29" t="str">
            <v>SST, Holiday pay</v>
          </cell>
        </row>
        <row r="30">
          <cell r="B30" t="str">
            <v>SST, Manual</v>
          </cell>
        </row>
        <row r="31">
          <cell r="B31" t="str">
            <v>Pension cost secured</v>
          </cell>
        </row>
        <row r="32">
          <cell r="B32" t="str">
            <v>Pension cost Unsecured</v>
          </cell>
        </row>
        <row r="33">
          <cell r="B33" t="str">
            <v>Pension Contribution, Other</v>
          </cell>
        </row>
        <row r="34">
          <cell r="B34" t="str">
            <v>Pension Contribution, JV Agreement</v>
          </cell>
        </row>
        <row r="35">
          <cell r="B35" t="str">
            <v>Pension Contribution, JV Agreement Recovery</v>
          </cell>
        </row>
        <row r="36">
          <cell r="B36" t="str">
            <v>Other Staff cost, Declarable</v>
          </cell>
        </row>
        <row r="37">
          <cell r="B37" t="str">
            <v>Other Staff cost, Not Declarable</v>
          </cell>
        </row>
        <row r="38">
          <cell r="B38" t="str">
            <v>Reimbursed sickness benefit</v>
          </cell>
        </row>
        <row r="39">
          <cell r="B39" t="str">
            <v>Daily Allowance</v>
          </cell>
        </row>
        <row r="40">
          <cell r="B40" t="str">
            <v>Mileage Allowance</v>
          </cell>
        </row>
        <row r="41">
          <cell r="B41" t="str">
            <v>Overseas Tax Allowance</v>
          </cell>
        </row>
        <row r="42">
          <cell r="B42" t="str">
            <v>Company Housing</v>
          </cell>
        </row>
        <row r="43">
          <cell r="B43" t="str">
            <v>Company cars/Subsidised transport</v>
          </cell>
        </row>
        <row r="44">
          <cell r="B44" t="str">
            <v>Educational assistance</v>
          </cell>
        </row>
        <row r="45">
          <cell r="B45" t="str">
            <v>Subsidised housing loans</v>
          </cell>
        </row>
        <row r="46">
          <cell r="B46" t="str">
            <v>Service awards</v>
          </cell>
        </row>
        <row r="47">
          <cell r="B47" t="str">
            <v>Medical facilities/subsidies</v>
          </cell>
        </row>
        <row r="48">
          <cell r="B48" t="str">
            <v>Special incentive schemes</v>
          </cell>
        </row>
        <row r="49">
          <cell r="B49" t="str">
            <v>Company sponsored employee functions</v>
          </cell>
        </row>
        <row r="50">
          <cell r="B50" t="str">
            <v>Staff Welfare</v>
          </cell>
        </row>
        <row r="51">
          <cell r="B51" t="str">
            <v>Shell Club</v>
          </cell>
        </row>
        <row r="52">
          <cell r="B52" t="str">
            <v>Cabin  Rental &amp; Services</v>
          </cell>
        </row>
        <row r="53">
          <cell r="B53" t="str">
            <v>Cabins - Recoveries</v>
          </cell>
        </row>
        <row r="54">
          <cell r="B54" t="str">
            <v>Awards - Not deductible</v>
          </cell>
        </row>
        <row r="55">
          <cell r="B55" t="str">
            <v>Redundancy</v>
          </cell>
        </row>
        <row r="56">
          <cell r="B56" t="str">
            <v>Severance</v>
          </cell>
        </row>
        <row r="57">
          <cell r="B57" t="str">
            <v>External Settlement - Manpower Related</v>
          </cell>
        </row>
        <row r="58">
          <cell r="B58" t="str">
            <v>JV CUTBACK - Manpower</v>
          </cell>
        </row>
        <row r="59">
          <cell r="B59" t="str">
            <v>Services Planning</v>
          </cell>
        </row>
        <row r="60">
          <cell r="B60" t="str">
            <v>Well Construction Generic Services</v>
          </cell>
        </row>
        <row r="61">
          <cell r="B61" t="str">
            <v>Drill Tool Rental Services</v>
          </cell>
        </row>
        <row r="62">
          <cell r="B62" t="str">
            <v>Conductor Services</v>
          </cell>
        </row>
        <row r="63">
          <cell r="B63" t="str">
            <v>Casing &amp; Tubing Services</v>
          </cell>
        </row>
        <row r="64">
          <cell r="B64" t="str">
            <v>Fishing, Milling &amp; Cutting Services</v>
          </cell>
        </row>
        <row r="65">
          <cell r="B65" t="str">
            <v>Platform Rig Services</v>
          </cell>
        </row>
        <row r="66">
          <cell r="B66" t="str">
            <v>Mobile Rig Services</v>
          </cell>
        </row>
        <row r="67">
          <cell r="B67" t="str">
            <v>Land Rig Services</v>
          </cell>
        </row>
        <row r="68">
          <cell r="B68" t="str">
            <v>Substructure Services</v>
          </cell>
        </row>
        <row r="69">
          <cell r="B69" t="str">
            <v>Pumping &amp; Completion Services</v>
          </cell>
        </row>
        <row r="70">
          <cell r="B70" t="str">
            <v>Mud &amp; Drilling Chemical Services</v>
          </cell>
        </row>
        <row r="71">
          <cell r="B71" t="str">
            <v>Mud Logging Services</v>
          </cell>
        </row>
        <row r="72">
          <cell r="B72" t="str">
            <v>Cementing Services</v>
          </cell>
        </row>
        <row r="73">
          <cell r="B73" t="str">
            <v>Directional Drilling Services</v>
          </cell>
        </row>
        <row r="74">
          <cell r="B74" t="str">
            <v>Perforation &amp; Completion Logging Svcs</v>
          </cell>
        </row>
        <row r="75">
          <cell r="B75" t="str">
            <v>Geological Well Services</v>
          </cell>
        </row>
        <row r="76">
          <cell r="B76" t="str">
            <v>Coring Services</v>
          </cell>
        </row>
        <row r="77">
          <cell r="B77" t="str">
            <v>Well Maintenance, Prod Services Generic</v>
          </cell>
        </row>
        <row r="78">
          <cell r="B78" t="str">
            <v>Well Services, Excluding Wireline</v>
          </cell>
        </row>
        <row r="79">
          <cell r="B79" t="str">
            <v>Wireline Services</v>
          </cell>
        </row>
        <row r="80">
          <cell r="B80" t="str">
            <v>Wellhead Services</v>
          </cell>
        </row>
        <row r="81">
          <cell r="B81" t="str">
            <v>Completion Services</v>
          </cell>
        </row>
        <row r="82">
          <cell r="B82" t="str">
            <v>Production Testing/Operation Services</v>
          </cell>
        </row>
        <row r="83">
          <cell r="B83" t="str">
            <v>Production Chemistry Services</v>
          </cell>
        </row>
        <row r="84">
          <cell r="B84" t="str">
            <v>Well Repair/Workover</v>
          </cell>
        </row>
        <row r="85">
          <cell r="B85" t="str">
            <v>Facility Management Generic</v>
          </cell>
        </row>
        <row r="86">
          <cell r="B86" t="str">
            <v>Offshore Accommodation</v>
          </cell>
        </row>
        <row r="87">
          <cell r="B87" t="str">
            <v>Installation Facililty Management Svcs</v>
          </cell>
        </row>
        <row r="88">
          <cell r="B88" t="str">
            <v>Installation Project Management Services</v>
          </cell>
        </row>
        <row r="89">
          <cell r="B89" t="str">
            <v>Project Management Services Generic</v>
          </cell>
        </row>
        <row r="90">
          <cell r="B90" t="str">
            <v>EPIC Projects</v>
          </cell>
        </row>
        <row r="91">
          <cell r="B91" t="str">
            <v>Major Project Management Services</v>
          </cell>
        </row>
        <row r="92">
          <cell r="B92" t="str">
            <v>Construction Contractors Management Svcs</v>
          </cell>
        </row>
        <row r="93">
          <cell r="B93" t="str">
            <v>Construction Contract Management Svcs</v>
          </cell>
        </row>
        <row r="94">
          <cell r="B94" t="str">
            <v>Maintenance Contract,Gen Management Svcs</v>
          </cell>
        </row>
        <row r="95">
          <cell r="B95" t="str">
            <v>Design Engineering Services Generic</v>
          </cell>
        </row>
        <row r="96">
          <cell r="B96" t="str">
            <v>Design, Oil And Gas Facilities</v>
          </cell>
        </row>
        <row r="97">
          <cell r="B97" t="str">
            <v>Design Rotating Equipment</v>
          </cell>
        </row>
        <row r="98">
          <cell r="B98" t="str">
            <v>Design Plant</v>
          </cell>
        </row>
        <row r="99">
          <cell r="B99" t="str">
            <v>Design Marine</v>
          </cell>
        </row>
        <row r="100">
          <cell r="B100" t="str">
            <v>Design Instrumentation</v>
          </cell>
        </row>
        <row r="101">
          <cell r="B101" t="str">
            <v>Design Buildings</v>
          </cell>
        </row>
        <row r="102">
          <cell r="B102" t="str">
            <v>Design Installations</v>
          </cell>
        </row>
        <row r="103">
          <cell r="B103" t="str">
            <v>Design Electrical</v>
          </cell>
        </row>
        <row r="104">
          <cell r="B104" t="str">
            <v>Design Pipeline</v>
          </cell>
        </row>
        <row r="105">
          <cell r="B105" t="str">
            <v>Design Conceptual</v>
          </cell>
        </row>
        <row r="106">
          <cell r="B106" t="str">
            <v>Design General</v>
          </cell>
        </row>
        <row r="107">
          <cell r="B107" t="str">
            <v>Design Process, major plant</v>
          </cell>
        </row>
        <row r="108">
          <cell r="B108" t="str">
            <v>Design, Water And Steam Facilities</v>
          </cell>
        </row>
        <row r="109">
          <cell r="B109" t="str">
            <v>Civil Engineering &amp; Services Generic</v>
          </cell>
        </row>
        <row r="110">
          <cell r="B110" t="str">
            <v>Road Services</v>
          </cell>
        </row>
        <row r="111">
          <cell r="B111" t="str">
            <v>Canal Works Maintenance</v>
          </cell>
        </row>
        <row r="112">
          <cell r="B112" t="str">
            <v>Cooling Tower Services</v>
          </cell>
        </row>
        <row r="113">
          <cell r="B113" t="str">
            <v>Flare/Chimney Services</v>
          </cell>
        </row>
        <row r="114">
          <cell r="B114" t="str">
            <v>Refractory/Lining Sv F.Furnaces,Chimneys</v>
          </cell>
        </row>
        <row r="115">
          <cell r="B115" t="str">
            <v>Stack Building Services</v>
          </cell>
        </row>
        <row r="116">
          <cell r="B116" t="str">
            <v>Sewage Treatment Plant Installation</v>
          </cell>
        </row>
        <row r="117">
          <cell r="B117" t="str">
            <v>Rail Track Repairs</v>
          </cell>
        </row>
        <row r="118">
          <cell r="B118" t="str">
            <v>Marine Construction</v>
          </cell>
        </row>
        <row r="119">
          <cell r="B119" t="str">
            <v>General Civil Works</v>
          </cell>
        </row>
        <row r="120">
          <cell r="B120" t="str">
            <v>Plumbing Services</v>
          </cell>
        </row>
        <row r="121">
          <cell r="B121" t="str">
            <v>Buildings, Construction</v>
          </cell>
        </row>
        <row r="122">
          <cell r="B122" t="str">
            <v>Buildings Mnt incl Office Bldgs, Liftsetc</v>
          </cell>
        </row>
        <row r="123">
          <cell r="B123" t="str">
            <v>Construction Services, Steelwork</v>
          </cell>
        </row>
        <row r="124">
          <cell r="B124" t="str">
            <v>Pre-fabricated Structures, incl Loading Arms</v>
          </cell>
        </row>
        <row r="125">
          <cell r="B125" t="str">
            <v>Temporary Buildings incl Portakabin Rental</v>
          </cell>
        </row>
        <row r="126">
          <cell r="B126" t="str">
            <v>Pile Driving,Concrete Piles &amp; Corrugated Sheets</v>
          </cell>
        </row>
        <row r="127">
          <cell r="B127" t="str">
            <v>Foundation Works Services</v>
          </cell>
        </row>
        <row r="128">
          <cell r="B128" t="str">
            <v>Scaffolding, Goods &amp; Services</v>
          </cell>
        </row>
        <row r="129">
          <cell r="B129" t="str">
            <v>Concrete Services</v>
          </cell>
        </row>
        <row r="130">
          <cell r="B130" t="str">
            <v>Insulation Services incl Rubber Cladding</v>
          </cell>
        </row>
        <row r="131">
          <cell r="B131" t="str">
            <v>Painting / Blasting</v>
          </cell>
        </row>
        <row r="132">
          <cell r="B132" t="str">
            <v>Industrial Coating</v>
          </cell>
        </row>
        <row r="133">
          <cell r="B133" t="str">
            <v>Site Prepare, Construct, Pave, Restore</v>
          </cell>
        </row>
        <row r="134">
          <cell r="B134" t="str">
            <v>Site Fabric Mnt incl Painting/Concrete Roof</v>
          </cell>
        </row>
        <row r="135">
          <cell r="B135" t="str">
            <v>Quantity Surveying Services</v>
          </cell>
        </row>
        <row r="136">
          <cell r="B136" t="str">
            <v>Mechanical Engineering Services Generic</v>
          </cell>
        </row>
        <row r="137">
          <cell r="B137" t="str">
            <v>Steam Turbine Services</v>
          </cell>
        </row>
        <row r="138">
          <cell r="B138" t="str">
            <v>Engines Services</v>
          </cell>
        </row>
        <row r="139">
          <cell r="B139" t="str">
            <v>Gas Turbine Services</v>
          </cell>
        </row>
        <row r="140">
          <cell r="B140" t="str">
            <v>Compressor Services</v>
          </cell>
        </row>
        <row r="141">
          <cell r="B141" t="str">
            <v>Pump Maintenance Services</v>
          </cell>
        </row>
        <row r="142">
          <cell r="B142" t="str">
            <v>Reciproc. Pump Services</v>
          </cell>
        </row>
        <row r="143">
          <cell r="B143" t="str">
            <v>Centrifug. Pump Services</v>
          </cell>
        </row>
        <row r="144">
          <cell r="B144" t="str">
            <v>Mechanical Seal Services</v>
          </cell>
        </row>
        <row r="145">
          <cell r="B145" t="str">
            <v>Gearbox/Coupling Services</v>
          </cell>
        </row>
        <row r="146">
          <cell r="B146" t="str">
            <v>Offshore Crane Services</v>
          </cell>
        </row>
        <row r="147">
          <cell r="B147" t="str">
            <v>Desalination Plant Services</v>
          </cell>
        </row>
        <row r="148">
          <cell r="B148" t="str">
            <v>Airco/Heating Services</v>
          </cell>
        </row>
        <row r="149">
          <cell r="B149" t="str">
            <v>Plant Equipment Services General</v>
          </cell>
        </row>
        <row r="150">
          <cell r="B150" t="str">
            <v>Plant Equipment Services Specialized</v>
          </cell>
        </row>
        <row r="151">
          <cell r="B151" t="str">
            <v>Plant Equipment Hire</v>
          </cell>
        </row>
        <row r="152">
          <cell r="B152" t="str">
            <v>General Machinery Maintenance</v>
          </cell>
        </row>
        <row r="153">
          <cell r="B153" t="str">
            <v>Vibration Checks</v>
          </cell>
        </row>
        <row r="154">
          <cell r="B154" t="str">
            <v>Tank Construction &amp; Maintenance</v>
          </cell>
        </row>
        <row r="155">
          <cell r="B155" t="str">
            <v>Machining Services</v>
          </cell>
        </row>
        <row r="156">
          <cell r="B156" t="str">
            <v>Welding Services</v>
          </cell>
        </row>
        <row r="157">
          <cell r="B157" t="str">
            <v>Heat Treatment Services</v>
          </cell>
        </row>
        <row r="158">
          <cell r="B158" t="str">
            <v>Valve Maintenance Services</v>
          </cell>
        </row>
        <row r="159">
          <cell r="B159" t="str">
            <v>Bolt Tensioning Services</v>
          </cell>
        </row>
        <row r="160">
          <cell r="B160" t="str">
            <v>Pipeline Services Generic</v>
          </cell>
        </row>
        <row r="161">
          <cell r="B161" t="str">
            <v>Pigging Services</v>
          </cell>
        </row>
        <row r="162">
          <cell r="B162" t="str">
            <v>Pipeline Inspection</v>
          </cell>
        </row>
        <row r="163">
          <cell r="B163" t="str">
            <v>Tele Inspection, Video Pipleine Inspection</v>
          </cell>
        </row>
        <row r="164">
          <cell r="B164" t="str">
            <v>Pipeline Construction</v>
          </cell>
        </row>
        <row r="165">
          <cell r="B165" t="str">
            <v>Removal Of Pipelines</v>
          </cell>
        </row>
        <row r="166">
          <cell r="B166" t="str">
            <v>Pipe Laying</v>
          </cell>
        </row>
        <row r="167">
          <cell r="B167" t="str">
            <v>Pipe Fabrication</v>
          </cell>
        </row>
        <row r="168">
          <cell r="B168" t="str">
            <v>Pipeline Maintenance</v>
          </cell>
        </row>
        <row r="169">
          <cell r="B169" t="str">
            <v>Pipeline Repair</v>
          </cell>
        </row>
        <row r="170">
          <cell r="B170" t="str">
            <v>Pipeline Coating</v>
          </cell>
        </row>
        <row r="171">
          <cell r="B171" t="str">
            <v>Non-Metallic Piping &amp; Pipeline Systems</v>
          </cell>
        </row>
        <row r="172">
          <cell r="B172" t="str">
            <v>Underwater Services Generic</v>
          </cell>
        </row>
        <row r="173">
          <cell r="B173" t="str">
            <v>Diving Services</v>
          </cell>
        </row>
        <row r="174">
          <cell r="B174" t="str">
            <v>Remote Operated Vehicles</v>
          </cell>
        </row>
        <row r="175">
          <cell r="B175" t="str">
            <v>Electrical &amp; Instrument Services Generic</v>
          </cell>
        </row>
        <row r="176">
          <cell r="B176" t="str">
            <v>Control And Automation Services</v>
          </cell>
        </row>
        <row r="177">
          <cell r="B177" t="str">
            <v>Control And Automation System Services, Eg Dcs</v>
          </cell>
        </row>
        <row r="178">
          <cell r="B178" t="str">
            <v>Other Control Room System Maintenance</v>
          </cell>
        </row>
        <row r="179">
          <cell r="B179" t="str">
            <v>Field Control And Automation Maintenance</v>
          </cell>
        </row>
        <row r="180">
          <cell r="B180" t="str">
            <v>Qmi Process Instrument Maintenance</v>
          </cell>
        </row>
        <row r="181">
          <cell r="B181" t="str">
            <v>Control Valves Maintenance</v>
          </cell>
        </row>
        <row r="182">
          <cell r="B182" t="str">
            <v>Emergency Equipment Testing</v>
          </cell>
        </row>
        <row r="183">
          <cell r="B183" t="str">
            <v>Field Monitoring Equipment Maintenance</v>
          </cell>
        </row>
        <row r="184">
          <cell r="B184" t="str">
            <v>Electrical Services</v>
          </cell>
        </row>
        <row r="185">
          <cell r="B185" t="str">
            <v>Cathodic Protection Services</v>
          </cell>
        </row>
        <row r="186">
          <cell r="B186" t="str">
            <v>UPS Systems Services</v>
          </cell>
        </row>
        <row r="187">
          <cell r="B187" t="str">
            <v>Generator Services</v>
          </cell>
        </row>
        <row r="188">
          <cell r="B188" t="str">
            <v>Transformer Services</v>
          </cell>
        </row>
        <row r="189">
          <cell r="B189" t="str">
            <v>Uninterrupted Power Supply Services</v>
          </cell>
        </row>
        <row r="190">
          <cell r="B190" t="str">
            <v>Electric Motor Services</v>
          </cell>
        </row>
        <row r="191">
          <cell r="B191" t="str">
            <v>Variable Speed Drive Services</v>
          </cell>
        </row>
        <row r="192">
          <cell r="B192" t="str">
            <v>Switchboard/Rmu Services</v>
          </cell>
        </row>
        <row r="193">
          <cell r="B193" t="str">
            <v>Electric/Instr/Communic. Cable Services</v>
          </cell>
        </row>
        <row r="194">
          <cell r="B194" t="str">
            <v>Various Electrical Services</v>
          </cell>
        </row>
        <row r="195">
          <cell r="B195" t="str">
            <v>Inspection Test Generic</v>
          </cell>
        </row>
        <row r="196">
          <cell r="B196" t="str">
            <v>Inspection Mechanical Gen Excl. Pipelines</v>
          </cell>
        </row>
        <row r="197">
          <cell r="B197" t="str">
            <v>Inspection Metalurgical</v>
          </cell>
        </row>
        <row r="198">
          <cell r="B198" t="str">
            <v>NDT Work</v>
          </cell>
        </row>
        <row r="199">
          <cell r="B199" t="str">
            <v>National Cert. Authorities</v>
          </cell>
        </row>
        <row r="200">
          <cell r="B200" t="str">
            <v>Corrosion Inspection</v>
          </cell>
        </row>
        <row r="201">
          <cell r="B201" t="str">
            <v>Lab Testing Of Mat.s &amp; Failure Analysis</v>
          </cell>
        </row>
        <row r="202">
          <cell r="B202" t="str">
            <v>Oil &amp; Gas Facility Integrity Management</v>
          </cell>
        </row>
        <row r="203">
          <cell r="B203" t="str">
            <v>Marine Load Surveys</v>
          </cell>
        </row>
        <row r="204">
          <cell r="B204" t="str">
            <v>Prod/Sample Analyse</v>
          </cell>
        </row>
        <row r="205">
          <cell r="B205" t="str">
            <v>Customer/Product Test</v>
          </cell>
        </row>
        <row r="206">
          <cell r="B206" t="str">
            <v>Meter Proving</v>
          </cell>
        </row>
        <row r="207">
          <cell r="B207" t="str">
            <v>Tank Guage Mnt</v>
          </cell>
        </row>
        <row r="208">
          <cell r="B208" t="str">
            <v>Calibration</v>
          </cell>
        </row>
        <row r="209">
          <cell r="B209" t="str">
            <v>Inspection, Tanks</v>
          </cell>
        </row>
        <row r="210">
          <cell r="B210" t="str">
            <v>Soil Investigation And Testing</v>
          </cell>
        </row>
        <row r="211">
          <cell r="B211" t="str">
            <v>Inspection, Cathodic</v>
          </cell>
        </row>
        <row r="212">
          <cell r="B212" t="str">
            <v>Bulk Cargo Testing</v>
          </cell>
        </row>
        <row r="213">
          <cell r="B213" t="str">
            <v>Prod Laboratory Services</v>
          </cell>
        </row>
        <row r="214">
          <cell r="B214" t="str">
            <v>QA Syst Certif/Audit</v>
          </cell>
        </row>
        <row r="215">
          <cell r="B215" t="str">
            <v>Insp &amp; Exped. Agency</v>
          </cell>
        </row>
        <row r="216">
          <cell r="B216" t="str">
            <v>Verific &amp; Certif of Installs, Prods &amp; Svcs</v>
          </cell>
        </row>
        <row r="217">
          <cell r="B217" t="str">
            <v>Disposal &amp; Remediation Services Generic</v>
          </cell>
        </row>
        <row r="218">
          <cell r="B218" t="str">
            <v>Site Cleanup, Soil Restoration, Pollution Svcs</v>
          </cell>
        </row>
        <row r="219">
          <cell r="B219" t="str">
            <v>Well Abandonment Services</v>
          </cell>
        </row>
        <row r="220">
          <cell r="B220" t="str">
            <v>Demolition Svcs, Buildings, Structures</v>
          </cell>
        </row>
        <row r="221">
          <cell r="B221" t="str">
            <v>Offshore Installation Abandonment Svcs</v>
          </cell>
        </row>
        <row r="222">
          <cell r="B222" t="str">
            <v>Property/Land Services Generic</v>
          </cell>
        </row>
        <row r="223">
          <cell r="B223" t="str">
            <v>Property Rates/Taxes, Incl Water &amp; Sewage</v>
          </cell>
        </row>
        <row r="224">
          <cell r="B224" t="str">
            <v>Plant Property Lease/Rent incl Agents Fees</v>
          </cell>
        </row>
        <row r="225">
          <cell r="B225" t="str">
            <v>Land Acquisition/Sale incl Agents Fees</v>
          </cell>
        </row>
        <row r="226">
          <cell r="B226" t="str">
            <v>Land Lease/Rent</v>
          </cell>
        </row>
        <row r="227">
          <cell r="B227" t="str">
            <v>Property Acquisisition/Sale incl Agents Fees</v>
          </cell>
        </row>
        <row r="228">
          <cell r="B228" t="str">
            <v>Property Lease/Rent</v>
          </cell>
        </row>
        <row r="229">
          <cell r="B229" t="str">
            <v>Property Maintenance including Consultants</v>
          </cell>
        </row>
        <row r="230">
          <cell r="B230" t="str">
            <v>Estate Maintenance (Comprehensive)</v>
          </cell>
        </row>
        <row r="231">
          <cell r="B231" t="str">
            <v>Exploration/Seismic Services Generic</v>
          </cell>
        </row>
        <row r="232">
          <cell r="B232" t="str">
            <v>Concession Fees (Government Licenses)</v>
          </cell>
        </row>
        <row r="233">
          <cell r="B233" t="str">
            <v>Acquisition Seismic Services</v>
          </cell>
        </row>
        <row r="234">
          <cell r="B234" t="str">
            <v>Surveying Concessions</v>
          </cell>
        </row>
        <row r="235">
          <cell r="B235" t="str">
            <v>Well Shoot Services</v>
          </cell>
        </row>
        <row r="236">
          <cell r="B236" t="str">
            <v>Processing Seismic Services</v>
          </cell>
        </row>
        <row r="237">
          <cell r="B237" t="str">
            <v>Interpretation Seismic Services</v>
          </cell>
        </row>
        <row r="238">
          <cell r="B238" t="str">
            <v>Topography Services (Geomatics Services)</v>
          </cell>
        </row>
        <row r="239">
          <cell r="B239" t="str">
            <v>Geological Consultancy Services</v>
          </cell>
        </row>
        <row r="240">
          <cell r="B240" t="str">
            <v>Surveying Seismic Vessels</v>
          </cell>
        </row>
        <row r="241">
          <cell r="B241" t="str">
            <v>IT &amp; Communication Services Generic</v>
          </cell>
        </row>
        <row r="242">
          <cell r="B242" t="str">
            <v>Televisual Equipment Services incl CCTV</v>
          </cell>
        </row>
        <row r="243">
          <cell r="B243" t="str">
            <v>Telecom Equipment Services</v>
          </cell>
        </row>
        <row r="244">
          <cell r="B244" t="str">
            <v>Telemetry Services</v>
          </cell>
        </row>
        <row r="245">
          <cell r="B245" t="str">
            <v>Telecom Services</v>
          </cell>
        </row>
        <row r="246">
          <cell r="B246" t="str">
            <v>Mobile Phone Airtime Services</v>
          </cell>
        </row>
        <row r="247">
          <cell r="B247" t="str">
            <v>Data Communications</v>
          </cell>
        </row>
        <row r="248">
          <cell r="B248" t="str">
            <v>Scada Services</v>
          </cell>
        </row>
        <row r="249">
          <cell r="B249" t="str">
            <v>IT Maintenance Services</v>
          </cell>
        </row>
        <row r="250">
          <cell r="B250" t="str">
            <v>IT Lease</v>
          </cell>
        </row>
        <row r="251">
          <cell r="B251" t="str">
            <v>IT Licence Fees</v>
          </cell>
        </row>
        <row r="252">
          <cell r="B252" t="str">
            <v>IT Systems Development</v>
          </cell>
        </row>
        <row r="253">
          <cell r="B253" t="str">
            <v>IT General</v>
          </cell>
        </row>
        <row r="254">
          <cell r="B254" t="str">
            <v>IT Consultancy Services</v>
          </cell>
        </row>
        <row r="255">
          <cell r="B255" t="str">
            <v>IT System Management Services</v>
          </cell>
        </row>
        <row r="256">
          <cell r="B256" t="str">
            <v>Catalyst Services Generic</v>
          </cell>
        </row>
        <row r="257">
          <cell r="B257" t="str">
            <v>Catalyst Handling Services</v>
          </cell>
        </row>
        <row r="258">
          <cell r="B258" t="str">
            <v>Catalyst Disposal Services</v>
          </cell>
        </row>
        <row r="259">
          <cell r="B259" t="str">
            <v>Catalyst Regeneration Services</v>
          </cell>
        </row>
        <row r="260">
          <cell r="B260" t="str">
            <v>Chemical Services Generic</v>
          </cell>
        </row>
        <row r="261">
          <cell r="B261" t="str">
            <v>External Chemical Specialist Services</v>
          </cell>
        </row>
        <row r="262">
          <cell r="B262" t="str">
            <v>Water Treatment Services</v>
          </cell>
        </row>
        <row r="263">
          <cell r="B263" t="str">
            <v>Grease Services Generic</v>
          </cell>
        </row>
        <row r="264">
          <cell r="B264" t="str">
            <v>Waste Management Services Generic</v>
          </cell>
        </row>
        <row r="265">
          <cell r="B265" t="str">
            <v>Drum Collect/Dispose Services</v>
          </cell>
        </row>
        <row r="266">
          <cell r="B266" t="str">
            <v>Building Waste  Services</v>
          </cell>
        </row>
        <row r="267">
          <cell r="B267" t="str">
            <v>Domestic Waste Services</v>
          </cell>
        </row>
        <row r="268">
          <cell r="B268" t="str">
            <v>Waste Disposal Services</v>
          </cell>
        </row>
        <row r="269">
          <cell r="B269" t="str">
            <v>Environmental Management Services</v>
          </cell>
        </row>
        <row r="270">
          <cell r="B270" t="str">
            <v>Scrap Removal</v>
          </cell>
        </row>
        <row r="271">
          <cell r="B271" t="str">
            <v>Soil Remediation</v>
          </cell>
        </row>
        <row r="272">
          <cell r="B272" t="str">
            <v>Ground Water Remediation</v>
          </cell>
        </row>
        <row r="273">
          <cell r="B273" t="str">
            <v>Process Waste</v>
          </cell>
        </row>
        <row r="274">
          <cell r="B274" t="str">
            <v>Oil/Water Sediments</v>
          </cell>
        </row>
        <row r="275">
          <cell r="B275" t="str">
            <v>Tank Cleaning Services</v>
          </cell>
        </row>
        <row r="276">
          <cell r="B276" t="str">
            <v>Industrial Cleaning Services</v>
          </cell>
        </row>
        <row r="277">
          <cell r="B277" t="str">
            <v>HSE Services Generic</v>
          </cell>
        </row>
        <row r="278">
          <cell r="B278" t="str">
            <v>Hospital &amp; Medical Services</v>
          </cell>
        </row>
        <row r="279">
          <cell r="B279" t="str">
            <v>Medical Laboratory Services</v>
          </cell>
        </row>
        <row r="280">
          <cell r="B280" t="str">
            <v>Disease Control Services</v>
          </cell>
        </row>
        <row r="281">
          <cell r="B281" t="str">
            <v>HSE Advisory Services</v>
          </cell>
        </row>
        <row r="282">
          <cell r="B282" t="str">
            <v>HSE Compliance Inspection</v>
          </cell>
        </row>
        <row r="283">
          <cell r="B283" t="str">
            <v>HSE Equipment</v>
          </cell>
        </row>
        <row r="284">
          <cell r="B284" t="str">
            <v>HSE Protection Services</v>
          </cell>
        </row>
        <row r="285">
          <cell r="B285" t="str">
            <v>Environmental Management Services</v>
          </cell>
        </row>
        <row r="286">
          <cell r="B286" t="str">
            <v>Emergency Response Services</v>
          </cell>
        </row>
        <row r="287">
          <cell r="B287" t="str">
            <v>Fire/Gas Alarm Systems</v>
          </cell>
        </row>
        <row r="288">
          <cell r="B288" t="str">
            <v>L2230 - Research &amp; Development Costs</v>
          </cell>
        </row>
        <row r="289">
          <cell r="B289" t="str">
            <v>R &amp; D Services, Incl Studies Generic</v>
          </cell>
        </row>
        <row r="290">
          <cell r="B290" t="str">
            <v>R&amp;D Drilling &amp; Well Technology</v>
          </cell>
        </row>
        <row r="291">
          <cell r="B291" t="str">
            <v>R&amp;D Exploration</v>
          </cell>
        </row>
        <row r="292">
          <cell r="B292" t="str">
            <v>R&amp;D IT Services</v>
          </cell>
        </row>
        <row r="293">
          <cell r="B293" t="str">
            <v>R&amp;D Natural Gas</v>
          </cell>
        </row>
        <row r="294">
          <cell r="B294" t="str">
            <v>R&amp;D Refining General</v>
          </cell>
        </row>
        <row r="295">
          <cell r="B295" t="str">
            <v>R&amp;D Marketing General</v>
          </cell>
        </row>
        <row r="296">
          <cell r="B296" t="str">
            <v>R&amp;D Marketing Fuels</v>
          </cell>
        </row>
        <row r="297">
          <cell r="B297" t="str">
            <v>R&amp;D Marketing Lubricants</v>
          </cell>
        </row>
        <row r="298">
          <cell r="B298" t="str">
            <v>R&amp;D Refining Fuels</v>
          </cell>
        </row>
        <row r="299">
          <cell r="B299" t="str">
            <v>R&amp;D Additives</v>
          </cell>
        </row>
        <row r="300">
          <cell r="B300" t="str">
            <v>R&amp;D Catalysts</v>
          </cell>
        </row>
        <row r="301">
          <cell r="B301" t="str">
            <v>R&amp;D Fine Chemicals</v>
          </cell>
        </row>
        <row r="302">
          <cell r="B302" t="str">
            <v>R&amp;D Base Chemicals</v>
          </cell>
        </row>
        <row r="303">
          <cell r="B303" t="str">
            <v>R&amp;D Engineering Services</v>
          </cell>
        </row>
        <row r="304">
          <cell r="B304" t="str">
            <v>R&amp;D Maintenance Services</v>
          </cell>
        </row>
        <row r="305">
          <cell r="B305" t="str">
            <v>R&amp;D Underwater Services</v>
          </cell>
        </row>
        <row r="306">
          <cell r="B306" t="str">
            <v>R&amp;D Third Parties eg Universities</v>
          </cell>
        </row>
        <row r="307">
          <cell r="B307" t="str">
            <v>R&amp;D Miscell., Differentiated Petrochemicals</v>
          </cell>
        </row>
        <row r="308">
          <cell r="B308" t="str">
            <v>R&amp;D Environmental</v>
          </cell>
        </row>
        <row r="309">
          <cell r="B309" t="str">
            <v>L2230 - Research &amp; Development Costs</v>
          </cell>
        </row>
        <row r="310">
          <cell r="B310" t="str">
            <v>Packaging Services Generic</v>
          </cell>
        </row>
        <row r="311">
          <cell r="B311" t="str">
            <v>Containers Services</v>
          </cell>
        </row>
        <row r="312">
          <cell r="B312" t="str">
            <v>Drums Services</v>
          </cell>
        </row>
        <row r="313">
          <cell r="B313" t="str">
            <v>Pallets Services</v>
          </cell>
        </row>
        <row r="314">
          <cell r="B314" t="str">
            <v>Shrink Wrapping Services</v>
          </cell>
        </row>
        <row r="315">
          <cell r="B315" t="str">
            <v>Paper Bags Services</v>
          </cell>
        </row>
        <row r="316">
          <cell r="B316" t="str">
            <v>Filling Services</v>
          </cell>
        </row>
        <row r="317">
          <cell r="B317" t="str">
            <v>LPG Cylinder Reconditioning</v>
          </cell>
        </row>
        <row r="318">
          <cell r="B318" t="str">
            <v>Luboil Services Generic</v>
          </cell>
        </row>
        <row r="319">
          <cell r="B319" t="str">
            <v>Lubricant Blend Services</v>
          </cell>
        </row>
        <row r="320">
          <cell r="B320" t="str">
            <v>Logistic Land Services Generic</v>
          </cell>
        </row>
        <row r="321">
          <cell r="B321" t="str">
            <v>Plant Handling Services</v>
          </cell>
        </row>
        <row r="322">
          <cell r="B322" t="str">
            <v>Light Vehicles Services</v>
          </cell>
        </row>
        <row r="323">
          <cell r="B323" t="str">
            <v>Heavy Vehicles And Lifting Services</v>
          </cell>
        </row>
        <row r="324">
          <cell r="B324" t="str">
            <v>Aerial Platform Services</v>
          </cell>
        </row>
        <row r="325">
          <cell r="B325" t="str">
            <v>Rig Moves, Land Services</v>
          </cell>
        </row>
        <row r="326">
          <cell r="B326" t="str">
            <v>Specialist Vehicle Services</v>
          </cell>
        </row>
        <row r="327">
          <cell r="B327" t="str">
            <v>Rail Fleet Management</v>
          </cell>
        </row>
        <row r="328">
          <cell r="B328" t="str">
            <v>Rail Freight Services</v>
          </cell>
        </row>
        <row r="329">
          <cell r="B329" t="str">
            <v>Logistic Marine Services Generic</v>
          </cell>
        </row>
        <row r="330">
          <cell r="B330" t="str">
            <v>Marine Maintenance Services</v>
          </cell>
        </row>
        <row r="331">
          <cell r="B331" t="str">
            <v>Supply Boats Services</v>
          </cell>
        </row>
        <row r="332">
          <cell r="B332" t="str">
            <v>Stand-by Vessels</v>
          </cell>
        </row>
        <row r="333">
          <cell r="B333" t="str">
            <v>Charter Vessels</v>
          </cell>
        </row>
        <row r="334">
          <cell r="B334" t="str">
            <v>Charter Barges</v>
          </cell>
        </row>
        <row r="335">
          <cell r="B335" t="str">
            <v>Rig Moves, Marine</v>
          </cell>
        </row>
        <row r="336">
          <cell r="B336" t="str">
            <v>Charter Tankers</v>
          </cell>
        </row>
        <row r="337">
          <cell r="B337" t="str">
            <v>Jetty Operations</v>
          </cell>
        </row>
        <row r="338">
          <cell r="B338" t="str">
            <v>Demurrage Ships</v>
          </cell>
        </row>
        <row r="339">
          <cell r="B339" t="str">
            <v>Marine Service Vessels</v>
          </cell>
        </row>
        <row r="340">
          <cell r="B340" t="str">
            <v>Sbm Terminal Operations</v>
          </cell>
        </row>
        <row r="341">
          <cell r="B341" t="str">
            <v>Canal Fees/Licenses</v>
          </cell>
        </row>
        <row r="342">
          <cell r="B342" t="str">
            <v>Harbour/Port Services</v>
          </cell>
        </row>
        <row r="343">
          <cell r="B343" t="str">
            <v>Dry Docking</v>
          </cell>
        </row>
        <row r="344">
          <cell r="B344" t="str">
            <v>Marine Consultancy Services</v>
          </cell>
        </row>
        <row r="345">
          <cell r="B345" t="str">
            <v>Logistics Airfreight Services Generic</v>
          </cell>
        </row>
        <row r="346">
          <cell r="B346" t="str">
            <v>Aircraft Maintenance</v>
          </cell>
        </row>
        <row r="347">
          <cell r="B347" t="str">
            <v>Aircraft Chartering Ad-Hoc</v>
          </cell>
        </row>
        <row r="348">
          <cell r="B348" t="str">
            <v>Aircraft Lease</v>
          </cell>
        </row>
        <row r="349">
          <cell r="B349" t="str">
            <v>Airport Fee</v>
          </cell>
        </row>
        <row r="350">
          <cell r="B350" t="str">
            <v>Aircraft/Airport Service</v>
          </cell>
        </row>
        <row r="351">
          <cell r="B351" t="str">
            <v>Logistics General Services Generic</v>
          </cell>
        </row>
        <row r="352">
          <cell r="B352" t="str">
            <v>Container Lease/Rental</v>
          </cell>
        </row>
        <row r="353">
          <cell r="B353" t="str">
            <v>Procurement/Trading Houses</v>
          </cell>
        </row>
        <row r="354">
          <cell r="B354" t="str">
            <v>Freight Forward Airfreight</v>
          </cell>
        </row>
        <row r="355">
          <cell r="B355" t="str">
            <v>Frght Forward Seafreight</v>
          </cell>
        </row>
        <row r="356">
          <cell r="B356" t="str">
            <v>Scheduling Passenger</v>
          </cell>
        </row>
        <row r="357">
          <cell r="B357" t="str">
            <v>Scheduling Goods</v>
          </cell>
        </row>
        <row r="358">
          <cell r="B358" t="str">
            <v>Cargo Clearance Services</v>
          </cell>
        </row>
        <row r="359">
          <cell r="B359" t="str">
            <v>Logistics Consultancy Services</v>
          </cell>
        </row>
        <row r="360">
          <cell r="B360" t="str">
            <v>Storage Handling Services Generic</v>
          </cell>
        </row>
        <row r="361">
          <cell r="B361" t="str">
            <v>Float Storage Operations</v>
          </cell>
        </row>
        <row r="362">
          <cell r="B362" t="str">
            <v>Float Storage Facilities</v>
          </cell>
        </row>
        <row r="363">
          <cell r="B363" t="str">
            <v>Storage Tankage</v>
          </cell>
        </row>
        <row r="364">
          <cell r="B364" t="str">
            <v>Storage/Warehouse Services</v>
          </cell>
        </row>
        <row r="365">
          <cell r="B365" t="str">
            <v>Utilities / Energy Generic</v>
          </cell>
        </row>
        <row r="366">
          <cell r="B366" t="str">
            <v>Electricity</v>
          </cell>
        </row>
        <row r="367">
          <cell r="B367" t="str">
            <v>Fuel Oils</v>
          </cell>
        </row>
        <row r="368">
          <cell r="B368" t="str">
            <v>Gas</v>
          </cell>
        </row>
        <row r="369">
          <cell r="B369" t="str">
            <v>Steam</v>
          </cell>
        </row>
        <row r="370">
          <cell r="B370" t="str">
            <v>Water</v>
          </cell>
        </row>
        <row r="371">
          <cell r="B371" t="str">
            <v>Management Services Generic</v>
          </cell>
        </row>
        <row r="372">
          <cell r="B372" t="str">
            <v>Business Process Re-Engineering</v>
          </cell>
        </row>
        <row r="373">
          <cell r="B373" t="str">
            <v>Organisation Review</v>
          </cell>
        </row>
        <row r="374">
          <cell r="B374" t="str">
            <v>Public Affairs Generic</v>
          </cell>
        </row>
        <row r="375">
          <cell r="B375" t="str">
            <v>Press Releases, Annual Report Presentations</v>
          </cell>
        </row>
        <row r="376">
          <cell r="B376" t="str">
            <v>Media/Advertising Services Generic</v>
          </cell>
        </row>
        <row r="377">
          <cell r="B377" t="str">
            <v>Media Advertising, Including Radio. Tv, Papers</v>
          </cell>
        </row>
        <row r="378">
          <cell r="B378" t="str">
            <v>Publications, Brochures</v>
          </cell>
        </row>
        <row r="379">
          <cell r="B379" t="str">
            <v>Advertising Agency Fees</v>
          </cell>
        </row>
        <row r="380">
          <cell r="B380" t="str">
            <v>Sales Aids/Printing</v>
          </cell>
        </row>
        <row r="381">
          <cell r="B381" t="str">
            <v>Direct Marketing Services</v>
          </cell>
        </row>
        <row r="382">
          <cell r="B382" t="str">
            <v>Market Database Management</v>
          </cell>
        </row>
        <row r="383">
          <cell r="B383" t="str">
            <v>Marketing Promotion Services</v>
          </cell>
        </row>
        <row r="384">
          <cell r="B384" t="str">
            <v>Finance &amp; Legal Generic</v>
          </cell>
        </row>
        <row r="385">
          <cell r="B385" t="str">
            <v>Finance/Audit Services</v>
          </cell>
        </row>
        <row r="386">
          <cell r="B386" t="str">
            <v>Insurance Services</v>
          </cell>
        </row>
        <row r="387">
          <cell r="B387" t="str">
            <v>Legal Services</v>
          </cell>
        </row>
        <row r="388">
          <cell r="B388" t="str">
            <v>Representation &amp; Travel Generic</v>
          </cell>
        </row>
        <row r="389">
          <cell r="B389" t="str">
            <v>Travel, Road, Incl. Taxi, Vehicle Hire</v>
          </cell>
        </row>
        <row r="390">
          <cell r="B390" t="str">
            <v>Travel Rail</v>
          </cell>
        </row>
        <row r="391">
          <cell r="B391" t="str">
            <v>Pers. Effects Seafr. Cargo Handling, O'seas Post</v>
          </cell>
        </row>
        <row r="392">
          <cell r="B392" t="str">
            <v>Pers. Effects Airfr., Overseas Postings</v>
          </cell>
        </row>
        <row r="393">
          <cell r="B393" t="str">
            <v>Travel, Air</v>
          </cell>
        </row>
        <row r="394">
          <cell r="B394" t="str">
            <v>Travel O'seas Post, Passenger Airfreight</v>
          </cell>
        </row>
        <row r="395">
          <cell r="B395" t="str">
            <v>Travel Services / Agents</v>
          </cell>
        </row>
        <row r="396">
          <cell r="B396" t="str">
            <v>Hotels</v>
          </cell>
        </row>
        <row r="397">
          <cell r="B397" t="str">
            <v>Conferences</v>
          </cell>
        </row>
        <row r="398">
          <cell r="B398" t="str">
            <v>Meals &amp; Entertainment 3D Party</v>
          </cell>
        </row>
        <row r="399">
          <cell r="B399" t="str">
            <v>Meals &amp; Personal Expenses</v>
          </cell>
        </row>
        <row r="400">
          <cell r="B400" t="str">
            <v>Pers. Training &amp; Development Generic</v>
          </cell>
        </row>
        <row r="401">
          <cell r="B401" t="str">
            <v>Training, Internal</v>
          </cell>
        </row>
        <row r="402">
          <cell r="B402" t="str">
            <v>Training, External</v>
          </cell>
        </row>
        <row r="403">
          <cell r="B403" t="str">
            <v>Subscription Fees, Institutes/Assoc.s</v>
          </cell>
        </row>
        <row r="404">
          <cell r="B404" t="str">
            <v>Conference Fees For Personnel</v>
          </cell>
        </row>
        <row r="405">
          <cell r="B405" t="str">
            <v>Recruitment Services</v>
          </cell>
        </row>
        <row r="406">
          <cell r="B406" t="str">
            <v>Human Resources Consultancy Services</v>
          </cell>
        </row>
        <row r="407">
          <cell r="B407" t="str">
            <v>Manpower Services Generic</v>
          </cell>
        </row>
        <row r="408">
          <cell r="B408" t="str">
            <v>Manual Labour</v>
          </cell>
        </row>
        <row r="409">
          <cell r="B409" t="str">
            <v>Clerical Labour</v>
          </cell>
        </row>
        <row r="410">
          <cell r="B410" t="str">
            <v>Specialist Labour</v>
          </cell>
        </row>
        <row r="411">
          <cell r="B411" t="str">
            <v>Professional Fees</v>
          </cell>
        </row>
        <row r="412">
          <cell r="B412" t="str">
            <v>Consultants General</v>
          </cell>
        </row>
        <row r="413">
          <cell r="B413" t="str">
            <v>Consultants Marketing</v>
          </cell>
        </row>
        <row r="414">
          <cell r="B414" t="str">
            <v>HR Awards</v>
          </cell>
        </row>
        <row r="415">
          <cell r="B415" t="str">
            <v>Office Management Services Generic</v>
          </cell>
        </row>
        <row r="416">
          <cell r="B416" t="str">
            <v>Office Support Services</v>
          </cell>
        </row>
        <row r="417">
          <cell r="B417" t="str">
            <v>Office Equipment Services</v>
          </cell>
        </row>
        <row r="418">
          <cell r="B418" t="str">
            <v>Courier And Mail Services</v>
          </cell>
        </row>
        <row r="419">
          <cell r="B419" t="str">
            <v>Reprographics</v>
          </cell>
        </row>
        <row r="420">
          <cell r="B420" t="str">
            <v>Office Cleaning</v>
          </cell>
        </row>
        <row r="421">
          <cell r="B421" t="str">
            <v>Office Facility Management</v>
          </cell>
        </row>
        <row r="422">
          <cell r="B422" t="str">
            <v>Grounds Management</v>
          </cell>
        </row>
        <row r="423">
          <cell r="B423" t="str">
            <v>Office / Gate Security services</v>
          </cell>
        </row>
        <row r="424">
          <cell r="B424" t="str">
            <v>Accommodation Services Generic</v>
          </cell>
        </row>
        <row r="425">
          <cell r="B425" t="str">
            <v>Housing Services</v>
          </cell>
        </row>
        <row r="426">
          <cell r="B426" t="str">
            <v>Housing Lease/Rent</v>
          </cell>
        </row>
        <row r="427">
          <cell r="B427" t="str">
            <v>Club Facilities Maintenance Services</v>
          </cell>
        </row>
        <row r="428">
          <cell r="B428" t="str">
            <v>Catering</v>
          </cell>
        </row>
        <row r="429">
          <cell r="B429" t="str">
            <v>Unquantified Services</v>
          </cell>
        </row>
        <row r="430">
          <cell r="B430" t="str">
            <v>Inter Company Shared Services</v>
          </cell>
        </row>
        <row r="431">
          <cell r="B431" t="str">
            <v>External Settlement - External Services</v>
          </cell>
        </row>
        <row r="432">
          <cell r="B432" t="str">
            <v>L0409 - Operating Expense EP</v>
          </cell>
        </row>
        <row r="433">
          <cell r="B433" t="str">
            <v>Buildings,Houses,Structures,Build Materials</v>
          </cell>
        </row>
        <row r="434">
          <cell r="B434" t="str">
            <v>Loading Jettties,Arms,Gantries,Marine/Road/Rail</v>
          </cell>
        </row>
        <row r="435">
          <cell r="B435" t="str">
            <v>Pipeline Eqpt &amp; Accessories</v>
          </cell>
        </row>
        <row r="436">
          <cell r="B436" t="str">
            <v>Storage Tanks,Hor/Vert/Underground&amp;Accessories</v>
          </cell>
        </row>
        <row r="437">
          <cell r="B437" t="str">
            <v>Machine Tools &amp; Accessories, Workshops</v>
          </cell>
        </row>
        <row r="438">
          <cell r="B438" t="str">
            <v>Pneumatic Tools &amp; Accessories, General</v>
          </cell>
        </row>
        <row r="439">
          <cell r="B439" t="str">
            <v>Shop &amp; Welding Eqpt, General</v>
          </cell>
        </row>
        <row r="440">
          <cell r="B440" t="str">
            <v>Construction Mat'S,Bars/Rods,Steel&amp;Alloy</v>
          </cell>
        </row>
        <row r="441">
          <cell r="B441" t="str">
            <v>Wire Ropes, Chains, General</v>
          </cell>
        </row>
        <row r="442">
          <cell r="B442" t="str">
            <v>Building Mat'S &amp; Hardware, General</v>
          </cell>
        </row>
        <row r="443">
          <cell r="B443" t="str">
            <v>Fasteners, General</v>
          </cell>
        </row>
        <row r="444">
          <cell r="B444" t="str">
            <v>Small Tools, General</v>
          </cell>
        </row>
        <row r="445">
          <cell r="B445" t="str">
            <v>Packing/Jointing/Gaskets, General</v>
          </cell>
        </row>
        <row r="446">
          <cell r="B446" t="str">
            <v>Boilers &amp; Accessories General</v>
          </cell>
        </row>
        <row r="447">
          <cell r="B447" t="str">
            <v>Turbines, Steam, General</v>
          </cell>
        </row>
        <row r="448">
          <cell r="B448" t="str">
            <v>Engines, Diesel, Gas, Petrol, General</v>
          </cell>
        </row>
        <row r="449">
          <cell r="B449" t="str">
            <v>Turbines, Gas, General</v>
          </cell>
        </row>
        <row r="450">
          <cell r="B450" t="str">
            <v>Compressors, General</v>
          </cell>
        </row>
        <row r="451">
          <cell r="B451" t="str">
            <v>Pumps, General</v>
          </cell>
        </row>
        <row r="452">
          <cell r="B452" t="str">
            <v>Spare Parts - All</v>
          </cell>
        </row>
        <row r="453">
          <cell r="B453" t="str">
            <v>Hoist &amp; Lifting Equipment General</v>
          </cell>
        </row>
        <row r="454">
          <cell r="B454" t="str">
            <v>Road Excavacating &amp; Construction Eqpt</v>
          </cell>
        </row>
        <row r="455">
          <cell r="B455" t="str">
            <v>Auxiliary Plants &amp; Components, General</v>
          </cell>
        </row>
        <row r="456">
          <cell r="B456" t="str">
            <v>Water Treatment Plants</v>
          </cell>
        </row>
        <row r="457">
          <cell r="B457" t="str">
            <v>Plant Elements &amp; Parts, General</v>
          </cell>
        </row>
        <row r="458">
          <cell r="B458" t="str">
            <v>Columns&amp;Internals, Incl Trays&amp;Packing</v>
          </cell>
        </row>
        <row r="459">
          <cell r="B459" t="str">
            <v>Heaters, Heat Exchangers/Condensors</v>
          </cell>
        </row>
        <row r="460">
          <cell r="B460" t="str">
            <v>Separators/Scrubbers, General</v>
          </cell>
        </row>
        <row r="461">
          <cell r="B461" t="str">
            <v>Pressure Vessels, General</v>
          </cell>
        </row>
        <row r="462">
          <cell r="B462" t="str">
            <v>Lpg Fill. Eqpt, Valve, Cylinder, Etc</v>
          </cell>
        </row>
        <row r="463">
          <cell r="B463" t="str">
            <v>Machinery Accessories &amp; Transmissions</v>
          </cell>
        </row>
        <row r="464">
          <cell r="B464" t="str">
            <v>Hoses &amp; Couplings, General</v>
          </cell>
        </row>
        <row r="465">
          <cell r="B465" t="str">
            <v>Hoses,(Sub)Marine(Sbm),Loading/Floating</v>
          </cell>
        </row>
        <row r="466">
          <cell r="B466" t="str">
            <v>Line Pipe, General</v>
          </cell>
        </row>
        <row r="467">
          <cell r="B467" t="str">
            <v>Fitting/Flanges, General</v>
          </cell>
        </row>
        <row r="468">
          <cell r="B468" t="str">
            <v>Fitting,Flange,Connect.GlassReinf.Epoxy-Gre</v>
          </cell>
        </row>
        <row r="469">
          <cell r="B469" t="str">
            <v>Valves, Ball, General</v>
          </cell>
        </row>
        <row r="470">
          <cell r="B470" t="str">
            <v>Valves, Gate/Globe/Check, General</v>
          </cell>
        </row>
        <row r="471">
          <cell r="B471" t="str">
            <v>Valves, Butterfly, General</v>
          </cell>
        </row>
        <row r="472">
          <cell r="B472" t="str">
            <v>Valves, Special</v>
          </cell>
        </row>
        <row r="473">
          <cell r="B473" t="str">
            <v>Valves, Safety Relief</v>
          </cell>
        </row>
        <row r="474">
          <cell r="B474" t="str">
            <v>Valve Actuators, General</v>
          </cell>
        </row>
        <row r="475">
          <cell r="B475" t="str">
            <v>Process Instrumentation Parts</v>
          </cell>
        </row>
        <row r="476">
          <cell r="B476" t="str">
            <v>Instruments - Other General</v>
          </cell>
        </row>
        <row r="477">
          <cell r="B477" t="str">
            <v>Instrument Systems</v>
          </cell>
        </row>
        <row r="478">
          <cell r="B478" t="str">
            <v>Flow Instruments</v>
          </cell>
        </row>
        <row r="479">
          <cell r="B479" t="str">
            <v>Level Instruments</v>
          </cell>
        </row>
        <row r="480">
          <cell r="B480" t="str">
            <v>Pressure Instruments</v>
          </cell>
        </row>
        <row r="481">
          <cell r="B481" t="str">
            <v>Temperature Instruments</v>
          </cell>
        </row>
        <row r="482">
          <cell r="B482" t="str">
            <v>Analytical Instr.Analysers,Detector Systems</v>
          </cell>
        </row>
        <row r="483">
          <cell r="B483" t="str">
            <v>Fire, Gas &amp; Smoke Detection Systems</v>
          </cell>
        </row>
        <row r="484">
          <cell r="B484" t="str">
            <v>Contr.Valve/Choke,Actuators&amp;Accessories</v>
          </cell>
        </row>
        <row r="485">
          <cell r="B485" t="str">
            <v>Instrument Installation Materials</v>
          </cell>
        </row>
        <row r="486">
          <cell r="B486" t="str">
            <v>Generators, General</v>
          </cell>
        </row>
        <row r="487">
          <cell r="B487" t="str">
            <v>Cathodic Protection Eqpmt &amp; Materials</v>
          </cell>
        </row>
        <row r="488">
          <cell r="B488" t="str">
            <v>Transformers</v>
          </cell>
        </row>
        <row r="489">
          <cell r="B489" t="str">
            <v>U.P.S. Systems</v>
          </cell>
        </row>
        <row r="490">
          <cell r="B490" t="str">
            <v>Electric Motors, General</v>
          </cell>
        </row>
        <row r="491">
          <cell r="B491" t="str">
            <v>Switchboards Hv/Lv, Ring Main Units</v>
          </cell>
        </row>
        <row r="492">
          <cell r="B492" t="str">
            <v>Electrical Miscellaneous Materials</v>
          </cell>
        </row>
        <row r="493">
          <cell r="B493" t="str">
            <v>Cable &amp; Accessories</v>
          </cell>
        </row>
        <row r="494">
          <cell r="B494" t="str">
            <v>Lamp/Bulb/Tube/Luminaire&amp;LightFitting,General</v>
          </cell>
        </row>
        <row r="495">
          <cell r="B495" t="str">
            <v>Fuses,Conduits&amp;DomesticElectricMaterial</v>
          </cell>
        </row>
        <row r="496">
          <cell r="B496" t="str">
            <v>Telecomm, Electronic Systems/Components</v>
          </cell>
        </row>
        <row r="497">
          <cell r="B497" t="str">
            <v>Telephone &amp; Accessories, Messaging Eqpt</v>
          </cell>
        </row>
        <row r="498">
          <cell r="B498" t="str">
            <v>Computers, Mainframe</v>
          </cell>
        </row>
        <row r="499">
          <cell r="B499" t="str">
            <v>Computers, Mid Range</v>
          </cell>
        </row>
        <row r="500">
          <cell r="B500" t="str">
            <v>Computers, Pc</v>
          </cell>
        </row>
        <row r="501">
          <cell r="B501" t="str">
            <v>Periphs,Reader,Printer,Plotter,Display,Drive</v>
          </cell>
        </row>
        <row r="502">
          <cell r="B502" t="str">
            <v>NetworkEq,Repeater,Modem,DcxSyst,Multiplexer</v>
          </cell>
        </row>
        <row r="503">
          <cell r="B503" t="str">
            <v>Laboratory Requisites</v>
          </cell>
        </row>
        <row r="504">
          <cell r="B504" t="str">
            <v>Medical Eqpt &amp; Supplies</v>
          </cell>
        </row>
        <row r="505">
          <cell r="B505" t="str">
            <v>Household/Club Materials</v>
          </cell>
        </row>
        <row r="506">
          <cell r="B506" t="str">
            <v>Office / Warehouse Equipment &amp; Goods</v>
          </cell>
        </row>
        <row r="507">
          <cell r="B507" t="str">
            <v>Textiles, Clothing, Carpets, Curtains</v>
          </cell>
        </row>
        <row r="508">
          <cell r="B508" t="str">
            <v>Fire/Safety/Envir. Eqpt</v>
          </cell>
        </row>
        <row r="509">
          <cell r="B509" t="str">
            <v>Cars, Road Vehicles</v>
          </cell>
        </row>
        <row r="510">
          <cell r="B510" t="str">
            <v>Trucks, Buses, Tractors, Trailers</v>
          </cell>
        </row>
        <row r="511">
          <cell r="B511" t="str">
            <v>Marine &amp; Offshore Installations</v>
          </cell>
        </row>
        <row r="512">
          <cell r="B512" t="str">
            <v>Vehicle &amp; Vehicle Accessories</v>
          </cell>
        </row>
        <row r="513">
          <cell r="B513" t="str">
            <v>Aircraft Equipment &amp; Spare Parts</v>
          </cell>
        </row>
        <row r="514">
          <cell r="B514" t="str">
            <v>Fuel, Gasoline/Diesel/Vaporising</v>
          </cell>
        </row>
        <row r="515">
          <cell r="B515" t="str">
            <v>Luboil Additives</v>
          </cell>
        </row>
        <row r="516">
          <cell r="B516" t="str">
            <v>Lubricant, Oils</v>
          </cell>
        </row>
        <row r="517">
          <cell r="B517" t="str">
            <v>Oils,Misc,Hydr/Insul/Brake/Heat Transf.</v>
          </cell>
        </row>
        <row r="518">
          <cell r="B518" t="str">
            <v>Lubricating Greases</v>
          </cell>
        </row>
        <row r="519">
          <cell r="B519" t="str">
            <v>Chemicals, Laboratory General</v>
          </cell>
        </row>
        <row r="520">
          <cell r="B520" t="str">
            <v>Industrial Gases,CO2,Hydrogen,Nitrogen</v>
          </cell>
        </row>
        <row r="521">
          <cell r="B521" t="str">
            <v>Water Treatment Chemicals</v>
          </cell>
        </row>
        <row r="522">
          <cell r="B522" t="str">
            <v>Additives General For Fuel &amp; Lubricants</v>
          </cell>
        </row>
        <row r="523">
          <cell r="B523" t="str">
            <v>Chemicals, Chemical Plants, General</v>
          </cell>
        </row>
        <row r="524">
          <cell r="B524" t="str">
            <v>Production Consumption - Raw Materials</v>
          </cell>
        </row>
        <row r="525">
          <cell r="B525" t="str">
            <v>Prodn Consumption-Additives/Process Mats</v>
          </cell>
        </row>
        <row r="526">
          <cell r="B526" t="str">
            <v>Production Consumption - Packaging Materials</v>
          </cell>
        </row>
        <row r="527">
          <cell r="B527" t="str">
            <v>Excise Duty Consumption</v>
          </cell>
        </row>
        <row r="528">
          <cell r="B528" t="str">
            <v>Retail Business Food &amp; Drink</v>
          </cell>
        </row>
        <row r="529">
          <cell r="B529" t="str">
            <v>Drilling Rig Surface Eqpt, General</v>
          </cell>
        </row>
        <row r="530">
          <cell r="B530" t="str">
            <v>Production Well Control Units</v>
          </cell>
        </row>
        <row r="531">
          <cell r="B531" t="str">
            <v>Drill &amp; Retrievable Prodn Tools, General</v>
          </cell>
        </row>
        <row r="532">
          <cell r="B532" t="str">
            <v>Conductors &amp; Accessories, General</v>
          </cell>
        </row>
        <row r="533">
          <cell r="B533" t="str">
            <v>Octg, Casing &amp; Accessories</v>
          </cell>
        </row>
        <row r="534">
          <cell r="B534" t="str">
            <v>Tubing, Well, &amp; Accessories</v>
          </cell>
        </row>
        <row r="535">
          <cell r="B535" t="str">
            <v>Cementg Eqpt &amp; Liner Hanger Sys, General</v>
          </cell>
        </row>
        <row r="536">
          <cell r="B536" t="str">
            <v>Fishing &amp; Repair Tools Drilling, General</v>
          </cell>
        </row>
        <row r="537">
          <cell r="B537" t="str">
            <v>Drilling &amp; Mud Control Instruments,Gen</v>
          </cell>
        </row>
        <row r="538">
          <cell r="B538" t="str">
            <v>Prod Well Test &amp; Monitorg Instruments,Gen</v>
          </cell>
        </row>
        <row r="539">
          <cell r="B539" t="str">
            <v>Wellhead Eqpt &amp; Accessories,Onshore,Gen</v>
          </cell>
        </row>
        <row r="540">
          <cell r="B540" t="str">
            <v>X-Trees,Wellhead Assemblies,Onshore Gen</v>
          </cell>
        </row>
        <row r="541">
          <cell r="B541" t="str">
            <v>Wellhead Eqpt &amp; Accessories,Subsea,Gen</v>
          </cell>
        </row>
        <row r="542">
          <cell r="B542" t="str">
            <v>X-Tree,Wellhead  Assemblies,Subsea,Gen</v>
          </cell>
        </row>
        <row r="543">
          <cell r="B543" t="str">
            <v>Prod String Comp'S &amp; Subsurf Pumps,Gen</v>
          </cell>
        </row>
        <row r="544">
          <cell r="B544" t="str">
            <v>Chemicals, Drilling General</v>
          </cell>
        </row>
        <row r="545">
          <cell r="B545" t="str">
            <v>Production Chemicals General</v>
          </cell>
        </row>
        <row r="546">
          <cell r="B546" t="str">
            <v>Mining Specialised Materials &amp; Eqpt</v>
          </cell>
        </row>
        <row r="547">
          <cell r="B547" t="str">
            <v>Paints &amp; Varnishes, General</v>
          </cell>
        </row>
        <row r="548">
          <cell r="B548" t="str">
            <v>Abrasives,Polishes &amp; Compounds General</v>
          </cell>
        </row>
        <row r="549">
          <cell r="B549" t="str">
            <v>Goods, Others, Low Spend, Miscellaneous Items</v>
          </cell>
        </row>
        <row r="550">
          <cell r="B550" t="str">
            <v>Stock Movement</v>
          </cell>
        </row>
        <row r="551">
          <cell r="B551" t="str">
            <v>External Settlement-Mats &amp; Equipment</v>
          </cell>
        </row>
        <row r="552">
          <cell r="B552" t="str">
            <v>L0409 - Operating Expense EP</v>
          </cell>
        </row>
        <row r="553">
          <cell r="B553" t="str">
            <v>CO2 Tax</v>
          </cell>
        </row>
        <row r="554">
          <cell r="B554" t="str">
            <v>Government Fees</v>
          </cell>
        </row>
        <row r="555">
          <cell r="B555" t="str">
            <v>Comm. Expenditure-Public Health</v>
          </cell>
        </row>
        <row r="556">
          <cell r="B556" t="str">
            <v>Comm. Expenditure-Top Up Salary</v>
          </cell>
        </row>
        <row r="557">
          <cell r="B557" t="str">
            <v>Comm. Expenditure - Suppliers i.e Drugs etc</v>
          </cell>
        </row>
        <row r="558">
          <cell r="B558" t="str">
            <v>Comm. Expenditure - Hospitals, Equip &amp; Maint</v>
          </cell>
        </row>
        <row r="559">
          <cell r="B559" t="str">
            <v>Comm. Expenditure - Health Services and Training</v>
          </cell>
        </row>
        <row r="560">
          <cell r="B560" t="str">
            <v>Comm. Expenditure - Scholarship</v>
          </cell>
        </row>
        <row r="561">
          <cell r="B561" t="str">
            <v>Comm. Expenditure - Teachers Scheme</v>
          </cell>
        </row>
        <row r="562">
          <cell r="B562" t="str">
            <v>Comm. Expenditure - Textbook Support / Library</v>
          </cell>
        </row>
        <row r="563">
          <cell r="B563" t="str">
            <v>Comm. Expenditure - School Furniture</v>
          </cell>
        </row>
        <row r="564">
          <cell r="B564" t="str">
            <v>Comm. Expenditure - Science Equipment</v>
          </cell>
        </row>
        <row r="565">
          <cell r="B565" t="str">
            <v>Comm. Expenditure - School Blocks/Science Lab</v>
          </cell>
        </row>
        <row r="566">
          <cell r="B566" t="str">
            <v>Comm. Expenditure - Literacy Programme</v>
          </cell>
        </row>
        <row r="567">
          <cell r="B567" t="str">
            <v>Comm. Expenditure - Youth Development Programme</v>
          </cell>
        </row>
        <row r="568">
          <cell r="B568" t="str">
            <v>Comm. Expenditure - Extension Zones Est. &amp; Mtce</v>
          </cell>
        </row>
        <row r="569">
          <cell r="B569" t="str">
            <v>Comm. Expenditure - Agricultural Projects</v>
          </cell>
        </row>
        <row r="570">
          <cell r="B570" t="str">
            <v>Comm. Expenditure - Equipment Maintenance</v>
          </cell>
        </row>
        <row r="571">
          <cell r="B571" t="str">
            <v>Comm. Expenditure - Extension Personnel</v>
          </cell>
        </row>
        <row r="572">
          <cell r="B572" t="str">
            <v>Comm. Expenditure - Extension Services</v>
          </cell>
        </row>
        <row r="573">
          <cell r="B573" t="str">
            <v>Comm. Expenditure - Sanitation</v>
          </cell>
        </row>
        <row r="574">
          <cell r="B574" t="str">
            <v>Comm. Expenditure - Water Scheme</v>
          </cell>
        </row>
        <row r="575">
          <cell r="B575" t="str">
            <v>Comm. Expenditure - Maintenance</v>
          </cell>
        </row>
        <row r="576">
          <cell r="B576" t="str">
            <v>Comm. Expenditure-Comm. Managerial Training</v>
          </cell>
        </row>
        <row r="577">
          <cell r="B577" t="str">
            <v>Comm. Expenditure - Women Centres</v>
          </cell>
        </row>
        <row r="578">
          <cell r="B578" t="str">
            <v>Comm. Expenditure - Women Projects</v>
          </cell>
        </row>
        <row r="579">
          <cell r="B579" t="str">
            <v>Comm. Expenditure - CD Planning</v>
          </cell>
        </row>
        <row r="580">
          <cell r="B580" t="str">
            <v>Comm. Expenditure - Research and Development</v>
          </cell>
        </row>
        <row r="581">
          <cell r="B581" t="str">
            <v>Comm. Expenditure - Business Development</v>
          </cell>
        </row>
        <row r="582">
          <cell r="B582" t="str">
            <v>Comm. Expenditure - Micro Credit</v>
          </cell>
        </row>
        <row r="583">
          <cell r="B583" t="str">
            <v>Comm. Expenditure - Roads</v>
          </cell>
        </row>
        <row r="584">
          <cell r="B584" t="str">
            <v>Comm. Expenditure - Jetties</v>
          </cell>
        </row>
        <row r="585">
          <cell r="B585" t="str">
            <v>Comm. Expenditure - Sand Filling</v>
          </cell>
        </row>
        <row r="586">
          <cell r="B586" t="str">
            <v>Comm. Expenditure - Electricity</v>
          </cell>
        </row>
        <row r="587">
          <cell r="B587" t="str">
            <v>Comm. Expenditure - Drainage</v>
          </cell>
        </row>
        <row r="588">
          <cell r="B588" t="str">
            <v>Comm. Expenditure - Others</v>
          </cell>
        </row>
        <row r="589">
          <cell r="B589" t="str">
            <v>Comm. Expenditure - Market Stalls</v>
          </cell>
        </row>
        <row r="590">
          <cell r="B590" t="str">
            <v>Comm. Expenditure - Community Centres</v>
          </cell>
        </row>
        <row r="591">
          <cell r="B591" t="str">
            <v>Comm. Expenditure - Others Social Inf</v>
          </cell>
        </row>
        <row r="592">
          <cell r="B592" t="str">
            <v>Customer Fees &amp; Vendor Charges</v>
          </cell>
        </row>
        <row r="593">
          <cell r="B593" t="str">
            <v>L0409 - Operating Expense EP</v>
          </cell>
        </row>
        <row r="594">
          <cell r="B594" t="str">
            <v>PSC Training Fund</v>
          </cell>
        </row>
        <row r="595">
          <cell r="B595" t="str">
            <v>PSC Hydrocarbon Fund</v>
          </cell>
        </row>
        <row r="596">
          <cell r="B596" t="str">
            <v>Royalty in Kind</v>
          </cell>
        </row>
        <row r="597">
          <cell r="B597" t="str">
            <v>PSC Abandonment Contribution</v>
          </cell>
        </row>
        <row r="598">
          <cell r="B598" t="str">
            <v>PSC Gas Royalty</v>
          </cell>
        </row>
        <row r="599">
          <cell r="B599" t="str">
            <v>PSC Contract Payment</v>
          </cell>
        </row>
        <row r="600">
          <cell r="B600" t="str">
            <v>Net Profit Interest Tax</v>
          </cell>
        </row>
        <row r="601">
          <cell r="B601" t="str">
            <v>0705 - Royalty Payments</v>
          </cell>
        </row>
        <row r="602">
          <cell r="B602" t="str">
            <v>Patents/Licences</v>
          </cell>
        </row>
        <row r="603">
          <cell r="B603" t="str">
            <v>Technology Fees</v>
          </cell>
        </row>
        <row r="604">
          <cell r="B604" t="str">
            <v>Plant Liquid Compensation</v>
          </cell>
        </row>
        <row r="605">
          <cell r="B605" t="str">
            <v>Option Fees</v>
          </cell>
        </row>
        <row r="606">
          <cell r="B606" t="str">
            <v>Realised JV Foreign Currency Loss</v>
          </cell>
        </row>
        <row r="607">
          <cell r="B607" t="str">
            <v>Realised JV Foreign Currency Gain</v>
          </cell>
        </row>
        <row r="608">
          <cell r="B608" t="str">
            <v>Unrealised JV Foreign Currency Loss</v>
          </cell>
        </row>
        <row r="609">
          <cell r="B609" t="str">
            <v>Unrealised JV Foreign Currency Gain</v>
          </cell>
        </row>
        <row r="610">
          <cell r="B610" t="str">
            <v>3563 DIE trading</v>
          </cell>
        </row>
        <row r="611">
          <cell r="B611" t="str">
            <v>Donations &amp; Sponsorships</v>
          </cell>
        </row>
        <row r="612">
          <cell r="B612" t="str">
            <v>Grants / Donations - Non Deductable</v>
          </cell>
        </row>
        <row r="613">
          <cell r="B613" t="str">
            <v>General Administration Costs</v>
          </cell>
        </row>
        <row r="614">
          <cell r="B614" t="str">
            <v>Other Operating Costs</v>
          </cell>
        </row>
        <row r="615">
          <cell r="B615" t="str">
            <v>Cost of Operations</v>
          </cell>
        </row>
        <row r="616">
          <cell r="B616" t="str">
            <v>Multimedia</v>
          </cell>
        </row>
        <row r="617">
          <cell r="B617" t="str">
            <v>Instructor / Performer Fees</v>
          </cell>
        </row>
        <row r="618">
          <cell r="B618" t="str">
            <v>Planning Other</v>
          </cell>
        </row>
        <row r="619">
          <cell r="B619" t="str">
            <v>Gifts and Awards</v>
          </cell>
        </row>
        <row r="620">
          <cell r="B620" t="str">
            <v>Non-Investment Variation</v>
          </cell>
        </row>
        <row r="621">
          <cell r="B621" t="str">
            <v>Other expense - representation</v>
          </cell>
        </row>
        <row r="622">
          <cell r="B622" t="str">
            <v>Common Facilities-Charge</v>
          </cell>
        </row>
        <row r="623">
          <cell r="B623" t="str">
            <v>Tariff Fees</v>
          </cell>
        </row>
        <row r="624">
          <cell r="B624" t="str">
            <v>Gas processing costs paid to BLNG</v>
          </cell>
        </row>
        <row r="625">
          <cell r="B625" t="str">
            <v>LLG processing costs paid to BLNG</v>
          </cell>
        </row>
        <row r="626">
          <cell r="B626" t="str">
            <v>LPG processing costs paid to BLNG</v>
          </cell>
        </row>
        <row r="627">
          <cell r="B627" t="str">
            <v>FICO Recon Adjustment Account</v>
          </cell>
        </row>
        <row r="628">
          <cell r="B628" t="str">
            <v>External Settlement (Other Expenses)</v>
          </cell>
        </row>
        <row r="629">
          <cell r="B629" t="str">
            <v>Stock Expenses Capitalised (production)</v>
          </cell>
        </row>
        <row r="630">
          <cell r="B630" t="str">
            <v>Stock Expenses Capitalised (returns)</v>
          </cell>
        </row>
        <row r="631">
          <cell r="B631" t="str">
            <v>Recoveries - Pipeline Throughput Fees</v>
          </cell>
        </row>
        <row r="632">
          <cell r="B632" t="str">
            <v>Recoveries - Third Party</v>
          </cell>
        </row>
        <row r="633">
          <cell r="B633" t="str">
            <v>Recoveries - Overheads</v>
          </cell>
        </row>
        <row r="634">
          <cell r="B634" t="str">
            <v>Recoveries - Custom Duty</v>
          </cell>
        </row>
        <row r="635">
          <cell r="B635" t="str">
            <v>Recoveries - Others</v>
          </cell>
        </row>
        <row r="636">
          <cell r="B636" t="str">
            <v>Recoveries - Transportation</v>
          </cell>
        </row>
        <row r="637">
          <cell r="B637" t="str">
            <v>Recoveries - Insurance</v>
          </cell>
        </row>
        <row r="638">
          <cell r="B638" t="str">
            <v>Imputed Interest for Recovery</v>
          </cell>
        </row>
        <row r="639">
          <cell r="B639" t="str">
            <v>Recoveries - Imputed Interest</v>
          </cell>
        </row>
        <row r="640">
          <cell r="B640" t="str">
            <v>Recoveries - Invoiced VAT</v>
          </cell>
        </row>
        <row r="641">
          <cell r="B641" t="str">
            <v>Recoveries - Logistics</v>
          </cell>
        </row>
        <row r="642">
          <cell r="B642" t="str">
            <v>Recoveries - Audit</v>
          </cell>
        </row>
        <row r="643">
          <cell r="B643" t="str">
            <v>Recoveries - Rental</v>
          </cell>
        </row>
        <row r="644">
          <cell r="B644" t="str">
            <v xml:space="preserve"> 0409/0237/0238/1996 opex Expl seism, drill &amp; oth</v>
          </cell>
        </row>
      </sheetData>
      <sheetData sheetId="1" refreshError="1">
        <row r="2">
          <cell r="A2" t="str">
            <v>Dispersant/ Absorbent L/S</v>
          </cell>
          <cell r="B2" t="str">
            <v>Dispersant/ Absorbent L/S</v>
          </cell>
          <cell r="C2" t="str">
            <v>Dispersant/ Absorbent L/S</v>
          </cell>
          <cell r="D2" t="str">
            <v>HSE - EA</v>
          </cell>
          <cell r="E2" t="str">
            <v>HSE &amp; Consultancy-EA</v>
          </cell>
          <cell r="F2" t="str">
            <v>PREM</v>
          </cell>
          <cell r="G2" t="str">
            <v>OPEX</v>
          </cell>
          <cell r="H2" t="str">
            <v>APA25THSEC</v>
          </cell>
          <cell r="I2">
            <v>156</v>
          </cell>
          <cell r="J2">
            <v>2800</v>
          </cell>
          <cell r="K2">
            <v>107</v>
          </cell>
          <cell r="L2">
            <v>107</v>
          </cell>
          <cell r="M2">
            <v>2383.4762799999994</v>
          </cell>
          <cell r="N2">
            <v>106.82282999999998</v>
          </cell>
          <cell r="O2">
            <v>106.82282999999998</v>
          </cell>
          <cell r="P2">
            <v>8070.003999999999</v>
          </cell>
          <cell r="Q2">
            <v>50</v>
          </cell>
          <cell r="R2">
            <v>50</v>
          </cell>
          <cell r="T2">
            <v>0</v>
          </cell>
          <cell r="U2">
            <v>50</v>
          </cell>
          <cell r="V2">
            <v>50</v>
          </cell>
          <cell r="W2">
            <v>0</v>
          </cell>
          <cell r="X2" t="str">
            <v>JV</v>
          </cell>
          <cell r="Y2" t="str">
            <v>A7220910-HSE Services Generic</v>
          </cell>
          <cell r="Z2" t="str">
            <v>101173-GPO.GEN.Enviro Affairs</v>
          </cell>
          <cell r="AA2" t="str">
            <v>HSE Services Generic</v>
          </cell>
          <cell r="AB2" t="str">
            <v>A7220910</v>
          </cell>
          <cell r="AC2">
            <v>101173</v>
          </cell>
          <cell r="AD2" t="str">
            <v>GPO.GEN.Enviro Affairs</v>
          </cell>
          <cell r="AE2" t="str">
            <v>PAO</v>
          </cell>
          <cell r="AF2" t="str">
            <v>RECURRENT</v>
          </cell>
          <cell r="AG2">
            <v>0</v>
          </cell>
          <cell r="AI2" t="str">
            <v>Materials</v>
          </cell>
        </row>
        <row r="3">
          <cell r="A3" t="str">
            <v>Environmental monitoring of EA field</v>
          </cell>
          <cell r="B3" t="str">
            <v>Environmental monitoring of EA field</v>
          </cell>
          <cell r="C3" t="str">
            <v>Environmental monitoring of EA field</v>
          </cell>
          <cell r="D3" t="str">
            <v>HSE - EA</v>
          </cell>
          <cell r="E3" t="str">
            <v>HSE &amp; Consultancy-EA</v>
          </cell>
          <cell r="F3" t="str">
            <v>PREM</v>
          </cell>
          <cell r="G3" t="str">
            <v>OPEX</v>
          </cell>
          <cell r="H3" t="str">
            <v>APA25THSEC</v>
          </cell>
          <cell r="I3">
            <v>224.61666666666667</v>
          </cell>
          <cell r="J3">
            <v>7050</v>
          </cell>
          <cell r="L3">
            <v>56.397732754462197</v>
          </cell>
          <cell r="M3">
            <v>7023.9489999999996</v>
          </cell>
          <cell r="N3">
            <v>-27.826750000000001</v>
          </cell>
          <cell r="O3">
            <v>22.745679999999993</v>
          </cell>
          <cell r="P3">
            <v>8201.7337499999994</v>
          </cell>
          <cell r="Q3">
            <v>6</v>
          </cell>
          <cell r="R3">
            <v>66.306865808823517</v>
          </cell>
          <cell r="T3">
            <v>0</v>
          </cell>
          <cell r="U3">
            <v>66</v>
          </cell>
          <cell r="V3">
            <v>66</v>
          </cell>
          <cell r="W3">
            <v>0</v>
          </cell>
          <cell r="X3" t="str">
            <v>JV</v>
          </cell>
          <cell r="Y3" t="str">
            <v>A7220760-Environmental Management Services</v>
          </cell>
          <cell r="Z3" t="str">
            <v>101173-GPO.GEN.Enviro Affairs</v>
          </cell>
          <cell r="AA3" t="str">
            <v>Environmental Management Services</v>
          </cell>
          <cell r="AB3" t="str">
            <v>A7220760</v>
          </cell>
          <cell r="AC3">
            <v>101173</v>
          </cell>
          <cell r="AD3" t="str">
            <v>GPO.GEN.Enviro Affairs</v>
          </cell>
          <cell r="AE3" t="str">
            <v>PAO</v>
          </cell>
          <cell r="AF3" t="str">
            <v>RECURRENT</v>
          </cell>
          <cell r="AG3">
            <v>500</v>
          </cell>
          <cell r="AI3" t="str">
            <v>Contracts</v>
          </cell>
        </row>
        <row r="4">
          <cell r="A4" t="str">
            <v>Fire Equipment Maintenance</v>
          </cell>
          <cell r="B4" t="str">
            <v>Fire Equipment Maintenance</v>
          </cell>
          <cell r="C4" t="str">
            <v>Fire Equipment Maintenance</v>
          </cell>
          <cell r="D4" t="str">
            <v>HSE - EA</v>
          </cell>
          <cell r="E4" t="str">
            <v>HSE &amp; Consultancy-EA</v>
          </cell>
          <cell r="F4" t="str">
            <v>PREM</v>
          </cell>
          <cell r="G4" t="str">
            <v>OPEX</v>
          </cell>
          <cell r="H4" t="str">
            <v>APA25THSEC</v>
          </cell>
          <cell r="I4">
            <v>30</v>
          </cell>
          <cell r="J4">
            <v>305</v>
          </cell>
          <cell r="K4">
            <v>50</v>
          </cell>
          <cell r="L4">
            <v>2.4399019134909179</v>
          </cell>
          <cell r="M4">
            <v>301.875</v>
          </cell>
          <cell r="N4">
            <v>34.258000000000052</v>
          </cell>
          <cell r="O4">
            <v>2.3546299999999998</v>
          </cell>
          <cell r="P4">
            <v>0</v>
          </cell>
          <cell r="Q4">
            <v>28</v>
          </cell>
          <cell r="R4">
            <v>28</v>
          </cell>
          <cell r="T4">
            <v>0</v>
          </cell>
          <cell r="U4">
            <v>28</v>
          </cell>
          <cell r="V4">
            <v>28</v>
          </cell>
          <cell r="W4">
            <v>0</v>
          </cell>
          <cell r="X4" t="str">
            <v>JV</v>
          </cell>
          <cell r="Y4" t="str">
            <v>A7440090-Fire, Gas &amp; Smoke Detection Systems</v>
          </cell>
          <cell r="Z4" t="str">
            <v>101173-GPO.GEN.Enviro Affairs</v>
          </cell>
          <cell r="AA4" t="str">
            <v>Fire, Gas &amp; Smoke Detection Systems</v>
          </cell>
          <cell r="AB4" t="str">
            <v>A7440090</v>
          </cell>
          <cell r="AC4">
            <v>101173</v>
          </cell>
          <cell r="AD4" t="str">
            <v>GPO.GEN.Enviro Affairs</v>
          </cell>
          <cell r="AE4" t="str">
            <v>PAO</v>
          </cell>
          <cell r="AF4" t="str">
            <v>RECURRENT</v>
          </cell>
          <cell r="AG4">
            <v>500</v>
          </cell>
          <cell r="AI4" t="str">
            <v>General Charges</v>
          </cell>
        </row>
        <row r="5">
          <cell r="A5" t="str">
            <v>HSE General - EA</v>
          </cell>
          <cell r="B5" t="str">
            <v>HSE General - EA</v>
          </cell>
          <cell r="C5" t="str">
            <v xml:space="preserve">duty bags/ocean boom &amp; </v>
          </cell>
          <cell r="D5" t="str">
            <v>HSE - EA</v>
          </cell>
          <cell r="E5" t="str">
            <v>HSE &amp; Consultancy-EA</v>
          </cell>
          <cell r="F5" t="str">
            <v>PREM</v>
          </cell>
          <cell r="G5" t="str">
            <v>OPEX</v>
          </cell>
          <cell r="H5" t="str">
            <v>APA25THSEC</v>
          </cell>
          <cell r="I5">
            <v>139</v>
          </cell>
          <cell r="J5">
            <v>315</v>
          </cell>
          <cell r="K5">
            <v>105</v>
          </cell>
          <cell r="L5">
            <v>108</v>
          </cell>
          <cell r="M5">
            <v>312.5</v>
          </cell>
          <cell r="N5">
            <v>-3</v>
          </cell>
          <cell r="O5">
            <v>-1</v>
          </cell>
          <cell r="Q5">
            <v>48.3</v>
          </cell>
          <cell r="R5">
            <v>48.3</v>
          </cell>
          <cell r="T5">
            <v>0</v>
          </cell>
          <cell r="U5">
            <v>400</v>
          </cell>
          <cell r="V5">
            <v>400</v>
          </cell>
          <cell r="W5">
            <v>0</v>
          </cell>
          <cell r="X5" t="str">
            <v>JV</v>
          </cell>
          <cell r="Y5" t="str">
            <v>A7220910-HSE Services Generic</v>
          </cell>
          <cell r="Z5" t="str">
            <v>101173-GPO.GEN.Enviro Affairs</v>
          </cell>
          <cell r="AA5" t="str">
            <v>HSE Services Generic</v>
          </cell>
          <cell r="AB5" t="str">
            <v>A7220910</v>
          </cell>
          <cell r="AC5">
            <v>101173</v>
          </cell>
          <cell r="AD5" t="str">
            <v>GPO.GEN.Enviro Affairs</v>
          </cell>
          <cell r="AE5" t="str">
            <v>PAO</v>
          </cell>
          <cell r="AF5" t="str">
            <v>RECURRENT</v>
          </cell>
          <cell r="AG5">
            <v>500</v>
          </cell>
          <cell r="AI5" t="str">
            <v>General Charges</v>
          </cell>
        </row>
        <row r="6">
          <cell r="A6" t="str">
            <v>HSE Survival Training study - EA</v>
          </cell>
          <cell r="B6" t="str">
            <v>HSE Survival Training study - EA</v>
          </cell>
          <cell r="C6" t="str">
            <v>Offshore HSE Survival Training</v>
          </cell>
          <cell r="D6" t="str">
            <v>HSE - EA</v>
          </cell>
          <cell r="E6" t="str">
            <v>HSE &amp; Consultancy-EA</v>
          </cell>
          <cell r="F6" t="str">
            <v>PREM</v>
          </cell>
          <cell r="G6" t="str">
            <v>OPEX</v>
          </cell>
          <cell r="H6" t="str">
            <v>APA25THSEC</v>
          </cell>
          <cell r="I6">
            <v>474</v>
          </cell>
          <cell r="J6">
            <v>200</v>
          </cell>
          <cell r="K6">
            <v>75</v>
          </cell>
          <cell r="L6">
            <v>1.599935680977651</v>
          </cell>
          <cell r="M6">
            <v>190.68</v>
          </cell>
          <cell r="N6">
            <v>59</v>
          </cell>
          <cell r="O6">
            <v>1.3729</v>
          </cell>
          <cell r="Q6">
            <v>28</v>
          </cell>
          <cell r="R6">
            <v>28</v>
          </cell>
          <cell r="T6">
            <v>0</v>
          </cell>
          <cell r="U6">
            <v>100</v>
          </cell>
          <cell r="V6">
            <v>100</v>
          </cell>
          <cell r="W6">
            <v>0</v>
          </cell>
          <cell r="X6" t="str">
            <v>JV</v>
          </cell>
          <cell r="Y6" t="str">
            <v>A7220950-HSE Advisory Services</v>
          </cell>
          <cell r="Z6" t="str">
            <v>101173-GPO.GEN.Enviro Affairs</v>
          </cell>
          <cell r="AA6" t="str">
            <v>HSE Advisory Services</v>
          </cell>
          <cell r="AB6" t="str">
            <v>A7220950</v>
          </cell>
          <cell r="AC6">
            <v>101173</v>
          </cell>
          <cell r="AD6" t="str">
            <v>GPO.GEN.Enviro Affairs</v>
          </cell>
          <cell r="AE6" t="str">
            <v>PAO</v>
          </cell>
          <cell r="AF6" t="str">
            <v>RECURRENT</v>
          </cell>
          <cell r="AG6">
            <v>150</v>
          </cell>
          <cell r="AI6" t="str">
            <v>Contracts</v>
          </cell>
        </row>
        <row r="7">
          <cell r="A7" t="str">
            <v>ISO Certification - EA</v>
          </cell>
          <cell r="B7" t="str">
            <v>ISO Certification - EA</v>
          </cell>
          <cell r="C7" t="str">
            <v>ISO 14001 Certification - Ken Heap</v>
          </cell>
          <cell r="D7" t="str">
            <v>HSE - EA</v>
          </cell>
          <cell r="E7" t="str">
            <v>HSE &amp; Consultancy-EA</v>
          </cell>
          <cell r="F7" t="str">
            <v>PREM</v>
          </cell>
          <cell r="G7" t="str">
            <v>OPEX</v>
          </cell>
          <cell r="H7" t="str">
            <v>APA25THSEC</v>
          </cell>
          <cell r="I7">
            <v>91</v>
          </cell>
          <cell r="J7">
            <v>1368</v>
          </cell>
          <cell r="K7">
            <v>124</v>
          </cell>
          <cell r="L7">
            <v>134.94356005788714</v>
          </cell>
          <cell r="M7">
            <v>1376.5920000000001</v>
          </cell>
          <cell r="N7">
            <v>123.76</v>
          </cell>
          <cell r="O7">
            <v>133.67146000000002</v>
          </cell>
          <cell r="P7">
            <v>534.44159999999999</v>
          </cell>
          <cell r="Q7">
            <v>48.048000000000002</v>
          </cell>
          <cell r="R7">
            <v>51.977717647058824</v>
          </cell>
          <cell r="T7">
            <v>0</v>
          </cell>
          <cell r="U7">
            <v>202</v>
          </cell>
          <cell r="V7">
            <v>202</v>
          </cell>
          <cell r="W7">
            <v>0</v>
          </cell>
          <cell r="X7" t="str">
            <v>JV</v>
          </cell>
          <cell r="Y7" t="str">
            <v>A7212200-QA Syst Certif/Audit</v>
          </cell>
          <cell r="Z7" t="str">
            <v>101173-GPO.GEN.Enviro Affairs</v>
          </cell>
          <cell r="AA7" t="str">
            <v>QA Syst Certif/Audit</v>
          </cell>
          <cell r="AB7" t="str">
            <v>A7212200</v>
          </cell>
          <cell r="AC7">
            <v>101173</v>
          </cell>
          <cell r="AD7" t="str">
            <v>GPO.GEN.Enviro Affairs</v>
          </cell>
          <cell r="AE7" t="str">
            <v>PAO</v>
          </cell>
          <cell r="AF7" t="str">
            <v>RECURRENT</v>
          </cell>
          <cell r="AG7">
            <v>500</v>
          </cell>
          <cell r="AI7" t="str">
            <v>Contracts</v>
          </cell>
        </row>
        <row r="8">
          <cell r="A8" t="str">
            <v>Offshore Emergency Response Procedures - Update</v>
          </cell>
          <cell r="B8" t="str">
            <v>Offshore Emergency Response Procedures - Update</v>
          </cell>
          <cell r="C8" t="str">
            <v>Offshore Emergency Response Procedures - Update</v>
          </cell>
          <cell r="D8" t="str">
            <v>HSE - EA</v>
          </cell>
          <cell r="E8" t="str">
            <v>HSE &amp; Consultancy-EA</v>
          </cell>
          <cell r="F8" t="str">
            <v>PREM</v>
          </cell>
          <cell r="G8" t="str">
            <v>OPEX</v>
          </cell>
          <cell r="H8" t="str">
            <v>APA25THSEC</v>
          </cell>
          <cell r="I8">
            <v>96</v>
          </cell>
          <cell r="J8">
            <v>13500</v>
          </cell>
          <cell r="K8">
            <v>162</v>
          </cell>
          <cell r="L8">
            <v>162</v>
          </cell>
          <cell r="M8">
            <v>12863.232147499999</v>
          </cell>
          <cell r="N8">
            <v>162.07</v>
          </cell>
          <cell r="O8">
            <v>162.07</v>
          </cell>
          <cell r="P8">
            <v>0</v>
          </cell>
          <cell r="Q8">
            <v>0</v>
          </cell>
          <cell r="R8">
            <v>0</v>
          </cell>
          <cell r="T8">
            <v>0</v>
          </cell>
          <cell r="U8">
            <v>0</v>
          </cell>
          <cell r="V8">
            <v>0</v>
          </cell>
          <cell r="W8">
            <v>0</v>
          </cell>
          <cell r="X8" t="str">
            <v>JV</v>
          </cell>
          <cell r="Y8" t="str">
            <v>A7220950-HSE Advisory Services</v>
          </cell>
          <cell r="Z8" t="str">
            <v>101173-GPO.GEN.Enviro Affairs</v>
          </cell>
          <cell r="AA8" t="str">
            <v>HSE Advisory Services</v>
          </cell>
          <cell r="AB8" t="str">
            <v>A7220950</v>
          </cell>
          <cell r="AC8">
            <v>101173</v>
          </cell>
          <cell r="AD8" t="str">
            <v>GPO.GEN.Enviro Affairs</v>
          </cell>
          <cell r="AE8" t="str">
            <v>PAO</v>
          </cell>
          <cell r="AF8" t="str">
            <v>RECURRENT</v>
          </cell>
          <cell r="AG8">
            <v>100</v>
          </cell>
          <cell r="AI8" t="str">
            <v>Contracts</v>
          </cell>
        </row>
        <row r="9">
          <cell r="A9" t="str">
            <v>PPE for EA staff-OPEX</v>
          </cell>
          <cell r="B9" t="str">
            <v>PPE for EA staff-OPEX</v>
          </cell>
          <cell r="C9" t="str">
            <v>PPE for EA staff-OPEX</v>
          </cell>
          <cell r="D9" t="str">
            <v>HSE - EA</v>
          </cell>
          <cell r="E9" t="str">
            <v>HSE &amp; Consultancy-EA</v>
          </cell>
          <cell r="F9" t="str">
            <v>PREM</v>
          </cell>
          <cell r="G9" t="str">
            <v>OPEX</v>
          </cell>
          <cell r="H9" t="str">
            <v>APA25THSEC</v>
          </cell>
          <cell r="I9">
            <v>40</v>
          </cell>
          <cell r="J9">
            <v>3200</v>
          </cell>
          <cell r="K9">
            <v>60</v>
          </cell>
          <cell r="L9">
            <v>85.598970895642424</v>
          </cell>
          <cell r="M9">
            <v>3198.375</v>
          </cell>
          <cell r="N9">
            <v>55.730459999999994</v>
          </cell>
          <cell r="O9">
            <v>79.412910072017397</v>
          </cell>
          <cell r="P9">
            <v>11084</v>
          </cell>
          <cell r="Q9">
            <v>100</v>
          </cell>
          <cell r="R9">
            <v>100</v>
          </cell>
          <cell r="S9">
            <v>931</v>
          </cell>
          <cell r="T9">
            <v>0</v>
          </cell>
          <cell r="U9">
            <v>100</v>
          </cell>
          <cell r="V9">
            <v>100</v>
          </cell>
          <cell r="W9">
            <v>0</v>
          </cell>
          <cell r="X9" t="str">
            <v>JV</v>
          </cell>
          <cell r="Y9" t="str">
            <v>A7220970-HSE Equipment</v>
          </cell>
          <cell r="Z9" t="str">
            <v>101173-GPO.GEN.Enviro Affairs</v>
          </cell>
          <cell r="AA9" t="str">
            <v>HSE Equipment</v>
          </cell>
          <cell r="AB9" t="str">
            <v>A7220970</v>
          </cell>
          <cell r="AC9">
            <v>101173</v>
          </cell>
          <cell r="AD9" t="str">
            <v>GPO.GEN.Enviro Affairs</v>
          </cell>
          <cell r="AE9" t="str">
            <v>PAO</v>
          </cell>
          <cell r="AF9" t="str">
            <v>RECURRENT</v>
          </cell>
          <cell r="AG9">
            <v>300</v>
          </cell>
          <cell r="AI9" t="str">
            <v>Materials</v>
          </cell>
        </row>
        <row r="10">
          <cell r="A10" t="str">
            <v>Safety &amp; Life Management Systems - EA</v>
          </cell>
          <cell r="B10" t="str">
            <v>Safety &amp; Life Management Systems - EA</v>
          </cell>
          <cell r="C10" t="str">
            <v>Safety &amp; Life Management Systems - EA</v>
          </cell>
          <cell r="D10" t="str">
            <v>HSE - EA</v>
          </cell>
          <cell r="E10" t="str">
            <v>HSE &amp; Consultancy-EA</v>
          </cell>
          <cell r="F10" t="str">
            <v>PREM</v>
          </cell>
          <cell r="G10" t="str">
            <v>OPEX</v>
          </cell>
          <cell r="H10" t="str">
            <v>APA25THSEC</v>
          </cell>
          <cell r="I10">
            <v>0</v>
          </cell>
          <cell r="J10">
            <v>0</v>
          </cell>
          <cell r="K10">
            <v>0</v>
          </cell>
          <cell r="L10">
            <v>0</v>
          </cell>
          <cell r="M10">
            <v>0</v>
          </cell>
          <cell r="N10">
            <v>0</v>
          </cell>
          <cell r="O10">
            <v>0</v>
          </cell>
          <cell r="P10">
            <v>3600</v>
          </cell>
          <cell r="Q10">
            <v>10</v>
          </cell>
          <cell r="R10">
            <v>10</v>
          </cell>
          <cell r="T10">
            <v>0</v>
          </cell>
          <cell r="U10">
            <v>0</v>
          </cell>
          <cell r="V10">
            <v>0</v>
          </cell>
          <cell r="W10">
            <v>0</v>
          </cell>
          <cell r="X10" t="str">
            <v>JV</v>
          </cell>
          <cell r="Y10" t="str">
            <v>A7220950-HSE Advisory Services</v>
          </cell>
          <cell r="Z10" t="str">
            <v>101173-GPO.GEN.Enviro Affairs</v>
          </cell>
          <cell r="AA10" t="str">
            <v>HSE Advisory Services</v>
          </cell>
          <cell r="AB10" t="str">
            <v>A7220950</v>
          </cell>
          <cell r="AC10">
            <v>101173</v>
          </cell>
          <cell r="AD10" t="str">
            <v>GPO.GEN.Enviro Affairs</v>
          </cell>
          <cell r="AE10" t="str">
            <v>PAO</v>
          </cell>
          <cell r="AF10" t="str">
            <v>RECURRENT</v>
          </cell>
          <cell r="AG10">
            <v>320.83300000000003</v>
          </cell>
          <cell r="AI10" t="str">
            <v>Contracts</v>
          </cell>
        </row>
        <row r="11">
          <cell r="A11" t="str">
            <v>ISO Certification - OGGS</v>
          </cell>
          <cell r="B11" t="str">
            <v>ISO Certification - OGGS</v>
          </cell>
          <cell r="C11" t="str">
            <v>ISO Certification - OGGS</v>
          </cell>
          <cell r="D11" t="str">
            <v>HSE - OGGS</v>
          </cell>
          <cell r="E11" t="str">
            <v>HSE &amp; Consultancy-EA</v>
          </cell>
          <cell r="F11" t="str">
            <v>PRSM</v>
          </cell>
          <cell r="G11" t="str">
            <v>OPEX</v>
          </cell>
          <cell r="H11" t="str">
            <v>APA25THSEC</v>
          </cell>
          <cell r="I11">
            <v>1901</v>
          </cell>
          <cell r="J11">
            <v>15000</v>
          </cell>
          <cell r="L11">
            <v>119.99517607332382</v>
          </cell>
          <cell r="M11">
            <v>10144.618219999998</v>
          </cell>
          <cell r="O11">
            <v>73.31753182873976</v>
          </cell>
          <cell r="P11">
            <v>1032.444</v>
          </cell>
          <cell r="Q11">
            <v>92.82</v>
          </cell>
          <cell r="R11">
            <v>100.41149999999999</v>
          </cell>
          <cell r="T11">
            <v>0</v>
          </cell>
          <cell r="U11">
            <v>50</v>
          </cell>
          <cell r="V11">
            <v>50</v>
          </cell>
          <cell r="W11">
            <v>0</v>
          </cell>
          <cell r="X11" t="str">
            <v>JV</v>
          </cell>
          <cell r="Y11" t="str">
            <v>A7212200-QA Syst Certif/Audit</v>
          </cell>
          <cell r="Z11" t="str">
            <v>101173-GPO.GEN.Enviro Affairs</v>
          </cell>
          <cell r="AA11" t="str">
            <v>QA Syst Certif/Audit</v>
          </cell>
          <cell r="AB11" t="str">
            <v>A7212200</v>
          </cell>
          <cell r="AC11">
            <v>101173</v>
          </cell>
          <cell r="AD11" t="str">
            <v>GPO.GEN.Enviro Affairs</v>
          </cell>
          <cell r="AE11" t="str">
            <v>PSO</v>
          </cell>
          <cell r="AF11" t="str">
            <v>RECURRENT</v>
          </cell>
          <cell r="AG11">
            <v>0</v>
          </cell>
          <cell r="AI11" t="str">
            <v>Contracts</v>
          </cell>
        </row>
        <row r="12">
          <cell r="A12" t="str">
            <v>Maintain 5Km Exclusion zone-Diesel for Security Patrol Vessel</v>
          </cell>
          <cell r="B12" t="str">
            <v>Maintain 5Km Exclusion zone-Diesel for Security Patrol Vessel</v>
          </cell>
          <cell r="C12" t="str">
            <v>Maintain 5Km Exclusion zone-Diesel for Security Patrol Vessel</v>
          </cell>
          <cell r="D12" t="str">
            <v>SECURITY/CD/CA - EA</v>
          </cell>
          <cell r="E12" t="str">
            <v>EA field security</v>
          </cell>
          <cell r="F12" t="str">
            <v>PREM</v>
          </cell>
          <cell r="G12" t="str">
            <v>OPEX</v>
          </cell>
          <cell r="H12" t="str">
            <v>APA65FEAXP</v>
          </cell>
          <cell r="J12">
            <v>40548.284557980289</v>
          </cell>
          <cell r="L12">
            <v>324.37323633373882</v>
          </cell>
          <cell r="M12">
            <v>29730.556789999999</v>
          </cell>
          <cell r="N12">
            <v>8.7539999999999996</v>
          </cell>
          <cell r="O12">
            <v>218.02189000000001</v>
          </cell>
          <cell r="P12">
            <v>7549.2</v>
          </cell>
          <cell r="Q12">
            <v>301</v>
          </cell>
          <cell r="R12">
            <v>301</v>
          </cell>
          <cell r="T12">
            <v>0</v>
          </cell>
          <cell r="U12">
            <v>655</v>
          </cell>
          <cell r="V12">
            <v>655</v>
          </cell>
          <cell r="W12">
            <v>0</v>
          </cell>
          <cell r="X12" t="str">
            <v>JV</v>
          </cell>
          <cell r="Y12" t="str">
            <v>A7490010-Fuel, Gasoline/Diesel/Vaporising</v>
          </cell>
          <cell r="Z12" t="str">
            <v>101172-GPO.GEN.Security</v>
          </cell>
          <cell r="AA12" t="str">
            <v>Fuel, Gasoline/Diesel/Vaporising</v>
          </cell>
          <cell r="AB12" t="str">
            <v>A7490010</v>
          </cell>
          <cell r="AC12" t="str">
            <v>101172</v>
          </cell>
          <cell r="AD12" t="str">
            <v>GPO.GEN.Security</v>
          </cell>
          <cell r="AE12" t="str">
            <v>PAO</v>
          </cell>
          <cell r="AF12" t="str">
            <v>RECURRENT</v>
          </cell>
          <cell r="AG12">
            <v>0</v>
          </cell>
          <cell r="AI12" t="str">
            <v>Diesel</v>
          </cell>
        </row>
        <row r="13">
          <cell r="A13" t="str">
            <v xml:space="preserve">Maintain 5Km Exclusion zone-Security Patrol </v>
          </cell>
          <cell r="B13" t="str">
            <v xml:space="preserve">Maintain 5Km Exclusion zone-Security Patrol </v>
          </cell>
          <cell r="C13" t="str">
            <v xml:space="preserve">Maintain 5Km Exclusion zone-Security Patrol </v>
          </cell>
          <cell r="D13" t="str">
            <v>SECURITY/CD/CA - EA</v>
          </cell>
          <cell r="E13" t="str">
            <v>EA field security</v>
          </cell>
          <cell r="F13" t="str">
            <v>PREM</v>
          </cell>
          <cell r="G13" t="str">
            <v>OPEX</v>
          </cell>
          <cell r="H13" t="str">
            <v>APA65FEAXP</v>
          </cell>
          <cell r="J13">
            <v>14962.715442019711</v>
          </cell>
          <cell r="K13">
            <v>1648</v>
          </cell>
          <cell r="L13">
            <v>1767.6969116000132</v>
          </cell>
          <cell r="M13">
            <v>6504.3180900000016</v>
          </cell>
          <cell r="N13">
            <v>1239.7662</v>
          </cell>
          <cell r="O13">
            <v>1288.5927600000002</v>
          </cell>
          <cell r="P13">
            <v>13530.911749999999</v>
          </cell>
          <cell r="Q13">
            <v>3458</v>
          </cell>
          <cell r="R13">
            <v>3557.4919981617645</v>
          </cell>
          <cell r="T13">
            <v>0</v>
          </cell>
          <cell r="U13">
            <v>3203</v>
          </cell>
          <cell r="V13">
            <v>3203</v>
          </cell>
          <cell r="W13">
            <v>369</v>
          </cell>
          <cell r="X13" t="str">
            <v>JV</v>
          </cell>
          <cell r="Y13" t="str">
            <v>A7220980-HSE Protection Services</v>
          </cell>
          <cell r="Z13" t="str">
            <v>101172-GPO.GEN.Security</v>
          </cell>
          <cell r="AA13" t="str">
            <v>HSE Protection Services</v>
          </cell>
          <cell r="AB13" t="str">
            <v>A7220980</v>
          </cell>
          <cell r="AC13" t="str">
            <v>101172</v>
          </cell>
          <cell r="AD13" t="str">
            <v>GPO.GEN.Security</v>
          </cell>
          <cell r="AE13" t="str">
            <v>PAO</v>
          </cell>
          <cell r="AF13" t="str">
            <v>RECURRENT</v>
          </cell>
          <cell r="AG13">
            <v>0</v>
          </cell>
          <cell r="AI13" t="str">
            <v>Contracts</v>
          </cell>
        </row>
        <row r="14">
          <cell r="A14" t="str">
            <v>Security Surveillance contracts with communities</v>
          </cell>
          <cell r="B14" t="str">
            <v>Security Surveillance contracts with communities</v>
          </cell>
          <cell r="C14" t="str">
            <v>Security Surveillance contracts with communities</v>
          </cell>
          <cell r="D14" t="str">
            <v>SECURITY/CD/CA - EA</v>
          </cell>
          <cell r="E14" t="str">
            <v>Community affairs/development</v>
          </cell>
          <cell r="F14" t="str">
            <v>PREM</v>
          </cell>
          <cell r="G14" t="str">
            <v>OPEX</v>
          </cell>
          <cell r="H14" t="str">
            <v>APA65FEAXP</v>
          </cell>
          <cell r="I14">
            <v>1776</v>
          </cell>
          <cell r="J14">
            <v>31420</v>
          </cell>
          <cell r="K14">
            <v>715</v>
          </cell>
          <cell r="L14">
            <v>251.34989548158896</v>
          </cell>
          <cell r="M14">
            <v>17575.130730000019</v>
          </cell>
          <cell r="N14">
            <v>712.86318999999992</v>
          </cell>
          <cell r="O14">
            <v>141.25775158068595</v>
          </cell>
          <cell r="P14">
            <v>60881.885977500009</v>
          </cell>
          <cell r="Q14">
            <v>730.6</v>
          </cell>
          <cell r="R14">
            <v>447.66092630514714</v>
          </cell>
          <cell r="T14">
            <v>0</v>
          </cell>
          <cell r="U14">
            <v>448</v>
          </cell>
          <cell r="V14">
            <v>448</v>
          </cell>
          <cell r="W14">
            <v>0</v>
          </cell>
          <cell r="X14" t="str">
            <v>JV</v>
          </cell>
          <cell r="Y14" t="str">
            <v>A7911580-Comm. Expenditure - Others</v>
          </cell>
          <cell r="Z14" t="str">
            <v>101172-GPO.GEN.Security</v>
          </cell>
          <cell r="AA14" t="str">
            <v>Comm. Expenditure - Others</v>
          </cell>
          <cell r="AB14" t="str">
            <v>A7911580</v>
          </cell>
          <cell r="AC14" t="str">
            <v>101172</v>
          </cell>
          <cell r="AD14" t="str">
            <v>GPO.GEN.Security</v>
          </cell>
          <cell r="AE14" t="str">
            <v>PAO</v>
          </cell>
          <cell r="AF14" t="str">
            <v>RECURRENT</v>
          </cell>
          <cell r="AG14">
            <v>1500</v>
          </cell>
          <cell r="AI14" t="str">
            <v>Contracts</v>
          </cell>
        </row>
        <row r="15">
          <cell r="A15" t="str">
            <v>Corrosion Inhibitor Injection</v>
          </cell>
          <cell r="B15" t="str">
            <v>OGGS Maintainance: Corrosion Inhibitor Injection</v>
          </cell>
          <cell r="C15" t="str">
            <v>Corrosion Inhibitor (Dense Phase)Injection of CI for 1st 3 months</v>
          </cell>
          <cell r="D15" t="str">
            <v>OGGS MAINTENANCE</v>
          </cell>
          <cell r="E15" t="str">
            <v>OGGS- Maintenance</v>
          </cell>
          <cell r="F15" t="str">
            <v>PRSM</v>
          </cell>
          <cell r="G15" t="str">
            <v>OPEX</v>
          </cell>
          <cell r="H15" t="str">
            <v>APF15COGGS</v>
          </cell>
          <cell r="I15">
            <v>987</v>
          </cell>
          <cell r="J15">
            <v>1000</v>
          </cell>
          <cell r="K15">
            <v>118</v>
          </cell>
          <cell r="L15">
            <v>125.99967840488826</v>
          </cell>
          <cell r="M15">
            <v>7402.9815600000002</v>
          </cell>
          <cell r="N15">
            <v>181.19891000000004</v>
          </cell>
          <cell r="O15">
            <v>236.59460000000004</v>
          </cell>
          <cell r="P15">
            <v>9700</v>
          </cell>
          <cell r="Q15">
            <v>35</v>
          </cell>
          <cell r="R15">
            <v>35</v>
          </cell>
          <cell r="T15">
            <v>0</v>
          </cell>
          <cell r="U15">
            <v>40</v>
          </cell>
          <cell r="V15">
            <v>40</v>
          </cell>
          <cell r="W15">
            <v>0</v>
          </cell>
          <cell r="X15" t="str">
            <v>JV</v>
          </cell>
          <cell r="Y15" t="str">
            <v>A7212060-Corrosion Inspection</v>
          </cell>
          <cell r="Z15" t="str">
            <v>O.NG.PSO.RPP.FAC.71300-OGGS Riser Platform Facil O</v>
          </cell>
          <cell r="AA15" t="str">
            <v>Corrosion Inspection</v>
          </cell>
          <cell r="AB15" t="str">
            <v>A7212060</v>
          </cell>
          <cell r="AC15" t="str">
            <v>O.NG.PSO.RPP.FAC.71300</v>
          </cell>
          <cell r="AD15" t="str">
            <v>OGGS Riser Platform Facil O</v>
          </cell>
          <cell r="AE15" t="str">
            <v>PSO</v>
          </cell>
          <cell r="AF15" t="str">
            <v>RECURRENT</v>
          </cell>
          <cell r="AG15">
            <v>0</v>
          </cell>
          <cell r="AI15" t="str">
            <v>Contracts</v>
          </cell>
        </row>
        <row r="16">
          <cell r="A16" t="str">
            <v>Corrosion Injection Skid (RPA)</v>
          </cell>
          <cell r="B16" t="str">
            <v>OGGS Maintainance: Corrosion Injection Skid (RPA)</v>
          </cell>
          <cell r="C16" t="str">
            <v>OGGS Maintainance: Corrosion Injection Skid (RPA)</v>
          </cell>
          <cell r="D16" t="str">
            <v>OGGS MAINTENANCE</v>
          </cell>
          <cell r="E16" t="str">
            <v>OGGS- Maintenance</v>
          </cell>
          <cell r="F16" t="str">
            <v>PRSM</v>
          </cell>
          <cell r="G16" t="str">
            <v>OPEX</v>
          </cell>
          <cell r="H16" t="str">
            <v>APF15COGGS</v>
          </cell>
          <cell r="I16">
            <v>347.5</v>
          </cell>
          <cell r="J16">
            <v>15000</v>
          </cell>
          <cell r="K16">
            <v>53</v>
          </cell>
          <cell r="L16">
            <v>172.99517607332382</v>
          </cell>
          <cell r="M16">
            <v>13901.719310000002</v>
          </cell>
          <cell r="N16">
            <v>-16.667000000000002</v>
          </cell>
          <cell r="O16">
            <v>107.66508</v>
          </cell>
          <cell r="P16">
            <v>0</v>
          </cell>
          <cell r="Q16">
            <v>58</v>
          </cell>
          <cell r="R16">
            <v>0</v>
          </cell>
          <cell r="T16">
            <v>0</v>
          </cell>
          <cell r="U16">
            <v>460</v>
          </cell>
          <cell r="V16">
            <v>460</v>
          </cell>
          <cell r="W16">
            <v>0</v>
          </cell>
          <cell r="X16" t="str">
            <v>JV</v>
          </cell>
          <cell r="Y16" t="str">
            <v>A7212060-Corrosion Inspection</v>
          </cell>
          <cell r="Z16" t="str">
            <v>O.NG.PSO.RPP.FAC.71300-OGGS Riser Platform Facil O</v>
          </cell>
          <cell r="AA16" t="str">
            <v>Corrosion Inspection</v>
          </cell>
          <cell r="AB16" t="str">
            <v>A7212060</v>
          </cell>
          <cell r="AC16" t="str">
            <v>O.NG.PSO.RPP.FAC.71300</v>
          </cell>
          <cell r="AD16" t="str">
            <v>OGGS Riser Platform Facil O</v>
          </cell>
          <cell r="AE16" t="str">
            <v>PSO</v>
          </cell>
          <cell r="AF16" t="str">
            <v>RECURRENT</v>
          </cell>
          <cell r="AG16">
            <v>10</v>
          </cell>
          <cell r="AH16" t="str">
            <v>PSO</v>
          </cell>
          <cell r="AI16" t="str">
            <v>Contracts</v>
          </cell>
        </row>
        <row r="17">
          <cell r="A17" t="str">
            <v>External subsea insp and tech support</v>
          </cell>
          <cell r="B17" t="str">
            <v>OGGS Maintainance: External subsea insp and tech support</v>
          </cell>
          <cell r="C17" t="str">
            <v>OGGS Maintainance: External subsea insp and tech support</v>
          </cell>
          <cell r="D17" t="str">
            <v>OGGS MAINTENANCE</v>
          </cell>
          <cell r="E17" t="str">
            <v>OGGS- Maintenance</v>
          </cell>
          <cell r="F17" t="str">
            <v>PRSM</v>
          </cell>
          <cell r="G17" t="str">
            <v>OPEX</v>
          </cell>
          <cell r="H17" t="str">
            <v>APF15COGGS</v>
          </cell>
          <cell r="I17">
            <v>400</v>
          </cell>
          <cell r="J17">
            <v>1000</v>
          </cell>
          <cell r="K17">
            <v>400</v>
          </cell>
          <cell r="L17">
            <v>407.99967840488824</v>
          </cell>
          <cell r="M17">
            <v>476</v>
          </cell>
          <cell r="O17">
            <v>3.4272005130324517</v>
          </cell>
          <cell r="P17">
            <v>9148</v>
          </cell>
          <cell r="Q17">
            <v>247</v>
          </cell>
          <cell r="R17">
            <v>247</v>
          </cell>
          <cell r="T17">
            <v>0</v>
          </cell>
          <cell r="U17">
            <v>650</v>
          </cell>
          <cell r="V17">
            <v>650</v>
          </cell>
          <cell r="W17">
            <v>0</v>
          </cell>
          <cell r="X17" t="str">
            <v>JV</v>
          </cell>
          <cell r="Y17" t="str">
            <v>A7210090-Substructure Services</v>
          </cell>
          <cell r="Z17" t="str">
            <v>O.NG.PSO.RPP.FAC.71300-OGGS Riser Platform Facil O</v>
          </cell>
          <cell r="AA17" t="str">
            <v>Substructure Services</v>
          </cell>
          <cell r="AB17" t="str">
            <v>A7210090</v>
          </cell>
          <cell r="AC17" t="str">
            <v>O.NG.PSO.RPP.FAC.71300</v>
          </cell>
          <cell r="AD17" t="str">
            <v>OGGS Riser Platform Facil O</v>
          </cell>
          <cell r="AE17" t="str">
            <v>PSO</v>
          </cell>
          <cell r="AF17" t="str">
            <v>RECURRENT</v>
          </cell>
          <cell r="AG17">
            <v>250</v>
          </cell>
          <cell r="AH17" t="str">
            <v>PSO</v>
          </cell>
          <cell r="AI17" t="str">
            <v>Contracts</v>
          </cell>
        </row>
        <row r="18">
          <cell r="A18" t="str">
            <v>Line pigging (cleaning) and consumables.</v>
          </cell>
          <cell r="B18" t="str">
            <v>OGGS Maintainance: Line pigging (cleaning) and consumables.</v>
          </cell>
          <cell r="C18" t="str">
            <v>OGGS Maintainance: Line pigging (cleaning) and consumables.</v>
          </cell>
          <cell r="D18" t="str">
            <v>OGGS MAINTENANCE</v>
          </cell>
          <cell r="E18" t="str">
            <v>OGGS- Maintenance</v>
          </cell>
          <cell r="F18" t="str">
            <v>PRSM</v>
          </cell>
          <cell r="G18" t="str">
            <v>OPEX</v>
          </cell>
          <cell r="H18" t="str">
            <v>APF15COGGS</v>
          </cell>
          <cell r="I18">
            <v>175</v>
          </cell>
          <cell r="J18">
            <v>9000</v>
          </cell>
          <cell r="K18">
            <v>175</v>
          </cell>
          <cell r="L18">
            <v>246.9971056439943</v>
          </cell>
          <cell r="M18">
            <v>8962.5258000000013</v>
          </cell>
          <cell r="N18">
            <v>101.90324</v>
          </cell>
          <cell r="O18">
            <v>168.88201526133099</v>
          </cell>
          <cell r="Q18">
            <v>9</v>
          </cell>
          <cell r="R18">
            <v>9</v>
          </cell>
          <cell r="T18">
            <v>56</v>
          </cell>
          <cell r="U18">
            <v>230</v>
          </cell>
          <cell r="V18">
            <v>230.41176470588235</v>
          </cell>
          <cell r="W18">
            <v>56</v>
          </cell>
          <cell r="X18" t="str">
            <v>JV</v>
          </cell>
          <cell r="Y18" t="str">
            <v>A7211320-Pigging Services</v>
          </cell>
          <cell r="Z18" t="str">
            <v>O.NG.PSO.RPP.FAC.71300-OGGS Riser Platform Facil O</v>
          </cell>
          <cell r="AA18" t="str">
            <v>Pigging Services</v>
          </cell>
          <cell r="AB18" t="str">
            <v>A7211320</v>
          </cell>
          <cell r="AC18" t="str">
            <v>O.NG.PSO.RPP.FAC.71300</v>
          </cell>
          <cell r="AD18" t="str">
            <v>OGGS Riser Platform Facil O</v>
          </cell>
          <cell r="AE18" t="str">
            <v>PSO</v>
          </cell>
          <cell r="AF18" t="str">
            <v>RECURRENT</v>
          </cell>
          <cell r="AG18">
            <v>0</v>
          </cell>
          <cell r="AI18" t="str">
            <v>Contracts</v>
          </cell>
        </row>
        <row r="19">
          <cell r="A19" t="str">
            <v>Pacer development - pipeline module.</v>
          </cell>
          <cell r="B19" t="str">
            <v>OGGS Maintainance: Pacer development - pipeline module.</v>
          </cell>
          <cell r="C19" t="str">
            <v>OGGS Maintainance: Pacer development - pipeline module.</v>
          </cell>
          <cell r="D19" t="str">
            <v>OGGS MAINTENANCE</v>
          </cell>
          <cell r="E19" t="str">
            <v>OGGS- Maintenance</v>
          </cell>
          <cell r="F19" t="str">
            <v>PRSM</v>
          </cell>
          <cell r="G19" t="str">
            <v>OPEX</v>
          </cell>
          <cell r="H19" t="str">
            <v>APF15COGGS</v>
          </cell>
          <cell r="I19">
            <v>32</v>
          </cell>
          <cell r="J19">
            <v>1000</v>
          </cell>
          <cell r="K19">
            <v>32</v>
          </cell>
          <cell r="L19">
            <v>32</v>
          </cell>
          <cell r="M19">
            <v>989.6664300000001</v>
          </cell>
          <cell r="N19">
            <v>32</v>
          </cell>
          <cell r="O19">
            <v>32</v>
          </cell>
          <cell r="P19">
            <v>0</v>
          </cell>
          <cell r="Q19">
            <v>40</v>
          </cell>
          <cell r="R19">
            <v>40</v>
          </cell>
          <cell r="S19">
            <v>0</v>
          </cell>
          <cell r="T19">
            <v>0</v>
          </cell>
          <cell r="U19">
            <v>0</v>
          </cell>
          <cell r="V19">
            <v>0</v>
          </cell>
          <cell r="W19">
            <v>0</v>
          </cell>
          <cell r="X19" t="str">
            <v>JV</v>
          </cell>
          <cell r="Y19" t="str">
            <v>A7211310-Pipeline Services Generic</v>
          </cell>
          <cell r="Z19" t="str">
            <v>O.NG.PSO.RPP.FAC.71300-OGGS Riser Platform Facil O</v>
          </cell>
          <cell r="AA19" t="str">
            <v>Pipeline Services Generic</v>
          </cell>
          <cell r="AB19" t="str">
            <v>A7211310</v>
          </cell>
          <cell r="AC19" t="str">
            <v>O.NG.PSO.RPP.FAC.71300</v>
          </cell>
          <cell r="AD19" t="str">
            <v>OGGS Riser Platform Facil O</v>
          </cell>
          <cell r="AE19" t="str">
            <v>PSO</v>
          </cell>
          <cell r="AF19" t="str">
            <v>RECURRENT</v>
          </cell>
          <cell r="AG19">
            <v>0</v>
          </cell>
          <cell r="AI19" t="str">
            <v>Contracts</v>
          </cell>
        </row>
        <row r="20">
          <cell r="A20" t="str">
            <v>Eng and Dev - Emergency pipeline Repair System (EPRS)</v>
          </cell>
          <cell r="B20" t="str">
            <v>OGGS operations: Eng and Dev - Emergency pipeline Repair System (EPRS)</v>
          </cell>
          <cell r="C20" t="str">
            <v>OGGS operations: Eng and Dev - Emergency pipeline Repair System (EPRS)</v>
          </cell>
          <cell r="D20" t="str">
            <v>OGGS OPERATIONS</v>
          </cell>
          <cell r="E20" t="str">
            <v>OGGS- Operations</v>
          </cell>
          <cell r="F20" t="str">
            <v>PRSM</v>
          </cell>
          <cell r="G20" t="str">
            <v>OPEX</v>
          </cell>
          <cell r="H20" t="str">
            <v>APF15COGGS</v>
          </cell>
          <cell r="I20">
            <v>0</v>
          </cell>
          <cell r="J20">
            <v>2000</v>
          </cell>
          <cell r="K20">
            <v>56</v>
          </cell>
          <cell r="L20">
            <v>56</v>
          </cell>
          <cell r="M20">
            <v>842.41656999999998</v>
          </cell>
          <cell r="N20">
            <v>50.697000000000003</v>
          </cell>
          <cell r="O20">
            <v>50.697000000000003</v>
          </cell>
          <cell r="P20">
            <v>0</v>
          </cell>
          <cell r="Q20">
            <v>0</v>
          </cell>
          <cell r="R20">
            <v>0</v>
          </cell>
          <cell r="S20">
            <v>0</v>
          </cell>
          <cell r="T20">
            <v>0</v>
          </cell>
          <cell r="U20">
            <v>500</v>
          </cell>
          <cell r="V20">
            <v>500</v>
          </cell>
          <cell r="W20">
            <v>0</v>
          </cell>
          <cell r="X20" t="str">
            <v>JV</v>
          </cell>
          <cell r="Y20" t="str">
            <v>A7211390-Pipeline Maintenance</v>
          </cell>
          <cell r="Z20" t="str">
            <v>O.NG.PSO.RPP.FAC.71300-OGGS Riser Platform Facil O</v>
          </cell>
          <cell r="AA20" t="str">
            <v>Pipeline Maintenance</v>
          </cell>
          <cell r="AB20" t="str">
            <v>A7211390</v>
          </cell>
          <cell r="AC20" t="str">
            <v>O.NG.PSO.RPP.FAC.71300</v>
          </cell>
          <cell r="AD20" t="str">
            <v>OGGS Riser Platform Facil O</v>
          </cell>
          <cell r="AE20" t="str">
            <v>PSO</v>
          </cell>
          <cell r="AF20" t="str">
            <v>RECURRENT</v>
          </cell>
          <cell r="AG20">
            <v>100</v>
          </cell>
          <cell r="AH20" t="str">
            <v>PSO</v>
          </cell>
          <cell r="AI20" t="str">
            <v>Contracts</v>
          </cell>
        </row>
        <row r="21">
          <cell r="A21" t="str">
            <v>NLNG service agreement</v>
          </cell>
          <cell r="B21" t="str">
            <v>OGGS operations: NLNG service agreement</v>
          </cell>
          <cell r="C21" t="str">
            <v>NLNG ContractOGGS Facilties at NLNG (Service Agreement)</v>
          </cell>
          <cell r="D21" t="str">
            <v>OGGS OPERATIONS</v>
          </cell>
          <cell r="E21" t="str">
            <v>OGGS- Operations</v>
          </cell>
          <cell r="F21" t="str">
            <v>PRSM</v>
          </cell>
          <cell r="G21" t="str">
            <v>OPEX</v>
          </cell>
          <cell r="H21" t="str">
            <v>APF15COGGS</v>
          </cell>
          <cell r="I21">
            <v>288.5</v>
          </cell>
          <cell r="J21">
            <v>26101</v>
          </cell>
          <cell r="K21">
            <v>541</v>
          </cell>
          <cell r="L21">
            <v>749.79960604598841</v>
          </cell>
          <cell r="M21">
            <v>8563.883719999998</v>
          </cell>
          <cell r="N21">
            <v>478.25028000000003</v>
          </cell>
          <cell r="O21">
            <v>543.13587000000007</v>
          </cell>
          <cell r="P21">
            <v>7200</v>
          </cell>
          <cell r="Q21">
            <v>517</v>
          </cell>
          <cell r="R21">
            <v>569.94117647058829</v>
          </cell>
          <cell r="S21">
            <v>0</v>
          </cell>
          <cell r="T21">
            <v>110</v>
          </cell>
          <cell r="U21">
            <v>650</v>
          </cell>
          <cell r="V21">
            <v>650.80882352941171</v>
          </cell>
          <cell r="W21">
            <v>110</v>
          </cell>
          <cell r="X21" t="str">
            <v>JV</v>
          </cell>
          <cell r="Y21" t="str">
            <v>A7212080-Oil &amp; Gas Facility Integrity Management</v>
          </cell>
          <cell r="Z21" t="str">
            <v>O.NG.PSO.RPP.FAC.71300-OGGS Riser Platform Facil O</v>
          </cell>
          <cell r="AA21" t="str">
            <v>Oil &amp; Gas Facility Integrity Management</v>
          </cell>
          <cell r="AB21" t="str">
            <v>A7212080</v>
          </cell>
          <cell r="AC21" t="str">
            <v>O.NG.PSO.RPP.FAC.71300</v>
          </cell>
          <cell r="AD21" t="str">
            <v>OGGS Riser Platform Facil O</v>
          </cell>
          <cell r="AE21" t="str">
            <v>PSO</v>
          </cell>
          <cell r="AF21" t="str">
            <v>RECURRENT</v>
          </cell>
          <cell r="AG21">
            <v>684</v>
          </cell>
          <cell r="AH21" t="str">
            <v>PSO</v>
          </cell>
          <cell r="AI21" t="str">
            <v>Contracts</v>
          </cell>
        </row>
        <row r="22">
          <cell r="A22" t="str">
            <v>OGGS Offshore Consumables - Fuel, Lube Oil</v>
          </cell>
          <cell r="B22" t="str">
            <v>OGGS operations: Offshore Consumables - Fuel, Lube Oil</v>
          </cell>
          <cell r="C22" t="str">
            <v>Offshore Ops (3 months) Fuel, Lube Oil, Cleaning Pig, Valve Maint', etc</v>
          </cell>
          <cell r="D22" t="str">
            <v>OGGS OPERATIONS</v>
          </cell>
          <cell r="E22" t="str">
            <v>OGGS- Operations</v>
          </cell>
          <cell r="F22" t="str">
            <v>PRSM</v>
          </cell>
          <cell r="G22" t="str">
            <v>OPEX</v>
          </cell>
          <cell r="H22" t="str">
            <v>APF15COGGS</v>
          </cell>
          <cell r="I22">
            <v>288.5</v>
          </cell>
          <cell r="J22">
            <v>4000</v>
          </cell>
          <cell r="K22">
            <v>282</v>
          </cell>
          <cell r="L22">
            <v>313.99871361955303</v>
          </cell>
          <cell r="N22">
            <v>194.565</v>
          </cell>
          <cell r="O22">
            <v>194.565</v>
          </cell>
          <cell r="Q22">
            <v>0</v>
          </cell>
          <cell r="R22">
            <v>0</v>
          </cell>
          <cell r="T22">
            <v>10</v>
          </cell>
          <cell r="U22">
            <v>20</v>
          </cell>
          <cell r="V22">
            <v>20.073529411764707</v>
          </cell>
          <cell r="W22">
            <v>10</v>
          </cell>
          <cell r="X22" t="str">
            <v>JV</v>
          </cell>
          <cell r="Y22" t="str">
            <v>A7490010-Fuel, Gasoline/Diesel/Vaporising</v>
          </cell>
          <cell r="Z22" t="str">
            <v>O.NG.PSO.RPP.FAC.71300-OGGS Riser Platform Facil O</v>
          </cell>
          <cell r="AA22" t="str">
            <v>Fuel, Gasoline/Diesel/Vaporising</v>
          </cell>
          <cell r="AB22" t="str">
            <v>A7490010</v>
          </cell>
          <cell r="AC22" t="str">
            <v>O.NG.PSO.RPP.FAC.71300</v>
          </cell>
          <cell r="AD22" t="str">
            <v>OGGS Riser Platform Facil O</v>
          </cell>
          <cell r="AE22" t="str">
            <v>PSO</v>
          </cell>
          <cell r="AF22" t="str">
            <v>RECURRENT</v>
          </cell>
          <cell r="AG22">
            <v>10</v>
          </cell>
          <cell r="AH22" t="str">
            <v>PSO</v>
          </cell>
          <cell r="AI22" t="str">
            <v>Materials</v>
          </cell>
        </row>
        <row r="23">
          <cell r="A23" t="str">
            <v>Studies - transient modelling, variation in gas composition</v>
          </cell>
          <cell r="B23" t="str">
            <v>OGGS operations: Studies - transient modelling, variation in gas composition</v>
          </cell>
          <cell r="C23" t="str">
            <v>OGGS operations: Studies - transient modelling, variation in gas composition</v>
          </cell>
          <cell r="D23" t="str">
            <v>OGGS OPERATIONS</v>
          </cell>
          <cell r="E23" t="str">
            <v>OGGS- Operations</v>
          </cell>
          <cell r="F23" t="str">
            <v>PRSM</v>
          </cell>
          <cell r="G23" t="str">
            <v>OPEX</v>
          </cell>
          <cell r="H23" t="str">
            <v>APF15COGGS</v>
          </cell>
          <cell r="I23">
            <v>649</v>
          </cell>
          <cell r="J23">
            <v>4780</v>
          </cell>
          <cell r="K23">
            <v>258</v>
          </cell>
          <cell r="L23">
            <v>296.2384627753658</v>
          </cell>
          <cell r="M23">
            <v>3622.5</v>
          </cell>
          <cell r="N23">
            <v>0</v>
          </cell>
          <cell r="O23">
            <v>28.255500000000001</v>
          </cell>
          <cell r="P23">
            <v>0</v>
          </cell>
          <cell r="Q23">
            <v>28</v>
          </cell>
          <cell r="R23">
            <v>0</v>
          </cell>
          <cell r="S23">
            <v>0</v>
          </cell>
          <cell r="T23">
            <v>50</v>
          </cell>
          <cell r="U23">
            <v>80</v>
          </cell>
          <cell r="V23">
            <v>80.367647058823536</v>
          </cell>
          <cell r="W23">
            <v>50</v>
          </cell>
          <cell r="X23" t="str">
            <v>JV</v>
          </cell>
          <cell r="Y23" t="str">
            <v>A7212080-Oil &amp; Gas Facility Integrity Management</v>
          </cell>
          <cell r="Z23" t="str">
            <v>O.NG.PSO.RPP.FAC.71300-OGGS Riser Platform Facil O</v>
          </cell>
          <cell r="AA23" t="str">
            <v>Oil &amp; Gas Facility Integrity Management</v>
          </cell>
          <cell r="AB23" t="str">
            <v>A7212080</v>
          </cell>
          <cell r="AC23" t="str">
            <v>O.NG.PSO.RPP.FAC.71300</v>
          </cell>
          <cell r="AD23" t="str">
            <v>OGGS Riser Platform Facil O</v>
          </cell>
          <cell r="AE23" t="str">
            <v>PSO</v>
          </cell>
          <cell r="AF23" t="str">
            <v>RECURRENT</v>
          </cell>
          <cell r="AG23">
            <v>50</v>
          </cell>
          <cell r="AH23" t="str">
            <v>PSO</v>
          </cell>
          <cell r="AI23" t="str">
            <v>General Charges</v>
          </cell>
        </row>
        <row r="24">
          <cell r="A24" t="str">
            <v>X-over Heater Ops (Manpower, Rental, Diesel)</v>
          </cell>
          <cell r="B24" t="str">
            <v>OGGS operations: X-over Heater Ops (Manpower, Rental, Diesel)</v>
          </cell>
          <cell r="C24" t="str">
            <v>OGGS operations: X-over Heater Ops (Manpower, Rental, Diesel)</v>
          </cell>
          <cell r="D24" t="str">
            <v>OGGS OPERATIONS</v>
          </cell>
          <cell r="E24" t="str">
            <v>OGGS- Operations</v>
          </cell>
          <cell r="F24" t="str">
            <v>PRSM</v>
          </cell>
          <cell r="G24" t="str">
            <v>OPEX</v>
          </cell>
          <cell r="H24" t="str">
            <v>APF15COGGS</v>
          </cell>
          <cell r="I24">
            <v>54.915200000000006</v>
          </cell>
          <cell r="J24">
            <v>250</v>
          </cell>
          <cell r="K24">
            <v>55</v>
          </cell>
          <cell r="L24">
            <v>56.999919601222061</v>
          </cell>
          <cell r="M24">
            <v>243.18615000000003</v>
          </cell>
          <cell r="N24">
            <v>54.915200000000006</v>
          </cell>
          <cell r="O24">
            <v>56.822529999999993</v>
          </cell>
          <cell r="P24">
            <v>0</v>
          </cell>
          <cell r="Q24">
            <v>0</v>
          </cell>
          <cell r="R24">
            <v>0</v>
          </cell>
          <cell r="S24">
            <v>0</v>
          </cell>
          <cell r="T24">
            <v>700</v>
          </cell>
          <cell r="U24">
            <v>0</v>
          </cell>
          <cell r="V24">
            <v>5.1470588235294121</v>
          </cell>
          <cell r="W24">
            <v>700</v>
          </cell>
          <cell r="X24" t="str">
            <v>JV</v>
          </cell>
          <cell r="Y24" t="str">
            <v>A7420140-Heaters, Heat Exchangers/Condensors</v>
          </cell>
          <cell r="Z24" t="str">
            <v>O.NG.PSO.RPP.FAC.71300-OGGS Riser Platform Facil O</v>
          </cell>
          <cell r="AA24" t="str">
            <v>Heaters, Heat Exchangers/Condensors</v>
          </cell>
          <cell r="AB24" t="str">
            <v>A7420140</v>
          </cell>
          <cell r="AC24" t="str">
            <v>O.NG.PSO.RPP.FAC.71300</v>
          </cell>
          <cell r="AD24" t="str">
            <v>OGGS Riser Platform Facil O</v>
          </cell>
          <cell r="AE24" t="str">
            <v>PSO</v>
          </cell>
          <cell r="AF24" t="str">
            <v>RECURRENT</v>
          </cell>
          <cell r="AG24">
            <v>0</v>
          </cell>
          <cell r="AI24" t="str">
            <v>Contracts</v>
          </cell>
        </row>
        <row r="25">
          <cell r="A25" t="str">
            <v>Chemicals, Lubes, inert gases &amp; Prod Chemicals EAFPSO</v>
          </cell>
          <cell r="B25" t="str">
            <v>Chemicals, Lubes, inert gases &amp; Prod Chemicals EAFPSO</v>
          </cell>
          <cell r="C25" t="str">
            <v>Chemicals, Lubes, inert gases &amp; Prod Chemicals EAFPSO</v>
          </cell>
          <cell r="D25" t="str">
            <v>EA PRODUCTION OPERATIONS</v>
          </cell>
          <cell r="E25" t="str">
            <v>Production Facilities Operations</v>
          </cell>
          <cell r="F25" t="str">
            <v>PREM</v>
          </cell>
          <cell r="G25" t="str">
            <v>OPEX</v>
          </cell>
          <cell r="H25" t="str">
            <v>APF20FEAXP</v>
          </cell>
          <cell r="I25">
            <v>1776</v>
          </cell>
          <cell r="J25">
            <v>16900</v>
          </cell>
          <cell r="K25">
            <v>715</v>
          </cell>
          <cell r="L25">
            <v>850.19456504261154</v>
          </cell>
          <cell r="M25">
            <v>14370.225299999996</v>
          </cell>
          <cell r="N25">
            <v>712.86318999999992</v>
          </cell>
          <cell r="O25">
            <v>836.83390333283739</v>
          </cell>
          <cell r="P25">
            <v>23663.9</v>
          </cell>
          <cell r="Q25">
            <v>730.6</v>
          </cell>
          <cell r="R25">
            <v>904.59926470588243</v>
          </cell>
          <cell r="T25">
            <v>0</v>
          </cell>
          <cell r="U25">
            <v>600</v>
          </cell>
          <cell r="V25">
            <v>600</v>
          </cell>
          <cell r="W25">
            <v>0</v>
          </cell>
          <cell r="X25" t="str">
            <v>JV</v>
          </cell>
          <cell r="Y25" t="str">
            <v>A7510170-Production Chemicals General</v>
          </cell>
          <cell r="Z25" t="str">
            <v>O.NG.PAO.EAF.FAC.71300-EA Sea Eagle FPSO Facilitie</v>
          </cell>
          <cell r="AA25" t="str">
            <v>Production Chemicals General</v>
          </cell>
          <cell r="AB25" t="str">
            <v>A7510170</v>
          </cell>
          <cell r="AC25" t="str">
            <v>O.NG.PAO.EAF.FAC.71300</v>
          </cell>
          <cell r="AD25" t="str">
            <v>EA Sea Eagle FPSO Facilitie</v>
          </cell>
          <cell r="AE25" t="str">
            <v>PAO</v>
          </cell>
          <cell r="AF25" t="str">
            <v>RECURRENT</v>
          </cell>
          <cell r="AG25">
            <v>600</v>
          </cell>
          <cell r="AH25" t="str">
            <v>PAO</v>
          </cell>
          <cell r="AI25" t="str">
            <v>Chemicals</v>
          </cell>
        </row>
        <row r="26">
          <cell r="A26" t="str">
            <v>Clampon sand probes &amp; Testing equip</v>
          </cell>
          <cell r="B26" t="str">
            <v>Clampon sand probes &amp; Testing equip (WDT contract)</v>
          </cell>
          <cell r="C26" t="str">
            <v>Clampon sand probes &amp; Testing equip (WDT contract)</v>
          </cell>
          <cell r="D26" t="str">
            <v>EA PRODUCTION OPERATIONS</v>
          </cell>
          <cell r="E26" t="str">
            <v>Production Facilities Operations</v>
          </cell>
          <cell r="F26" t="str">
            <v>PREM</v>
          </cell>
          <cell r="G26" t="str">
            <v>OPEX</v>
          </cell>
          <cell r="H26" t="str">
            <v>APF20FEAXP</v>
          </cell>
          <cell r="I26">
            <v>341.66666666666669</v>
          </cell>
          <cell r="J26">
            <v>1000</v>
          </cell>
          <cell r="K26">
            <v>550</v>
          </cell>
          <cell r="L26">
            <v>550</v>
          </cell>
          <cell r="M26">
            <v>989.6664300000001</v>
          </cell>
          <cell r="N26">
            <v>622.42662000000007</v>
          </cell>
          <cell r="O26">
            <v>622.42662000000007</v>
          </cell>
          <cell r="P26">
            <v>0</v>
          </cell>
          <cell r="Q26">
            <v>506</v>
          </cell>
          <cell r="R26">
            <v>506</v>
          </cell>
          <cell r="T26">
            <v>0</v>
          </cell>
          <cell r="U26">
            <v>0</v>
          </cell>
          <cell r="V26">
            <v>0</v>
          </cell>
          <cell r="W26">
            <v>0</v>
          </cell>
          <cell r="X26" t="str">
            <v>JV</v>
          </cell>
          <cell r="Y26" t="str">
            <v>A7212100-Prod/Sample Analyse</v>
          </cell>
          <cell r="Z26" t="str">
            <v>O.NG.PAO.EAF.FAC.71300-EA Sea Eagle FPSO Facilitie</v>
          </cell>
          <cell r="AA26" t="str">
            <v>Prod/Sample Analyse</v>
          </cell>
          <cell r="AB26" t="str">
            <v>A7212100</v>
          </cell>
          <cell r="AC26" t="str">
            <v>O.NG.PAO.EAF.FAC.71300</v>
          </cell>
          <cell r="AD26" t="str">
            <v>EA Sea Eagle FPSO Facilitie</v>
          </cell>
          <cell r="AE26" t="str">
            <v>PAO</v>
          </cell>
          <cell r="AF26" t="str">
            <v>RECURRENT</v>
          </cell>
          <cell r="AG26">
            <v>50</v>
          </cell>
          <cell r="AI26" t="str">
            <v>Contracts</v>
          </cell>
        </row>
        <row r="27">
          <cell r="A27" t="str">
            <v>EA Crude testing / analysis at Hague</v>
          </cell>
          <cell r="B27" t="str">
            <v>EA Crude testing / analysis at Hague</v>
          </cell>
          <cell r="C27" t="str">
            <v>EA Crude testing / analysis at Hague</v>
          </cell>
          <cell r="D27" t="str">
            <v>EA PRODUCTION OPERATIONS</v>
          </cell>
          <cell r="E27" t="str">
            <v>Production Facilities Operations</v>
          </cell>
          <cell r="F27" t="str">
            <v>PREM</v>
          </cell>
          <cell r="G27" t="str">
            <v>OPEX</v>
          </cell>
          <cell r="H27" t="str">
            <v>APF20FEAXP</v>
          </cell>
          <cell r="I27">
            <v>154</v>
          </cell>
          <cell r="K27">
            <v>75</v>
          </cell>
          <cell r="L27">
            <v>75</v>
          </cell>
          <cell r="N27">
            <v>-16</v>
          </cell>
          <cell r="O27">
            <v>-16</v>
          </cell>
          <cell r="Q27">
            <v>50</v>
          </cell>
          <cell r="R27">
            <v>0</v>
          </cell>
          <cell r="T27">
            <v>0</v>
          </cell>
          <cell r="U27">
            <v>0</v>
          </cell>
          <cell r="V27">
            <v>0</v>
          </cell>
          <cell r="W27">
            <v>0</v>
          </cell>
          <cell r="X27" t="str">
            <v>JV</v>
          </cell>
          <cell r="Y27" t="str">
            <v>A7212100-Prod/Sample Analyse</v>
          </cell>
          <cell r="Z27" t="str">
            <v>O.NG.PAO.EAF.FAC.71300-EA Sea Eagle FPSO Facilitie</v>
          </cell>
          <cell r="AA27" t="str">
            <v>Prod/Sample Analyse</v>
          </cell>
          <cell r="AB27" t="str">
            <v>A7212100</v>
          </cell>
          <cell r="AC27" t="str">
            <v>O.NG.PAO.EAF.FAC.71300</v>
          </cell>
          <cell r="AD27" t="str">
            <v>EA Sea Eagle FPSO Facilitie</v>
          </cell>
          <cell r="AE27" t="str">
            <v>PAO</v>
          </cell>
          <cell r="AF27" t="str">
            <v>RECURRENT</v>
          </cell>
          <cell r="AG27">
            <v>0</v>
          </cell>
          <cell r="AI27" t="str">
            <v>General Charges</v>
          </cell>
        </row>
        <row r="28">
          <cell r="A28" t="str">
            <v>EA EP Proms Disk Upgrade</v>
          </cell>
          <cell r="B28" t="str">
            <v>EA EP Proms Disk Upgrade</v>
          </cell>
          <cell r="C28" t="str">
            <v>EA EP Proms Disk Upgrade</v>
          </cell>
          <cell r="D28" t="str">
            <v>EA PRODUCTION OPERATIONS</v>
          </cell>
          <cell r="E28" t="str">
            <v>Production Facilities Operations</v>
          </cell>
          <cell r="F28" t="str">
            <v>PREM</v>
          </cell>
          <cell r="G28" t="str">
            <v>OPEX</v>
          </cell>
          <cell r="H28" t="str">
            <v>APF20FEAXP</v>
          </cell>
          <cell r="I28">
            <v>42.333333333333336</v>
          </cell>
          <cell r="J28">
            <v>29167</v>
          </cell>
          <cell r="L28">
            <v>233.32662003537573</v>
          </cell>
          <cell r="M28">
            <v>37096.70092000001</v>
          </cell>
          <cell r="N28">
            <v>-4.867</v>
          </cell>
          <cell r="O28">
            <v>-4.867</v>
          </cell>
          <cell r="Q28">
            <v>0</v>
          </cell>
          <cell r="R28">
            <v>0</v>
          </cell>
          <cell r="T28">
            <v>0</v>
          </cell>
          <cell r="U28">
            <v>0</v>
          </cell>
          <cell r="V28">
            <v>0</v>
          </cell>
          <cell r="W28">
            <v>0</v>
          </cell>
          <cell r="X28" t="str">
            <v>JV</v>
          </cell>
          <cell r="Y28" t="str">
            <v>A7220330-IT General</v>
          </cell>
          <cell r="Z28" t="str">
            <v>O.NG.PAO.EAF.FAC.71300-EA Sea Eagle FPSO Facilitie</v>
          </cell>
          <cell r="AA28" t="str">
            <v>IT General</v>
          </cell>
          <cell r="AB28" t="str">
            <v>A7220330</v>
          </cell>
          <cell r="AC28" t="str">
            <v>O.NG.PAO.EAF.FAC.71300</v>
          </cell>
          <cell r="AD28" t="str">
            <v>EA Sea Eagle FPSO Facilitie</v>
          </cell>
          <cell r="AE28" t="str">
            <v>PAO</v>
          </cell>
          <cell r="AF28" t="str">
            <v>RECURRENT</v>
          </cell>
          <cell r="AG28">
            <v>1800</v>
          </cell>
          <cell r="AI28" t="str">
            <v>General Charges</v>
          </cell>
        </row>
        <row r="29">
          <cell r="A29" t="str">
            <v>EA Staff Medicals cost</v>
          </cell>
          <cell r="B29" t="str">
            <v>EA Staff Medicals cost</v>
          </cell>
          <cell r="C29" t="str">
            <v>EA Staff Medicals charges</v>
          </cell>
          <cell r="D29" t="str">
            <v>EA PRODUCTION OPERATIONS</v>
          </cell>
          <cell r="E29" t="str">
            <v>Medical supplies</v>
          </cell>
          <cell r="F29" t="str">
            <v>PREM</v>
          </cell>
          <cell r="G29" t="str">
            <v>OPEX</v>
          </cell>
          <cell r="H29" t="str">
            <v>APF20FEAXP</v>
          </cell>
          <cell r="I29">
            <v>63</v>
          </cell>
          <cell r="J29">
            <v>1600</v>
          </cell>
          <cell r="K29">
            <v>10</v>
          </cell>
          <cell r="L29">
            <v>22.799485447821208</v>
          </cell>
          <cell r="M29">
            <v>51.81</v>
          </cell>
          <cell r="N29">
            <v>63.441000000000003</v>
          </cell>
          <cell r="O29">
            <v>0.40411999999999998</v>
          </cell>
          <cell r="P29">
            <v>3399.8</v>
          </cell>
          <cell r="Q29">
            <v>25</v>
          </cell>
          <cell r="R29">
            <v>49.998529411764707</v>
          </cell>
          <cell r="T29">
            <v>0</v>
          </cell>
          <cell r="U29">
            <v>50</v>
          </cell>
          <cell r="V29">
            <v>50</v>
          </cell>
          <cell r="W29">
            <v>0</v>
          </cell>
          <cell r="X29" t="str">
            <v>JV</v>
          </cell>
          <cell r="Y29" t="str">
            <v>A7460020-Medical Eqpt &amp; Supplies</v>
          </cell>
          <cell r="Z29" t="str">
            <v>O.NG.PAO.EAF.FAC.71300-EA Sea Eagle FPSO Facilitie</v>
          </cell>
          <cell r="AA29" t="str">
            <v>Medical Eqpt &amp; Supplies</v>
          </cell>
          <cell r="AB29" t="str">
            <v>A7460020</v>
          </cell>
          <cell r="AC29" t="str">
            <v>O.NG.PAO.EAF.FAC.71300</v>
          </cell>
          <cell r="AD29" t="str">
            <v>EA Sea Eagle FPSO Facilitie</v>
          </cell>
          <cell r="AE29" t="str">
            <v>PAO</v>
          </cell>
          <cell r="AF29" t="str">
            <v>RECURRENT</v>
          </cell>
          <cell r="AG29">
            <v>0</v>
          </cell>
          <cell r="AI29" t="str">
            <v>Medical supplies</v>
          </cell>
        </row>
        <row r="30">
          <cell r="A30" t="str">
            <v>Lifting &amp; Deck Management Serv-EA</v>
          </cell>
          <cell r="B30" t="str">
            <v>Lifting &amp; Deck Management Serv-EA</v>
          </cell>
          <cell r="C30" t="str">
            <v>Lifting &amp; Deck Management Serv-EA</v>
          </cell>
          <cell r="D30" t="str">
            <v>EA PRODUCTION OPERATIONS</v>
          </cell>
          <cell r="E30" t="str">
            <v>Production Facilities Operations</v>
          </cell>
          <cell r="F30" t="str">
            <v>PREM</v>
          </cell>
          <cell r="G30" t="str">
            <v>OPEX</v>
          </cell>
          <cell r="H30" t="str">
            <v>APF20FEAXP</v>
          </cell>
          <cell r="I30">
            <v>815.30833333333328</v>
          </cell>
          <cell r="J30">
            <v>123000</v>
          </cell>
          <cell r="K30">
            <v>300</v>
          </cell>
          <cell r="L30">
            <v>1283.9604438012552</v>
          </cell>
          <cell r="M30">
            <v>104527.75949000001</v>
          </cell>
          <cell r="N30">
            <v>308.67664666666661</v>
          </cell>
          <cell r="O30">
            <v>1113.2146766666669</v>
          </cell>
          <cell r="P30">
            <v>87983</v>
          </cell>
          <cell r="Q30">
            <v>328.4</v>
          </cell>
          <cell r="R30">
            <v>975.33382352941169</v>
          </cell>
          <cell r="T30">
            <v>0</v>
          </cell>
          <cell r="U30">
            <v>600</v>
          </cell>
          <cell r="V30">
            <v>921.4</v>
          </cell>
          <cell r="W30">
            <v>0</v>
          </cell>
          <cell r="X30" t="str">
            <v>JV</v>
          </cell>
          <cell r="Y30" t="str">
            <v>A7211110-Offshore Crane Services</v>
          </cell>
          <cell r="Z30" t="str">
            <v>O.NG.PAO.EAF.FAC.71300-EA Sea Eagle FPSO Facilitie</v>
          </cell>
          <cell r="AA30" t="str">
            <v>Offshore Crane Services</v>
          </cell>
          <cell r="AB30" t="str">
            <v>A7211110</v>
          </cell>
          <cell r="AC30" t="str">
            <v>O.NG.PAO.EAF.FAC.71300</v>
          </cell>
          <cell r="AD30" t="str">
            <v>EA Sea Eagle FPSO Facilitie</v>
          </cell>
          <cell r="AE30" t="str">
            <v>PAO</v>
          </cell>
          <cell r="AF30" t="str">
            <v>RECURRENT</v>
          </cell>
          <cell r="AG30">
            <v>0</v>
          </cell>
          <cell r="AI30" t="str">
            <v>Contracts</v>
          </cell>
        </row>
        <row r="31">
          <cell r="A31" t="str">
            <v>Marine support specialist S. Potter</v>
          </cell>
          <cell r="B31" t="str">
            <v>Marine support specialist S. Potter</v>
          </cell>
          <cell r="C31" t="str">
            <v>Marine support specialist S. Potter</v>
          </cell>
          <cell r="D31" t="str">
            <v>EA PRODUCTION OPERATIONS</v>
          </cell>
          <cell r="E31" t="str">
            <v>Contract Staff Salaries</v>
          </cell>
          <cell r="F31" t="str">
            <v>PREM</v>
          </cell>
          <cell r="G31" t="str">
            <v>OPEX</v>
          </cell>
          <cell r="H31" t="str">
            <v>APF20FEAXP</v>
          </cell>
          <cell r="I31">
            <v>62.73</v>
          </cell>
          <cell r="J31">
            <v>15000</v>
          </cell>
          <cell r="K31">
            <v>57</v>
          </cell>
          <cell r="L31">
            <v>57</v>
          </cell>
          <cell r="M31">
            <v>12564.63055</v>
          </cell>
          <cell r="N31">
            <v>56.723959999999991</v>
          </cell>
          <cell r="O31">
            <v>56.724440000000001</v>
          </cell>
          <cell r="P31">
            <v>0</v>
          </cell>
          <cell r="Q31">
            <v>0</v>
          </cell>
          <cell r="R31">
            <v>0</v>
          </cell>
          <cell r="T31">
            <v>0</v>
          </cell>
          <cell r="U31">
            <v>0</v>
          </cell>
          <cell r="V31">
            <v>0</v>
          </cell>
          <cell r="W31">
            <v>0</v>
          </cell>
          <cell r="X31" t="str">
            <v>JV</v>
          </cell>
          <cell r="Y31" t="str">
            <v>A7260110-Manpower Services Generic</v>
          </cell>
          <cell r="Z31" t="str">
            <v>O.NG.PAO.EAF.FAC.71300-EA Sea Eagle FPSO Facilitie</v>
          </cell>
          <cell r="AA31" t="str">
            <v>Manpower Services Generic</v>
          </cell>
          <cell r="AB31" t="str">
            <v>A7260110</v>
          </cell>
          <cell r="AC31" t="str">
            <v>O.NG.PAO.EAF.FAC.71300</v>
          </cell>
          <cell r="AD31" t="str">
            <v>EA Sea Eagle FPSO Facilitie</v>
          </cell>
          <cell r="AE31" t="str">
            <v>PAO</v>
          </cell>
          <cell r="AF31" t="str">
            <v>RECURRENT</v>
          </cell>
          <cell r="AG31">
            <v>1451</v>
          </cell>
          <cell r="AI31" t="str">
            <v>Contracts</v>
          </cell>
        </row>
        <row r="32">
          <cell r="A32" t="str">
            <v xml:space="preserve">OCS HEA Choke inspection </v>
          </cell>
          <cell r="B32" t="str">
            <v>OCS HEA Choke inspection (WDT charge out contract)</v>
          </cell>
          <cell r="C32" t="str">
            <v>OCS HEA Choke inspection (WDT charge out contract)</v>
          </cell>
          <cell r="D32" t="str">
            <v>EA PRODUCTION OPERATIONS</v>
          </cell>
          <cell r="E32" t="str">
            <v>Production Facilities Operations</v>
          </cell>
          <cell r="F32" t="str">
            <v>PREM</v>
          </cell>
          <cell r="G32" t="str">
            <v>OPEX</v>
          </cell>
          <cell r="H32" t="str">
            <v>APF20FEAXP</v>
          </cell>
          <cell r="I32">
            <v>872</v>
          </cell>
          <cell r="J32">
            <v>75000</v>
          </cell>
          <cell r="K32">
            <v>180</v>
          </cell>
          <cell r="L32">
            <v>180</v>
          </cell>
          <cell r="M32">
            <v>63356.487401612889</v>
          </cell>
          <cell r="N32">
            <v>206.18324999999999</v>
          </cell>
          <cell r="O32">
            <v>206.18324999999999</v>
          </cell>
          <cell r="P32">
            <v>0</v>
          </cell>
          <cell r="Q32">
            <v>0</v>
          </cell>
          <cell r="R32">
            <v>0</v>
          </cell>
          <cell r="S32">
            <v>0</v>
          </cell>
          <cell r="T32">
            <v>100</v>
          </cell>
          <cell r="U32">
            <v>51</v>
          </cell>
          <cell r="V32">
            <v>51.735294117647058</v>
          </cell>
          <cell r="W32">
            <v>0</v>
          </cell>
          <cell r="X32" t="str">
            <v>JV</v>
          </cell>
          <cell r="Y32" t="str">
            <v>A7212010-Inspection Test Generic</v>
          </cell>
          <cell r="Z32" t="str">
            <v>O.NG.PAO.EAF.FAC.71300-EA Sea Eagle FPSO Facilitie</v>
          </cell>
          <cell r="AA32" t="str">
            <v>Inspection Test Generic</v>
          </cell>
          <cell r="AB32" t="str">
            <v>A7212010</v>
          </cell>
          <cell r="AC32" t="str">
            <v>O.NG.PAO.EAF.FAC.71300</v>
          </cell>
          <cell r="AD32" t="str">
            <v>EA Sea Eagle FPSO Facilitie</v>
          </cell>
          <cell r="AE32" t="str">
            <v>PAO</v>
          </cell>
          <cell r="AF32" t="str">
            <v>RECURRENT</v>
          </cell>
          <cell r="AG32">
            <v>0</v>
          </cell>
          <cell r="AI32" t="str">
            <v>Contracts</v>
          </cell>
        </row>
        <row r="33">
          <cell r="A33" t="str">
            <v>Offshore Laboratory Services</v>
          </cell>
          <cell r="B33" t="str">
            <v>Offshore Laboratory Services</v>
          </cell>
          <cell r="C33" t="str">
            <v>Offshore Laboratory Services</v>
          </cell>
          <cell r="D33" t="str">
            <v>EA PRODUCTION OPERATIONS</v>
          </cell>
          <cell r="E33" t="str">
            <v>Production Facilities Operations</v>
          </cell>
          <cell r="F33" t="str">
            <v>PREM</v>
          </cell>
          <cell r="G33" t="str">
            <v>OPEX</v>
          </cell>
          <cell r="H33" t="str">
            <v>APF20FEAXP</v>
          </cell>
          <cell r="I33">
            <v>59.455799999999996</v>
          </cell>
          <cell r="J33">
            <v>8120</v>
          </cell>
          <cell r="K33">
            <v>14</v>
          </cell>
          <cell r="L33">
            <v>78.957388647692625</v>
          </cell>
          <cell r="M33">
            <v>8032.5235500000026</v>
          </cell>
          <cell r="N33">
            <v>13.581</v>
          </cell>
          <cell r="O33">
            <v>74.777514272725909</v>
          </cell>
          <cell r="P33">
            <v>6504</v>
          </cell>
          <cell r="Q33">
            <v>12</v>
          </cell>
          <cell r="R33">
            <v>59.823529411764703</v>
          </cell>
          <cell r="S33">
            <v>0</v>
          </cell>
          <cell r="T33">
            <v>65</v>
          </cell>
          <cell r="U33">
            <v>100</v>
          </cell>
          <cell r="V33">
            <v>100.47794117647059</v>
          </cell>
          <cell r="W33">
            <v>65</v>
          </cell>
          <cell r="X33" t="str">
            <v>JV</v>
          </cell>
          <cell r="Y33" t="str">
            <v>A7212190-Prod Laboratory Services</v>
          </cell>
          <cell r="Z33" t="str">
            <v>O.NG.PAO.EAF.FAC.71300-EA Sea Eagle FPSO Facilitie</v>
          </cell>
          <cell r="AA33" t="str">
            <v>Prod Laboratory Services</v>
          </cell>
          <cell r="AB33" t="str">
            <v>A7212190</v>
          </cell>
          <cell r="AC33" t="str">
            <v>O.NG.PAO.EAF.FAC.71300</v>
          </cell>
          <cell r="AD33" t="str">
            <v>EA Sea Eagle FPSO Facilitie</v>
          </cell>
          <cell r="AE33" t="str">
            <v>PAO</v>
          </cell>
          <cell r="AF33" t="str">
            <v>RECURRENT</v>
          </cell>
          <cell r="AG33">
            <v>0</v>
          </cell>
          <cell r="AI33" t="str">
            <v>Contracts</v>
          </cell>
        </row>
        <row r="34">
          <cell r="A34" t="str">
            <v>Oil test sampling (WDT contract)</v>
          </cell>
          <cell r="B34" t="str">
            <v>Oil test sampling (WDT contract)</v>
          </cell>
          <cell r="C34" t="str">
            <v>Oil test sampling (WDT contract)</v>
          </cell>
          <cell r="D34" t="str">
            <v>EA PRODUCTION OPERATIONS</v>
          </cell>
          <cell r="E34" t="str">
            <v>Production Facilities Operations</v>
          </cell>
          <cell r="F34" t="str">
            <v>PREM</v>
          </cell>
          <cell r="G34" t="str">
            <v>OPEX</v>
          </cell>
          <cell r="H34" t="str">
            <v>APF20FEAXP</v>
          </cell>
          <cell r="I34">
            <v>96</v>
          </cell>
          <cell r="J34">
            <v>37000</v>
          </cell>
          <cell r="K34">
            <v>50</v>
          </cell>
          <cell r="L34">
            <v>345.98810098086545</v>
          </cell>
          <cell r="M34">
            <v>35248.035029999999</v>
          </cell>
          <cell r="N34">
            <v>51.466010000000011</v>
          </cell>
          <cell r="O34">
            <v>326.40068581859072</v>
          </cell>
          <cell r="P34">
            <v>0</v>
          </cell>
          <cell r="Q34">
            <v>58</v>
          </cell>
          <cell r="R34">
            <v>0</v>
          </cell>
          <cell r="S34">
            <v>0</v>
          </cell>
          <cell r="T34">
            <v>217</v>
          </cell>
          <cell r="U34">
            <v>0</v>
          </cell>
          <cell r="V34">
            <v>1.5955882352941178</v>
          </cell>
          <cell r="W34">
            <v>0</v>
          </cell>
          <cell r="X34" t="str">
            <v>JV</v>
          </cell>
          <cell r="Y34" t="str">
            <v>A7212100-Prod/Sample Analyse</v>
          </cell>
          <cell r="Z34" t="str">
            <v>O.NG.PAO.EAF.FAC.71300-EA Sea Eagle FPSO Facilitie</v>
          </cell>
          <cell r="AA34" t="str">
            <v>Prod/Sample Analyse</v>
          </cell>
          <cell r="AB34" t="str">
            <v>A7212100</v>
          </cell>
          <cell r="AC34" t="str">
            <v>O.NG.PAO.EAF.FAC.71300</v>
          </cell>
          <cell r="AD34" t="str">
            <v>EA Sea Eagle FPSO Facilitie</v>
          </cell>
          <cell r="AE34" t="str">
            <v>PAO</v>
          </cell>
          <cell r="AF34" t="str">
            <v>RECURRENT</v>
          </cell>
          <cell r="AG34">
            <v>0</v>
          </cell>
          <cell r="AI34" t="str">
            <v>Contracts</v>
          </cell>
        </row>
        <row r="35">
          <cell r="A35" t="str">
            <v xml:space="preserve">Helicopter flights to Sea Eagle </v>
          </cell>
          <cell r="B35" t="str">
            <v xml:space="preserve">Helicopter flights to Sea Eagle </v>
          </cell>
          <cell r="C35" t="str">
            <v xml:space="preserve">Helicopter flights to Sea Eagle </v>
          </cell>
          <cell r="D35" t="str">
            <v>EA AIR LOGISTICS</v>
          </cell>
          <cell r="E35" t="str">
            <v>Air Logistics</v>
          </cell>
          <cell r="F35" t="str">
            <v>PRLO</v>
          </cell>
          <cell r="G35" t="str">
            <v>OPEX</v>
          </cell>
          <cell r="H35" t="str">
            <v>APF28TSULG</v>
          </cell>
          <cell r="I35">
            <v>2078</v>
          </cell>
          <cell r="J35">
            <v>15000</v>
          </cell>
          <cell r="K35">
            <v>2400</v>
          </cell>
          <cell r="L35">
            <v>2519.9951760733238</v>
          </cell>
          <cell r="M35">
            <v>12564.63055</v>
          </cell>
          <cell r="N35">
            <v>2383.9805895951222</v>
          </cell>
          <cell r="O35">
            <v>2475.5853395951226</v>
          </cell>
          <cell r="P35">
            <v>13413.296012159999</v>
          </cell>
          <cell r="Q35">
            <v>1380.6594242259641</v>
          </cell>
          <cell r="R35">
            <v>1479.2866007859641</v>
          </cell>
          <cell r="T35">
            <v>0</v>
          </cell>
          <cell r="U35">
            <v>1479</v>
          </cell>
          <cell r="V35">
            <v>1479</v>
          </cell>
          <cell r="W35">
            <v>0</v>
          </cell>
          <cell r="X35" t="str">
            <v>JV</v>
          </cell>
          <cell r="Y35" t="str">
            <v>A7240440-Aircraft Lease</v>
          </cell>
          <cell r="Z35" t="str">
            <v>101177-GPO.GEN.TRANSPORT</v>
          </cell>
          <cell r="AA35" t="str">
            <v>Aircraft Lease</v>
          </cell>
          <cell r="AB35" t="str">
            <v>A7240440</v>
          </cell>
          <cell r="AC35">
            <v>101177</v>
          </cell>
          <cell r="AD35" t="str">
            <v>GPO.GEN.TRANSPORT</v>
          </cell>
          <cell r="AE35" t="str">
            <v>PLO</v>
          </cell>
          <cell r="AF35" t="str">
            <v>RECURRENT</v>
          </cell>
          <cell r="AG35">
            <v>1451</v>
          </cell>
          <cell r="AH35" t="str">
            <v>PLO</v>
          </cell>
          <cell r="AI35" t="str">
            <v>Contracts</v>
          </cell>
        </row>
        <row r="36">
          <cell r="A36" t="str">
            <v>Diesel for field support vessels</v>
          </cell>
          <cell r="B36" t="str">
            <v>Diesel for field support vessels</v>
          </cell>
          <cell r="C36" t="str">
            <v>Diesel for field support vessels</v>
          </cell>
          <cell r="D36" t="str">
            <v>EA MARINE LOGISTICS</v>
          </cell>
          <cell r="E36" t="str">
            <v>Marine Logistics</v>
          </cell>
          <cell r="F36" t="str">
            <v>PRLO</v>
          </cell>
          <cell r="G36" t="str">
            <v>OPEX</v>
          </cell>
          <cell r="H36" t="str">
            <v>APF28TSULG</v>
          </cell>
          <cell r="I36">
            <v>2264</v>
          </cell>
          <cell r="J36">
            <v>6000</v>
          </cell>
          <cell r="K36">
            <v>3250</v>
          </cell>
          <cell r="L36">
            <v>3297.9980704293293</v>
          </cell>
          <cell r="M36">
            <v>5937.5110000000004</v>
          </cell>
          <cell r="N36">
            <v>3325.7826060696921</v>
          </cell>
          <cell r="O36">
            <v>3372.0951960696916</v>
          </cell>
          <cell r="Q36">
            <v>3293</v>
          </cell>
          <cell r="R36">
            <v>3293</v>
          </cell>
          <cell r="S36">
            <v>0</v>
          </cell>
          <cell r="T36">
            <v>0</v>
          </cell>
          <cell r="U36">
            <v>3293</v>
          </cell>
          <cell r="V36">
            <v>3293</v>
          </cell>
          <cell r="W36">
            <v>0</v>
          </cell>
          <cell r="X36" t="str">
            <v>JV</v>
          </cell>
          <cell r="Y36" t="str">
            <v>A7490010-Fuel, Gasoline/Diesel/Vaporising</v>
          </cell>
          <cell r="Z36" t="str">
            <v>101177-GPO.GEN.TRANSPORT</v>
          </cell>
          <cell r="AA36" t="str">
            <v>Fuel, Gasoline/Diesel/Vaporising</v>
          </cell>
          <cell r="AB36" t="str">
            <v>A7490010</v>
          </cell>
          <cell r="AC36">
            <v>101177</v>
          </cell>
          <cell r="AD36" t="str">
            <v>GPO.GEN.TRANSPORT</v>
          </cell>
          <cell r="AE36" t="str">
            <v>PLO</v>
          </cell>
          <cell r="AF36" t="str">
            <v>RECURRENT</v>
          </cell>
          <cell r="AG36">
            <v>600</v>
          </cell>
          <cell r="AH36" t="str">
            <v>PLO</v>
          </cell>
          <cell r="AI36" t="str">
            <v>Diesel</v>
          </cell>
        </row>
        <row r="37">
          <cell r="A37" t="str">
            <v xml:space="preserve">Field  Support/stand by Vessel for EA FPSO </v>
          </cell>
          <cell r="B37" t="str">
            <v xml:space="preserve">Field  Support/stand by Vessel for EA FPSO </v>
          </cell>
          <cell r="C37" t="str">
            <v xml:space="preserve">Field  Support/stand by Vessel for EA FPSO </v>
          </cell>
          <cell r="D37" t="str">
            <v>EA MARINE LOGISTICS</v>
          </cell>
          <cell r="E37" t="str">
            <v>Marine Logistics</v>
          </cell>
          <cell r="F37" t="str">
            <v>PRLO</v>
          </cell>
          <cell r="G37" t="str">
            <v>OPEX</v>
          </cell>
          <cell r="H37" t="str">
            <v>APF28TSULG</v>
          </cell>
          <cell r="I37">
            <v>9208.5447274999988</v>
          </cell>
          <cell r="J37">
            <v>87000</v>
          </cell>
          <cell r="K37">
            <v>7505</v>
          </cell>
          <cell r="L37">
            <v>8200.9720212252778</v>
          </cell>
          <cell r="M37">
            <v>86131.145630000028</v>
          </cell>
          <cell r="N37">
            <v>7504.3930551102094</v>
          </cell>
          <cell r="O37">
            <v>8138.305655110209</v>
          </cell>
          <cell r="P37">
            <v>103330.777</v>
          </cell>
          <cell r="Q37">
            <v>8885.8758749999997</v>
          </cell>
          <cell r="R37">
            <v>9645.6610000000001</v>
          </cell>
          <cell r="S37">
            <v>411</v>
          </cell>
          <cell r="T37">
            <v>0</v>
          </cell>
          <cell r="U37">
            <v>9646</v>
          </cell>
          <cell r="V37">
            <v>9646</v>
          </cell>
          <cell r="W37">
            <v>0</v>
          </cell>
          <cell r="X37" t="str">
            <v>JV</v>
          </cell>
          <cell r="Y37" t="str">
            <v>A7240240-Stand-by Vessels</v>
          </cell>
          <cell r="Z37" t="str">
            <v>101177-GPO.GEN.TRANSPORT</v>
          </cell>
          <cell r="AA37" t="str">
            <v>Stand-by Vessels</v>
          </cell>
          <cell r="AB37" t="str">
            <v>A7240240</v>
          </cell>
          <cell r="AC37">
            <v>101177</v>
          </cell>
          <cell r="AD37" t="str">
            <v>GPO.GEN.TRANSPORT</v>
          </cell>
          <cell r="AE37" t="str">
            <v>PLO</v>
          </cell>
          <cell r="AF37" t="str">
            <v>RECURRENT</v>
          </cell>
          <cell r="AG37">
            <v>1881</v>
          </cell>
          <cell r="AH37" t="str">
            <v>PLO</v>
          </cell>
          <cell r="AI37" t="str">
            <v>Contracts</v>
          </cell>
        </row>
        <row r="38">
          <cell r="A38" t="str">
            <v>Container rental FPSO</v>
          </cell>
          <cell r="B38" t="str">
            <v>Container rental FPSO</v>
          </cell>
          <cell r="C38" t="str">
            <v>Container rental FPSO</v>
          </cell>
          <cell r="D38" t="str">
            <v>EA PRODUCTION OPERATIONS</v>
          </cell>
          <cell r="E38" t="str">
            <v>Production Facilities Operations</v>
          </cell>
          <cell r="F38" t="str">
            <v>PREM</v>
          </cell>
          <cell r="G38" t="str">
            <v>OPEX</v>
          </cell>
          <cell r="H38" t="str">
            <v>APF28TSULG</v>
          </cell>
          <cell r="I38">
            <v>110.30833333333334</v>
          </cell>
          <cell r="J38">
            <v>2000</v>
          </cell>
          <cell r="K38">
            <v>50</v>
          </cell>
          <cell r="L38">
            <v>65.999356809776515</v>
          </cell>
          <cell r="M38">
            <v>842.41656999999998</v>
          </cell>
          <cell r="N38">
            <v>49.981920808080808</v>
          </cell>
          <cell r="O38">
            <v>56.362694956949738</v>
          </cell>
          <cell r="P38">
            <v>2040.2</v>
          </cell>
          <cell r="Q38">
            <v>93</v>
          </cell>
          <cell r="R38">
            <v>108.00147058823529</v>
          </cell>
          <cell r="S38">
            <v>0</v>
          </cell>
          <cell r="T38">
            <v>0</v>
          </cell>
          <cell r="U38">
            <v>120</v>
          </cell>
          <cell r="V38">
            <v>120</v>
          </cell>
          <cell r="W38">
            <v>0</v>
          </cell>
          <cell r="X38" t="str">
            <v>JV</v>
          </cell>
          <cell r="Y38" t="str">
            <v>A7240520-Container Lease/Rental</v>
          </cell>
          <cell r="Z38" t="str">
            <v>101177-GPO.GEN.TRANSPORT</v>
          </cell>
          <cell r="AA38" t="str">
            <v>Container Lease/Rental</v>
          </cell>
          <cell r="AB38" t="str">
            <v>A7240520</v>
          </cell>
          <cell r="AC38">
            <v>101177</v>
          </cell>
          <cell r="AD38" t="str">
            <v>GPO.GEN.TRANSPORT</v>
          </cell>
          <cell r="AE38" t="str">
            <v>PAO</v>
          </cell>
          <cell r="AF38" t="str">
            <v>RECURRENT</v>
          </cell>
          <cell r="AG38">
            <v>0</v>
          </cell>
          <cell r="AI38" t="str">
            <v>Contracts</v>
          </cell>
        </row>
        <row r="39">
          <cell r="A39" t="str">
            <v>Waste Management Services</v>
          </cell>
          <cell r="B39" t="str">
            <v>Waste Management Services</v>
          </cell>
          <cell r="C39" t="str">
            <v>Waste Management Services</v>
          </cell>
          <cell r="D39" t="str">
            <v>EA PRODUCTION OPERATIONS</v>
          </cell>
          <cell r="E39" t="str">
            <v>Production Facilities Operations</v>
          </cell>
          <cell r="F39" t="str">
            <v>PREM</v>
          </cell>
          <cell r="G39" t="str">
            <v>OPEX</v>
          </cell>
          <cell r="H39" t="str">
            <v>APF28TSULG</v>
          </cell>
          <cell r="I39">
            <v>158</v>
          </cell>
          <cell r="J39">
            <v>3500</v>
          </cell>
          <cell r="K39">
            <v>133</v>
          </cell>
          <cell r="L39">
            <v>160.99887441710888</v>
          </cell>
          <cell r="M39">
            <v>3269.46605</v>
          </cell>
          <cell r="N39">
            <v>132.94791999999998</v>
          </cell>
          <cell r="O39">
            <v>157.93184564981638</v>
          </cell>
          <cell r="P39">
            <v>2992</v>
          </cell>
          <cell r="Q39">
            <v>134</v>
          </cell>
          <cell r="R39">
            <v>156</v>
          </cell>
          <cell r="T39">
            <v>0</v>
          </cell>
          <cell r="U39">
            <v>160</v>
          </cell>
          <cell r="V39">
            <v>160</v>
          </cell>
          <cell r="W39">
            <v>0</v>
          </cell>
          <cell r="X39" t="str">
            <v>JV</v>
          </cell>
          <cell r="Y39" t="str">
            <v>A7220710-Waste Management Services Generic</v>
          </cell>
          <cell r="Z39" t="str">
            <v>101177-GPO.GEN.TRANSPORT</v>
          </cell>
          <cell r="AA39" t="str">
            <v>Waste Management Services Generic</v>
          </cell>
          <cell r="AB39" t="str">
            <v>A7220710</v>
          </cell>
          <cell r="AC39">
            <v>101177</v>
          </cell>
          <cell r="AD39" t="str">
            <v>GPO.GEN.TRANSPORT</v>
          </cell>
          <cell r="AE39" t="str">
            <v>PAO</v>
          </cell>
          <cell r="AF39" t="str">
            <v>RECURRENT</v>
          </cell>
          <cell r="AG39">
            <v>0</v>
          </cell>
          <cell r="AI39" t="str">
            <v>Contracts</v>
          </cell>
        </row>
        <row r="40">
          <cell r="A40" t="str">
            <v>Lifting Eqpt Inspections Services</v>
          </cell>
          <cell r="B40" t="str">
            <v>Lifting Eqpt Inspections Services</v>
          </cell>
          <cell r="C40" t="str">
            <v>Lifting Eqpt Inspections Services</v>
          </cell>
          <cell r="D40" t="str">
            <v>EA SUPPLY BASE/ CARGO HANDLING</v>
          </cell>
          <cell r="E40" t="str">
            <v>Supply base</v>
          </cell>
          <cell r="F40" t="str">
            <v>PRLO</v>
          </cell>
          <cell r="G40" t="str">
            <v>OPEX</v>
          </cell>
          <cell r="H40" t="str">
            <v>APF28TSULG</v>
          </cell>
          <cell r="I40">
            <v>0</v>
          </cell>
          <cell r="J40">
            <v>0</v>
          </cell>
          <cell r="K40">
            <v>0</v>
          </cell>
          <cell r="L40">
            <v>0</v>
          </cell>
          <cell r="M40">
            <v>0</v>
          </cell>
          <cell r="N40">
            <v>0</v>
          </cell>
          <cell r="O40">
            <v>0</v>
          </cell>
          <cell r="P40">
            <v>0</v>
          </cell>
          <cell r="Q40">
            <v>148</v>
          </cell>
          <cell r="R40">
            <v>148</v>
          </cell>
          <cell r="T40">
            <v>151</v>
          </cell>
          <cell r="U40">
            <v>148</v>
          </cell>
          <cell r="V40">
            <v>148</v>
          </cell>
          <cell r="W40">
            <v>0</v>
          </cell>
          <cell r="X40" t="str">
            <v>JV</v>
          </cell>
          <cell r="Y40" t="str">
            <v>A7240220-Marine Maintenance Services</v>
          </cell>
          <cell r="Z40" t="str">
            <v>101177-GPO.GEN.TRANSPORT</v>
          </cell>
          <cell r="AA40" t="str">
            <v>Marine Maintenance Services</v>
          </cell>
          <cell r="AB40" t="str">
            <v>A7240220</v>
          </cell>
          <cell r="AC40">
            <v>101177</v>
          </cell>
          <cell r="AD40" t="str">
            <v>GPO.GEN.TRANSPORT</v>
          </cell>
          <cell r="AE40" t="str">
            <v>PLO</v>
          </cell>
          <cell r="AF40" t="str">
            <v>RECURRENT</v>
          </cell>
          <cell r="AG40">
            <v>151.25</v>
          </cell>
          <cell r="AI40" t="str">
            <v>Contracts</v>
          </cell>
        </row>
        <row r="41">
          <cell r="A41" t="str">
            <v>Miscellaneous Logistics costs</v>
          </cell>
          <cell r="B41" t="str">
            <v>Miscellaneous Logistics costs</v>
          </cell>
          <cell r="C41" t="str">
            <v>Miscellaneous Logistics costs</v>
          </cell>
          <cell r="D41" t="str">
            <v>EA SUPPLY BASE/ CARGO HANDLING</v>
          </cell>
          <cell r="E41" t="str">
            <v>Land Logistics</v>
          </cell>
          <cell r="F41" t="str">
            <v>PRLO</v>
          </cell>
          <cell r="G41" t="str">
            <v>OPEX</v>
          </cell>
          <cell r="H41" t="str">
            <v>APF28TSULG</v>
          </cell>
          <cell r="I41">
            <v>14.7</v>
          </cell>
          <cell r="J41">
            <v>4500</v>
          </cell>
          <cell r="K41">
            <v>88</v>
          </cell>
          <cell r="L41">
            <v>123.99855282199715</v>
          </cell>
          <cell r="M41">
            <v>4083.4530100000015</v>
          </cell>
          <cell r="N41">
            <v>86.660700442583689</v>
          </cell>
          <cell r="O41">
            <v>116.63491091066021</v>
          </cell>
          <cell r="P41">
            <v>0</v>
          </cell>
          <cell r="Q41">
            <v>32</v>
          </cell>
          <cell r="R41">
            <v>32</v>
          </cell>
          <cell r="T41">
            <v>0</v>
          </cell>
          <cell r="U41">
            <v>30</v>
          </cell>
          <cell r="V41">
            <v>30</v>
          </cell>
          <cell r="W41">
            <v>0</v>
          </cell>
          <cell r="X41" t="str">
            <v>JV</v>
          </cell>
          <cell r="Y41" t="str">
            <v>A7240510-Logistics General Services Generic</v>
          </cell>
          <cell r="Z41" t="str">
            <v>101177-GPO.GEN.TRANSPORT</v>
          </cell>
          <cell r="AA41" t="str">
            <v>Logistics General Services Generic</v>
          </cell>
          <cell r="AB41" t="str">
            <v>A7240510</v>
          </cell>
          <cell r="AC41">
            <v>101177</v>
          </cell>
          <cell r="AD41" t="str">
            <v>GPO.GEN.TRANSPORT</v>
          </cell>
          <cell r="AE41" t="str">
            <v>PLO</v>
          </cell>
          <cell r="AF41" t="str">
            <v>RECURRENT</v>
          </cell>
          <cell r="AG41">
            <v>0</v>
          </cell>
          <cell r="AI41" t="str">
            <v>General Charges</v>
          </cell>
        </row>
        <row r="42">
          <cell r="A42" t="str">
            <v>Supply Base - Internal Fence</v>
          </cell>
          <cell r="B42" t="str">
            <v>Supply Base - Internal Fence</v>
          </cell>
          <cell r="C42" t="str">
            <v>Supply Base - Internal Fence</v>
          </cell>
          <cell r="D42" t="str">
            <v>EA SUPPLY BASE/ CARGO HANDLING</v>
          </cell>
          <cell r="E42" t="str">
            <v>Supply base</v>
          </cell>
          <cell r="F42" t="str">
            <v>PRLO</v>
          </cell>
          <cell r="G42" t="str">
            <v>OPEX</v>
          </cell>
          <cell r="H42" t="str">
            <v>APF28TSULG</v>
          </cell>
          <cell r="I42">
            <v>436</v>
          </cell>
          <cell r="J42">
            <v>2500</v>
          </cell>
          <cell r="K42">
            <v>160</v>
          </cell>
          <cell r="L42">
            <v>179.99919601222064</v>
          </cell>
          <cell r="M42">
            <v>1446</v>
          </cell>
          <cell r="N42">
            <v>56.00508</v>
          </cell>
          <cell r="O42">
            <v>66.41628</v>
          </cell>
          <cell r="P42">
            <v>0</v>
          </cell>
          <cell r="Q42">
            <v>42</v>
          </cell>
          <cell r="R42">
            <v>42</v>
          </cell>
          <cell r="T42">
            <v>0</v>
          </cell>
          <cell r="U42">
            <v>0</v>
          </cell>
          <cell r="V42">
            <v>0</v>
          </cell>
          <cell r="W42">
            <v>0</v>
          </cell>
          <cell r="X42" t="str">
            <v>JV</v>
          </cell>
          <cell r="Y42" t="str">
            <v>A7240750-Storage/Warehouse Services</v>
          </cell>
          <cell r="Z42" t="str">
            <v>101177-GPO.GEN.TRANSPORT</v>
          </cell>
          <cell r="AA42" t="str">
            <v>Storage/Warehouse Services</v>
          </cell>
          <cell r="AB42" t="str">
            <v>A7240750</v>
          </cell>
          <cell r="AC42">
            <v>101177</v>
          </cell>
          <cell r="AD42" t="str">
            <v>GPO.GEN.TRANSPORT</v>
          </cell>
          <cell r="AE42" t="str">
            <v>PLO</v>
          </cell>
          <cell r="AF42" t="str">
            <v>RECURRENT</v>
          </cell>
          <cell r="AG42">
            <v>41.904000000000003</v>
          </cell>
          <cell r="AH42" t="str">
            <v>PLO</v>
          </cell>
          <cell r="AI42" t="str">
            <v>Contracts</v>
          </cell>
        </row>
        <row r="43">
          <cell r="A43" t="str">
            <v>Supply base annual lease &amp; stacking area</v>
          </cell>
          <cell r="B43" t="str">
            <v>Supply base annual lease &amp; stacking area</v>
          </cell>
          <cell r="C43" t="str">
            <v>Supply base annual lease &amp; stacking area</v>
          </cell>
          <cell r="D43" t="str">
            <v>EA SUPPLY BASE/ CARGO HANDLING</v>
          </cell>
          <cell r="E43" t="str">
            <v>Supply base</v>
          </cell>
          <cell r="F43" t="str">
            <v>PRLO</v>
          </cell>
          <cell r="G43" t="str">
            <v>OPEX</v>
          </cell>
          <cell r="H43" t="str">
            <v>APF28TSULG</v>
          </cell>
          <cell r="I43">
            <v>781</v>
          </cell>
          <cell r="J43">
            <v>70</v>
          </cell>
          <cell r="K43">
            <v>290</v>
          </cell>
          <cell r="L43">
            <v>290.55997748834216</v>
          </cell>
          <cell r="M43">
            <v>65.090400000000002</v>
          </cell>
          <cell r="N43">
            <v>285.95272</v>
          </cell>
          <cell r="O43">
            <v>286.46693999999997</v>
          </cell>
          <cell r="P43">
            <v>0</v>
          </cell>
          <cell r="Q43">
            <v>554</v>
          </cell>
          <cell r="R43">
            <v>554</v>
          </cell>
          <cell r="S43">
            <v>0</v>
          </cell>
          <cell r="T43">
            <v>0</v>
          </cell>
          <cell r="U43">
            <v>554</v>
          </cell>
          <cell r="V43">
            <v>554</v>
          </cell>
          <cell r="W43">
            <v>0</v>
          </cell>
          <cell r="X43" t="str">
            <v>JV</v>
          </cell>
          <cell r="Y43" t="str">
            <v>A7240710-Storage Handling Services Generic</v>
          </cell>
          <cell r="Z43" t="str">
            <v>101177-GPO.GEN.TRANSPORT</v>
          </cell>
          <cell r="AA43" t="str">
            <v>Storage Handling Services Generic</v>
          </cell>
          <cell r="AB43" t="str">
            <v>A7240710</v>
          </cell>
          <cell r="AC43">
            <v>101177</v>
          </cell>
          <cell r="AD43" t="str">
            <v>GPO.GEN.TRANSPORT</v>
          </cell>
          <cell r="AE43" t="str">
            <v>PLO</v>
          </cell>
          <cell r="AF43" t="str">
            <v>RECURRENT</v>
          </cell>
          <cell r="AG43">
            <v>150</v>
          </cell>
          <cell r="AI43" t="str">
            <v>Contracts</v>
          </cell>
        </row>
        <row r="44">
          <cell r="A44" t="str">
            <v>Supply base external fence</v>
          </cell>
          <cell r="B44" t="str">
            <v>Supply base external fence</v>
          </cell>
          <cell r="C44" t="str">
            <v>Supply base external fence</v>
          </cell>
          <cell r="D44" t="str">
            <v>EA SUPPLY BASE/ CARGO HANDLING</v>
          </cell>
          <cell r="E44" t="str">
            <v>Supply base</v>
          </cell>
          <cell r="F44" t="str">
            <v>PRLO</v>
          </cell>
          <cell r="G44" t="str">
            <v>OPEX</v>
          </cell>
          <cell r="H44" t="str">
            <v>APF28TSULG</v>
          </cell>
          <cell r="I44">
            <v>218</v>
          </cell>
          <cell r="K44">
            <v>468</v>
          </cell>
          <cell r="L44">
            <v>468</v>
          </cell>
          <cell r="N44">
            <v>451.05407000000019</v>
          </cell>
          <cell r="O44">
            <v>451.05407000000019</v>
          </cell>
          <cell r="P44">
            <v>0</v>
          </cell>
          <cell r="Q44">
            <v>150</v>
          </cell>
          <cell r="R44">
            <v>150</v>
          </cell>
          <cell r="T44">
            <v>0</v>
          </cell>
          <cell r="U44">
            <v>0</v>
          </cell>
          <cell r="V44">
            <v>0</v>
          </cell>
          <cell r="W44">
            <v>0</v>
          </cell>
          <cell r="X44" t="str">
            <v>JV</v>
          </cell>
          <cell r="Y44" t="str">
            <v>A7240750-Storage/Warehouse Services</v>
          </cell>
          <cell r="Z44" t="str">
            <v>101177-GPO.GEN.TRANSPORT</v>
          </cell>
          <cell r="AA44" t="str">
            <v>Storage/Warehouse Services</v>
          </cell>
          <cell r="AB44" t="str">
            <v>A7240750</v>
          </cell>
          <cell r="AC44">
            <v>101177</v>
          </cell>
          <cell r="AD44" t="str">
            <v>GPO.GEN.TRANSPORT</v>
          </cell>
          <cell r="AE44" t="str">
            <v>PLO</v>
          </cell>
          <cell r="AF44" t="str">
            <v>RECURRENT</v>
          </cell>
          <cell r="AG44">
            <v>400</v>
          </cell>
          <cell r="AI44" t="str">
            <v>Contracts</v>
          </cell>
        </row>
        <row r="45">
          <cell r="A45" t="str">
            <v>Supply base operating cost</v>
          </cell>
          <cell r="B45" t="str">
            <v>Supply base operating cost</v>
          </cell>
          <cell r="C45" t="str">
            <v>Supply base operating cost</v>
          </cell>
          <cell r="D45" t="str">
            <v>EA SUPPLY BASE/ CARGO HANDLING</v>
          </cell>
          <cell r="E45" t="str">
            <v>Supply base</v>
          </cell>
          <cell r="F45" t="str">
            <v>PRLO</v>
          </cell>
          <cell r="G45" t="str">
            <v>OPEX</v>
          </cell>
          <cell r="H45" t="str">
            <v>APF28TSULG</v>
          </cell>
          <cell r="I45">
            <v>458.11957706666664</v>
          </cell>
          <cell r="J45">
            <v>750</v>
          </cell>
          <cell r="K45">
            <v>351</v>
          </cell>
          <cell r="L45">
            <v>356.99975880366617</v>
          </cell>
          <cell r="M45">
            <v>667.81945999999994</v>
          </cell>
          <cell r="N45">
            <v>351.27038086180414</v>
          </cell>
          <cell r="O45">
            <v>355.95950086180414</v>
          </cell>
          <cell r="P45">
            <v>5999.8</v>
          </cell>
          <cell r="Q45">
            <v>615</v>
          </cell>
          <cell r="R45">
            <v>659.11617647058824</v>
          </cell>
          <cell r="T45">
            <v>200</v>
          </cell>
          <cell r="U45">
            <v>700</v>
          </cell>
          <cell r="V45">
            <v>700</v>
          </cell>
          <cell r="W45">
            <v>0</v>
          </cell>
          <cell r="X45" t="str">
            <v>JV</v>
          </cell>
          <cell r="Y45" t="str">
            <v>A7240710-Storage Handling Services Generic</v>
          </cell>
          <cell r="Z45" t="str">
            <v>101177-GPO.GEN.TRANSPORT</v>
          </cell>
          <cell r="AA45" t="str">
            <v>Storage Handling Services Generic</v>
          </cell>
          <cell r="AB45" t="str">
            <v>A7240710</v>
          </cell>
          <cell r="AC45">
            <v>101177</v>
          </cell>
          <cell r="AD45" t="str">
            <v>GPO.GEN.TRANSPORT</v>
          </cell>
          <cell r="AE45" t="str">
            <v>PLO</v>
          </cell>
          <cell r="AF45" t="str">
            <v>RECURRENT</v>
          </cell>
          <cell r="AG45">
            <v>47</v>
          </cell>
          <cell r="AH45" t="str">
            <v>PLO</v>
          </cell>
          <cell r="AI45" t="str">
            <v>Contracts</v>
          </cell>
        </row>
        <row r="46">
          <cell r="A46" t="str">
            <v>Demurrage</v>
          </cell>
          <cell r="B46" t="str">
            <v>Demurrage</v>
          </cell>
          <cell r="C46" t="str">
            <v>Demurrage</v>
          </cell>
          <cell r="D46" t="str">
            <v>EA TERMINAL OPERATIONS</v>
          </cell>
          <cell r="E46" t="str">
            <v>Terminal Faciities Operations</v>
          </cell>
          <cell r="F46" t="str">
            <v>PREM</v>
          </cell>
          <cell r="G46" t="str">
            <v>OPEX</v>
          </cell>
          <cell r="H46" t="str">
            <v>APF28TSULG</v>
          </cell>
          <cell r="I46">
            <v>709</v>
          </cell>
          <cell r="J46">
            <v>18000</v>
          </cell>
          <cell r="K46">
            <v>450</v>
          </cell>
          <cell r="L46">
            <v>593.99421128798861</v>
          </cell>
          <cell r="M46">
            <v>15195.328732857142</v>
          </cell>
          <cell r="N46">
            <v>427.81132714285712</v>
          </cell>
          <cell r="O46">
            <v>542.6701071428572</v>
          </cell>
          <cell r="P46">
            <v>0</v>
          </cell>
          <cell r="Q46">
            <v>250</v>
          </cell>
          <cell r="R46">
            <v>250</v>
          </cell>
          <cell r="S46">
            <v>0</v>
          </cell>
          <cell r="T46">
            <v>250</v>
          </cell>
          <cell r="U46">
            <v>250</v>
          </cell>
          <cell r="V46">
            <v>251.83823529411765</v>
          </cell>
          <cell r="W46">
            <v>250</v>
          </cell>
          <cell r="X46" t="str">
            <v>JV</v>
          </cell>
          <cell r="Y46" t="str">
            <v>A7240300-Demurrage Ships</v>
          </cell>
          <cell r="Z46" t="str">
            <v>101177-GPO.GEN.TRANSPORT</v>
          </cell>
          <cell r="AA46" t="str">
            <v>Demurrage Ships</v>
          </cell>
          <cell r="AB46" t="str">
            <v>A7240300</v>
          </cell>
          <cell r="AC46">
            <v>101177</v>
          </cell>
          <cell r="AD46" t="str">
            <v>GPO.GEN.TRANSPORT</v>
          </cell>
          <cell r="AE46" t="str">
            <v>PAO</v>
          </cell>
          <cell r="AF46" t="str">
            <v>RECURRENT</v>
          </cell>
          <cell r="AG46">
            <v>250</v>
          </cell>
          <cell r="AH46" t="str">
            <v>PAO</v>
          </cell>
          <cell r="AI46" t="str">
            <v>General Charges</v>
          </cell>
        </row>
        <row r="47">
          <cell r="A47" t="str">
            <v>Diesel FPSO</v>
          </cell>
          <cell r="B47" t="str">
            <v>Diesel FPSO</v>
          </cell>
          <cell r="C47" t="str">
            <v>Diesel FPSO</v>
          </cell>
          <cell r="D47" t="str">
            <v>EA TERMINAL OPERATIONS</v>
          </cell>
          <cell r="E47" t="str">
            <v>Production Facilities Operations</v>
          </cell>
          <cell r="F47" t="str">
            <v>PREM</v>
          </cell>
          <cell r="G47" t="str">
            <v>OPEX</v>
          </cell>
          <cell r="H47" t="str">
            <v>APF28TSULG</v>
          </cell>
          <cell r="I47">
            <v>4494</v>
          </cell>
          <cell r="K47">
            <v>4700.5</v>
          </cell>
          <cell r="L47">
            <v>4700.5</v>
          </cell>
          <cell r="N47">
            <v>4602.2689139303084</v>
          </cell>
          <cell r="O47">
            <v>4602.2689139303084</v>
          </cell>
          <cell r="P47">
            <v>0</v>
          </cell>
          <cell r="Q47">
            <v>669</v>
          </cell>
          <cell r="R47">
            <v>669</v>
          </cell>
          <cell r="S47">
            <v>400</v>
          </cell>
          <cell r="T47">
            <v>411</v>
          </cell>
          <cell r="U47">
            <v>1000</v>
          </cell>
          <cell r="V47">
            <v>1003.0220588235294</v>
          </cell>
          <cell r="W47">
            <v>1998.4739999999999</v>
          </cell>
          <cell r="X47" t="str">
            <v>JV</v>
          </cell>
          <cell r="Y47" t="str">
            <v>A7490010-Fuel, Gasoline/Diesel/Vaporising</v>
          </cell>
          <cell r="Z47" t="str">
            <v>101177-GPO.GEN.TRANSPORT</v>
          </cell>
          <cell r="AA47" t="str">
            <v>Fuel, Gasoline/Diesel/Vaporising</v>
          </cell>
          <cell r="AB47" t="str">
            <v>A7490010</v>
          </cell>
          <cell r="AC47">
            <v>101177</v>
          </cell>
          <cell r="AD47" t="str">
            <v>GPO.GEN.TRANSPORT</v>
          </cell>
          <cell r="AE47" t="str">
            <v>PAO</v>
          </cell>
          <cell r="AF47" t="str">
            <v>RECURRENT</v>
          </cell>
          <cell r="AG47">
            <v>1998.4739999999999</v>
          </cell>
          <cell r="AH47" t="str">
            <v>PAO</v>
          </cell>
          <cell r="AI47" t="str">
            <v>Diesel</v>
          </cell>
        </row>
        <row r="48">
          <cell r="A48" t="str">
            <v>EA demo lifting activities Tanker loading</v>
          </cell>
          <cell r="B48" t="str">
            <v>EA demo lifting activities Tanker loading</v>
          </cell>
          <cell r="C48" t="str">
            <v>EA demo lifting activities Tanker loading</v>
          </cell>
          <cell r="D48" t="str">
            <v>EA TERMINAL OPERATIONS</v>
          </cell>
          <cell r="E48" t="str">
            <v>Terminal Faciities Operations</v>
          </cell>
          <cell r="F48" t="str">
            <v>PREM</v>
          </cell>
          <cell r="G48" t="str">
            <v>OPEX</v>
          </cell>
          <cell r="H48" t="str">
            <v>APF28TSULG</v>
          </cell>
          <cell r="I48">
            <v>43.981000000000002</v>
          </cell>
          <cell r="J48">
            <v>3000</v>
          </cell>
          <cell r="K48">
            <v>44</v>
          </cell>
          <cell r="L48">
            <v>44</v>
          </cell>
          <cell r="M48">
            <v>3890.5552499999999</v>
          </cell>
          <cell r="N48">
            <v>43.982100000000003</v>
          </cell>
          <cell r="O48">
            <v>43.982100000000003</v>
          </cell>
          <cell r="P48">
            <v>0</v>
          </cell>
          <cell r="Q48">
            <v>0</v>
          </cell>
          <cell r="R48">
            <v>0</v>
          </cell>
          <cell r="T48">
            <v>350</v>
          </cell>
          <cell r="U48">
            <v>0</v>
          </cell>
          <cell r="V48">
            <v>0</v>
          </cell>
          <cell r="W48">
            <v>0</v>
          </cell>
          <cell r="X48" t="str">
            <v>JV</v>
          </cell>
          <cell r="Y48" t="str">
            <v>A7240040-Heavy Vehicles And Lifting Services</v>
          </cell>
          <cell r="Z48" t="str">
            <v>101177-GPO.GEN.TRANSPORT</v>
          </cell>
          <cell r="AA48" t="str">
            <v>Heavy Vehicles And Lifting Services</v>
          </cell>
          <cell r="AB48" t="str">
            <v>A7240040</v>
          </cell>
          <cell r="AC48">
            <v>101177</v>
          </cell>
          <cell r="AD48" t="str">
            <v>GPO.GEN.TRANSPORT</v>
          </cell>
          <cell r="AE48" t="str">
            <v>PAO</v>
          </cell>
          <cell r="AF48" t="str">
            <v>RECURRENT</v>
          </cell>
          <cell r="AG48">
            <v>350</v>
          </cell>
          <cell r="AI48" t="str">
            <v>General Charges</v>
          </cell>
        </row>
        <row r="49">
          <cell r="A49" t="str">
            <v>Hose &amp; Marine Eqpt Mtce</v>
          </cell>
          <cell r="B49" t="str">
            <v>Hose &amp; Marine Eqpt Mtce</v>
          </cell>
          <cell r="C49" t="str">
            <v>Hose &amp; Marine Eqpt Mtce</v>
          </cell>
          <cell r="D49" t="str">
            <v>EA TERMINAL OPERATIONS</v>
          </cell>
          <cell r="E49" t="str">
            <v>Terminal Faciities Operations</v>
          </cell>
          <cell r="F49" t="str">
            <v>PREM</v>
          </cell>
          <cell r="G49" t="str">
            <v>OPEX</v>
          </cell>
          <cell r="H49" t="str">
            <v>APF28TSULG</v>
          </cell>
          <cell r="I49">
            <v>479</v>
          </cell>
          <cell r="J49">
            <v>33286</v>
          </cell>
          <cell r="K49">
            <v>795</v>
          </cell>
          <cell r="L49">
            <v>1061.2772953851104</v>
          </cell>
          <cell r="M49">
            <v>23782.447399999997</v>
          </cell>
          <cell r="N49">
            <v>456.34824999999989</v>
          </cell>
          <cell r="O49">
            <v>631.49857999999983</v>
          </cell>
          <cell r="P49">
            <v>2720</v>
          </cell>
          <cell r="Q49">
            <v>69</v>
          </cell>
          <cell r="R49">
            <v>69</v>
          </cell>
          <cell r="S49">
            <v>300</v>
          </cell>
          <cell r="T49">
            <v>400</v>
          </cell>
          <cell r="U49">
            <v>0</v>
          </cell>
          <cell r="V49">
            <v>0</v>
          </cell>
          <cell r="W49">
            <v>0</v>
          </cell>
          <cell r="X49" t="str">
            <v>JV</v>
          </cell>
          <cell r="Y49" t="str">
            <v>A7240220-Marine Maintenance Services</v>
          </cell>
          <cell r="Z49" t="str">
            <v>101177-GPO.GEN.TRANSPORT</v>
          </cell>
          <cell r="AA49" t="str">
            <v>Marine Maintenance Services</v>
          </cell>
          <cell r="AB49" t="str">
            <v>A7240220</v>
          </cell>
          <cell r="AC49">
            <v>101177</v>
          </cell>
          <cell r="AD49" t="str">
            <v>GPO.GEN.TRANSPORT</v>
          </cell>
          <cell r="AE49" t="str">
            <v>PAO</v>
          </cell>
          <cell r="AF49" t="str">
            <v>RECURRENT</v>
          </cell>
          <cell r="AG49">
            <v>400</v>
          </cell>
          <cell r="AI49" t="str">
            <v>Contracts</v>
          </cell>
        </row>
        <row r="50">
          <cell r="A50" t="str">
            <v>Hose Handling vessel - Lease &amp; port dues</v>
          </cell>
          <cell r="B50" t="str">
            <v>Hose Handling vessel - Lease &amp; port dues</v>
          </cell>
          <cell r="C50" t="str">
            <v>Hose Handling vessel - Lease &amp; Diesel</v>
          </cell>
          <cell r="D50" t="str">
            <v>EA TERMINAL OPERATIONS</v>
          </cell>
          <cell r="E50" t="str">
            <v>Terminal Faciities Operations</v>
          </cell>
          <cell r="F50" t="str">
            <v>PREM</v>
          </cell>
          <cell r="G50" t="str">
            <v>OPEX</v>
          </cell>
          <cell r="H50" t="str">
            <v>APF28TSULG</v>
          </cell>
          <cell r="I50">
            <v>1252.7528968253971</v>
          </cell>
          <cell r="J50">
            <v>12000</v>
          </cell>
          <cell r="K50">
            <v>618</v>
          </cell>
          <cell r="L50">
            <v>713.99614085865903</v>
          </cell>
          <cell r="M50">
            <v>11465.48242</v>
          </cell>
          <cell r="N50">
            <v>616.94776999999999</v>
          </cell>
          <cell r="O50">
            <v>700.3081028610402</v>
          </cell>
          <cell r="P50">
            <v>2671.8</v>
          </cell>
          <cell r="Q50">
            <v>704.30399999999997</v>
          </cell>
          <cell r="R50">
            <v>723.94958823529407</v>
          </cell>
          <cell r="T50">
            <v>257</v>
          </cell>
          <cell r="U50">
            <v>0</v>
          </cell>
          <cell r="V50">
            <v>1.8897058823529411</v>
          </cell>
          <cell r="W50">
            <v>257</v>
          </cell>
          <cell r="X50" t="str">
            <v>JV</v>
          </cell>
          <cell r="Y50" t="str">
            <v>A7240310-Marine Service Vessels</v>
          </cell>
          <cell r="Z50" t="str">
            <v>101177-GPO.GEN.TRANSPORT</v>
          </cell>
          <cell r="AA50" t="str">
            <v>Marine Service Vessels</v>
          </cell>
          <cell r="AB50" t="str">
            <v>A7240310</v>
          </cell>
          <cell r="AC50">
            <v>101177</v>
          </cell>
          <cell r="AD50" t="str">
            <v>GPO.GEN.TRANSPORT</v>
          </cell>
          <cell r="AE50" t="str">
            <v>PAO</v>
          </cell>
          <cell r="AF50" t="str">
            <v>RECURRENT</v>
          </cell>
          <cell r="AG50">
            <v>257</v>
          </cell>
          <cell r="AH50" t="str">
            <v>PLO</v>
          </cell>
          <cell r="AI50" t="str">
            <v>Contracts</v>
          </cell>
        </row>
        <row r="51">
          <cell r="A51" t="str">
            <v xml:space="preserve">Pilottage &amp; Mooring For FPSO. </v>
          </cell>
          <cell r="B51" t="str">
            <v xml:space="preserve">Pilottage &amp; Mooring For FPSO. </v>
          </cell>
          <cell r="C51" t="str">
            <v xml:space="preserve">Pilottage &amp; Mooring For FPSO. </v>
          </cell>
          <cell r="D51" t="str">
            <v>EA TERMINAL OPERATIONS</v>
          </cell>
          <cell r="E51" t="str">
            <v>Terminal Faciities Operations</v>
          </cell>
          <cell r="F51" t="str">
            <v>PREM</v>
          </cell>
          <cell r="G51" t="str">
            <v>OPEX</v>
          </cell>
          <cell r="H51" t="str">
            <v>APF28TSULG</v>
          </cell>
          <cell r="I51">
            <v>188.9473684210526</v>
          </cell>
          <cell r="J51">
            <v>9368</v>
          </cell>
          <cell r="K51">
            <v>559</v>
          </cell>
          <cell r="L51">
            <v>633.94098729699317</v>
          </cell>
          <cell r="M51">
            <v>8097.8675999999978</v>
          </cell>
          <cell r="N51">
            <v>877.04327999999998</v>
          </cell>
          <cell r="O51">
            <v>937.87959795773327</v>
          </cell>
          <cell r="P51">
            <v>6233.684210526314</v>
          </cell>
          <cell r="Q51">
            <v>711.18213473684216</v>
          </cell>
          <cell r="R51">
            <v>757.01804804953554</v>
          </cell>
          <cell r="S51">
            <v>306</v>
          </cell>
          <cell r="T51">
            <v>222</v>
          </cell>
          <cell r="U51">
            <v>1800</v>
          </cell>
          <cell r="V51">
            <v>757.01804804953554</v>
          </cell>
          <cell r="W51">
            <v>221.6</v>
          </cell>
          <cell r="X51" t="str">
            <v>JV</v>
          </cell>
          <cell r="Y51" t="str">
            <v>A7240320-Sbm Terminal Operations</v>
          </cell>
          <cell r="Z51" t="str">
            <v>101177-GPO.GEN.TRANSPORT</v>
          </cell>
          <cell r="AA51" t="str">
            <v>Sbm Terminal Operations</v>
          </cell>
          <cell r="AB51" t="str">
            <v>A7240320</v>
          </cell>
          <cell r="AC51">
            <v>101177</v>
          </cell>
          <cell r="AD51" t="str">
            <v>GPO.GEN.TRANSPORT</v>
          </cell>
          <cell r="AE51" t="str">
            <v>PAO</v>
          </cell>
          <cell r="AF51" t="str">
            <v>RECURRENT</v>
          </cell>
          <cell r="AG51">
            <v>221.6</v>
          </cell>
          <cell r="AH51" t="str">
            <v>PAO</v>
          </cell>
          <cell r="AI51" t="str">
            <v>Contracts</v>
          </cell>
        </row>
        <row r="52">
          <cell r="A52" t="str">
            <v>Procurement of Export hose</v>
          </cell>
          <cell r="B52" t="str">
            <v>Procurement of Export hose</v>
          </cell>
          <cell r="C52" t="str">
            <v>Procurement of Export hose</v>
          </cell>
          <cell r="D52" t="str">
            <v>EA TERMINAL OPERATIONS</v>
          </cell>
          <cell r="E52" t="str">
            <v>Terminal Faciities Operations</v>
          </cell>
          <cell r="F52" t="str">
            <v>PREM</v>
          </cell>
          <cell r="G52" t="str">
            <v>OPEX</v>
          </cell>
          <cell r="H52" t="str">
            <v>APF28TSULG</v>
          </cell>
          <cell r="I52">
            <v>5974</v>
          </cell>
          <cell r="J52">
            <v>0</v>
          </cell>
          <cell r="K52">
            <v>5900</v>
          </cell>
          <cell r="L52">
            <v>5900</v>
          </cell>
          <cell r="M52">
            <v>0</v>
          </cell>
          <cell r="N52">
            <v>5778.7045300000036</v>
          </cell>
          <cell r="O52">
            <v>5778.7045300000036</v>
          </cell>
          <cell r="P52">
            <v>0</v>
          </cell>
          <cell r="Q52">
            <v>0</v>
          </cell>
          <cell r="R52">
            <v>0</v>
          </cell>
          <cell r="T52">
            <v>0</v>
          </cell>
          <cell r="U52">
            <v>0</v>
          </cell>
          <cell r="V52">
            <v>0</v>
          </cell>
          <cell r="W52">
            <v>0</v>
          </cell>
          <cell r="X52" t="str">
            <v>JV</v>
          </cell>
          <cell r="Y52" t="str">
            <v>A7240320-Sbm Terminal Operations</v>
          </cell>
          <cell r="Z52" t="str">
            <v>101177-GPO.GEN.TRANSPORT</v>
          </cell>
          <cell r="AA52" t="str">
            <v>Sbm Terminal Operations</v>
          </cell>
          <cell r="AB52" t="str">
            <v>A7240320</v>
          </cell>
          <cell r="AC52">
            <v>101177</v>
          </cell>
          <cell r="AD52" t="str">
            <v>GPO.GEN.TRANSPORT</v>
          </cell>
          <cell r="AE52" t="str">
            <v>PAO</v>
          </cell>
          <cell r="AF52" t="str">
            <v>RECURRENT</v>
          </cell>
          <cell r="AG52">
            <v>150</v>
          </cell>
          <cell r="AH52" t="str">
            <v>PAO</v>
          </cell>
          <cell r="AI52" t="str">
            <v>Materials</v>
          </cell>
        </row>
        <row r="53">
          <cell r="A53" t="str">
            <v>Class certification for the Sea Eagle (Llyods)</v>
          </cell>
          <cell r="B53" t="str">
            <v>Class certification for the Sea Eagle (Llyods)EAFPSO</v>
          </cell>
          <cell r="C53" t="str">
            <v>Class certification for the Sea Eagle (Llyods)EAFPSO</v>
          </cell>
          <cell r="D53" t="str">
            <v>EA MAINTENANCE</v>
          </cell>
          <cell r="E53" t="str">
            <v>Production Facilities - Asset Integrity</v>
          </cell>
          <cell r="F53" t="str">
            <v>PREM</v>
          </cell>
          <cell r="G53" t="str">
            <v>OPEX</v>
          </cell>
          <cell r="H53" t="str">
            <v>APF50FEAXP</v>
          </cell>
          <cell r="I53">
            <v>96</v>
          </cell>
          <cell r="J53">
            <v>836</v>
          </cell>
          <cell r="K53">
            <v>22</v>
          </cell>
          <cell r="L53">
            <v>28.687731146486581</v>
          </cell>
          <cell r="M53">
            <v>59645.905269999988</v>
          </cell>
          <cell r="N53">
            <v>-16.667000000000002</v>
          </cell>
          <cell r="O53">
            <v>-16.667000000000002</v>
          </cell>
          <cell r="P53">
            <v>0</v>
          </cell>
          <cell r="Q53">
            <v>58</v>
          </cell>
          <cell r="R53">
            <v>58</v>
          </cell>
          <cell r="T53">
            <v>0</v>
          </cell>
          <cell r="U53">
            <v>0</v>
          </cell>
          <cell r="V53">
            <v>0</v>
          </cell>
          <cell r="W53">
            <v>0</v>
          </cell>
          <cell r="X53" t="str">
            <v>JV</v>
          </cell>
          <cell r="Y53" t="str">
            <v>A7212200-QA Syst Certif/Audit</v>
          </cell>
          <cell r="Z53" t="str">
            <v>O.NG.PAO.EAW.WEL.724WC-EA Wells Corr. Mtc</v>
          </cell>
          <cell r="AA53" t="str">
            <v>QA Syst Certif/Audit</v>
          </cell>
          <cell r="AB53" t="str">
            <v>A7212200</v>
          </cell>
          <cell r="AC53" t="str">
            <v>O.NG.PAO.EAW.WEL.724WC</v>
          </cell>
          <cell r="AD53" t="str">
            <v>EA Wells Corr. Mtc</v>
          </cell>
          <cell r="AE53" t="str">
            <v>PAO</v>
          </cell>
          <cell r="AF53" t="str">
            <v>RECURRENT</v>
          </cell>
          <cell r="AG53">
            <v>0</v>
          </cell>
          <cell r="AI53" t="str">
            <v>Contracts</v>
          </cell>
        </row>
        <row r="54">
          <cell r="A54" t="str">
            <v>Compressor Maintenance</v>
          </cell>
          <cell r="B54" t="str">
            <v>Compressor Maintenance</v>
          </cell>
          <cell r="C54" t="str">
            <v>Compressor Maintenance</v>
          </cell>
          <cell r="D54" t="str">
            <v>EA MAINTENANCE</v>
          </cell>
          <cell r="E54" t="str">
            <v>Production Facilities Maintenance</v>
          </cell>
          <cell r="F54" t="str">
            <v>PREM</v>
          </cell>
          <cell r="G54" t="str">
            <v>OPEX</v>
          </cell>
          <cell r="H54" t="str">
            <v>APF50FEAXP</v>
          </cell>
          <cell r="I54">
            <v>660</v>
          </cell>
          <cell r="J54">
            <v>625</v>
          </cell>
          <cell r="K54">
            <v>100</v>
          </cell>
          <cell r="L54">
            <v>100</v>
          </cell>
          <cell r="M54">
            <v>3904.3655899999999</v>
          </cell>
          <cell r="O54">
            <v>28.111431425970085</v>
          </cell>
          <cell r="P54">
            <v>0</v>
          </cell>
          <cell r="Q54">
            <v>200</v>
          </cell>
          <cell r="R54">
            <v>200</v>
          </cell>
          <cell r="T54">
            <v>0</v>
          </cell>
          <cell r="U54">
            <v>330</v>
          </cell>
          <cell r="V54">
            <v>330</v>
          </cell>
          <cell r="W54">
            <v>0</v>
          </cell>
          <cell r="X54" t="str">
            <v>JV</v>
          </cell>
          <cell r="Y54" t="str">
            <v>A7211050-Compressor Services</v>
          </cell>
          <cell r="Z54" t="str">
            <v>O.NG.PAO.EAW.WEL.724WC-EA Wells Corr. Mtc</v>
          </cell>
          <cell r="AA54" t="str">
            <v>Compressor Services</v>
          </cell>
          <cell r="AB54" t="str">
            <v>A7211050</v>
          </cell>
          <cell r="AC54" t="str">
            <v>O.NG.PAO.EAW.WEL.724WC</v>
          </cell>
          <cell r="AD54" t="str">
            <v>EA Wells Corr. Mtc</v>
          </cell>
          <cell r="AE54" t="str">
            <v>PAO</v>
          </cell>
          <cell r="AF54" t="str">
            <v>RECURRENT</v>
          </cell>
          <cell r="AG54">
            <v>465</v>
          </cell>
          <cell r="AH54" t="str">
            <v>PAO</v>
          </cell>
          <cell r="AI54" t="str">
            <v>Contracts</v>
          </cell>
        </row>
        <row r="55">
          <cell r="A55" t="str">
            <v>Contracts with Revere - IMMPOWER</v>
          </cell>
          <cell r="B55" t="str">
            <v>Contracts with Revere - IMMPOWER</v>
          </cell>
          <cell r="C55" t="str">
            <v>Contracts with Revere - IMMPOWER</v>
          </cell>
          <cell r="D55" t="str">
            <v>EA MAINTENANCE</v>
          </cell>
          <cell r="E55" t="str">
            <v>Production Facilities Maintenance</v>
          </cell>
          <cell r="F55" t="str">
            <v>PREM</v>
          </cell>
          <cell r="G55" t="str">
            <v>OPEX</v>
          </cell>
          <cell r="H55" t="str">
            <v>APF50FEAXP</v>
          </cell>
          <cell r="I55">
            <v>48</v>
          </cell>
          <cell r="K55">
            <v>150</v>
          </cell>
          <cell r="L55">
            <v>150</v>
          </cell>
          <cell r="N55">
            <v>76.007889999999989</v>
          </cell>
          <cell r="O55">
            <v>76.007889999999989</v>
          </cell>
          <cell r="Q55">
            <v>61</v>
          </cell>
          <cell r="R55">
            <v>61</v>
          </cell>
          <cell r="T55">
            <v>300</v>
          </cell>
          <cell r="U55">
            <v>0</v>
          </cell>
          <cell r="V55">
            <v>0</v>
          </cell>
          <cell r="W55">
            <v>0</v>
          </cell>
          <cell r="X55" t="str">
            <v>JV</v>
          </cell>
          <cell r="Y55" t="str">
            <v>A7260160-Consultants General</v>
          </cell>
          <cell r="Z55" t="str">
            <v>O.NG.PAO.EAW.WEL.724WC-EA Wells Corr. Mtc</v>
          </cell>
          <cell r="AA55" t="str">
            <v>Consultants General</v>
          </cell>
          <cell r="AB55" t="str">
            <v>A7260160</v>
          </cell>
          <cell r="AC55" t="str">
            <v>O.NG.PAO.EAW.WEL.724WC</v>
          </cell>
          <cell r="AD55" t="str">
            <v>EA Wells Corr. Mtc</v>
          </cell>
          <cell r="AE55" t="str">
            <v>PAO</v>
          </cell>
          <cell r="AF55" t="str">
            <v>RECURRENT</v>
          </cell>
          <cell r="AG55">
            <v>1300</v>
          </cell>
          <cell r="AI55" t="str">
            <v>Contracts</v>
          </cell>
        </row>
        <row r="56">
          <cell r="A56" t="str">
            <v>Corrosion &amp; chemical Management service</v>
          </cell>
          <cell r="B56" t="str">
            <v>Corrosion &amp; chemical Management service</v>
          </cell>
          <cell r="C56" t="str">
            <v>Corrosion &amp; chemical Management service</v>
          </cell>
          <cell r="D56" t="str">
            <v>EA MAINTENANCE</v>
          </cell>
          <cell r="E56" t="str">
            <v>Production Facilities - Asset Integrity</v>
          </cell>
          <cell r="F56" t="str">
            <v>PREM</v>
          </cell>
          <cell r="G56" t="str">
            <v>OPEX</v>
          </cell>
          <cell r="H56" t="str">
            <v>APF50FEAXP</v>
          </cell>
          <cell r="I56">
            <v>43</v>
          </cell>
          <cell r="J56">
            <v>6000</v>
          </cell>
          <cell r="K56">
            <v>43</v>
          </cell>
          <cell r="L56">
            <v>43</v>
          </cell>
          <cell r="M56">
            <v>5937.5110000000004</v>
          </cell>
          <cell r="N56">
            <v>10.48082</v>
          </cell>
          <cell r="O56">
            <v>10.48082</v>
          </cell>
          <cell r="Q56">
            <v>100</v>
          </cell>
          <cell r="R56">
            <v>100</v>
          </cell>
          <cell r="T56">
            <v>0</v>
          </cell>
          <cell r="U56">
            <v>0</v>
          </cell>
          <cell r="V56">
            <v>0</v>
          </cell>
          <cell r="W56">
            <v>0</v>
          </cell>
          <cell r="X56" t="str">
            <v>JV</v>
          </cell>
          <cell r="Y56" t="str">
            <v>A7212060-Corrosion Inspection</v>
          </cell>
          <cell r="Z56" t="str">
            <v>O.NG.PAO.EAW.WEL.724WC-EA Wells Corr. Mtc</v>
          </cell>
          <cell r="AA56" t="str">
            <v>Corrosion Inspection</v>
          </cell>
          <cell r="AB56" t="str">
            <v>A7212060</v>
          </cell>
          <cell r="AC56" t="str">
            <v>O.NG.PAO.EAW.WEL.724WC</v>
          </cell>
          <cell r="AD56" t="str">
            <v>EA Wells Corr. Mtc</v>
          </cell>
          <cell r="AE56" t="str">
            <v>PAO</v>
          </cell>
          <cell r="AF56" t="str">
            <v>RECURRENT</v>
          </cell>
          <cell r="AG56">
            <v>600</v>
          </cell>
          <cell r="AI56" t="str">
            <v>Contracts</v>
          </cell>
        </row>
        <row r="57">
          <cell r="A57" t="str">
            <v>Development Of Asset Integrity System For EA</v>
          </cell>
          <cell r="B57" t="str">
            <v>Development Of Asset Integrity System For EA</v>
          </cell>
          <cell r="C57" t="str">
            <v>Asset Integrity Inspections &amp; Devpt of asset integrity inspections</v>
          </cell>
          <cell r="D57" t="str">
            <v>EA MAINTENANCE</v>
          </cell>
          <cell r="E57" t="str">
            <v>Production Facilities - Asset Integrity</v>
          </cell>
          <cell r="F57" t="str">
            <v>PREM</v>
          </cell>
          <cell r="G57" t="str">
            <v>OPEX</v>
          </cell>
          <cell r="H57" t="str">
            <v>APF50FEAXP</v>
          </cell>
          <cell r="I57">
            <v>406</v>
          </cell>
          <cell r="J57">
            <v>87000</v>
          </cell>
          <cell r="K57">
            <v>370</v>
          </cell>
          <cell r="L57">
            <v>370</v>
          </cell>
          <cell r="M57">
            <v>86131.145630000028</v>
          </cell>
          <cell r="N57">
            <v>199</v>
          </cell>
          <cell r="O57">
            <v>199</v>
          </cell>
          <cell r="P57">
            <v>0</v>
          </cell>
          <cell r="Q57">
            <v>0</v>
          </cell>
          <cell r="R57">
            <v>0</v>
          </cell>
          <cell r="T57">
            <v>0</v>
          </cell>
          <cell r="U57">
            <v>0</v>
          </cell>
          <cell r="V57">
            <v>0</v>
          </cell>
          <cell r="W57">
            <v>0</v>
          </cell>
          <cell r="X57" t="str">
            <v>JV</v>
          </cell>
          <cell r="Y57" t="str">
            <v>A7260160-Consultants General</v>
          </cell>
          <cell r="Z57" t="str">
            <v>O.NG.PAO.EAW.WEL.724WC-EA Wells Corr. Mtc</v>
          </cell>
          <cell r="AA57" t="str">
            <v>Consultants General</v>
          </cell>
          <cell r="AB57" t="str">
            <v>A7260160</v>
          </cell>
          <cell r="AC57" t="str">
            <v>O.NG.PAO.EAW.WEL.724WC</v>
          </cell>
          <cell r="AD57" t="str">
            <v>EA Wells Corr. Mtc</v>
          </cell>
          <cell r="AE57" t="str">
            <v>PAO</v>
          </cell>
          <cell r="AF57" t="str">
            <v>RECURRENT</v>
          </cell>
          <cell r="AG57">
            <v>1881</v>
          </cell>
          <cell r="AI57" t="str">
            <v>Contracts</v>
          </cell>
        </row>
        <row r="58">
          <cell r="A58" t="str">
            <v>Diesel Engine Maintenance Services EAFPSO</v>
          </cell>
          <cell r="B58" t="str">
            <v>Diesel Engine Maintenance Services EAFPSO</v>
          </cell>
          <cell r="C58" t="str">
            <v>Diesel Engine Maintenance Services EAFPSO</v>
          </cell>
          <cell r="D58" t="str">
            <v>EA MAINTENANCE</v>
          </cell>
          <cell r="E58" t="str">
            <v>Production Facilities Maintenance</v>
          </cell>
          <cell r="F58" t="str">
            <v>PREM</v>
          </cell>
          <cell r="G58" t="str">
            <v>OPEX</v>
          </cell>
          <cell r="H58" t="str">
            <v>APF50FEAXP</v>
          </cell>
          <cell r="I58">
            <v>96</v>
          </cell>
          <cell r="J58">
            <v>1950.989978213508</v>
          </cell>
          <cell r="K58">
            <v>79.741750181554096</v>
          </cell>
          <cell r="L58">
            <v>95.3490425784221</v>
          </cell>
          <cell r="M58">
            <v>1476.6738599999999</v>
          </cell>
          <cell r="N58">
            <v>73.157540000000012</v>
          </cell>
          <cell r="O58">
            <v>84.309850000000012</v>
          </cell>
          <cell r="P58">
            <v>816</v>
          </cell>
          <cell r="Q58">
            <v>24</v>
          </cell>
          <cell r="R58">
            <v>30</v>
          </cell>
          <cell r="T58">
            <v>0</v>
          </cell>
          <cell r="U58">
            <v>30</v>
          </cell>
          <cell r="V58">
            <v>30</v>
          </cell>
          <cell r="W58">
            <v>0</v>
          </cell>
          <cell r="X58" t="str">
            <v>JV</v>
          </cell>
          <cell r="Y58" t="str">
            <v>A7211030-Engines Services</v>
          </cell>
          <cell r="Z58" t="str">
            <v>O.NG.PAO.EAW.WEL.724WC-EA Wells Corr. Mtc</v>
          </cell>
          <cell r="AA58" t="str">
            <v>Engines Services</v>
          </cell>
          <cell r="AB58" t="str">
            <v>A7211030</v>
          </cell>
          <cell r="AC58" t="str">
            <v>O.NG.PAO.EAW.WEL.724WC</v>
          </cell>
          <cell r="AD58" t="str">
            <v>EA Wells Corr. Mtc</v>
          </cell>
          <cell r="AE58" t="str">
            <v>PAO</v>
          </cell>
          <cell r="AF58" t="str">
            <v>RECURRENT</v>
          </cell>
          <cell r="AG58">
            <v>0</v>
          </cell>
          <cell r="AI58" t="str">
            <v>Contracts</v>
          </cell>
        </row>
        <row r="59">
          <cell r="A59" t="str">
            <v>Gas Turbine Maintenance</v>
          </cell>
          <cell r="B59" t="str">
            <v>Gas Turbine Maintenance</v>
          </cell>
          <cell r="C59" t="str">
            <v>Gas Turbine Maintenance</v>
          </cell>
          <cell r="D59" t="str">
            <v>EA MAINTENANCE</v>
          </cell>
          <cell r="E59" t="str">
            <v>Production Facilities Maintenance</v>
          </cell>
          <cell r="F59" t="str">
            <v>PREM</v>
          </cell>
          <cell r="G59" t="str">
            <v>OPEX</v>
          </cell>
          <cell r="H59" t="str">
            <v>APF50FEAXP</v>
          </cell>
          <cell r="I59">
            <v>1776</v>
          </cell>
          <cell r="J59">
            <v>16900</v>
          </cell>
          <cell r="K59">
            <v>715</v>
          </cell>
          <cell r="L59">
            <v>850.19456504261154</v>
          </cell>
          <cell r="M59">
            <v>14370.225299999996</v>
          </cell>
          <cell r="N59">
            <v>712.86318999999992</v>
          </cell>
          <cell r="O59">
            <v>836.83390333283739</v>
          </cell>
          <cell r="P59">
            <v>0</v>
          </cell>
          <cell r="Q59">
            <v>500</v>
          </cell>
          <cell r="R59">
            <v>500</v>
          </cell>
          <cell r="S59">
            <v>0</v>
          </cell>
          <cell r="T59">
            <v>151</v>
          </cell>
          <cell r="U59">
            <v>551</v>
          </cell>
          <cell r="V59">
            <v>552.11029411764707</v>
          </cell>
          <cell r="W59">
            <v>151.25</v>
          </cell>
          <cell r="X59" t="str">
            <v>JV</v>
          </cell>
          <cell r="Y59" t="str">
            <v>A7211040-Gas Turbine Services</v>
          </cell>
          <cell r="Z59" t="str">
            <v>O.NG.PAO.EAW.WEL.724WC-EA Wells Corr. Mtc</v>
          </cell>
          <cell r="AA59" t="str">
            <v>Gas Turbine Services</v>
          </cell>
          <cell r="AB59" t="str">
            <v>A7211040</v>
          </cell>
          <cell r="AC59" t="str">
            <v>O.NG.PAO.EAW.WEL.724WC</v>
          </cell>
          <cell r="AD59" t="str">
            <v>EA Wells Corr. Mtc</v>
          </cell>
          <cell r="AE59" t="str">
            <v>PAO</v>
          </cell>
          <cell r="AF59" t="str">
            <v>RECURRENT</v>
          </cell>
          <cell r="AG59">
            <v>151.25</v>
          </cell>
          <cell r="AH59" t="str">
            <v>PAO</v>
          </cell>
          <cell r="AI59" t="str">
            <v>Contracts</v>
          </cell>
        </row>
        <row r="60">
          <cell r="A60" t="str">
            <v>General Mtce - Other contract (GAC etc)</v>
          </cell>
          <cell r="B60" t="str">
            <v>General Mtce - Other contract (GAC etc)</v>
          </cell>
          <cell r="C60" t="str">
            <v>General Mtce - Other contract (GAC etc)</v>
          </cell>
          <cell r="D60" t="str">
            <v>EA MAINTENANCE</v>
          </cell>
          <cell r="E60" t="str">
            <v>Production Facilities Maintenance</v>
          </cell>
          <cell r="F60" t="str">
            <v>PREM</v>
          </cell>
          <cell r="G60" t="str">
            <v>OPEX</v>
          </cell>
          <cell r="H60" t="str">
            <v>APF50FEAXP</v>
          </cell>
          <cell r="I60">
            <v>574</v>
          </cell>
          <cell r="J60">
            <v>3500</v>
          </cell>
          <cell r="K60">
            <v>450</v>
          </cell>
          <cell r="L60">
            <v>477.99887441710888</v>
          </cell>
          <cell r="M60">
            <v>2148.3848700000003</v>
          </cell>
          <cell r="N60">
            <v>371.43124999999998</v>
          </cell>
          <cell r="O60">
            <v>387.34111999999999</v>
          </cell>
          <cell r="P60">
            <v>0</v>
          </cell>
          <cell r="Q60">
            <v>0</v>
          </cell>
          <cell r="R60">
            <v>0</v>
          </cell>
          <cell r="T60">
            <v>0</v>
          </cell>
          <cell r="U60">
            <v>700</v>
          </cell>
          <cell r="V60">
            <v>700</v>
          </cell>
          <cell r="W60">
            <v>0</v>
          </cell>
          <cell r="X60" t="str">
            <v>JV</v>
          </cell>
          <cell r="Y60" t="str">
            <v>A7211170-General Machinery Maintenance</v>
          </cell>
          <cell r="Z60" t="str">
            <v>O.NG.PAO.EAW.WEL.724WC-EA Wells Corr. Mtc</v>
          </cell>
          <cell r="AA60" t="str">
            <v>General Machinery Maintenance</v>
          </cell>
          <cell r="AB60" t="str">
            <v>A7211170</v>
          </cell>
          <cell r="AC60" t="str">
            <v>O.NG.PAO.EAW.WEL.724WC</v>
          </cell>
          <cell r="AD60" t="str">
            <v>EA Wells Corr. Mtc</v>
          </cell>
          <cell r="AE60" t="str">
            <v>PAO</v>
          </cell>
          <cell r="AF60" t="str">
            <v>RECURRENT</v>
          </cell>
          <cell r="AG60">
            <v>0</v>
          </cell>
          <cell r="AI60" t="str">
            <v>Contracts</v>
          </cell>
        </row>
        <row r="61">
          <cell r="A61" t="str">
            <v>General Mtce- Pumps, Valves etc</v>
          </cell>
          <cell r="B61" t="str">
            <v>General Mtce- Compressor, Pumps, Valves &amp; Gas Turbine</v>
          </cell>
          <cell r="C61" t="str">
            <v>General Mtce- Compressor, Pumps, Valves &amp; Gas Turbine</v>
          </cell>
          <cell r="D61" t="str">
            <v>EA MAINTENANCE</v>
          </cell>
          <cell r="E61" t="str">
            <v>Production Facilities Maintenance</v>
          </cell>
          <cell r="F61" t="str">
            <v>PREM</v>
          </cell>
          <cell r="G61" t="str">
            <v>OPEX</v>
          </cell>
          <cell r="H61" t="str">
            <v>APF50FEAXP</v>
          </cell>
          <cell r="I61">
            <v>436</v>
          </cell>
          <cell r="J61">
            <v>2500</v>
          </cell>
          <cell r="K61">
            <v>160</v>
          </cell>
          <cell r="L61">
            <v>179.99919601222064</v>
          </cell>
          <cell r="M61">
            <v>1446</v>
          </cell>
          <cell r="N61">
            <v>56.00508</v>
          </cell>
          <cell r="O61">
            <v>66.41628</v>
          </cell>
          <cell r="P61">
            <v>0</v>
          </cell>
          <cell r="Q61">
            <v>0</v>
          </cell>
          <cell r="R61">
            <v>0</v>
          </cell>
          <cell r="T61">
            <v>0</v>
          </cell>
          <cell r="U61">
            <v>0</v>
          </cell>
          <cell r="V61">
            <v>0</v>
          </cell>
          <cell r="W61">
            <v>0</v>
          </cell>
          <cell r="X61" t="str">
            <v>JV</v>
          </cell>
          <cell r="Y61" t="str">
            <v>A7211060-Pump Maintenance Services</v>
          </cell>
          <cell r="Z61" t="str">
            <v>O.NG.PAO.EAW.WEL.724WC-EA Wells Corr. Mtc</v>
          </cell>
          <cell r="AA61" t="str">
            <v>Pump Maintenance Services</v>
          </cell>
          <cell r="AB61" t="str">
            <v>A7211060</v>
          </cell>
          <cell r="AC61" t="str">
            <v>O.NG.PAO.EAW.WEL.724WC</v>
          </cell>
          <cell r="AD61" t="str">
            <v>EA Wells Corr. Mtc</v>
          </cell>
          <cell r="AE61" t="str">
            <v>PAO</v>
          </cell>
          <cell r="AF61" t="str">
            <v>RECURRENT</v>
          </cell>
          <cell r="AG61">
            <v>0</v>
          </cell>
          <cell r="AI61" t="str">
            <v>Contracts</v>
          </cell>
        </row>
        <row r="62">
          <cell r="A62" t="str">
            <v>GT exhaust trunking replacement</v>
          </cell>
          <cell r="B62" t="str">
            <v>GT exhaust trunking replacement</v>
          </cell>
          <cell r="C62" t="str">
            <v>GT exhaust trunking replacement</v>
          </cell>
          <cell r="D62" t="str">
            <v>EA MAINTENANCE</v>
          </cell>
          <cell r="E62" t="str">
            <v>Production Facilities Maintenance</v>
          </cell>
          <cell r="F62" t="str">
            <v>PREM</v>
          </cell>
          <cell r="G62" t="str">
            <v>OPEX</v>
          </cell>
          <cell r="H62" t="str">
            <v>APF50FEAXP</v>
          </cell>
          <cell r="N62">
            <v>-16</v>
          </cell>
          <cell r="O62">
            <v>-16</v>
          </cell>
          <cell r="P62">
            <v>0</v>
          </cell>
          <cell r="Q62">
            <v>0</v>
          </cell>
          <cell r="R62">
            <v>0</v>
          </cell>
          <cell r="T62">
            <v>0</v>
          </cell>
          <cell r="U62">
            <v>0</v>
          </cell>
          <cell r="V62">
            <v>0</v>
          </cell>
          <cell r="W62">
            <v>150</v>
          </cell>
          <cell r="X62" t="str">
            <v>JV</v>
          </cell>
          <cell r="Y62" t="str">
            <v>A7211170-General Machinery Maintenance</v>
          </cell>
          <cell r="Z62" t="str">
            <v>O.NG.PAO.EAW.WEL.724WC-EA Wells Corr. Mtc</v>
          </cell>
          <cell r="AA62" t="str">
            <v>General Machinery Maintenance</v>
          </cell>
          <cell r="AB62" t="str">
            <v>A7211170</v>
          </cell>
          <cell r="AC62" t="str">
            <v>O.NG.PAO.EAW.WEL.724WC</v>
          </cell>
          <cell r="AD62" t="str">
            <v>EA Wells Corr. Mtc</v>
          </cell>
          <cell r="AE62" t="str">
            <v>PAO</v>
          </cell>
          <cell r="AF62" t="str">
            <v>RECURRENT</v>
          </cell>
          <cell r="AG62">
            <v>150</v>
          </cell>
          <cell r="AH62" t="str">
            <v>PAO</v>
          </cell>
          <cell r="AI62" t="str">
            <v>Contracts</v>
          </cell>
        </row>
        <row r="63">
          <cell r="A63" t="str">
            <v>Hull and Tops side General fabric maintenance. Including Scaffolding , Painting.</v>
          </cell>
          <cell r="B63" t="str">
            <v>Hull and Tops side General fabric maintenance. Including Scaffolding , Painting.</v>
          </cell>
          <cell r="C63" t="str">
            <v>Hull and Tops side General fabric maintenance. Including Scaffolding , Painting.</v>
          </cell>
          <cell r="D63" t="str">
            <v>EA MAINTENANCE</v>
          </cell>
          <cell r="E63" t="str">
            <v>Production Facilities Maintenance</v>
          </cell>
          <cell r="F63" t="str">
            <v>PREM</v>
          </cell>
          <cell r="G63" t="str">
            <v>OPEX</v>
          </cell>
          <cell r="H63" t="str">
            <v>APF50FEAXP</v>
          </cell>
          <cell r="N63">
            <v>-4.867</v>
          </cell>
          <cell r="O63">
            <v>-4.867</v>
          </cell>
          <cell r="P63">
            <v>0</v>
          </cell>
          <cell r="Q63">
            <v>0</v>
          </cell>
          <cell r="R63">
            <v>0</v>
          </cell>
          <cell r="T63">
            <v>0</v>
          </cell>
          <cell r="U63">
            <v>0</v>
          </cell>
          <cell r="V63">
            <v>0</v>
          </cell>
          <cell r="W63">
            <v>400</v>
          </cell>
          <cell r="X63" t="str">
            <v>JV</v>
          </cell>
          <cell r="Y63" t="str">
            <v>A7211170-General Machinery Maintenance</v>
          </cell>
          <cell r="Z63" t="str">
            <v>O.NG.PAO.EAW.WEL.724WC-EA Wells Corr. Mtc</v>
          </cell>
          <cell r="AA63" t="str">
            <v>General Machinery Maintenance</v>
          </cell>
          <cell r="AB63" t="str">
            <v>A7211170</v>
          </cell>
          <cell r="AC63" t="str">
            <v>O.NG.PAO.EAW.WEL.724WC</v>
          </cell>
          <cell r="AD63" t="str">
            <v>EA Wells Corr. Mtc</v>
          </cell>
          <cell r="AE63" t="str">
            <v>PAO</v>
          </cell>
          <cell r="AF63" t="str">
            <v>RECURRENT</v>
          </cell>
          <cell r="AG63">
            <v>400</v>
          </cell>
          <cell r="AH63" t="str">
            <v>PAO</v>
          </cell>
          <cell r="AI63" t="str">
            <v>Contracts</v>
          </cell>
        </row>
        <row r="64">
          <cell r="A64" t="str">
            <v>HVAC maintenance</v>
          </cell>
          <cell r="B64" t="str">
            <v>HVAC maintenance</v>
          </cell>
          <cell r="C64" t="str">
            <v>HVAC maintenance</v>
          </cell>
          <cell r="D64" t="str">
            <v>EA MAINTENANCE</v>
          </cell>
          <cell r="E64" t="str">
            <v>Production Facilities Maintenance</v>
          </cell>
          <cell r="F64" t="str">
            <v>PREM</v>
          </cell>
          <cell r="G64" t="str">
            <v>OPEX</v>
          </cell>
          <cell r="H64" t="str">
            <v>APF50FEAXP</v>
          </cell>
          <cell r="I64">
            <v>63</v>
          </cell>
          <cell r="J64">
            <v>1600</v>
          </cell>
          <cell r="K64">
            <v>10</v>
          </cell>
          <cell r="L64">
            <v>22.799485447821208</v>
          </cell>
          <cell r="M64">
            <v>51.81</v>
          </cell>
          <cell r="O64">
            <v>0.40411999999999998</v>
          </cell>
          <cell r="P64">
            <v>1360</v>
          </cell>
          <cell r="Q64">
            <v>90</v>
          </cell>
          <cell r="R64">
            <v>100</v>
          </cell>
          <cell r="S64">
            <v>0</v>
          </cell>
          <cell r="T64">
            <v>200</v>
          </cell>
          <cell r="U64">
            <v>250</v>
          </cell>
          <cell r="V64">
            <v>251.47058823529412</v>
          </cell>
          <cell r="W64">
            <v>200</v>
          </cell>
          <cell r="X64" t="str">
            <v>JV</v>
          </cell>
          <cell r="Y64" t="str">
            <v>A7211680-Emergency Equipment Testing</v>
          </cell>
          <cell r="Z64" t="str">
            <v>O.NG.PAO.EAW.WEL.724WC-EA Wells Corr. Mtc</v>
          </cell>
          <cell r="AA64" t="str">
            <v>Emergency Equipment Testing</v>
          </cell>
          <cell r="AB64" t="str">
            <v>A7211680</v>
          </cell>
          <cell r="AC64" t="str">
            <v>O.NG.PAO.EAW.WEL.724WC</v>
          </cell>
          <cell r="AD64" t="str">
            <v>EA Wells Corr. Mtc</v>
          </cell>
          <cell r="AE64" t="str">
            <v>PAO</v>
          </cell>
          <cell r="AF64" t="str">
            <v>RECURRENT</v>
          </cell>
          <cell r="AG64">
            <v>200</v>
          </cell>
          <cell r="AH64" t="str">
            <v>PAO</v>
          </cell>
          <cell r="AI64" t="str">
            <v>Contracts</v>
          </cell>
        </row>
        <row r="65">
          <cell r="A65" t="str">
            <v>Integrated Control System Maintenance</v>
          </cell>
          <cell r="B65" t="str">
            <v>Integrated Control System Maintenance</v>
          </cell>
          <cell r="C65" t="str">
            <v xml:space="preserve">Integrated Control Sys Maint Serv Foxboro  </v>
          </cell>
          <cell r="D65" t="str">
            <v>EA MAINTENANCE</v>
          </cell>
          <cell r="E65" t="str">
            <v>Production Facilities Maintenance</v>
          </cell>
          <cell r="F65" t="str">
            <v>PREM</v>
          </cell>
          <cell r="G65" t="str">
            <v>OPEX</v>
          </cell>
          <cell r="H65" t="str">
            <v>APF50FEAXP</v>
          </cell>
          <cell r="I65">
            <v>709</v>
          </cell>
          <cell r="J65">
            <v>18000</v>
          </cell>
          <cell r="K65">
            <v>450</v>
          </cell>
          <cell r="L65">
            <v>593.99421128798861</v>
          </cell>
          <cell r="M65">
            <v>15195.328732857142</v>
          </cell>
          <cell r="N65">
            <v>427.81132714285712</v>
          </cell>
          <cell r="O65">
            <v>542.6701071428572</v>
          </cell>
          <cell r="P65">
            <v>87983</v>
          </cell>
          <cell r="Q65">
            <v>250</v>
          </cell>
          <cell r="R65">
            <v>250</v>
          </cell>
          <cell r="T65">
            <v>0</v>
          </cell>
          <cell r="U65">
            <v>500</v>
          </cell>
          <cell r="V65">
            <v>500</v>
          </cell>
          <cell r="W65">
            <v>0</v>
          </cell>
          <cell r="X65" t="str">
            <v>JV</v>
          </cell>
          <cell r="Y65" t="str">
            <v>A7211650-Field Control And Automation Maintenance</v>
          </cell>
          <cell r="Z65" t="str">
            <v>O.NG.PAO.EAW.WEL.724WC-EA Wells Corr. Mtc</v>
          </cell>
          <cell r="AA65" t="str">
            <v>Field Control And Automation Maintenance</v>
          </cell>
          <cell r="AB65" t="str">
            <v>A7211650</v>
          </cell>
          <cell r="AC65" t="str">
            <v>O.NG.PAO.EAW.WEL.724WC</v>
          </cell>
          <cell r="AD65" t="str">
            <v>EA Wells Corr. Mtc</v>
          </cell>
          <cell r="AE65" t="str">
            <v>PAO</v>
          </cell>
          <cell r="AF65" t="str">
            <v>RECURRENT</v>
          </cell>
          <cell r="AG65">
            <v>150</v>
          </cell>
          <cell r="AH65" t="str">
            <v>PAO</v>
          </cell>
          <cell r="AI65" t="str">
            <v>Contracts</v>
          </cell>
        </row>
        <row r="66">
          <cell r="A66" t="str">
            <v>Integrity Maintenance</v>
          </cell>
          <cell r="B66" t="str">
            <v>Integrity Maintenance</v>
          </cell>
          <cell r="C66" t="str">
            <v>Integrity Maintenance</v>
          </cell>
          <cell r="D66" t="str">
            <v>EA MAINTENANCE</v>
          </cell>
          <cell r="E66" t="str">
            <v>Production Facilities - Asset Integrity</v>
          </cell>
          <cell r="F66" t="str">
            <v>PREM</v>
          </cell>
          <cell r="G66" t="str">
            <v>OPEX</v>
          </cell>
          <cell r="H66" t="str">
            <v>APF50FEAXP</v>
          </cell>
          <cell r="I66">
            <v>62.73</v>
          </cell>
          <cell r="K66">
            <v>57</v>
          </cell>
          <cell r="L66">
            <v>57</v>
          </cell>
          <cell r="N66">
            <v>56.723959999999991</v>
          </cell>
          <cell r="O66">
            <v>56.724440000000001</v>
          </cell>
          <cell r="P66">
            <v>0</v>
          </cell>
          <cell r="Q66">
            <v>0</v>
          </cell>
          <cell r="R66">
            <v>0</v>
          </cell>
          <cell r="T66">
            <v>0</v>
          </cell>
          <cell r="U66">
            <v>1845</v>
          </cell>
          <cell r="V66">
            <v>1845</v>
          </cell>
          <cell r="W66">
            <v>1575</v>
          </cell>
          <cell r="X66" t="str">
            <v>JV</v>
          </cell>
          <cell r="Y66" t="str">
            <v>A7212220-Verific &amp; Certif of Installs, Prods &amp; Svcs</v>
          </cell>
          <cell r="Z66" t="str">
            <v>O.NG.PAO.EAW.WEL.724WC-EA Wells Corr. Mtc</v>
          </cell>
          <cell r="AA66" t="str">
            <v>Verific &amp; Certif of Installs, Prods &amp; Svcs</v>
          </cell>
          <cell r="AB66" t="str">
            <v>A7212220</v>
          </cell>
          <cell r="AC66" t="str">
            <v>O.NG.PAO.EAW.WEL.724WC</v>
          </cell>
          <cell r="AD66" t="str">
            <v>EA Wells Corr. Mtc</v>
          </cell>
          <cell r="AE66" t="str">
            <v>PAO</v>
          </cell>
          <cell r="AF66" t="str">
            <v>RECURRENT</v>
          </cell>
          <cell r="AG66">
            <v>1825</v>
          </cell>
          <cell r="AH66" t="str">
            <v>PSO</v>
          </cell>
          <cell r="AI66" t="str">
            <v>Contracts</v>
          </cell>
        </row>
        <row r="67">
          <cell r="A67" t="str">
            <v>Maintenance Services</v>
          </cell>
          <cell r="B67" t="str">
            <v>Maintenance Services</v>
          </cell>
          <cell r="C67" t="str">
            <v>Field development &amp; eng support (Debottlenecking) &amp; PACER CM implemetation</v>
          </cell>
          <cell r="D67" t="str">
            <v>EA MAINTENANCE</v>
          </cell>
          <cell r="E67" t="str">
            <v>Production Facilities - Asset Integrity</v>
          </cell>
          <cell r="F67" t="str">
            <v>PREM</v>
          </cell>
          <cell r="G67" t="str">
            <v>OPEX</v>
          </cell>
          <cell r="H67" t="str">
            <v>APF50FEAXP</v>
          </cell>
          <cell r="I67">
            <v>215</v>
          </cell>
          <cell r="K67">
            <v>43</v>
          </cell>
          <cell r="L67">
            <v>43</v>
          </cell>
          <cell r="N67">
            <v>206.18324999999999</v>
          </cell>
          <cell r="O67">
            <v>206.18324999999999</v>
          </cell>
          <cell r="P67">
            <v>18768</v>
          </cell>
          <cell r="Q67">
            <v>493</v>
          </cell>
          <cell r="R67">
            <v>631</v>
          </cell>
          <cell r="S67">
            <v>0</v>
          </cell>
          <cell r="T67">
            <v>350</v>
          </cell>
          <cell r="U67">
            <v>1300</v>
          </cell>
          <cell r="V67">
            <v>1302.5735294117646</v>
          </cell>
          <cell r="W67">
            <v>350</v>
          </cell>
          <cell r="X67" t="str">
            <v>JV</v>
          </cell>
          <cell r="Y67" t="str">
            <v>A7211170-General Machinery Maintenance</v>
          </cell>
          <cell r="Z67" t="str">
            <v>O.NG.PAO.EAW.WEL.724WC-EA Wells Corr. Mtc</v>
          </cell>
          <cell r="AA67" t="str">
            <v>General Machinery Maintenance</v>
          </cell>
          <cell r="AB67" t="str">
            <v>A7211170</v>
          </cell>
          <cell r="AC67" t="str">
            <v>O.NG.PAO.EAW.WEL.724WC</v>
          </cell>
          <cell r="AD67" t="str">
            <v>EA Wells Corr. Mtc</v>
          </cell>
          <cell r="AE67" t="str">
            <v>PAO</v>
          </cell>
          <cell r="AF67" t="str">
            <v>RECURRENT</v>
          </cell>
          <cell r="AG67">
            <v>350</v>
          </cell>
          <cell r="AI67" t="str">
            <v>Contracts</v>
          </cell>
        </row>
        <row r="68">
          <cell r="A68" t="str">
            <v>Maintenance Spares and Consumables</v>
          </cell>
          <cell r="B68" t="str">
            <v>Maintenance Spares and Consumables</v>
          </cell>
          <cell r="C68" t="str">
            <v>General Mtce services FPSO - Materials</v>
          </cell>
          <cell r="D68" t="str">
            <v>EA MAINTENANCE</v>
          </cell>
          <cell r="E68" t="str">
            <v>Production Facilities Maintenance</v>
          </cell>
          <cell r="F68" t="str">
            <v>PREM</v>
          </cell>
          <cell r="G68" t="str">
            <v>OPEX</v>
          </cell>
          <cell r="H68" t="str">
            <v>APF50FEAXP</v>
          </cell>
          <cell r="I68">
            <v>479</v>
          </cell>
          <cell r="J68">
            <v>33286</v>
          </cell>
          <cell r="K68">
            <v>795</v>
          </cell>
          <cell r="L68">
            <v>1061.2772953851104</v>
          </cell>
          <cell r="M68">
            <v>23782.447399999997</v>
          </cell>
          <cell r="N68">
            <v>456.34824999999989</v>
          </cell>
          <cell r="O68">
            <v>631.49857999999983</v>
          </cell>
          <cell r="P68">
            <v>2720</v>
          </cell>
          <cell r="Q68">
            <v>361</v>
          </cell>
          <cell r="R68">
            <v>381</v>
          </cell>
          <cell r="S68">
            <v>300</v>
          </cell>
          <cell r="T68">
            <v>400</v>
          </cell>
          <cell r="U68">
            <v>1400</v>
          </cell>
          <cell r="V68">
            <v>1402.9411764705883</v>
          </cell>
          <cell r="W68">
            <v>400</v>
          </cell>
          <cell r="X68" t="str">
            <v>JV</v>
          </cell>
          <cell r="Y68" t="str">
            <v>A7420070-Spare Parts - All</v>
          </cell>
          <cell r="Z68" t="str">
            <v>O.NG.PAO.EAW.WEL.724WC-EA Wells Corr. Mtc</v>
          </cell>
          <cell r="AA68" t="str">
            <v>Spare Parts - All</v>
          </cell>
          <cell r="AB68" t="str">
            <v>A7420070</v>
          </cell>
          <cell r="AC68" t="str">
            <v>O.NG.PAO.EAW.WEL.724WC</v>
          </cell>
          <cell r="AD68" t="str">
            <v>EA Wells Corr. Mtc</v>
          </cell>
          <cell r="AE68" t="str">
            <v>PAO</v>
          </cell>
          <cell r="AF68" t="str">
            <v>RECURRENT</v>
          </cell>
          <cell r="AG68">
            <v>400</v>
          </cell>
          <cell r="AH68" t="str">
            <v>PAO</v>
          </cell>
          <cell r="AI68" t="str">
            <v>Maintenance Material</v>
          </cell>
        </row>
        <row r="69">
          <cell r="A69" t="str">
            <v>Metering station maintenance service on EA</v>
          </cell>
          <cell r="B69" t="str">
            <v>Metering station maintenance service on EA</v>
          </cell>
          <cell r="C69" t="str">
            <v>Metering station maintenance service on EA</v>
          </cell>
          <cell r="D69" t="str">
            <v>EA MAINTENANCE</v>
          </cell>
          <cell r="E69" t="str">
            <v>Production Facilities Maintenance</v>
          </cell>
          <cell r="F69" t="str">
            <v>PREM</v>
          </cell>
          <cell r="G69" t="str">
            <v>OPEX</v>
          </cell>
          <cell r="H69" t="str">
            <v>APF50FEAXP</v>
          </cell>
          <cell r="I69">
            <v>238</v>
          </cell>
          <cell r="J69">
            <v>2571</v>
          </cell>
          <cell r="K69">
            <v>30</v>
          </cell>
          <cell r="L69">
            <v>50.567173178967707</v>
          </cell>
          <cell r="M69">
            <v>1687.452</v>
          </cell>
          <cell r="N69">
            <v>7.6769999999999996</v>
          </cell>
          <cell r="O69">
            <v>19.826650000000001</v>
          </cell>
          <cell r="P69">
            <v>1088</v>
          </cell>
          <cell r="Q69">
            <v>50</v>
          </cell>
          <cell r="R69">
            <v>58</v>
          </cell>
          <cell r="T69">
            <v>217</v>
          </cell>
          <cell r="U69">
            <v>100</v>
          </cell>
          <cell r="V69">
            <v>100</v>
          </cell>
          <cell r="W69">
            <v>0</v>
          </cell>
          <cell r="X69" t="str">
            <v>JV</v>
          </cell>
          <cell r="Y69" t="str">
            <v>A7211150-Plant Equipment Services Specialized</v>
          </cell>
          <cell r="Z69" t="str">
            <v>O.NG.PAO.EAW.WEL.724WC-EA Wells Corr. Mtc</v>
          </cell>
          <cell r="AA69" t="str">
            <v>Plant Equipment Services Specialized</v>
          </cell>
          <cell r="AB69" t="str">
            <v>A7211150</v>
          </cell>
          <cell r="AC69" t="str">
            <v>O.NG.PAO.EAW.WEL.724WC</v>
          </cell>
          <cell r="AD69" t="str">
            <v>EA Wells Corr. Mtc</v>
          </cell>
          <cell r="AE69" t="str">
            <v>PAO</v>
          </cell>
          <cell r="AF69" t="str">
            <v>RECURRENT</v>
          </cell>
          <cell r="AG69">
            <v>0</v>
          </cell>
          <cell r="AI69" t="str">
            <v>Contracts</v>
          </cell>
        </row>
        <row r="70">
          <cell r="A70" t="str">
            <v>Miscellaneous maintenance services on sea Eagle</v>
          </cell>
          <cell r="B70" t="str">
            <v>Miscellaneos maintenance services on sea Eagle</v>
          </cell>
          <cell r="C70" t="str">
            <v>Vendor Support for Mtce of PA System FPSO</v>
          </cell>
          <cell r="D70" t="str">
            <v>EA MAINTENANCE</v>
          </cell>
          <cell r="E70" t="str">
            <v>Production Facilities Maintenance</v>
          </cell>
          <cell r="F70" t="str">
            <v>PREM</v>
          </cell>
          <cell r="G70" t="str">
            <v>OPEX</v>
          </cell>
          <cell r="H70" t="str">
            <v>APF50FEAXP</v>
          </cell>
          <cell r="I70">
            <v>30</v>
          </cell>
          <cell r="J70">
            <v>3500</v>
          </cell>
          <cell r="K70">
            <v>30</v>
          </cell>
          <cell r="L70">
            <v>30</v>
          </cell>
          <cell r="M70">
            <v>3269.46605</v>
          </cell>
          <cell r="N70">
            <v>132.94791999999998</v>
          </cell>
          <cell r="O70">
            <v>157.93184564981638</v>
          </cell>
          <cell r="P70">
            <v>9820</v>
          </cell>
          <cell r="Q70">
            <v>0</v>
          </cell>
          <cell r="R70">
            <v>72.205882352941174</v>
          </cell>
          <cell r="T70">
            <v>0</v>
          </cell>
          <cell r="U70">
            <v>1257</v>
          </cell>
          <cell r="V70">
            <v>1257</v>
          </cell>
          <cell r="W70">
            <v>0</v>
          </cell>
          <cell r="X70" t="str">
            <v>JV</v>
          </cell>
          <cell r="Y70" t="str">
            <v>A7211170-General Machinery Maintenance</v>
          </cell>
          <cell r="Z70" t="str">
            <v>O.NG.PAO.EAW.WEL.724WC-EA Wells Corr. Mtc</v>
          </cell>
          <cell r="AA70" t="str">
            <v>General Machinery Maintenance</v>
          </cell>
          <cell r="AB70" t="str">
            <v>A7211170</v>
          </cell>
          <cell r="AC70" t="str">
            <v>O.NG.PAO.EAW.WEL.724WC</v>
          </cell>
          <cell r="AD70" t="str">
            <v>EA Wells Corr. Mtc</v>
          </cell>
          <cell r="AE70" t="str">
            <v>PAO</v>
          </cell>
          <cell r="AF70" t="str">
            <v>RECURRENT</v>
          </cell>
          <cell r="AG70">
            <v>0</v>
          </cell>
          <cell r="AI70" t="str">
            <v>Contracts</v>
          </cell>
        </row>
        <row r="71">
          <cell r="A71" t="str">
            <v>Mooring, Topsides And Operations Support (HEA)EAFPSO</v>
          </cell>
          <cell r="B71" t="str">
            <v>Mooring, Topsides And Operations Support (HEA)EAFPSO</v>
          </cell>
          <cell r="C71" t="str">
            <v>Mooring, Topsides And Operations Support (HEA)EAFPSO</v>
          </cell>
          <cell r="D71" t="str">
            <v>EA MAINTENANCE</v>
          </cell>
          <cell r="E71" t="str">
            <v>Production Facilities Maintenance</v>
          </cell>
          <cell r="F71" t="str">
            <v>PREM</v>
          </cell>
          <cell r="G71" t="str">
            <v>OPEX</v>
          </cell>
          <cell r="H71" t="str">
            <v>APF50FEAXP</v>
          </cell>
          <cell r="I71">
            <v>5974</v>
          </cell>
          <cell r="K71">
            <v>5900</v>
          </cell>
          <cell r="L71">
            <v>5900</v>
          </cell>
          <cell r="N71">
            <v>5778.7045300000036</v>
          </cell>
          <cell r="O71">
            <v>5778.7045300000036</v>
          </cell>
          <cell r="Q71">
            <v>6813.6</v>
          </cell>
          <cell r="R71">
            <v>6813.6</v>
          </cell>
          <cell r="T71">
            <v>0</v>
          </cell>
          <cell r="U71">
            <v>5814</v>
          </cell>
          <cell r="V71">
            <v>5814</v>
          </cell>
          <cell r="W71">
            <v>0</v>
          </cell>
          <cell r="X71" t="str">
            <v>JV</v>
          </cell>
          <cell r="Y71" t="str">
            <v>A7211150-Plant Equipment Services Specialized</v>
          </cell>
          <cell r="Z71" t="str">
            <v>O.NG.PAO.EAW.WEL.724WC-EA Wells Corr. Mtc</v>
          </cell>
          <cell r="AA71" t="str">
            <v>Plant Equipment Services Specialized</v>
          </cell>
          <cell r="AB71" t="str">
            <v>A7211150</v>
          </cell>
          <cell r="AC71" t="str">
            <v>O.NG.PAO.EAW.WEL.724WC</v>
          </cell>
          <cell r="AD71" t="str">
            <v>EA Wells Corr. Mtc</v>
          </cell>
          <cell r="AE71" t="str">
            <v>PAO</v>
          </cell>
          <cell r="AF71" t="str">
            <v>RECURRENT</v>
          </cell>
          <cell r="AG71">
            <v>0</v>
          </cell>
          <cell r="AI71" t="str">
            <v>Contracts</v>
          </cell>
        </row>
        <row r="72">
          <cell r="A72" t="str">
            <v>NDT Inspections on FPSO</v>
          </cell>
          <cell r="B72" t="str">
            <v>NDT Inspections on FPSO</v>
          </cell>
          <cell r="C72" t="str">
            <v>NDT Inspections on FPSO</v>
          </cell>
          <cell r="D72" t="str">
            <v>EA MAINTENANCE</v>
          </cell>
          <cell r="E72" t="str">
            <v>Production Facilities Operations</v>
          </cell>
          <cell r="F72" t="str">
            <v>PREM</v>
          </cell>
          <cell r="G72" t="str">
            <v>OPEX</v>
          </cell>
          <cell r="H72" t="str">
            <v>APF50FEAXP</v>
          </cell>
          <cell r="I72">
            <v>70</v>
          </cell>
          <cell r="J72">
            <v>4500</v>
          </cell>
          <cell r="K72">
            <v>153</v>
          </cell>
          <cell r="L72">
            <v>153</v>
          </cell>
          <cell r="M72">
            <v>4083.4530100000015</v>
          </cell>
          <cell r="N72">
            <v>161.56249</v>
          </cell>
          <cell r="O72">
            <v>161.56249</v>
          </cell>
          <cell r="Q72">
            <v>95</v>
          </cell>
          <cell r="R72">
            <v>95</v>
          </cell>
          <cell r="T72">
            <v>0</v>
          </cell>
          <cell r="U72">
            <v>0</v>
          </cell>
          <cell r="V72">
            <v>0</v>
          </cell>
          <cell r="W72">
            <v>0</v>
          </cell>
          <cell r="X72" t="str">
            <v>JV</v>
          </cell>
          <cell r="Y72" t="str">
            <v>A7212040-NDT Work</v>
          </cell>
          <cell r="Z72" t="str">
            <v>O.NG.PAO.EAW.WEL.724WC-EA Wells Corr. Mtc</v>
          </cell>
          <cell r="AA72" t="str">
            <v>NDT Work</v>
          </cell>
          <cell r="AB72" t="str">
            <v>A7212040</v>
          </cell>
          <cell r="AC72" t="str">
            <v>O.NG.PAO.EAW.WEL.724WC</v>
          </cell>
          <cell r="AD72" t="str">
            <v>EA Wells Corr. Mtc</v>
          </cell>
          <cell r="AE72" t="str">
            <v>PAO</v>
          </cell>
          <cell r="AF72" t="str">
            <v>RECURRENT</v>
          </cell>
          <cell r="AG72">
            <v>0</v>
          </cell>
          <cell r="AI72" t="str">
            <v>Contracts</v>
          </cell>
        </row>
        <row r="73">
          <cell r="A73" t="str">
            <v>Vessel Entry &amp; Inspection</v>
          </cell>
          <cell r="B73" t="str">
            <v>Vessel Entry &amp; Inspection</v>
          </cell>
          <cell r="C73" t="str">
            <v>Verification MS, AIMS (Wells, Pipelines)</v>
          </cell>
          <cell r="D73" t="str">
            <v>EA MAINTENANCE</v>
          </cell>
          <cell r="E73" t="str">
            <v>Production Facilities - Asset Integrity</v>
          </cell>
          <cell r="F73" t="str">
            <v>PREM</v>
          </cell>
          <cell r="G73" t="str">
            <v>OPEX</v>
          </cell>
          <cell r="H73" t="str">
            <v>APF50FEAXP</v>
          </cell>
          <cell r="I73">
            <v>660</v>
          </cell>
          <cell r="J73">
            <v>15560</v>
          </cell>
          <cell r="K73">
            <v>100</v>
          </cell>
          <cell r="L73">
            <v>100</v>
          </cell>
          <cell r="M73">
            <v>13616.475859999919</v>
          </cell>
          <cell r="N73">
            <v>25.882989999999804</v>
          </cell>
          <cell r="O73">
            <v>375.26824985594504</v>
          </cell>
          <cell r="P73">
            <v>0</v>
          </cell>
          <cell r="Q73">
            <v>0</v>
          </cell>
          <cell r="R73">
            <v>0</v>
          </cell>
          <cell r="T73">
            <v>0</v>
          </cell>
          <cell r="U73">
            <v>0</v>
          </cell>
          <cell r="V73">
            <v>0</v>
          </cell>
          <cell r="W73">
            <v>0</v>
          </cell>
          <cell r="X73" t="str">
            <v>JV</v>
          </cell>
          <cell r="Y73" t="str">
            <v>A7212210-Insp &amp; Exped. Agency</v>
          </cell>
          <cell r="Z73" t="str">
            <v>O.NG.PAO.EAW.WEL.724WC-EA Wells Corr. Mtc</v>
          </cell>
          <cell r="AA73" t="str">
            <v>Insp &amp; Exped. Agency</v>
          </cell>
          <cell r="AB73" t="str">
            <v>A7212210</v>
          </cell>
          <cell r="AC73" t="str">
            <v>O.NG.PAO.EAW.WEL.724WC</v>
          </cell>
          <cell r="AD73" t="str">
            <v>EA Wells Corr. Mtc</v>
          </cell>
          <cell r="AE73" t="str">
            <v>PAO</v>
          </cell>
          <cell r="AF73" t="str">
            <v>RECURRENT</v>
          </cell>
          <cell r="AG73">
            <v>200</v>
          </cell>
          <cell r="AH73" t="str">
            <v>PAO</v>
          </cell>
          <cell r="AI73" t="str">
            <v>Contracts</v>
          </cell>
        </row>
        <row r="74">
          <cell r="A74" t="str">
            <v>Workover/General Wellhead Maintenance</v>
          </cell>
          <cell r="B74" t="str">
            <v>Workover/General Wellhead Maintenance</v>
          </cell>
          <cell r="C74" t="str">
            <v>Workover/General Wellhead Maintenance</v>
          </cell>
          <cell r="D74" t="str">
            <v>EA MAINTENANCE</v>
          </cell>
          <cell r="E74" t="str">
            <v>Well/well head maintenance</v>
          </cell>
          <cell r="F74" t="str">
            <v>PREM</v>
          </cell>
          <cell r="G74" t="str">
            <v>OPEX</v>
          </cell>
          <cell r="H74" t="str">
            <v>APH10FEAXP</v>
          </cell>
          <cell r="I74">
            <v>481</v>
          </cell>
          <cell r="J74">
            <v>70</v>
          </cell>
          <cell r="K74">
            <v>290</v>
          </cell>
          <cell r="L74">
            <v>290.55997748834216</v>
          </cell>
          <cell r="M74">
            <v>65.090400000000002</v>
          </cell>
          <cell r="N74">
            <v>285.95272</v>
          </cell>
          <cell r="O74">
            <v>286.46693999999997</v>
          </cell>
          <cell r="P74">
            <v>0</v>
          </cell>
          <cell r="Q74">
            <v>196</v>
          </cell>
          <cell r="R74">
            <v>196</v>
          </cell>
          <cell r="S74">
            <v>0</v>
          </cell>
          <cell r="T74">
            <v>300</v>
          </cell>
          <cell r="U74">
            <v>250</v>
          </cell>
          <cell r="V74">
            <v>252.20588235294119</v>
          </cell>
          <cell r="W74">
            <v>300</v>
          </cell>
          <cell r="X74" t="str">
            <v>JV</v>
          </cell>
          <cell r="Y74" t="str">
            <v>A7210210-Well Maintenance, Prod Services Generic</v>
          </cell>
          <cell r="Z74" t="str">
            <v>O.NG.PAO.EAW.WEL.71300-EA Wells Operations</v>
          </cell>
          <cell r="AA74" t="str">
            <v>Well Maintenance, Prod Services Generic</v>
          </cell>
          <cell r="AB74" t="str">
            <v>A7210210</v>
          </cell>
          <cell r="AC74" t="str">
            <v>O.NG.PAO.EAW.WEL.71300</v>
          </cell>
          <cell r="AD74" t="str">
            <v>EA Wells Operations</v>
          </cell>
          <cell r="AE74" t="str">
            <v>PAO</v>
          </cell>
          <cell r="AF74" t="str">
            <v>RECURRENT</v>
          </cell>
          <cell r="AG74">
            <v>1300</v>
          </cell>
          <cell r="AH74" t="str">
            <v>PAO</v>
          </cell>
          <cell r="AI74" t="str">
            <v>Contracts</v>
          </cell>
        </row>
        <row r="75">
          <cell r="A75" t="str">
            <v>Catering &amp; Housekeeping FPSO</v>
          </cell>
          <cell r="B75" t="str">
            <v>Catering &amp; Housekeeping FPSO</v>
          </cell>
          <cell r="C75" t="str">
            <v>Catering &amp; Housekeeping FPSO</v>
          </cell>
          <cell r="D75" t="str">
            <v>EA CATERING/ HOUSEKEEPING AND WELFARE</v>
          </cell>
          <cell r="E75" t="str">
            <v>Offshore Catering</v>
          </cell>
          <cell r="F75" t="str">
            <v>PREM</v>
          </cell>
          <cell r="G75" t="str">
            <v>OPEX</v>
          </cell>
          <cell r="H75" t="str">
            <v>APP86FEAXP</v>
          </cell>
          <cell r="I75">
            <v>872</v>
          </cell>
          <cell r="J75">
            <v>75000</v>
          </cell>
          <cell r="K75">
            <v>2400</v>
          </cell>
          <cell r="L75">
            <v>599.97588036661909</v>
          </cell>
          <cell r="M75">
            <v>63356.487401612889</v>
          </cell>
          <cell r="N75">
            <v>2383.9805895951222</v>
          </cell>
          <cell r="O75">
            <v>482.98787000000033</v>
          </cell>
          <cell r="P75">
            <v>71400</v>
          </cell>
          <cell r="Q75">
            <v>150</v>
          </cell>
          <cell r="R75">
            <v>525</v>
          </cell>
          <cell r="T75">
            <v>0</v>
          </cell>
          <cell r="U75">
            <v>600</v>
          </cell>
          <cell r="V75">
            <v>600</v>
          </cell>
          <cell r="W75">
            <v>0</v>
          </cell>
          <cell r="X75" t="str">
            <v>JV</v>
          </cell>
          <cell r="Y75" t="str">
            <v>A7260550-Catering</v>
          </cell>
          <cell r="Z75" t="str">
            <v>101179-GPO.GEN.CATERING</v>
          </cell>
          <cell r="AA75" t="str">
            <v>Catering</v>
          </cell>
          <cell r="AB75" t="str">
            <v>A7260550</v>
          </cell>
          <cell r="AC75">
            <v>101179</v>
          </cell>
          <cell r="AD75" t="str">
            <v>GPO.GEN.CATERING</v>
          </cell>
          <cell r="AE75" t="str">
            <v>PAO</v>
          </cell>
          <cell r="AF75" t="str">
            <v>RECURRENT</v>
          </cell>
          <cell r="AG75">
            <v>0</v>
          </cell>
          <cell r="AI75" t="str">
            <v>Contracts</v>
          </cell>
        </row>
        <row r="76">
          <cell r="A76" t="str">
            <v>Welfare items  - EA FPSO</v>
          </cell>
          <cell r="B76" t="str">
            <v>Welfare items  - EA FPSO</v>
          </cell>
          <cell r="C76" t="str">
            <v>Welfare items  - EA FPSO</v>
          </cell>
          <cell r="D76" t="str">
            <v>EA CATERING/ HOUSEKEEPING AND WELFARE</v>
          </cell>
          <cell r="E76" t="str">
            <v>Offshore Catering</v>
          </cell>
          <cell r="F76" t="str">
            <v>PREM</v>
          </cell>
          <cell r="G76" t="str">
            <v>OPEX</v>
          </cell>
          <cell r="H76" t="str">
            <v>APP86FEAXP</v>
          </cell>
          <cell r="I76">
            <v>458.11957706666664</v>
          </cell>
          <cell r="J76">
            <v>750</v>
          </cell>
          <cell r="K76">
            <v>351</v>
          </cell>
          <cell r="L76">
            <v>356.99975880366617</v>
          </cell>
          <cell r="M76">
            <v>667.81945999999994</v>
          </cell>
          <cell r="N76">
            <v>351.27038086180414</v>
          </cell>
          <cell r="O76">
            <v>355.95950086180414</v>
          </cell>
          <cell r="P76">
            <v>6528</v>
          </cell>
          <cell r="Q76">
            <v>615</v>
          </cell>
          <cell r="R76">
            <v>48</v>
          </cell>
          <cell r="T76">
            <v>0</v>
          </cell>
          <cell r="U76">
            <v>0</v>
          </cell>
          <cell r="V76">
            <v>0</v>
          </cell>
          <cell r="W76">
            <v>0</v>
          </cell>
          <cell r="X76" t="str">
            <v>JV</v>
          </cell>
          <cell r="Y76" t="str">
            <v>A7110090-Staff Welfare</v>
          </cell>
          <cell r="Z76" t="str">
            <v>101179-GPO.GEN.CATERING</v>
          </cell>
          <cell r="AA76" t="str">
            <v>Staff Welfare</v>
          </cell>
          <cell r="AB76" t="str">
            <v>A7110090</v>
          </cell>
          <cell r="AC76">
            <v>101179</v>
          </cell>
          <cell r="AD76" t="str">
            <v>GPO.GEN.CATERING</v>
          </cell>
          <cell r="AE76" t="str">
            <v>PAO</v>
          </cell>
          <cell r="AF76" t="str">
            <v>RECURRENT</v>
          </cell>
          <cell r="AG76">
            <v>47</v>
          </cell>
          <cell r="AI76" t="str">
            <v>General Charges</v>
          </cell>
        </row>
        <row r="77">
          <cell r="A77" t="str">
            <v>Call cost 6 INTL voice lines</v>
          </cell>
          <cell r="B77" t="str">
            <v>Call cost 6 INTL voice lines</v>
          </cell>
          <cell r="C77" t="str">
            <v>Call cost 6 INTL voice lines</v>
          </cell>
          <cell r="D77" t="str">
            <v>OFFSHORE IM &amp; T</v>
          </cell>
          <cell r="E77" t="str">
            <v>Offshore IM&amp;T costs</v>
          </cell>
          <cell r="F77" t="str">
            <v>SND-O</v>
          </cell>
          <cell r="G77" t="str">
            <v>OPEX</v>
          </cell>
          <cell r="H77" t="str">
            <v>APQ70TIMTS</v>
          </cell>
          <cell r="I77">
            <v>100</v>
          </cell>
          <cell r="J77">
            <v>2500</v>
          </cell>
          <cell r="K77">
            <v>70</v>
          </cell>
          <cell r="L77">
            <v>89.999196012220636</v>
          </cell>
          <cell r="M77">
            <v>11465.48242</v>
          </cell>
          <cell r="N77">
            <v>111.35401999999999</v>
          </cell>
          <cell r="O77">
            <v>111.35401999999999</v>
          </cell>
          <cell r="P77">
            <v>2671.8</v>
          </cell>
          <cell r="Q77">
            <v>704.30399999999997</v>
          </cell>
          <cell r="R77">
            <v>0</v>
          </cell>
          <cell r="S77">
            <v>257</v>
          </cell>
          <cell r="T77">
            <v>250</v>
          </cell>
          <cell r="U77">
            <v>0</v>
          </cell>
          <cell r="V77">
            <v>0</v>
          </cell>
          <cell r="W77">
            <v>0</v>
          </cell>
          <cell r="X77" t="str">
            <v>JV</v>
          </cell>
          <cell r="Y77" t="str">
            <v>A7220250-Telecom Services</v>
          </cell>
          <cell r="Z77" t="str">
            <v>101180-GPO.GEN.IT SERVICES</v>
          </cell>
          <cell r="AA77" t="str">
            <v>Telecom Services</v>
          </cell>
          <cell r="AB77" t="str">
            <v>A7220250</v>
          </cell>
          <cell r="AC77">
            <v>101180</v>
          </cell>
          <cell r="AD77" t="str">
            <v>GPO.GEN.IT SERVICES</v>
          </cell>
          <cell r="AE77" t="str">
            <v>PIO</v>
          </cell>
          <cell r="AF77" t="str">
            <v>RECURRENT</v>
          </cell>
          <cell r="AG77">
            <v>250</v>
          </cell>
          <cell r="AI77" t="str">
            <v>General Charges</v>
          </cell>
        </row>
        <row r="78">
          <cell r="A78" t="str">
            <v xml:space="preserve">Call Off IM&amp;T Offshore Consultancy </v>
          </cell>
          <cell r="B78" t="str">
            <v xml:space="preserve">Call Off IM&amp;T Offshore Consultancy </v>
          </cell>
          <cell r="C78" t="str">
            <v xml:space="preserve">Call Off IM&amp;T Offshore Consultancy </v>
          </cell>
          <cell r="D78" t="str">
            <v>OFFSHORE IM &amp; T</v>
          </cell>
          <cell r="E78" t="str">
            <v>IM&amp;T consultancy</v>
          </cell>
          <cell r="F78" t="str">
            <v>PREM</v>
          </cell>
          <cell r="G78" t="str">
            <v>OPEX</v>
          </cell>
          <cell r="H78" t="str">
            <v>APQ70TIMTS</v>
          </cell>
          <cell r="I78">
            <v>75</v>
          </cell>
          <cell r="J78">
            <v>315</v>
          </cell>
          <cell r="K78">
            <v>75</v>
          </cell>
          <cell r="L78">
            <v>75</v>
          </cell>
          <cell r="M78">
            <v>312.5</v>
          </cell>
          <cell r="N78">
            <v>59</v>
          </cell>
          <cell r="O78">
            <v>59</v>
          </cell>
          <cell r="Q78">
            <v>669</v>
          </cell>
          <cell r="R78">
            <v>0</v>
          </cell>
          <cell r="S78">
            <v>400</v>
          </cell>
          <cell r="T78">
            <v>411</v>
          </cell>
          <cell r="U78">
            <v>0</v>
          </cell>
          <cell r="V78">
            <v>0</v>
          </cell>
          <cell r="W78">
            <v>0</v>
          </cell>
          <cell r="X78" t="str">
            <v>JV</v>
          </cell>
          <cell r="Y78" t="str">
            <v>A7220340-IT Consultancy Services</v>
          </cell>
          <cell r="Z78" t="str">
            <v>101180-GPO.GEN.IT SERVICES</v>
          </cell>
          <cell r="AA78" t="str">
            <v>IT Consultancy Services</v>
          </cell>
          <cell r="AB78" t="str">
            <v>A7220340</v>
          </cell>
          <cell r="AC78">
            <v>101180</v>
          </cell>
          <cell r="AD78" t="str">
            <v>GPO.GEN.IT SERVICES</v>
          </cell>
          <cell r="AE78" t="str">
            <v>PIO</v>
          </cell>
          <cell r="AF78" t="str">
            <v>RECURRENT</v>
          </cell>
          <cell r="AG78">
            <v>1998.4739999999999</v>
          </cell>
          <cell r="AI78" t="str">
            <v>General Charges</v>
          </cell>
        </row>
        <row r="79">
          <cell r="A79" t="str">
            <v>Connection EA to Tunu LOS  to Warri Network OPEX</v>
          </cell>
          <cell r="B79" t="str">
            <v>Connection EA to Tunu LOS  to Warri Network OPEX</v>
          </cell>
          <cell r="C79" t="str">
            <v>Connection EA to Tunu LOS  to Warri Network OPEX</v>
          </cell>
          <cell r="D79" t="str">
            <v>OFFSHORE IM &amp; T</v>
          </cell>
          <cell r="E79" t="str">
            <v>Onshore IM&amp;T costs</v>
          </cell>
          <cell r="F79" t="str">
            <v>PREM</v>
          </cell>
          <cell r="G79" t="str">
            <v>OPEX</v>
          </cell>
          <cell r="H79" t="str">
            <v>APQ70TIMTS</v>
          </cell>
          <cell r="I79">
            <v>90</v>
          </cell>
          <cell r="J79">
            <v>200</v>
          </cell>
          <cell r="K79">
            <v>90</v>
          </cell>
          <cell r="L79">
            <v>90</v>
          </cell>
          <cell r="M79">
            <v>510</v>
          </cell>
          <cell r="N79">
            <v>43.982100000000003</v>
          </cell>
          <cell r="O79">
            <v>3.6720005496776262</v>
          </cell>
          <cell r="P79">
            <v>0</v>
          </cell>
          <cell r="Q79">
            <v>0</v>
          </cell>
          <cell r="R79">
            <v>0</v>
          </cell>
          <cell r="T79">
            <v>0</v>
          </cell>
          <cell r="U79">
            <v>0</v>
          </cell>
          <cell r="V79">
            <v>0</v>
          </cell>
          <cell r="W79">
            <v>0</v>
          </cell>
          <cell r="X79" t="str">
            <v>JV</v>
          </cell>
          <cell r="Y79" t="str">
            <v>A7220230-Telecom Equipment Services</v>
          </cell>
          <cell r="Z79" t="str">
            <v>101180-GPO.GEN.IT SERVICES</v>
          </cell>
          <cell r="AA79" t="str">
            <v>Telecom Equipment Services</v>
          </cell>
          <cell r="AB79" t="str">
            <v>A7220230</v>
          </cell>
          <cell r="AC79">
            <v>101180</v>
          </cell>
          <cell r="AD79" t="str">
            <v>GPO.GEN.IT SERVICES</v>
          </cell>
          <cell r="AE79" t="str">
            <v>PIO</v>
          </cell>
          <cell r="AF79" t="str">
            <v>RECURRENT</v>
          </cell>
          <cell r="AG79">
            <v>0</v>
          </cell>
          <cell r="AI79" t="str">
            <v>General Charges</v>
          </cell>
        </row>
        <row r="80">
          <cell r="A80" t="str">
            <v>CTR with SITI for offshore IM &amp; T plan</v>
          </cell>
          <cell r="B80" t="str">
            <v>CTR with SITI for offshore IM &amp; T plan</v>
          </cell>
          <cell r="C80" t="str">
            <v>CTR with SITI for offshore IM &amp; T plan</v>
          </cell>
          <cell r="D80" t="str">
            <v>OFFSHORE IM &amp; T</v>
          </cell>
          <cell r="E80" t="str">
            <v>IM&amp;T consultancy</v>
          </cell>
          <cell r="F80" t="str">
            <v>SND-O</v>
          </cell>
          <cell r="G80" t="str">
            <v>OPEX</v>
          </cell>
          <cell r="H80" t="str">
            <v>APQ70TIMTS</v>
          </cell>
          <cell r="N80">
            <v>10.120420000000014</v>
          </cell>
          <cell r="O80">
            <v>10.120420000000014</v>
          </cell>
          <cell r="P80">
            <v>0</v>
          </cell>
          <cell r="Q80">
            <v>69</v>
          </cell>
          <cell r="R80">
            <v>0</v>
          </cell>
          <cell r="T80">
            <v>0</v>
          </cell>
          <cell r="U80">
            <v>0</v>
          </cell>
          <cell r="V80">
            <v>0</v>
          </cell>
          <cell r="W80">
            <v>0</v>
          </cell>
          <cell r="X80" t="str">
            <v>JV</v>
          </cell>
          <cell r="Y80" t="str">
            <v>A7220340-IT Consultancy Services</v>
          </cell>
          <cell r="Z80" t="str">
            <v>101180-GPO.GEN.IT SERVICES</v>
          </cell>
          <cell r="AA80" t="str">
            <v>IT Consultancy Services</v>
          </cell>
          <cell r="AB80" t="str">
            <v>A7220340</v>
          </cell>
          <cell r="AC80">
            <v>101180</v>
          </cell>
          <cell r="AD80" t="str">
            <v>GPO.GEN.IT SERVICES</v>
          </cell>
          <cell r="AE80" t="str">
            <v>PIO</v>
          </cell>
          <cell r="AF80" t="str">
            <v>RECURRENT</v>
          </cell>
          <cell r="AG80">
            <v>0</v>
          </cell>
          <cell r="AI80" t="str">
            <v>Contracts</v>
          </cell>
        </row>
        <row r="81">
          <cell r="A81" t="str">
            <v>Miscellaneous IM&amp;T costs</v>
          </cell>
          <cell r="B81" t="str">
            <v>Miscellaneous IM&amp;T costs</v>
          </cell>
          <cell r="C81" t="str">
            <v>Miscellaneous IM&amp;T costs</v>
          </cell>
          <cell r="D81" t="str">
            <v>OFFSHORE IM &amp; T</v>
          </cell>
          <cell r="E81" t="str">
            <v>Onshore IM&amp;T costs</v>
          </cell>
          <cell r="F81" t="str">
            <v>SND-O</v>
          </cell>
          <cell r="G81" t="str">
            <v>OPEX</v>
          </cell>
          <cell r="H81" t="str">
            <v>APQ70TIMTS</v>
          </cell>
          <cell r="I81">
            <v>1252.7528968253971</v>
          </cell>
          <cell r="J81">
            <v>12000</v>
          </cell>
          <cell r="K81">
            <v>618</v>
          </cell>
          <cell r="L81">
            <v>713.99614085865903</v>
          </cell>
          <cell r="M81">
            <v>11465.48242</v>
          </cell>
          <cell r="N81">
            <v>616.94776999999999</v>
          </cell>
          <cell r="O81">
            <v>700.3081028610402</v>
          </cell>
          <cell r="P81">
            <v>2671.8</v>
          </cell>
          <cell r="Q81">
            <v>34</v>
          </cell>
          <cell r="R81">
            <v>34</v>
          </cell>
          <cell r="S81">
            <v>200</v>
          </cell>
          <cell r="T81">
            <v>257</v>
          </cell>
          <cell r="U81">
            <v>34</v>
          </cell>
          <cell r="V81">
            <v>34</v>
          </cell>
          <cell r="W81">
            <v>0</v>
          </cell>
          <cell r="X81" t="str">
            <v>JV</v>
          </cell>
          <cell r="Y81" t="str">
            <v>A7220330-IT General</v>
          </cell>
          <cell r="Z81" t="str">
            <v>101180-GPO.GEN.IT SERVICES</v>
          </cell>
          <cell r="AA81" t="str">
            <v>IT General</v>
          </cell>
          <cell r="AB81" t="str">
            <v>A7220330</v>
          </cell>
          <cell r="AC81">
            <v>101180</v>
          </cell>
          <cell r="AD81" t="str">
            <v>GPO.GEN.IT SERVICES</v>
          </cell>
          <cell r="AE81" t="str">
            <v>PIO</v>
          </cell>
          <cell r="AF81" t="str">
            <v>RECURRENT</v>
          </cell>
          <cell r="AG81">
            <v>200</v>
          </cell>
          <cell r="AH81" t="str">
            <v>PIO</v>
          </cell>
          <cell r="AI81" t="str">
            <v>General Charges</v>
          </cell>
        </row>
        <row r="82">
          <cell r="A82" t="str">
            <v>Offshore Support Unit SSIN-OPM</v>
          </cell>
          <cell r="B82" t="str">
            <v>Offshore Support Unit SSIN-OPM</v>
          </cell>
          <cell r="C82" t="str">
            <v>Offshore Support Unit SSIN-OPM</v>
          </cell>
          <cell r="D82" t="str">
            <v>OFFSHORE IM &amp; T</v>
          </cell>
          <cell r="E82" t="str">
            <v>IM&amp;T Tarrifs</v>
          </cell>
          <cell r="F82" t="str">
            <v>PREM</v>
          </cell>
          <cell r="G82" t="str">
            <v>OPEX</v>
          </cell>
          <cell r="H82" t="str">
            <v>APQ70TIMTS</v>
          </cell>
          <cell r="I82">
            <v>300</v>
          </cell>
          <cell r="J82">
            <v>3625</v>
          </cell>
          <cell r="K82">
            <v>220</v>
          </cell>
          <cell r="L82">
            <v>248.99883421771992</v>
          </cell>
          <cell r="M82">
            <v>8097.8675999999978</v>
          </cell>
          <cell r="N82">
            <v>877.04327999999998</v>
          </cell>
          <cell r="O82">
            <v>937.87959795773327</v>
          </cell>
          <cell r="P82">
            <v>6233.684210526314</v>
          </cell>
          <cell r="Q82">
            <v>72</v>
          </cell>
          <cell r="R82">
            <v>72</v>
          </cell>
          <cell r="T82">
            <v>222</v>
          </cell>
          <cell r="U82">
            <v>0</v>
          </cell>
          <cell r="V82">
            <v>0</v>
          </cell>
          <cell r="W82">
            <v>76</v>
          </cell>
          <cell r="X82" t="str">
            <v>JV</v>
          </cell>
          <cell r="Y82" t="str">
            <v>A7220210-IT &amp; Communication Services Generic</v>
          </cell>
          <cell r="Z82" t="str">
            <v>101180-GPO.GEN.IT SERVICES</v>
          </cell>
          <cell r="AA82" t="str">
            <v>IT &amp; Communication Services Generic</v>
          </cell>
          <cell r="AB82" t="str">
            <v>A7220210</v>
          </cell>
          <cell r="AC82">
            <v>101180</v>
          </cell>
          <cell r="AD82" t="str">
            <v>GPO.GEN.IT SERVICES</v>
          </cell>
          <cell r="AE82" t="str">
            <v>PIO</v>
          </cell>
          <cell r="AF82" t="str">
            <v>RECURRENT</v>
          </cell>
          <cell r="AG82">
            <v>221.6</v>
          </cell>
          <cell r="AI82" t="str">
            <v>Contracts</v>
          </cell>
        </row>
        <row r="83">
          <cell r="A83" t="str">
            <v>Rental of VSAT Stabilised System</v>
          </cell>
          <cell r="B83" t="str">
            <v>Rental of VSAT Stabilised System</v>
          </cell>
          <cell r="C83" t="str">
            <v>Rental of VSAT Stabilised System</v>
          </cell>
          <cell r="D83" t="str">
            <v>OFFSHORE IM &amp; T</v>
          </cell>
          <cell r="E83" t="str">
            <v>Offshore IM&amp;T costs</v>
          </cell>
          <cell r="F83" t="str">
            <v>PREM</v>
          </cell>
          <cell r="G83" t="str">
            <v>OPEX</v>
          </cell>
          <cell r="H83" t="str">
            <v>APQ70TIMTS</v>
          </cell>
          <cell r="I83">
            <v>149</v>
          </cell>
          <cell r="K83">
            <v>149</v>
          </cell>
          <cell r="L83">
            <v>149</v>
          </cell>
          <cell r="N83">
            <v>149.38300000000001</v>
          </cell>
          <cell r="O83">
            <v>149.38300000000001</v>
          </cell>
          <cell r="P83">
            <v>0</v>
          </cell>
          <cell r="Q83">
            <v>150</v>
          </cell>
          <cell r="R83">
            <v>150</v>
          </cell>
          <cell r="T83">
            <v>0</v>
          </cell>
          <cell r="U83">
            <v>150</v>
          </cell>
          <cell r="V83">
            <v>150</v>
          </cell>
          <cell r="W83">
            <v>0</v>
          </cell>
          <cell r="X83" t="str">
            <v>JV</v>
          </cell>
          <cell r="Y83" t="str">
            <v>A7220230-Telecom Equipment Services</v>
          </cell>
          <cell r="Z83" t="str">
            <v>101180-GPO.GEN.IT SERVICES</v>
          </cell>
          <cell r="AA83" t="str">
            <v>Telecom Equipment Services</v>
          </cell>
          <cell r="AB83" t="str">
            <v>A7220230</v>
          </cell>
          <cell r="AC83">
            <v>101180</v>
          </cell>
          <cell r="AD83" t="str">
            <v>GPO.GEN.IT SERVICES</v>
          </cell>
          <cell r="AE83" t="str">
            <v>PIO</v>
          </cell>
          <cell r="AF83" t="str">
            <v>RECURRENT</v>
          </cell>
          <cell r="AG83">
            <v>150</v>
          </cell>
          <cell r="AI83" t="str">
            <v>Contracts</v>
          </cell>
        </row>
        <row r="84">
          <cell r="A84" t="str">
            <v>Telecoms equipt/GSM - Acquisition, Support, charges</v>
          </cell>
          <cell r="B84" t="str">
            <v>Telecoms equipt/GSM Phones - Acquisition, vendor support, call charges and Subscription Fees</v>
          </cell>
          <cell r="C84" t="str">
            <v>Telecoms equipt/GSM Phones - Acquisition, vendor support, call charges and Subscription Fees</v>
          </cell>
          <cell r="D84" t="str">
            <v>OFFSHORE IM &amp; T</v>
          </cell>
          <cell r="E84" t="str">
            <v>Onshore IM&amp;T costs</v>
          </cell>
          <cell r="F84" t="str">
            <v>SND-O</v>
          </cell>
          <cell r="G84" t="str">
            <v>OPEX</v>
          </cell>
          <cell r="H84" t="str">
            <v>APQ70TIMTS</v>
          </cell>
          <cell r="I84">
            <v>156</v>
          </cell>
          <cell r="K84">
            <v>107</v>
          </cell>
          <cell r="L84">
            <v>107</v>
          </cell>
          <cell r="N84">
            <v>106.82282999999998</v>
          </cell>
          <cell r="O84">
            <v>106.82282999999998</v>
          </cell>
          <cell r="Q84">
            <v>148</v>
          </cell>
          <cell r="R84">
            <v>148</v>
          </cell>
          <cell r="T84">
            <v>0</v>
          </cell>
          <cell r="U84">
            <v>223</v>
          </cell>
          <cell r="V84">
            <v>223</v>
          </cell>
          <cell r="W84">
            <v>0</v>
          </cell>
          <cell r="X84" t="str">
            <v>JV</v>
          </cell>
          <cell r="Y84" t="str">
            <v>A7220260-Mobile Phone Airtime Services</v>
          </cell>
          <cell r="Z84" t="str">
            <v>101180-GPO.GEN.IT SERVICES</v>
          </cell>
          <cell r="AA84" t="str">
            <v>Mobile Phone Airtime Services</v>
          </cell>
          <cell r="AB84" t="str">
            <v>A7220260</v>
          </cell>
          <cell r="AC84">
            <v>101180</v>
          </cell>
          <cell r="AD84" t="str">
            <v>GPO.GEN.IT SERVICES</v>
          </cell>
          <cell r="AE84" t="str">
            <v>PIO</v>
          </cell>
          <cell r="AF84" t="str">
            <v>RECURRENT</v>
          </cell>
          <cell r="AG84">
            <v>0</v>
          </cell>
          <cell r="AI84" t="str">
            <v>Pcs And Peripherals</v>
          </cell>
        </row>
        <row r="85">
          <cell r="A85" t="str">
            <v>Vendor Support/cost for telecoms eqpt</v>
          </cell>
          <cell r="B85" t="str">
            <v>Vendor Support/cost for telecoms eqpt</v>
          </cell>
          <cell r="C85" t="str">
            <v>Vendor Support/cost for telecoms eqpt</v>
          </cell>
          <cell r="D85" t="str">
            <v>OFFSHORE IM &amp; T</v>
          </cell>
          <cell r="E85" t="str">
            <v>Onshore IM&amp;T costs</v>
          </cell>
          <cell r="F85" t="str">
            <v>PREM</v>
          </cell>
          <cell r="G85" t="str">
            <v>OPEX</v>
          </cell>
          <cell r="H85" t="str">
            <v>APQ70TIMTS</v>
          </cell>
          <cell r="I85">
            <v>38</v>
          </cell>
          <cell r="J85">
            <v>4500</v>
          </cell>
          <cell r="K85">
            <v>38</v>
          </cell>
          <cell r="L85">
            <v>73.998552821997151</v>
          </cell>
          <cell r="M85">
            <v>3720.8696299999997</v>
          </cell>
          <cell r="N85">
            <v>4.9205100000000019</v>
          </cell>
          <cell r="O85">
            <v>33.112950000000005</v>
          </cell>
          <cell r="P85">
            <v>8201.7337499999994</v>
          </cell>
          <cell r="Q85">
            <v>49</v>
          </cell>
          <cell r="R85">
            <v>49</v>
          </cell>
          <cell r="T85">
            <v>0</v>
          </cell>
          <cell r="U85">
            <v>49</v>
          </cell>
          <cell r="V85">
            <v>49</v>
          </cell>
          <cell r="W85">
            <v>0</v>
          </cell>
          <cell r="X85" t="str">
            <v>JV</v>
          </cell>
          <cell r="Y85" t="str">
            <v>A7220230-Telecom Equipment Services</v>
          </cell>
          <cell r="Z85" t="str">
            <v>101180-GPO.GEN.IT SERVICES</v>
          </cell>
          <cell r="AA85" t="str">
            <v>Telecom Equipment Services</v>
          </cell>
          <cell r="AB85" t="str">
            <v>A7220230</v>
          </cell>
          <cell r="AC85">
            <v>101180</v>
          </cell>
          <cell r="AD85" t="str">
            <v>GPO.GEN.IT SERVICES</v>
          </cell>
          <cell r="AE85" t="str">
            <v>PIO</v>
          </cell>
          <cell r="AF85" t="str">
            <v>RECURRENT</v>
          </cell>
          <cell r="AG85">
            <v>0</v>
          </cell>
          <cell r="AI85" t="str">
            <v>Contracts</v>
          </cell>
        </row>
        <row r="86">
          <cell r="A86" t="str">
            <v>VSAT Space Segment Rental 2003/2004</v>
          </cell>
          <cell r="B86" t="str">
            <v>VSAT Space Segment Rental 2003/2004</v>
          </cell>
          <cell r="C86" t="str">
            <v>VSAT Space Segment Rental 2003/2004</v>
          </cell>
          <cell r="D86" t="str">
            <v>OFFSHORE IM &amp; T</v>
          </cell>
          <cell r="E86" t="str">
            <v>Offshore IM&amp;T costs</v>
          </cell>
          <cell r="F86" t="str">
            <v>PREM</v>
          </cell>
          <cell r="G86" t="str">
            <v>OPEX</v>
          </cell>
          <cell r="H86" t="str">
            <v>APQ70TIMTS</v>
          </cell>
          <cell r="I86">
            <v>420</v>
          </cell>
          <cell r="J86">
            <v>305</v>
          </cell>
          <cell r="K86">
            <v>420</v>
          </cell>
          <cell r="L86">
            <v>420</v>
          </cell>
          <cell r="M86">
            <v>301.875</v>
          </cell>
          <cell r="N86">
            <v>457.44909999999999</v>
          </cell>
          <cell r="O86">
            <v>457.44909999999999</v>
          </cell>
          <cell r="P86">
            <v>534.44159999999999</v>
          </cell>
          <cell r="Q86">
            <v>223</v>
          </cell>
          <cell r="R86">
            <v>223</v>
          </cell>
          <cell r="T86">
            <v>0</v>
          </cell>
          <cell r="U86">
            <v>223</v>
          </cell>
          <cell r="V86">
            <v>223</v>
          </cell>
          <cell r="W86">
            <v>0</v>
          </cell>
          <cell r="X86" t="str">
            <v>JV</v>
          </cell>
          <cell r="Y86" t="str">
            <v>A7220230-Telecom Equipment Services</v>
          </cell>
          <cell r="Z86" t="str">
            <v>101180-GPO.GEN.IT SERVICES</v>
          </cell>
          <cell r="AA86" t="str">
            <v>Telecom Equipment Services</v>
          </cell>
          <cell r="AB86" t="str">
            <v>A7220230</v>
          </cell>
          <cell r="AC86">
            <v>101180</v>
          </cell>
          <cell r="AD86" t="str">
            <v>GPO.GEN.IT SERVICES</v>
          </cell>
          <cell r="AE86" t="str">
            <v>PIO</v>
          </cell>
          <cell r="AF86" t="str">
            <v>RECURRENT</v>
          </cell>
          <cell r="AG86">
            <v>0</v>
          </cell>
          <cell r="AI86" t="str">
            <v>Contracts</v>
          </cell>
        </row>
        <row r="87">
          <cell r="A87" t="str">
            <v>Technical Training for EA Offshore Staff</v>
          </cell>
          <cell r="B87" t="str">
            <v>Technical Training for EA Offshore Staff</v>
          </cell>
          <cell r="C87" t="str">
            <v>Various costs on trainig</v>
          </cell>
          <cell r="D87" t="str">
            <v>EA OFFSHORE STAFF TRAINING</v>
          </cell>
          <cell r="E87" t="str">
            <v>Training</v>
          </cell>
          <cell r="F87" t="str">
            <v>PREM</v>
          </cell>
          <cell r="G87" t="str">
            <v>OPEX</v>
          </cell>
          <cell r="H87" t="str">
            <v>ASP64FEAXP</v>
          </cell>
          <cell r="I87">
            <v>963.13333333333333</v>
          </cell>
          <cell r="J87">
            <v>16</v>
          </cell>
          <cell r="K87">
            <v>719</v>
          </cell>
          <cell r="L87">
            <v>719.12799485447817</v>
          </cell>
          <cell r="M87">
            <v>15.662799999999999</v>
          </cell>
          <cell r="N87">
            <v>752.20388537062934</v>
          </cell>
          <cell r="O87">
            <v>752.32762537062933</v>
          </cell>
          <cell r="P87">
            <v>0</v>
          </cell>
          <cell r="Q87">
            <v>1483</v>
          </cell>
          <cell r="R87">
            <v>1483</v>
          </cell>
          <cell r="T87">
            <v>0</v>
          </cell>
          <cell r="U87">
            <v>1483</v>
          </cell>
          <cell r="V87">
            <v>1483</v>
          </cell>
          <cell r="W87">
            <v>0</v>
          </cell>
          <cell r="X87" t="str">
            <v>JV</v>
          </cell>
          <cell r="Y87" t="str">
            <v>A7260010-Pers. Training &amp; Development Generic</v>
          </cell>
          <cell r="Z87" t="str">
            <v>101175-GPO.General OH - Manage Company Business</v>
          </cell>
          <cell r="AA87" t="str">
            <v>Pers. Training &amp; Development Generic</v>
          </cell>
          <cell r="AB87" t="str">
            <v>A7260010</v>
          </cell>
          <cell r="AC87">
            <v>101175</v>
          </cell>
          <cell r="AD87" t="str">
            <v>GPO.General OH - Manage Company Business</v>
          </cell>
          <cell r="AE87" t="str">
            <v>PAO</v>
          </cell>
          <cell r="AF87" t="str">
            <v>OVERHEAD</v>
          </cell>
          <cell r="AG87">
            <v>0</v>
          </cell>
          <cell r="AI87" t="str">
            <v>Training-Pdd</v>
          </cell>
        </row>
        <row r="88">
          <cell r="A88" t="str">
            <v>Motor Vehicles/Buses</v>
          </cell>
          <cell r="B88" t="str">
            <v>Motor Vehicles/Buses</v>
          </cell>
          <cell r="C88" t="str">
            <v>Motor Vehicles/Buses</v>
          </cell>
          <cell r="D88" t="str">
            <v>CAPEX - OTHERS</v>
          </cell>
          <cell r="E88" t="str">
            <v>Vehicles</v>
          </cell>
          <cell r="F88" t="str">
            <v>PRLO</v>
          </cell>
          <cell r="G88" t="str">
            <v>CAPEX</v>
          </cell>
          <cell r="H88" t="str">
            <v>C1N58</v>
          </cell>
          <cell r="I88">
            <v>167.5</v>
          </cell>
          <cell r="J88">
            <v>8000</v>
          </cell>
          <cell r="K88">
            <v>202</v>
          </cell>
          <cell r="L88">
            <v>265.99742723910606</v>
          </cell>
          <cell r="M88">
            <v>7402.9815600000002</v>
          </cell>
          <cell r="N88">
            <v>181.19891000000004</v>
          </cell>
          <cell r="O88">
            <v>236.59460000000004</v>
          </cell>
          <cell r="P88">
            <v>9700</v>
          </cell>
          <cell r="Q88">
            <v>138</v>
          </cell>
          <cell r="R88">
            <v>209.3235294117647</v>
          </cell>
          <cell r="T88">
            <v>0</v>
          </cell>
          <cell r="U88">
            <v>0</v>
          </cell>
          <cell r="V88">
            <v>0</v>
          </cell>
          <cell r="W88">
            <v>0</v>
          </cell>
          <cell r="X88" t="str">
            <v>JV</v>
          </cell>
          <cell r="Y88" t="str">
            <v>A7470010-Cars, Road Vehicles</v>
          </cell>
          <cell r="Z88" t="str">
            <v>C.NG.SSC.OR.02.430.A160-0</v>
          </cell>
          <cell r="AA88" t="str">
            <v>Cars, Road Vehicles</v>
          </cell>
          <cell r="AB88" t="str">
            <v>A7470010</v>
          </cell>
          <cell r="AC88" t="str">
            <v>C.NG.SSC.OR.02.430.A160</v>
          </cell>
          <cell r="AD88">
            <v>0</v>
          </cell>
          <cell r="AE88" t="str">
            <v>PLO</v>
          </cell>
          <cell r="AF88" t="str">
            <v>CAPEX</v>
          </cell>
          <cell r="AG88">
            <v>0</v>
          </cell>
          <cell r="AI88" t="str">
            <v>Materials</v>
          </cell>
        </row>
        <row r="89">
          <cell r="A89" t="str">
            <v>Office furniture</v>
          </cell>
          <cell r="B89" t="str">
            <v>Office furniture</v>
          </cell>
          <cell r="C89" t="str">
            <v>Office furniture</v>
          </cell>
          <cell r="D89" t="str">
            <v>CAPEX - OTHERS</v>
          </cell>
          <cell r="E89" t="str">
            <v>Office Furniture</v>
          </cell>
          <cell r="F89" t="str">
            <v>PRLO</v>
          </cell>
          <cell r="G89" t="str">
            <v>CAPEX</v>
          </cell>
          <cell r="H89" t="str">
            <v>C1N58</v>
          </cell>
          <cell r="I89">
            <v>347.5</v>
          </cell>
          <cell r="J89">
            <v>15000</v>
          </cell>
          <cell r="K89">
            <v>53</v>
          </cell>
          <cell r="L89">
            <v>172.99517607332382</v>
          </cell>
          <cell r="M89">
            <v>13901.719310000002</v>
          </cell>
          <cell r="N89">
            <v>123.76</v>
          </cell>
          <cell r="O89">
            <v>107.66508</v>
          </cell>
          <cell r="P89">
            <v>534.44159999999999</v>
          </cell>
          <cell r="Q89">
            <v>48.048000000000002</v>
          </cell>
          <cell r="R89">
            <v>0</v>
          </cell>
          <cell r="T89">
            <v>0</v>
          </cell>
          <cell r="U89">
            <v>0</v>
          </cell>
          <cell r="V89">
            <v>0</v>
          </cell>
          <cell r="W89">
            <v>0</v>
          </cell>
          <cell r="X89" t="str">
            <v>JV</v>
          </cell>
          <cell r="Y89" t="str">
            <v>A7460040-Office / Warehouse Equipment &amp; Goods</v>
          </cell>
          <cell r="Z89" t="str">
            <v>C.NG.SSC.OR.02.430.A160-0</v>
          </cell>
          <cell r="AA89" t="str">
            <v>Office / Warehouse Equipment &amp; Goods</v>
          </cell>
          <cell r="AB89" t="str">
            <v>A7460040</v>
          </cell>
          <cell r="AC89" t="str">
            <v>C.NG.SSC.OR.02.430.A160</v>
          </cell>
          <cell r="AD89">
            <v>0</v>
          </cell>
          <cell r="AE89" t="str">
            <v>PLO</v>
          </cell>
          <cell r="AF89" t="str">
            <v>CAPEX</v>
          </cell>
          <cell r="AG89">
            <v>0</v>
          </cell>
          <cell r="AI89" t="str">
            <v>Materials</v>
          </cell>
        </row>
        <row r="90">
          <cell r="A90" t="str">
            <v>Supply base furniture &amp; storage racks</v>
          </cell>
          <cell r="B90" t="str">
            <v>Supply base furniture &amp; storage racks</v>
          </cell>
          <cell r="C90" t="str">
            <v>Supply base Furn. storage racks &amp; off.fu</v>
          </cell>
          <cell r="D90" t="str">
            <v>CAPEX - OTHERS</v>
          </cell>
          <cell r="E90" t="str">
            <v>Supply Base Equipment</v>
          </cell>
          <cell r="F90" t="str">
            <v>PRLO</v>
          </cell>
          <cell r="G90" t="str">
            <v>CAPEX</v>
          </cell>
          <cell r="H90" t="str">
            <v>C1N58</v>
          </cell>
          <cell r="I90">
            <v>400</v>
          </cell>
          <cell r="J90">
            <v>1000</v>
          </cell>
          <cell r="K90">
            <v>400</v>
          </cell>
          <cell r="L90">
            <v>407.99967840488824</v>
          </cell>
          <cell r="M90">
            <v>476</v>
          </cell>
          <cell r="N90">
            <v>162.07</v>
          </cell>
          <cell r="O90">
            <v>3.4272005130324517</v>
          </cell>
          <cell r="P90">
            <v>9148</v>
          </cell>
          <cell r="Q90">
            <v>201</v>
          </cell>
          <cell r="R90">
            <v>268.26470588235293</v>
          </cell>
          <cell r="T90">
            <v>0</v>
          </cell>
          <cell r="U90">
            <v>0</v>
          </cell>
          <cell r="V90">
            <v>0</v>
          </cell>
          <cell r="W90">
            <v>0</v>
          </cell>
          <cell r="X90" t="str">
            <v>JV</v>
          </cell>
          <cell r="Y90" t="str">
            <v>A7460040-Office / Warehouse Equipment &amp; Goods</v>
          </cell>
          <cell r="Z90" t="str">
            <v>C.NG.SSC.OR.02.430.A160-0</v>
          </cell>
          <cell r="AA90" t="str">
            <v>Office / Warehouse Equipment &amp; Goods</v>
          </cell>
          <cell r="AB90" t="str">
            <v>A7460040</v>
          </cell>
          <cell r="AC90" t="str">
            <v>C.NG.SSC.OR.02.430.A160</v>
          </cell>
          <cell r="AD90">
            <v>0</v>
          </cell>
          <cell r="AE90" t="str">
            <v>PLO</v>
          </cell>
          <cell r="AF90" t="str">
            <v>CAPEX</v>
          </cell>
          <cell r="AG90">
            <v>0</v>
          </cell>
          <cell r="AI90" t="str">
            <v>Contracts</v>
          </cell>
        </row>
        <row r="91">
          <cell r="A91" t="str">
            <v>Data/Telecomm link to Onne Warehouse.</v>
          </cell>
          <cell r="B91" t="str">
            <v>Data/Telecomm link to Onne Warehouse.</v>
          </cell>
          <cell r="C91" t="str">
            <v>Data/Telecomm link to Onne Warehouse.</v>
          </cell>
          <cell r="D91" t="str">
            <v>CAPEX IM &amp; T</v>
          </cell>
          <cell r="E91" t="str">
            <v>Data/ Telecoms links Offshore</v>
          </cell>
          <cell r="F91" t="str">
            <v>PRLO</v>
          </cell>
          <cell r="G91" t="str">
            <v>CAPEX</v>
          </cell>
          <cell r="H91" t="str">
            <v>C1N58</v>
          </cell>
          <cell r="I91">
            <v>175</v>
          </cell>
          <cell r="J91">
            <v>9000</v>
          </cell>
          <cell r="K91">
            <v>175</v>
          </cell>
          <cell r="L91">
            <v>246.9971056439943</v>
          </cell>
          <cell r="M91">
            <v>8962.5258000000013</v>
          </cell>
          <cell r="N91">
            <v>101.90324</v>
          </cell>
          <cell r="O91">
            <v>168.88201526133099</v>
          </cell>
          <cell r="Q91">
            <v>100</v>
          </cell>
          <cell r="R91">
            <v>100</v>
          </cell>
          <cell r="T91">
            <v>0</v>
          </cell>
          <cell r="U91">
            <v>0</v>
          </cell>
          <cell r="V91">
            <v>0</v>
          </cell>
          <cell r="W91">
            <v>0</v>
          </cell>
          <cell r="X91" t="str">
            <v>JV</v>
          </cell>
          <cell r="Y91" t="str">
            <v>A7450050-Computers, Pc</v>
          </cell>
          <cell r="Z91" t="str">
            <v>C.NG.SSC.OR.02.430.A160-0</v>
          </cell>
          <cell r="AA91" t="str">
            <v>Computers, Pc</v>
          </cell>
          <cell r="AB91" t="str">
            <v>A7450050</v>
          </cell>
          <cell r="AC91" t="str">
            <v>C.NG.SSC.OR.02.430.A160</v>
          </cell>
          <cell r="AD91">
            <v>0</v>
          </cell>
          <cell r="AE91" t="str">
            <v>PLO</v>
          </cell>
          <cell r="AF91" t="str">
            <v>CAPEX</v>
          </cell>
          <cell r="AG91">
            <v>0</v>
          </cell>
          <cell r="AI91" t="str">
            <v>Contracts</v>
          </cell>
        </row>
        <row r="92">
          <cell r="A92" t="str">
            <v>Dedicated emergency Inmarsat B unit</v>
          </cell>
          <cell r="B92" t="str">
            <v>Dedicated emergency Inmarsat B unit</v>
          </cell>
          <cell r="C92" t="str">
            <v>Dedicated emergency Inmarsat B unit</v>
          </cell>
          <cell r="D92" t="str">
            <v>CAPEX IM &amp; T</v>
          </cell>
          <cell r="E92" t="str">
            <v>IT Equipment FPSO</v>
          </cell>
          <cell r="F92" t="str">
            <v>PREM</v>
          </cell>
          <cell r="G92" t="str">
            <v>CAPEX</v>
          </cell>
          <cell r="H92" t="str">
            <v>C1N58</v>
          </cell>
          <cell r="I92">
            <v>32</v>
          </cell>
          <cell r="J92">
            <v>0</v>
          </cell>
          <cell r="K92">
            <v>32</v>
          </cell>
          <cell r="L92">
            <v>32</v>
          </cell>
          <cell r="M92">
            <v>0</v>
          </cell>
          <cell r="N92">
            <v>32</v>
          </cell>
          <cell r="O92">
            <v>32</v>
          </cell>
          <cell r="Q92">
            <v>10</v>
          </cell>
          <cell r="R92">
            <v>10</v>
          </cell>
          <cell r="S92">
            <v>56</v>
          </cell>
          <cell r="T92">
            <v>0</v>
          </cell>
          <cell r="U92">
            <v>0</v>
          </cell>
          <cell r="V92">
            <v>0</v>
          </cell>
          <cell r="W92">
            <v>0</v>
          </cell>
          <cell r="X92" t="str">
            <v>JV</v>
          </cell>
          <cell r="Y92" t="str">
            <v>A7450050-Computers, Pc</v>
          </cell>
          <cell r="Z92" t="str">
            <v>C.NG.SSC.OR.02.430.A160-0</v>
          </cell>
          <cell r="AA92" t="str">
            <v>Computers, Pc</v>
          </cell>
          <cell r="AB92" t="str">
            <v>A7450050</v>
          </cell>
          <cell r="AC92" t="str">
            <v>C.NG.SSC.OR.02.430.A160</v>
          </cell>
          <cell r="AD92">
            <v>0</v>
          </cell>
          <cell r="AE92" t="str">
            <v>PAO</v>
          </cell>
          <cell r="AF92" t="str">
            <v>CAPEX</v>
          </cell>
          <cell r="AG92">
            <v>0</v>
          </cell>
          <cell r="AI92" t="str">
            <v>Materials</v>
          </cell>
        </row>
        <row r="93">
          <cell r="A93" t="str">
            <v>GID Equipment FPSO</v>
          </cell>
          <cell r="B93" t="str">
            <v>GID Equipment FPSO</v>
          </cell>
          <cell r="C93" t="str">
            <v>GID Equipment FPSO</v>
          </cell>
          <cell r="D93" t="str">
            <v>CAPEX IM &amp; T</v>
          </cell>
          <cell r="E93" t="str">
            <v>IT Equipment FPSO</v>
          </cell>
          <cell r="F93" t="str">
            <v>PREM</v>
          </cell>
          <cell r="G93" t="str">
            <v>CAPEX</v>
          </cell>
          <cell r="H93" t="str">
            <v>C1N58</v>
          </cell>
          <cell r="I93">
            <v>0</v>
          </cell>
          <cell r="J93">
            <v>40548.284557980289</v>
          </cell>
          <cell r="K93">
            <v>56</v>
          </cell>
          <cell r="L93">
            <v>56</v>
          </cell>
          <cell r="M93">
            <v>29730.556789999999</v>
          </cell>
          <cell r="N93">
            <v>50.697000000000003</v>
          </cell>
          <cell r="O93">
            <v>50.697000000000003</v>
          </cell>
          <cell r="P93">
            <v>1032.444</v>
          </cell>
          <cell r="Q93">
            <v>92.82</v>
          </cell>
          <cell r="R93">
            <v>0</v>
          </cell>
          <cell r="T93">
            <v>0</v>
          </cell>
          <cell r="U93">
            <v>0</v>
          </cell>
          <cell r="V93">
            <v>0</v>
          </cell>
          <cell r="W93">
            <v>0</v>
          </cell>
          <cell r="X93" t="str">
            <v>JV</v>
          </cell>
          <cell r="Y93" t="str">
            <v>A7450050-Computers, Pc</v>
          </cell>
          <cell r="Z93" t="str">
            <v>C.NG.SSC.OR.02.430.A160-0</v>
          </cell>
          <cell r="AA93" t="str">
            <v>Computers, Pc</v>
          </cell>
          <cell r="AB93" t="str">
            <v>A7450050</v>
          </cell>
          <cell r="AC93" t="str">
            <v>C.NG.SSC.OR.02.430.A160</v>
          </cell>
          <cell r="AD93">
            <v>0</v>
          </cell>
          <cell r="AE93" t="str">
            <v>PAO</v>
          </cell>
          <cell r="AF93" t="str">
            <v>CAPEX</v>
          </cell>
          <cell r="AG93">
            <v>0</v>
          </cell>
          <cell r="AI93" t="str">
            <v>Pcs And Peripherals</v>
          </cell>
        </row>
        <row r="94">
          <cell r="A94" t="str">
            <v>IT Equip &amp; infrastruc costs onshore</v>
          </cell>
          <cell r="B94" t="str">
            <v>IT Equipment &amp; infrastructure costs (new office - incl. Mast)</v>
          </cell>
          <cell r="C94" t="str">
            <v>IT Equipment &amp; infrastructure costs (new office - incl. Mast)</v>
          </cell>
          <cell r="D94" t="str">
            <v>CAPEX IM &amp; T</v>
          </cell>
          <cell r="E94" t="str">
            <v>IT/ Telecoms Infrastructure - Office</v>
          </cell>
          <cell r="F94" t="str">
            <v>PRLO</v>
          </cell>
          <cell r="G94" t="str">
            <v>CAPEX</v>
          </cell>
          <cell r="H94" t="str">
            <v>C1N58</v>
          </cell>
          <cell r="I94">
            <v>959</v>
          </cell>
          <cell r="J94">
            <v>26101</v>
          </cell>
          <cell r="K94">
            <v>541</v>
          </cell>
          <cell r="L94">
            <v>749.79960604598841</v>
          </cell>
          <cell r="M94">
            <v>8563.883719999998</v>
          </cell>
          <cell r="N94">
            <v>478.25028000000003</v>
          </cell>
          <cell r="O94">
            <v>543.13587000000007</v>
          </cell>
          <cell r="P94">
            <v>13530.911749999999</v>
          </cell>
          <cell r="Q94">
            <v>3458</v>
          </cell>
          <cell r="R94">
            <v>0</v>
          </cell>
          <cell r="T94">
            <v>0</v>
          </cell>
          <cell r="U94">
            <v>0</v>
          </cell>
          <cell r="V94">
            <v>0</v>
          </cell>
          <cell r="W94">
            <v>0</v>
          </cell>
          <cell r="X94" t="str">
            <v>JV</v>
          </cell>
          <cell r="Y94" t="str">
            <v>A7450050-Computers, Pc</v>
          </cell>
          <cell r="Z94" t="str">
            <v>C.NG.SSC.OR.02.430.A160-0</v>
          </cell>
          <cell r="AA94" t="str">
            <v>Computers, Pc</v>
          </cell>
          <cell r="AB94" t="str">
            <v>A7450050</v>
          </cell>
          <cell r="AC94" t="str">
            <v>C.NG.SSC.OR.02.430.A160</v>
          </cell>
          <cell r="AD94">
            <v>0</v>
          </cell>
          <cell r="AE94" t="str">
            <v>PLO</v>
          </cell>
          <cell r="AF94" t="str">
            <v>CAPEX</v>
          </cell>
          <cell r="AG94">
            <v>0</v>
          </cell>
          <cell r="AI94" t="str">
            <v>Pcs And Peripherals</v>
          </cell>
        </row>
        <row r="95">
          <cell r="A95" t="str">
            <v>IT Infrastructure for Marine Coordination Centre</v>
          </cell>
          <cell r="B95" t="str">
            <v>IT Infrastructure for Marine Coordination Centre</v>
          </cell>
          <cell r="C95" t="str">
            <v>IT Infrastructure for Marine Coordination Centre</v>
          </cell>
          <cell r="D95" t="str">
            <v>CAPEX IM &amp; T</v>
          </cell>
          <cell r="E95" t="str">
            <v>IT/ Telecoms Infrastructure - Office</v>
          </cell>
          <cell r="F95" t="str">
            <v>PRLO</v>
          </cell>
          <cell r="G95" t="str">
            <v>CAPEX</v>
          </cell>
          <cell r="H95" t="str">
            <v>C1N58</v>
          </cell>
          <cell r="I95">
            <v>75</v>
          </cell>
          <cell r="J95">
            <v>0</v>
          </cell>
          <cell r="K95">
            <v>75</v>
          </cell>
          <cell r="L95">
            <v>75</v>
          </cell>
          <cell r="M95">
            <v>0</v>
          </cell>
          <cell r="N95">
            <v>59</v>
          </cell>
          <cell r="O95">
            <v>59</v>
          </cell>
          <cell r="P95">
            <v>18768</v>
          </cell>
          <cell r="Q95">
            <v>493</v>
          </cell>
          <cell r="R95">
            <v>0</v>
          </cell>
          <cell r="S95">
            <v>350</v>
          </cell>
          <cell r="T95">
            <v>0</v>
          </cell>
          <cell r="U95">
            <v>0</v>
          </cell>
          <cell r="V95">
            <v>0</v>
          </cell>
          <cell r="W95">
            <v>0</v>
          </cell>
          <cell r="X95" t="str">
            <v>JV</v>
          </cell>
          <cell r="Y95" t="str">
            <v>A7450050-Computers, Pc</v>
          </cell>
          <cell r="Z95" t="str">
            <v>C.NG.SSC.OR.02.430.A160-0</v>
          </cell>
          <cell r="AA95" t="str">
            <v>Computers, Pc</v>
          </cell>
          <cell r="AB95" t="str">
            <v>A7450050</v>
          </cell>
          <cell r="AC95" t="str">
            <v>C.NG.SSC.OR.02.430.A160</v>
          </cell>
          <cell r="AD95">
            <v>0</v>
          </cell>
          <cell r="AE95" t="str">
            <v>PLO</v>
          </cell>
          <cell r="AF95" t="str">
            <v>CAPEX</v>
          </cell>
          <cell r="AG95">
            <v>0</v>
          </cell>
          <cell r="AI95" t="str">
            <v>Pcs And Peripherals</v>
          </cell>
        </row>
        <row r="96">
          <cell r="A96" t="str">
            <v>Other IT equipment onshore staff</v>
          </cell>
          <cell r="B96" t="str">
            <v>Other IT equipment onshore staff</v>
          </cell>
          <cell r="C96" t="str">
            <v>Various items for 2003</v>
          </cell>
          <cell r="D96" t="str">
            <v>CAPEX IM &amp; T</v>
          </cell>
          <cell r="E96" t="str">
            <v>Data/ Telecoms links Offshore</v>
          </cell>
          <cell r="F96" t="str">
            <v>PRLO</v>
          </cell>
          <cell r="G96" t="str">
            <v>CAPEX</v>
          </cell>
          <cell r="H96" t="str">
            <v>C1N58</v>
          </cell>
          <cell r="I96">
            <v>649</v>
          </cell>
          <cell r="J96">
            <v>4780</v>
          </cell>
          <cell r="K96">
            <v>258</v>
          </cell>
          <cell r="L96">
            <v>296.2384627753658</v>
          </cell>
          <cell r="M96">
            <v>3622.5</v>
          </cell>
          <cell r="N96">
            <v>0</v>
          </cell>
          <cell r="O96">
            <v>28.255500000000001</v>
          </cell>
          <cell r="P96">
            <v>0</v>
          </cell>
          <cell r="Q96">
            <v>28</v>
          </cell>
          <cell r="R96">
            <v>28</v>
          </cell>
          <cell r="S96">
            <v>400</v>
          </cell>
          <cell r="T96">
            <v>0</v>
          </cell>
          <cell r="U96">
            <v>0</v>
          </cell>
          <cell r="V96">
            <v>0</v>
          </cell>
          <cell r="W96">
            <v>0</v>
          </cell>
          <cell r="X96" t="str">
            <v>JV</v>
          </cell>
          <cell r="Y96" t="str">
            <v>A7450050-Computers, Pc</v>
          </cell>
          <cell r="Z96" t="str">
            <v>C.NG.SSC.OR.02.430.A160-0</v>
          </cell>
          <cell r="AA96" t="str">
            <v>Computers, Pc</v>
          </cell>
          <cell r="AB96" t="str">
            <v>A7450050</v>
          </cell>
          <cell r="AC96" t="str">
            <v>C.NG.SSC.OR.02.430.A160</v>
          </cell>
          <cell r="AD96">
            <v>0</v>
          </cell>
          <cell r="AE96" t="str">
            <v>PLO</v>
          </cell>
          <cell r="AF96" t="str">
            <v>CAPEX</v>
          </cell>
          <cell r="AG96">
            <v>0</v>
          </cell>
          <cell r="AI96" t="str">
            <v>Pcs And Peripherals</v>
          </cell>
        </row>
        <row r="97">
          <cell r="A97" t="str">
            <v>Telecomm Maint Test Equip EA FPSO</v>
          </cell>
          <cell r="B97" t="str">
            <v>Telecomm Maint Test Equip EA FPSO</v>
          </cell>
          <cell r="C97" t="str">
            <v>Telecomm Maint Test Equip EA FPSO</v>
          </cell>
          <cell r="D97" t="str">
            <v>CAPEX IM &amp; T</v>
          </cell>
          <cell r="E97" t="str">
            <v>IT Equipment FPSO</v>
          </cell>
          <cell r="F97" t="str">
            <v>PREM</v>
          </cell>
          <cell r="G97" t="str">
            <v>CAPEX</v>
          </cell>
          <cell r="H97" t="str">
            <v>C1N58</v>
          </cell>
          <cell r="I97">
            <v>54.915200000000006</v>
          </cell>
          <cell r="J97">
            <v>250</v>
          </cell>
          <cell r="K97">
            <v>55</v>
          </cell>
          <cell r="L97">
            <v>56.999919601222061</v>
          </cell>
          <cell r="M97">
            <v>243.18615000000003</v>
          </cell>
          <cell r="N97">
            <v>54.915200000000006</v>
          </cell>
          <cell r="O97">
            <v>56.822529999999993</v>
          </cell>
          <cell r="P97">
            <v>0</v>
          </cell>
          <cell r="Q97">
            <v>0</v>
          </cell>
          <cell r="R97">
            <v>0</v>
          </cell>
          <cell r="T97">
            <v>0</v>
          </cell>
          <cell r="U97">
            <v>0</v>
          </cell>
          <cell r="V97">
            <v>0</v>
          </cell>
          <cell r="W97">
            <v>0</v>
          </cell>
          <cell r="X97" t="str">
            <v>JV</v>
          </cell>
          <cell r="Y97" t="str">
            <v>A7450050-Computers, Pc</v>
          </cell>
          <cell r="Z97" t="str">
            <v>C.NG.SSC.OR.02.430.A160-0</v>
          </cell>
          <cell r="AA97" t="str">
            <v>Computers, Pc</v>
          </cell>
          <cell r="AB97" t="str">
            <v>A7450050</v>
          </cell>
          <cell r="AC97" t="str">
            <v>C.NG.SSC.OR.02.430.A160</v>
          </cell>
          <cell r="AD97">
            <v>0</v>
          </cell>
          <cell r="AE97" t="str">
            <v>PAO</v>
          </cell>
          <cell r="AF97" t="str">
            <v>CAPEX</v>
          </cell>
          <cell r="AG97">
            <v>0</v>
          </cell>
          <cell r="AI97" t="str">
            <v>Contracts</v>
          </cell>
        </row>
        <row r="98">
          <cell r="A98" t="str">
            <v>New installation of PEC monitoring points</v>
          </cell>
          <cell r="B98" t="str">
            <v>New installation of PEC monitoring points</v>
          </cell>
          <cell r="C98" t="str">
            <v>Miscellaneous IM&amp;T costs</v>
          </cell>
          <cell r="D98" t="str">
            <v>CAPEX EA UPGRADES</v>
          </cell>
          <cell r="E98" t="str">
            <v>Sea Eagle Other CAPEX</v>
          </cell>
          <cell r="F98" t="str">
            <v>PREM</v>
          </cell>
          <cell r="G98" t="str">
            <v>CAPEX</v>
          </cell>
          <cell r="H98" t="str">
            <v>C1N58</v>
          </cell>
          <cell r="I98">
            <v>0</v>
          </cell>
          <cell r="J98">
            <v>0</v>
          </cell>
          <cell r="K98">
            <v>0</v>
          </cell>
          <cell r="L98">
            <v>0</v>
          </cell>
          <cell r="M98">
            <v>0</v>
          </cell>
          <cell r="N98">
            <v>0</v>
          </cell>
          <cell r="O98">
            <v>0</v>
          </cell>
          <cell r="P98">
            <v>1088</v>
          </cell>
          <cell r="Q98">
            <v>34</v>
          </cell>
          <cell r="R98">
            <v>34</v>
          </cell>
          <cell r="T98">
            <v>0</v>
          </cell>
          <cell r="U98">
            <v>0</v>
          </cell>
          <cell r="V98">
            <v>0</v>
          </cell>
          <cell r="W98">
            <v>0</v>
          </cell>
          <cell r="X98" t="str">
            <v>JV</v>
          </cell>
          <cell r="Y98" t="str">
            <v>A7211170-General Machinery Maintenance</v>
          </cell>
          <cell r="Z98" t="str">
            <v>C.NG.SSC.OR.02.430.A160-0</v>
          </cell>
          <cell r="AA98" t="str">
            <v>General Machinery Maintenance</v>
          </cell>
          <cell r="AB98" t="str">
            <v>A7211170</v>
          </cell>
          <cell r="AC98" t="str">
            <v>C.NG.SSC.OR.02.430.A160</v>
          </cell>
          <cell r="AD98">
            <v>0</v>
          </cell>
          <cell r="AE98" t="str">
            <v>PAO</v>
          </cell>
          <cell r="AF98" t="str">
            <v>CAPEX</v>
          </cell>
          <cell r="AG98">
            <v>240</v>
          </cell>
          <cell r="AH98" t="str">
            <v>PSO</v>
          </cell>
          <cell r="AI98" t="str">
            <v>Contracts</v>
          </cell>
        </row>
        <row r="99">
          <cell r="A99" t="str">
            <v>DP E&amp;I Shelters</v>
          </cell>
          <cell r="B99" t="str">
            <v>DP E&amp;I Shelters</v>
          </cell>
          <cell r="C99" t="str">
            <v>DP E&amp;I Shelters</v>
          </cell>
          <cell r="D99" t="str">
            <v>CAPEX EA UPGRADES</v>
          </cell>
          <cell r="E99" t="str">
            <v>DP Capex</v>
          </cell>
          <cell r="F99" t="str">
            <v>PREM</v>
          </cell>
          <cell r="G99" t="str">
            <v>CAPEX</v>
          </cell>
          <cell r="H99" t="str">
            <v>C1N58-AF</v>
          </cell>
          <cell r="I99">
            <v>300</v>
          </cell>
          <cell r="J99">
            <v>3625</v>
          </cell>
          <cell r="K99">
            <v>220</v>
          </cell>
          <cell r="L99">
            <v>248.99883421771992</v>
          </cell>
          <cell r="Q99">
            <v>72</v>
          </cell>
          <cell r="R99">
            <v>0</v>
          </cell>
          <cell r="T99">
            <v>0</v>
          </cell>
          <cell r="U99">
            <v>750</v>
          </cell>
          <cell r="V99">
            <v>750</v>
          </cell>
          <cell r="W99">
            <v>500</v>
          </cell>
          <cell r="X99" t="str">
            <v>AF</v>
          </cell>
          <cell r="Y99" t="str">
            <v>A7510010-Drilling Rig Surface Eqpt, General</v>
          </cell>
          <cell r="Z99" t="str">
            <v>0-0</v>
          </cell>
          <cell r="AA99" t="str">
            <v>Drilling Rig Surface Eqpt, General</v>
          </cell>
          <cell r="AB99" t="str">
            <v>A7510010</v>
          </cell>
          <cell r="AC99">
            <v>0</v>
          </cell>
          <cell r="AD99">
            <v>0</v>
          </cell>
          <cell r="AE99" t="str">
            <v>PAO</v>
          </cell>
          <cell r="AF99" t="str">
            <v>-</v>
          </cell>
          <cell r="AG99">
            <v>500</v>
          </cell>
          <cell r="AH99" t="str">
            <v>PSO</v>
          </cell>
          <cell r="AI99" t="str">
            <v>General Charges</v>
          </cell>
        </row>
        <row r="100">
          <cell r="A100" t="str">
            <v>DP Gas Lift System</v>
          </cell>
          <cell r="B100" t="str">
            <v>DP Gas Lift System</v>
          </cell>
          <cell r="C100" t="str">
            <v>DP Gas Lift System</v>
          </cell>
          <cell r="D100" t="str">
            <v>CAPEX EA UPGRADES</v>
          </cell>
          <cell r="E100" t="str">
            <v>DP Capex</v>
          </cell>
          <cell r="F100" t="str">
            <v>PREM</v>
          </cell>
          <cell r="G100" t="str">
            <v>CAPEX</v>
          </cell>
          <cell r="H100" t="str">
            <v>C1N58-AF</v>
          </cell>
          <cell r="I100">
            <v>149</v>
          </cell>
          <cell r="J100">
            <v>4500</v>
          </cell>
          <cell r="K100">
            <v>149</v>
          </cell>
          <cell r="L100">
            <v>149</v>
          </cell>
          <cell r="M100">
            <v>4083.4530100000015</v>
          </cell>
          <cell r="N100">
            <v>149.38300000000001</v>
          </cell>
          <cell r="O100">
            <v>149.38300000000001</v>
          </cell>
          <cell r="Q100">
            <v>150</v>
          </cell>
          <cell r="R100">
            <v>150</v>
          </cell>
          <cell r="T100">
            <v>0</v>
          </cell>
          <cell r="U100">
            <v>2000</v>
          </cell>
          <cell r="V100">
            <v>150</v>
          </cell>
          <cell r="W100">
            <v>500</v>
          </cell>
          <cell r="X100" t="str">
            <v>AF</v>
          </cell>
          <cell r="Y100" t="str">
            <v>A7510010-Drilling Rig Surface Eqpt, General</v>
          </cell>
          <cell r="Z100" t="str">
            <v>0-0</v>
          </cell>
          <cell r="AA100" t="str">
            <v>Drilling Rig Surface Eqpt, General</v>
          </cell>
          <cell r="AB100" t="str">
            <v>A7510010</v>
          </cell>
          <cell r="AC100">
            <v>0</v>
          </cell>
          <cell r="AD100">
            <v>0</v>
          </cell>
          <cell r="AE100" t="str">
            <v>PAO</v>
          </cell>
          <cell r="AF100" t="str">
            <v>-</v>
          </cell>
          <cell r="AG100">
            <v>500</v>
          </cell>
          <cell r="AH100" t="str">
            <v>PSO</v>
          </cell>
          <cell r="AI100" t="str">
            <v>General Charges</v>
          </cell>
        </row>
        <row r="101">
          <cell r="A101" t="str">
            <v>DP Helidecks - design &amp; Installation</v>
          </cell>
          <cell r="B101" t="str">
            <v>DP Helidecks - design &amp; Installation</v>
          </cell>
          <cell r="C101" t="str">
            <v>DP Helidecks - design &amp; Installation</v>
          </cell>
          <cell r="D101" t="str">
            <v>CAPEX EA UPGRADES</v>
          </cell>
          <cell r="E101" t="str">
            <v>DP Capex</v>
          </cell>
          <cell r="F101" t="str">
            <v>PREM</v>
          </cell>
          <cell r="G101" t="str">
            <v>CAPEX</v>
          </cell>
          <cell r="H101" t="str">
            <v>C1N58-AF</v>
          </cell>
          <cell r="I101">
            <v>30</v>
          </cell>
          <cell r="K101">
            <v>30</v>
          </cell>
          <cell r="L101">
            <v>30</v>
          </cell>
          <cell r="P101">
            <v>9820</v>
          </cell>
          <cell r="Q101">
            <v>148</v>
          </cell>
          <cell r="R101">
            <v>0</v>
          </cell>
          <cell r="T101">
            <v>0</v>
          </cell>
          <cell r="U101">
            <v>500</v>
          </cell>
          <cell r="V101">
            <v>500</v>
          </cell>
          <cell r="W101">
            <v>0</v>
          </cell>
          <cell r="X101" t="str">
            <v>AF</v>
          </cell>
          <cell r="Y101" t="str">
            <v>A7510010-Drilling Rig Surface Eqpt, General</v>
          </cell>
          <cell r="Z101" t="str">
            <v>0-0</v>
          </cell>
          <cell r="AA101" t="str">
            <v>Drilling Rig Surface Eqpt, General</v>
          </cell>
          <cell r="AB101" t="str">
            <v>A7510010</v>
          </cell>
          <cell r="AC101">
            <v>0</v>
          </cell>
          <cell r="AD101">
            <v>0</v>
          </cell>
          <cell r="AE101" t="str">
            <v>PAO</v>
          </cell>
          <cell r="AF101" t="str">
            <v>-</v>
          </cell>
          <cell r="AG101">
            <v>500</v>
          </cell>
          <cell r="AH101" t="str">
            <v>PSO</v>
          </cell>
          <cell r="AI101" t="str">
            <v>General Charges</v>
          </cell>
        </row>
        <row r="102">
          <cell r="A102" t="str">
            <v>FPSO Accommodation Doors</v>
          </cell>
          <cell r="B102" t="str">
            <v>FPSO Accommodation Doors</v>
          </cell>
          <cell r="C102" t="str">
            <v>FPSO Accommodation Doors</v>
          </cell>
          <cell r="D102" t="str">
            <v>CAPEX EA UPGRADES</v>
          </cell>
          <cell r="E102" t="str">
            <v>Sea Eagle Other CAPEX</v>
          </cell>
          <cell r="F102" t="str">
            <v>PREM</v>
          </cell>
          <cell r="G102" t="str">
            <v>CAPEX</v>
          </cell>
          <cell r="H102" t="str">
            <v>C1N58-AF</v>
          </cell>
          <cell r="I102">
            <v>38</v>
          </cell>
          <cell r="J102">
            <v>4500</v>
          </cell>
          <cell r="K102">
            <v>38</v>
          </cell>
          <cell r="L102">
            <v>73.998552821997151</v>
          </cell>
          <cell r="M102">
            <v>3720.8696299999997</v>
          </cell>
          <cell r="N102">
            <v>4.9205100000000019</v>
          </cell>
          <cell r="O102">
            <v>33.112950000000005</v>
          </cell>
          <cell r="Q102">
            <v>49</v>
          </cell>
          <cell r="R102">
            <v>49</v>
          </cell>
          <cell r="T102">
            <v>0</v>
          </cell>
          <cell r="U102">
            <v>150</v>
          </cell>
          <cell r="V102">
            <v>150</v>
          </cell>
          <cell r="W102">
            <v>150</v>
          </cell>
          <cell r="X102" t="str">
            <v>AF</v>
          </cell>
          <cell r="Y102" t="str">
            <v>A7460030-Household/Club Materials</v>
          </cell>
          <cell r="Z102" t="str">
            <v>0-0</v>
          </cell>
          <cell r="AA102" t="str">
            <v>Household/Club Materials</v>
          </cell>
          <cell r="AB102" t="str">
            <v>A7460030</v>
          </cell>
          <cell r="AC102">
            <v>0</v>
          </cell>
          <cell r="AD102">
            <v>0</v>
          </cell>
          <cell r="AE102" t="str">
            <v>PAO</v>
          </cell>
          <cell r="AF102" t="str">
            <v>-</v>
          </cell>
          <cell r="AG102">
            <v>150</v>
          </cell>
          <cell r="AH102" t="str">
            <v>PSO</v>
          </cell>
          <cell r="AI102" t="str">
            <v>General Charges</v>
          </cell>
        </row>
        <row r="103">
          <cell r="A103" t="str">
            <v>FPSO Gas Cooler Replacement</v>
          </cell>
          <cell r="B103" t="str">
            <v>FPSO Gas Cooler Replacement</v>
          </cell>
          <cell r="C103" t="str">
            <v>FPSO Gas Cooler Replacement</v>
          </cell>
          <cell r="D103" t="str">
            <v>CAPEX EA UPGRADES</v>
          </cell>
          <cell r="E103" t="str">
            <v>Sea Eagle Other CAPEX</v>
          </cell>
          <cell r="F103" t="str">
            <v>PREM</v>
          </cell>
          <cell r="G103" t="str">
            <v>CAPEX</v>
          </cell>
          <cell r="H103" t="str">
            <v>C1N58-AF</v>
          </cell>
          <cell r="I103">
            <v>420</v>
          </cell>
          <cell r="J103">
            <v>8000</v>
          </cell>
          <cell r="K103">
            <v>420</v>
          </cell>
          <cell r="L103">
            <v>420</v>
          </cell>
          <cell r="M103">
            <v>7402.9815600000002</v>
          </cell>
          <cell r="N103">
            <v>457.44909999999999</v>
          </cell>
          <cell r="O103">
            <v>457.44909999999999</v>
          </cell>
          <cell r="P103">
            <v>9700</v>
          </cell>
          <cell r="Q103">
            <v>223</v>
          </cell>
          <cell r="R103">
            <v>0</v>
          </cell>
          <cell r="T103">
            <v>0</v>
          </cell>
          <cell r="U103">
            <v>4000</v>
          </cell>
          <cell r="V103">
            <v>4000</v>
          </cell>
          <cell r="W103">
            <v>0</v>
          </cell>
          <cell r="X103" t="str">
            <v>AF</v>
          </cell>
          <cell r="Y103" t="str">
            <v>A7420120-Plant Elements &amp; Parts, General</v>
          </cell>
          <cell r="Z103" t="str">
            <v>0-0</v>
          </cell>
          <cell r="AA103" t="str">
            <v>Plant Elements &amp; Parts, General</v>
          </cell>
          <cell r="AB103" t="str">
            <v>A7420120</v>
          </cell>
          <cell r="AC103">
            <v>0</v>
          </cell>
          <cell r="AD103">
            <v>0</v>
          </cell>
          <cell r="AE103" t="str">
            <v>PAO</v>
          </cell>
          <cell r="AF103" t="str">
            <v>-</v>
          </cell>
          <cell r="AG103">
            <v>500</v>
          </cell>
          <cell r="AH103" t="str">
            <v>PSO</v>
          </cell>
          <cell r="AI103" t="str">
            <v>General Charges</v>
          </cell>
        </row>
        <row r="104">
          <cell r="A104" t="str">
            <v>FPSO Gas Scrubber Replacement</v>
          </cell>
          <cell r="B104" t="str">
            <v>FPSO Gas Scrubber Replacement</v>
          </cell>
          <cell r="C104" t="str">
            <v>FPSO Gas Scrubber Replacement</v>
          </cell>
          <cell r="D104" t="str">
            <v>CAPEX EA UPGRADES</v>
          </cell>
          <cell r="E104" t="str">
            <v>Sea Eagle Other CAPEX</v>
          </cell>
          <cell r="F104" t="str">
            <v>PREM</v>
          </cell>
          <cell r="G104" t="str">
            <v>CAPEX</v>
          </cell>
          <cell r="H104" t="str">
            <v>C1N58-AF</v>
          </cell>
          <cell r="I104">
            <v>987</v>
          </cell>
          <cell r="J104">
            <v>1000</v>
          </cell>
          <cell r="K104">
            <v>118</v>
          </cell>
          <cell r="L104">
            <v>125.99967840488826</v>
          </cell>
          <cell r="N104">
            <v>161.56249</v>
          </cell>
          <cell r="O104">
            <v>161.56249</v>
          </cell>
          <cell r="Q104">
            <v>35</v>
          </cell>
          <cell r="R104">
            <v>0</v>
          </cell>
          <cell r="T104">
            <v>0</v>
          </cell>
          <cell r="U104">
            <v>500</v>
          </cell>
          <cell r="V104">
            <v>500</v>
          </cell>
          <cell r="W104">
            <v>0</v>
          </cell>
          <cell r="X104" t="str">
            <v>AF</v>
          </cell>
          <cell r="Y104" t="str">
            <v>A7420120-Plant Elements &amp; Parts, General</v>
          </cell>
          <cell r="Z104" t="str">
            <v>0-0</v>
          </cell>
          <cell r="AA104" t="str">
            <v>Plant Elements &amp; Parts, General</v>
          </cell>
          <cell r="AB104" t="str">
            <v>A7420120</v>
          </cell>
          <cell r="AC104">
            <v>0</v>
          </cell>
          <cell r="AD104">
            <v>0</v>
          </cell>
          <cell r="AE104" t="str">
            <v>PAO</v>
          </cell>
          <cell r="AF104" t="str">
            <v>-</v>
          </cell>
          <cell r="AG104">
            <v>100</v>
          </cell>
          <cell r="AH104" t="str">
            <v>PSO</v>
          </cell>
          <cell r="AI104" t="str">
            <v>General Charges</v>
          </cell>
        </row>
        <row r="105">
          <cell r="A105" t="str">
            <v>FPSO Stern Ladder</v>
          </cell>
          <cell r="B105" t="str">
            <v>FPSO Stern Ladder</v>
          </cell>
          <cell r="C105" t="str">
            <v>FPSO Stern Ladder</v>
          </cell>
          <cell r="D105" t="str">
            <v>CAPEX EA UPGRADES</v>
          </cell>
          <cell r="E105" t="str">
            <v>Sea Eagle Other CAPEX</v>
          </cell>
          <cell r="F105" t="str">
            <v>PREM</v>
          </cell>
          <cell r="G105" t="str">
            <v>CAPEX</v>
          </cell>
          <cell r="H105" t="str">
            <v>C1N58-AF</v>
          </cell>
          <cell r="R105">
            <v>0</v>
          </cell>
          <cell r="T105">
            <v>0</v>
          </cell>
          <cell r="U105">
            <v>500</v>
          </cell>
          <cell r="V105">
            <v>500</v>
          </cell>
          <cell r="W105">
            <v>300</v>
          </cell>
          <cell r="X105" t="str">
            <v>AF</v>
          </cell>
          <cell r="Y105" t="str">
            <v>A7420120-Plant Elements &amp; Parts, General</v>
          </cell>
          <cell r="Z105" t="str">
            <v>0-0</v>
          </cell>
          <cell r="AA105" t="str">
            <v>Plant Elements &amp; Parts, General</v>
          </cell>
          <cell r="AB105" t="str">
            <v>A7420120</v>
          </cell>
          <cell r="AC105">
            <v>0</v>
          </cell>
          <cell r="AD105">
            <v>0</v>
          </cell>
          <cell r="AE105" t="str">
            <v>PAO</v>
          </cell>
          <cell r="AF105" t="str">
            <v>-</v>
          </cell>
          <cell r="AG105">
            <v>300</v>
          </cell>
          <cell r="AH105" t="str">
            <v>PSO</v>
          </cell>
          <cell r="AI105" t="str">
            <v>General Charges</v>
          </cell>
        </row>
        <row r="106">
          <cell r="A106" t="str">
            <v>Fuel Filtration Assembly</v>
          </cell>
          <cell r="B106" t="str">
            <v>Fuel Filtration Assembly</v>
          </cell>
          <cell r="C106" t="str">
            <v>Fuel Filtration Assembly</v>
          </cell>
          <cell r="D106" t="str">
            <v>CAPEX EA UPGRADES</v>
          </cell>
          <cell r="E106" t="str">
            <v>Sea Eagle Other CAPEX</v>
          </cell>
          <cell r="F106" t="str">
            <v>PREM</v>
          </cell>
          <cell r="G106" t="str">
            <v>CAPEX</v>
          </cell>
          <cell r="H106" t="str">
            <v>C1N58-AF</v>
          </cell>
          <cell r="J106">
            <v>20500</v>
          </cell>
          <cell r="K106">
            <v>65</v>
          </cell>
          <cell r="L106">
            <v>228.99340730020924</v>
          </cell>
          <cell r="M106">
            <v>20477.513790000001</v>
          </cell>
          <cell r="N106">
            <v>25.553979999999999</v>
          </cell>
          <cell r="O106">
            <v>184.97602453210411</v>
          </cell>
          <cell r="Q106">
            <v>247</v>
          </cell>
          <cell r="R106">
            <v>0</v>
          </cell>
          <cell r="T106">
            <v>0</v>
          </cell>
          <cell r="U106">
            <v>0</v>
          </cell>
          <cell r="V106">
            <v>0</v>
          </cell>
          <cell r="W106">
            <v>300</v>
          </cell>
          <cell r="X106" t="str">
            <v>AF</v>
          </cell>
          <cell r="Y106" t="str">
            <v>A7212150-Inspection, Tanks</v>
          </cell>
          <cell r="Z106" t="str">
            <v>0-0</v>
          </cell>
          <cell r="AA106" t="str">
            <v>Inspection, Tanks</v>
          </cell>
          <cell r="AB106" t="str">
            <v>A7212150</v>
          </cell>
          <cell r="AC106">
            <v>0</v>
          </cell>
          <cell r="AD106">
            <v>0</v>
          </cell>
          <cell r="AE106" t="str">
            <v>PAO</v>
          </cell>
          <cell r="AF106" t="str">
            <v>-</v>
          </cell>
          <cell r="AG106">
            <v>320.83300000000003</v>
          </cell>
          <cell r="AH106" t="str">
            <v>PAO</v>
          </cell>
          <cell r="AI106" t="str">
            <v>General Charges</v>
          </cell>
        </row>
        <row r="107">
          <cell r="A107" t="str">
            <v>Gas Detection</v>
          </cell>
          <cell r="B107" t="str">
            <v>Gas Detection</v>
          </cell>
          <cell r="C107" t="str">
            <v>Gas Detection</v>
          </cell>
          <cell r="D107" t="str">
            <v>CAPEX EA UPGRADES</v>
          </cell>
          <cell r="E107" t="str">
            <v>Sea Eagle Other CAPEX</v>
          </cell>
          <cell r="F107" t="str">
            <v>PREM</v>
          </cell>
          <cell r="G107" t="str">
            <v>CAPEX</v>
          </cell>
          <cell r="H107" t="str">
            <v>C1N58-AF</v>
          </cell>
          <cell r="I107">
            <v>288.5</v>
          </cell>
          <cell r="P107">
            <v>7200</v>
          </cell>
          <cell r="Q107">
            <v>9</v>
          </cell>
          <cell r="R107">
            <v>9</v>
          </cell>
          <cell r="S107">
            <v>110</v>
          </cell>
          <cell r="T107">
            <v>56</v>
          </cell>
          <cell r="U107">
            <v>0</v>
          </cell>
          <cell r="V107">
            <v>230.41176470588235</v>
          </cell>
          <cell r="W107">
            <v>50</v>
          </cell>
          <cell r="X107" t="str">
            <v>AF</v>
          </cell>
          <cell r="Y107" t="str">
            <v>A7440090-Fire, Gas &amp; Smoke Detection Systems</v>
          </cell>
          <cell r="Z107" t="str">
            <v>0-0</v>
          </cell>
          <cell r="AA107" t="str">
            <v>Fire, Gas &amp; Smoke Detection Systems</v>
          </cell>
          <cell r="AB107" t="str">
            <v>A7440090</v>
          </cell>
          <cell r="AC107">
            <v>0</v>
          </cell>
          <cell r="AD107">
            <v>0</v>
          </cell>
          <cell r="AE107" t="str">
            <v>PAO</v>
          </cell>
          <cell r="AF107" t="str">
            <v>-</v>
          </cell>
          <cell r="AG107">
            <v>0</v>
          </cell>
        </row>
        <row r="108">
          <cell r="A108" t="str">
            <v>Other EA Upgrades</v>
          </cell>
          <cell r="B108" t="str">
            <v>2005 Budget item</v>
          </cell>
          <cell r="C108" t="str">
            <v>FPSO Gas Cooler Replacement</v>
          </cell>
          <cell r="D108" t="str">
            <v>CAPEX EA UPGRADES</v>
          </cell>
          <cell r="E108" t="str">
            <v>Other EA Upgrades</v>
          </cell>
          <cell r="F108" t="str">
            <v>PREM</v>
          </cell>
          <cell r="G108" t="str">
            <v>CAPEX</v>
          </cell>
          <cell r="H108" t="str">
            <v>C1N58-AF</v>
          </cell>
          <cell r="I108">
            <v>283</v>
          </cell>
          <cell r="J108">
            <v>0</v>
          </cell>
          <cell r="K108">
            <v>60</v>
          </cell>
          <cell r="L108">
            <v>60</v>
          </cell>
          <cell r="M108">
            <v>0</v>
          </cell>
          <cell r="N108">
            <v>0</v>
          </cell>
          <cell r="O108">
            <v>0</v>
          </cell>
          <cell r="Q108">
            <v>247</v>
          </cell>
          <cell r="R108">
            <v>0</v>
          </cell>
          <cell r="T108">
            <v>0</v>
          </cell>
          <cell r="U108">
            <v>900</v>
          </cell>
          <cell r="V108">
            <v>900</v>
          </cell>
          <cell r="W108">
            <v>0</v>
          </cell>
          <cell r="X108" t="str">
            <v>AF</v>
          </cell>
          <cell r="Y108" t="str">
            <v>A7420120-Plant Elements &amp; Parts, General</v>
          </cell>
          <cell r="Z108" t="str">
            <v>0-0</v>
          </cell>
          <cell r="AA108" t="str">
            <v>Plant Elements &amp; Parts, General</v>
          </cell>
          <cell r="AB108" t="str">
            <v>A7420120</v>
          </cell>
          <cell r="AC108">
            <v>0</v>
          </cell>
          <cell r="AD108">
            <v>0</v>
          </cell>
          <cell r="AE108" t="str">
            <v>PAO</v>
          </cell>
          <cell r="AF108" t="str">
            <v>-</v>
          </cell>
          <cell r="AG108">
            <v>0</v>
          </cell>
          <cell r="AI108" t="str">
            <v>General Charges</v>
          </cell>
        </row>
        <row r="109">
          <cell r="A109" t="str">
            <v>Staff costs and oheads pre phase 2</v>
          </cell>
          <cell r="B109" t="str">
            <v>Staff costs and oheads pre phase 2</v>
          </cell>
          <cell r="C109" t="str">
            <v>Staff costs and oheads pre phase 2</v>
          </cell>
          <cell r="D109" t="str">
            <v>CAPEX EA UPGRADES</v>
          </cell>
          <cell r="E109" t="str">
            <v>Sea Eagle Other CAPEX</v>
          </cell>
          <cell r="F109" t="str">
            <v>PREM</v>
          </cell>
          <cell r="G109" t="str">
            <v>CAPEX</v>
          </cell>
          <cell r="H109" t="str">
            <v>C1N58-AF</v>
          </cell>
          <cell r="K109">
            <v>180</v>
          </cell>
          <cell r="L109">
            <v>180</v>
          </cell>
          <cell r="N109">
            <v>206.18324999999999</v>
          </cell>
          <cell r="O109">
            <v>206.18324999999999</v>
          </cell>
          <cell r="P109">
            <v>0</v>
          </cell>
          <cell r="Q109">
            <v>40</v>
          </cell>
          <cell r="R109">
            <v>40</v>
          </cell>
          <cell r="S109">
            <v>100</v>
          </cell>
          <cell r="T109">
            <v>0</v>
          </cell>
          <cell r="U109">
            <v>0</v>
          </cell>
          <cell r="V109">
            <v>0</v>
          </cell>
          <cell r="W109">
            <v>1500</v>
          </cell>
          <cell r="X109" t="str">
            <v>AF</v>
          </cell>
          <cell r="Y109" t="str">
            <v>A7260110-Manpower Services Generic</v>
          </cell>
          <cell r="Z109" t="str">
            <v>0-0</v>
          </cell>
          <cell r="AA109" t="str">
            <v>Manpower Services Generic</v>
          </cell>
          <cell r="AB109" t="str">
            <v>A7260110</v>
          </cell>
          <cell r="AC109">
            <v>0</v>
          </cell>
          <cell r="AD109">
            <v>0</v>
          </cell>
          <cell r="AE109" t="str">
            <v>PAO</v>
          </cell>
          <cell r="AF109" t="str">
            <v>-</v>
          </cell>
          <cell r="AG109">
            <v>0</v>
          </cell>
          <cell r="AI109" t="str">
            <v>Contracts</v>
          </cell>
        </row>
        <row r="110">
          <cell r="A110" t="str">
            <v>Contract Staff Salaries AF</v>
          </cell>
          <cell r="B110" t="str">
            <v>Contract Staff Salaries AF</v>
          </cell>
          <cell r="C110" t="str">
            <v>Contract Staff Salaries AF</v>
          </cell>
          <cell r="D110" t="str">
            <v>CAPEX EA UPGRADES</v>
          </cell>
          <cell r="E110" t="str">
            <v>Sea Eagle Other CAPEX</v>
          </cell>
          <cell r="F110" t="str">
            <v>SND-O</v>
          </cell>
          <cell r="G110" t="str">
            <v>CAPEX</v>
          </cell>
          <cell r="H110" t="str">
            <v>E3J647031</v>
          </cell>
          <cell r="I110">
            <v>347.5</v>
          </cell>
          <cell r="J110">
            <v>15000</v>
          </cell>
          <cell r="K110">
            <v>53</v>
          </cell>
          <cell r="L110">
            <v>172.99517607332382</v>
          </cell>
          <cell r="M110">
            <v>13901.719310000002</v>
          </cell>
          <cell r="O110">
            <v>107.66508</v>
          </cell>
          <cell r="R110">
            <v>0</v>
          </cell>
          <cell r="T110">
            <v>0</v>
          </cell>
          <cell r="U110">
            <v>0</v>
          </cell>
          <cell r="V110">
            <v>500</v>
          </cell>
          <cell r="W110">
            <v>500</v>
          </cell>
          <cell r="X110" t="str">
            <v>AF</v>
          </cell>
          <cell r="Y110" t="str">
            <v>A7260110-Manpower Services Generic</v>
          </cell>
          <cell r="Z110" t="str">
            <v>0-0</v>
          </cell>
          <cell r="AA110" t="str">
            <v>Manpower Services Generic</v>
          </cell>
          <cell r="AB110" t="str">
            <v>A7260110</v>
          </cell>
          <cell r="AC110">
            <v>0</v>
          </cell>
          <cell r="AD110">
            <v>0</v>
          </cell>
          <cell r="AE110" t="str">
            <v>PAO</v>
          </cell>
          <cell r="AF110" t="str">
            <v>-</v>
          </cell>
          <cell r="AG110">
            <v>100</v>
          </cell>
          <cell r="AI110" t="str">
            <v>Contracts</v>
          </cell>
        </row>
        <row r="111">
          <cell r="A111" t="str">
            <v>Consultancy</v>
          </cell>
          <cell r="B111" t="str">
            <v>Consultancy</v>
          </cell>
          <cell r="C111" t="str">
            <v>Consultancy - Various Shell group</v>
          </cell>
          <cell r="D111" t="str">
            <v>CONSULTANCY</v>
          </cell>
          <cell r="E111" t="str">
            <v>Consultancy</v>
          </cell>
          <cell r="F111" t="str">
            <v>SND-O</v>
          </cell>
          <cell r="G111" t="str">
            <v>OPEX</v>
          </cell>
          <cell r="H111" t="str">
            <v>GGPO</v>
          </cell>
          <cell r="I111">
            <v>341.66666666666669</v>
          </cell>
          <cell r="J111">
            <v>1000</v>
          </cell>
          <cell r="K111">
            <v>420</v>
          </cell>
          <cell r="L111">
            <v>427.99967840488824</v>
          </cell>
          <cell r="M111">
            <v>989.6664300000001</v>
          </cell>
          <cell r="N111">
            <v>356.40634999999997</v>
          </cell>
          <cell r="O111">
            <v>363.53194756571457</v>
          </cell>
          <cell r="P111">
            <v>0</v>
          </cell>
          <cell r="Q111">
            <v>506</v>
          </cell>
          <cell r="R111">
            <v>506</v>
          </cell>
          <cell r="T111">
            <v>110</v>
          </cell>
          <cell r="U111">
            <v>506</v>
          </cell>
          <cell r="V111">
            <v>506</v>
          </cell>
          <cell r="W111">
            <v>338</v>
          </cell>
          <cell r="X111" t="str">
            <v>JV</v>
          </cell>
          <cell r="Y111" t="str">
            <v>A7260160-Consultants General</v>
          </cell>
          <cell r="Z111" t="str">
            <v>101271-GPO General OH - Manage Company Business</v>
          </cell>
          <cell r="AA111" t="str">
            <v>Consultants General</v>
          </cell>
          <cell r="AB111" t="str">
            <v>A7260160</v>
          </cell>
          <cell r="AC111">
            <v>101271</v>
          </cell>
          <cell r="AD111" t="str">
            <v>GPO General OH - Manage Company Business</v>
          </cell>
          <cell r="AE111" t="str">
            <v>GPO</v>
          </cell>
          <cell r="AF111" t="str">
            <v>OVERHEAD</v>
          </cell>
          <cell r="AG111">
            <v>50</v>
          </cell>
          <cell r="AH111" t="str">
            <v>PSO</v>
          </cell>
          <cell r="AI111" t="str">
            <v>General Charges</v>
          </cell>
        </row>
        <row r="112">
          <cell r="A112" t="str">
            <v>Ark Towers Facilities Mtce &amp; Tea services</v>
          </cell>
          <cell r="B112" t="str">
            <v>Ark Towers Facilities Mtce &amp; Tea services</v>
          </cell>
          <cell r="C112" t="str">
            <v>Ark Towers Facilities Mtce &amp; Tea services</v>
          </cell>
          <cell r="D112" t="str">
            <v>OVERHEADS</v>
          </cell>
          <cell r="E112" t="str">
            <v>General Overheads</v>
          </cell>
          <cell r="F112" t="str">
            <v>SND-O</v>
          </cell>
          <cell r="G112" t="str">
            <v>OPEX</v>
          </cell>
          <cell r="H112" t="str">
            <v>GGPO</v>
          </cell>
          <cell r="I112">
            <v>288.5</v>
          </cell>
          <cell r="J112">
            <v>2800</v>
          </cell>
          <cell r="K112">
            <v>282</v>
          </cell>
          <cell r="L112">
            <v>22.399099533687114</v>
          </cell>
          <cell r="M112">
            <v>2383.4762799999994</v>
          </cell>
          <cell r="N112">
            <v>194.565</v>
          </cell>
          <cell r="O112">
            <v>17.797527300762631</v>
          </cell>
          <cell r="P112">
            <v>8070.003999999999</v>
          </cell>
          <cell r="Q112">
            <v>267</v>
          </cell>
          <cell r="R112">
            <v>59.338264705882345</v>
          </cell>
          <cell r="T112">
            <v>10</v>
          </cell>
          <cell r="U112">
            <v>0</v>
          </cell>
          <cell r="V112">
            <v>0</v>
          </cell>
          <cell r="W112">
            <v>0</v>
          </cell>
          <cell r="X112" t="str">
            <v>JV</v>
          </cell>
          <cell r="Y112" t="str">
            <v>A7260320-Office Support Services</v>
          </cell>
          <cell r="Z112" t="str">
            <v>101271-GPO General OH - Manage Company Business</v>
          </cell>
          <cell r="AA112" t="str">
            <v>Office Support Services</v>
          </cell>
          <cell r="AB112" t="str">
            <v>A7260320</v>
          </cell>
          <cell r="AC112">
            <v>101271</v>
          </cell>
          <cell r="AD112" t="str">
            <v>GPO General OH - Manage Company Business</v>
          </cell>
          <cell r="AE112" t="str">
            <v>GPO</v>
          </cell>
          <cell r="AF112" t="str">
            <v>OVERHEAD</v>
          </cell>
          <cell r="AG112">
            <v>10</v>
          </cell>
          <cell r="AI112" t="str">
            <v>Contracts</v>
          </cell>
        </row>
        <row r="113">
          <cell r="A113" t="str">
            <v>Business Travel (Local)</v>
          </cell>
          <cell r="B113" t="str">
            <v>Business Travel (Local)</v>
          </cell>
          <cell r="C113" t="str">
            <v>Business Travel (Local)</v>
          </cell>
          <cell r="D113" t="str">
            <v>OVERHEADS</v>
          </cell>
          <cell r="E113" t="str">
            <v>Business Travel</v>
          </cell>
          <cell r="F113" t="str">
            <v>SND-O</v>
          </cell>
          <cell r="G113" t="str">
            <v>OPEX</v>
          </cell>
          <cell r="H113" t="str">
            <v>GGPO</v>
          </cell>
          <cell r="I113">
            <v>224.61666666666667</v>
          </cell>
          <cell r="J113">
            <v>32000</v>
          </cell>
          <cell r="K113">
            <v>0</v>
          </cell>
          <cell r="L113">
            <v>255.98970895642415</v>
          </cell>
          <cell r="M113">
            <v>30923.230540000004</v>
          </cell>
          <cell r="N113">
            <v>0</v>
          </cell>
          <cell r="O113">
            <v>237.69107677591995</v>
          </cell>
          <cell r="P113">
            <v>26927.9</v>
          </cell>
          <cell r="Q113">
            <v>0</v>
          </cell>
          <cell r="R113">
            <v>197.99926470588235</v>
          </cell>
          <cell r="T113">
            <v>50</v>
          </cell>
          <cell r="U113">
            <v>198</v>
          </cell>
          <cell r="V113">
            <v>198</v>
          </cell>
          <cell r="W113">
            <v>0</v>
          </cell>
          <cell r="X113" t="str">
            <v>JV</v>
          </cell>
          <cell r="Y113" t="str">
            <v>A7010400-Daily Allowance</v>
          </cell>
          <cell r="Z113" t="str">
            <v>101271-GPO General OH - Manage Company Business</v>
          </cell>
          <cell r="AA113" t="str">
            <v>Daily Allowance</v>
          </cell>
          <cell r="AB113" t="str">
            <v>A7010400</v>
          </cell>
          <cell r="AC113">
            <v>101271</v>
          </cell>
          <cell r="AD113" t="str">
            <v>GPO General OH - Manage Company Business</v>
          </cell>
          <cell r="AE113" t="str">
            <v>GPO</v>
          </cell>
          <cell r="AF113" t="str">
            <v>OVERHEAD</v>
          </cell>
          <cell r="AG113">
            <v>50</v>
          </cell>
          <cell r="AI113" t="str">
            <v>Local business travel</v>
          </cell>
        </row>
        <row r="114">
          <cell r="A114" t="str">
            <v>Business Travel (Overseas)</v>
          </cell>
          <cell r="B114" t="str">
            <v>Business Travel (Overseas)</v>
          </cell>
          <cell r="C114" t="str">
            <v>Business Travel (Overseas)</v>
          </cell>
          <cell r="D114" t="str">
            <v>OVERHEADS</v>
          </cell>
          <cell r="E114" t="str">
            <v>Business Travel</v>
          </cell>
          <cell r="F114" t="str">
            <v>SND-O</v>
          </cell>
          <cell r="G114" t="str">
            <v>OPEX</v>
          </cell>
          <cell r="H114" t="str">
            <v>GGPO</v>
          </cell>
          <cell r="I114">
            <v>320</v>
          </cell>
          <cell r="J114">
            <v>0</v>
          </cell>
          <cell r="K114">
            <v>50</v>
          </cell>
          <cell r="L114">
            <v>50</v>
          </cell>
          <cell r="M114">
            <v>0</v>
          </cell>
          <cell r="N114">
            <v>34.258000000000052</v>
          </cell>
          <cell r="O114">
            <v>34.258000000000052</v>
          </cell>
          <cell r="P114">
            <v>0</v>
          </cell>
          <cell r="Q114">
            <v>446</v>
          </cell>
          <cell r="R114">
            <v>446</v>
          </cell>
          <cell r="T114">
            <v>700</v>
          </cell>
          <cell r="U114">
            <v>446</v>
          </cell>
          <cell r="V114">
            <v>446</v>
          </cell>
          <cell r="W114">
            <v>0</v>
          </cell>
          <cell r="X114" t="str">
            <v>JV</v>
          </cell>
          <cell r="Y114" t="str">
            <v>A7250670-Travel O'seas Post, Passenger Airfreight</v>
          </cell>
          <cell r="Z114" t="str">
            <v>101271-GPO General OH - Manage Company Business</v>
          </cell>
          <cell r="AA114" t="str">
            <v>Travel O'seas Post, Passenger Airfreight</v>
          </cell>
          <cell r="AB114" t="str">
            <v>A7250670</v>
          </cell>
          <cell r="AC114">
            <v>101271</v>
          </cell>
          <cell r="AD114" t="str">
            <v>GPO General OH - Manage Company Business</v>
          </cell>
          <cell r="AE114" t="str">
            <v>GPO</v>
          </cell>
          <cell r="AF114" t="str">
            <v>OVERHEAD</v>
          </cell>
          <cell r="AG114">
            <v>0</v>
          </cell>
          <cell r="AI114" t="str">
            <v>Int.Business Travels</v>
          </cell>
        </row>
        <row r="115">
          <cell r="A115" t="str">
            <v xml:space="preserve">Gen Oheads- OD/Workshops </v>
          </cell>
          <cell r="B115" t="str">
            <v>Workshops - OD plus entertainment/meetings</v>
          </cell>
          <cell r="C115" t="str">
            <v>Workshops OD</v>
          </cell>
          <cell r="D115" t="str">
            <v>OVERHEADS</v>
          </cell>
          <cell r="E115" t="str">
            <v>General Overheads</v>
          </cell>
          <cell r="F115" t="str">
            <v>SND-O</v>
          </cell>
          <cell r="G115" t="str">
            <v>OPEX</v>
          </cell>
          <cell r="H115" t="str">
            <v>GGPO</v>
          </cell>
          <cell r="I115">
            <v>96</v>
          </cell>
          <cell r="J115">
            <v>1867</v>
          </cell>
          <cell r="K115">
            <v>30</v>
          </cell>
          <cell r="L115">
            <v>44.935399581926376</v>
          </cell>
          <cell r="M115">
            <v>1525.5197000000003</v>
          </cell>
          <cell r="N115">
            <v>30.030390000000001</v>
          </cell>
          <cell r="O115">
            <v>41.480173338548028</v>
          </cell>
          <cell r="P115">
            <v>6663.9</v>
          </cell>
          <cell r="R115">
            <v>48.999264705882354</v>
          </cell>
          <cell r="T115">
            <v>0</v>
          </cell>
          <cell r="U115">
            <v>3981</v>
          </cell>
          <cell r="V115">
            <v>3981</v>
          </cell>
          <cell r="W115">
            <v>0</v>
          </cell>
          <cell r="X115" t="str">
            <v>JV</v>
          </cell>
          <cell r="Y115" t="str">
            <v>A7988010-General Administration Costs</v>
          </cell>
          <cell r="Z115" t="str">
            <v>101271-GPO General OH - Manage Company Business</v>
          </cell>
          <cell r="AA115" t="str">
            <v>General Administration Costs</v>
          </cell>
          <cell r="AB115" t="str">
            <v>A7988010</v>
          </cell>
          <cell r="AC115">
            <v>101271</v>
          </cell>
          <cell r="AD115" t="str">
            <v>GPO General OH - Manage Company Business</v>
          </cell>
          <cell r="AE115" t="str">
            <v>GPO</v>
          </cell>
          <cell r="AF115" t="str">
            <v>OVERHEAD</v>
          </cell>
          <cell r="AG115">
            <v>0</v>
          </cell>
          <cell r="AI115" t="str">
            <v>General Charges</v>
          </cell>
        </row>
        <row r="116">
          <cell r="A116" t="str">
            <v xml:space="preserve">New office cost refurbishment. </v>
          </cell>
          <cell r="B116" t="str">
            <v xml:space="preserve">New office cost refurbishment. </v>
          </cell>
          <cell r="C116" t="str">
            <v xml:space="preserve">New office cost refurbishment. </v>
          </cell>
          <cell r="D116" t="str">
            <v>OVERHEADS</v>
          </cell>
          <cell r="E116" t="str">
            <v>Office Refurbishment</v>
          </cell>
          <cell r="F116" t="str">
            <v>SND-O</v>
          </cell>
          <cell r="G116" t="str">
            <v>OPEX</v>
          </cell>
          <cell r="H116" t="str">
            <v>GGPO</v>
          </cell>
          <cell r="I116">
            <v>224.61666666666667</v>
          </cell>
          <cell r="J116">
            <v>20500</v>
          </cell>
          <cell r="K116">
            <v>65</v>
          </cell>
          <cell r="L116">
            <v>228.99340730020924</v>
          </cell>
          <cell r="M116">
            <v>20477.513790000001</v>
          </cell>
          <cell r="N116">
            <v>25.553979999999999</v>
          </cell>
          <cell r="O116">
            <v>184.97602453210411</v>
          </cell>
          <cell r="P116">
            <v>26927.9</v>
          </cell>
          <cell r="Q116">
            <v>12</v>
          </cell>
          <cell r="R116">
            <v>197.99926470588235</v>
          </cell>
          <cell r="S116">
            <v>65</v>
          </cell>
          <cell r="T116">
            <v>0</v>
          </cell>
          <cell r="U116">
            <v>0</v>
          </cell>
          <cell r="V116">
            <v>0</v>
          </cell>
          <cell r="W116">
            <v>0</v>
          </cell>
          <cell r="X116" t="str">
            <v>JV</v>
          </cell>
          <cell r="Y116" t="str">
            <v>A7260370-Office Facility Management</v>
          </cell>
          <cell r="Z116" t="str">
            <v>101271-GPO General OH - Manage Company Business</v>
          </cell>
          <cell r="AA116" t="str">
            <v>Office Facility Management</v>
          </cell>
          <cell r="AB116" t="str">
            <v>A7260370</v>
          </cell>
          <cell r="AC116">
            <v>101271</v>
          </cell>
          <cell r="AD116" t="str">
            <v>GPO General OH - Manage Company Business</v>
          </cell>
          <cell r="AE116" t="str">
            <v>GPO</v>
          </cell>
          <cell r="AF116" t="str">
            <v>OVERHEAD</v>
          </cell>
          <cell r="AG116">
            <v>0</v>
          </cell>
          <cell r="AI116" t="str">
            <v>Contracts</v>
          </cell>
        </row>
        <row r="117">
          <cell r="A117" t="str">
            <v>Office Furniture - OPEX</v>
          </cell>
          <cell r="B117" t="str">
            <v>Office Furniture - OPEX</v>
          </cell>
          <cell r="C117" t="str">
            <v>Office Furniture - OPEX</v>
          </cell>
          <cell r="D117" t="str">
            <v>OVERHEADS</v>
          </cell>
          <cell r="E117" t="str">
            <v>Stationery &amp; Sundries</v>
          </cell>
          <cell r="F117" t="str">
            <v>SND-O</v>
          </cell>
          <cell r="G117" t="str">
            <v>OPEX</v>
          </cell>
          <cell r="H117" t="str">
            <v>GGPO</v>
          </cell>
          <cell r="I117">
            <v>5</v>
          </cell>
          <cell r="J117">
            <v>3500</v>
          </cell>
          <cell r="K117">
            <v>6</v>
          </cell>
          <cell r="L117">
            <v>33.998874417108894</v>
          </cell>
          <cell r="M117">
            <v>2495.7866300000001</v>
          </cell>
          <cell r="N117">
            <v>0.55052000000000045</v>
          </cell>
          <cell r="O117">
            <v>19.809104289096634</v>
          </cell>
          <cell r="P117">
            <v>0</v>
          </cell>
          <cell r="Q117">
            <v>0</v>
          </cell>
          <cell r="R117">
            <v>0</v>
          </cell>
          <cell r="T117">
            <v>0</v>
          </cell>
          <cell r="U117">
            <v>0</v>
          </cell>
          <cell r="V117">
            <v>0</v>
          </cell>
          <cell r="W117">
            <v>0</v>
          </cell>
          <cell r="X117" t="str">
            <v>JV</v>
          </cell>
          <cell r="Y117" t="str">
            <v>A7988010-General Administration Costs</v>
          </cell>
          <cell r="Z117" t="str">
            <v>101271-GPO General OH - Manage Company Business</v>
          </cell>
          <cell r="AA117" t="str">
            <v>General Administration Costs</v>
          </cell>
          <cell r="AB117" t="str">
            <v>A7988010</v>
          </cell>
          <cell r="AC117">
            <v>101271</v>
          </cell>
          <cell r="AD117" t="str">
            <v>GPO General OH - Manage Company Business</v>
          </cell>
          <cell r="AE117" t="str">
            <v>GPO</v>
          </cell>
          <cell r="AF117" t="str">
            <v>OVERHEAD</v>
          </cell>
          <cell r="AG117">
            <v>0</v>
          </cell>
          <cell r="AI117" t="str">
            <v>Materials</v>
          </cell>
        </row>
        <row r="118">
          <cell r="A118" t="str">
            <v>Office Space Rent</v>
          </cell>
          <cell r="B118" t="str">
            <v>Office Space Rent</v>
          </cell>
          <cell r="C118" t="str">
            <v>Office Space Rent</v>
          </cell>
          <cell r="D118" t="str">
            <v>OVERHEADS</v>
          </cell>
          <cell r="E118" t="str">
            <v>General Overheads</v>
          </cell>
          <cell r="F118" t="str">
            <v>SND-O</v>
          </cell>
          <cell r="G118" t="str">
            <v>OPEX</v>
          </cell>
          <cell r="H118" t="str">
            <v>GGPO</v>
          </cell>
          <cell r="I118">
            <v>253.51666666666668</v>
          </cell>
          <cell r="J118">
            <v>49000</v>
          </cell>
          <cell r="K118">
            <v>250</v>
          </cell>
          <cell r="L118">
            <v>250</v>
          </cell>
          <cell r="M118">
            <v>48200.625119999997</v>
          </cell>
          <cell r="N118">
            <v>247.30890000000005</v>
          </cell>
          <cell r="O118">
            <v>247.30889998371134</v>
          </cell>
          <cell r="Q118">
            <v>267</v>
          </cell>
          <cell r="R118">
            <v>267</v>
          </cell>
          <cell r="S118">
            <v>10</v>
          </cell>
          <cell r="T118">
            <v>0</v>
          </cell>
          <cell r="U118">
            <v>0</v>
          </cell>
          <cell r="V118">
            <v>0</v>
          </cell>
          <cell r="W118">
            <v>0</v>
          </cell>
          <cell r="X118" t="str">
            <v>JV</v>
          </cell>
          <cell r="Y118" t="str">
            <v>A7260530-Housing Lease/Rent</v>
          </cell>
          <cell r="Z118" t="str">
            <v>101271-GPO General OH - Manage Company Business</v>
          </cell>
          <cell r="AA118" t="str">
            <v>Housing Lease/Rent</v>
          </cell>
          <cell r="AB118" t="str">
            <v>A7260530</v>
          </cell>
          <cell r="AC118">
            <v>101271</v>
          </cell>
          <cell r="AD118" t="str">
            <v>GPO General OH - Manage Company Business</v>
          </cell>
          <cell r="AE118" t="str">
            <v>GPO</v>
          </cell>
          <cell r="AF118" t="str">
            <v>OVERHEAD</v>
          </cell>
          <cell r="AG118">
            <v>0</v>
          </cell>
          <cell r="AI118" t="str">
            <v>Rent</v>
          </cell>
        </row>
        <row r="119">
          <cell r="A119" t="str">
            <v>Office Supplies &amp; Stationery</v>
          </cell>
          <cell r="B119" t="str">
            <v>Office Supplies &amp; Stationery</v>
          </cell>
          <cell r="C119" t="str">
            <v>Gen Overheads Miscellaneous</v>
          </cell>
          <cell r="D119" t="str">
            <v>OVERHEADS</v>
          </cell>
          <cell r="E119" t="str">
            <v>Stationery &amp; Sundries</v>
          </cell>
          <cell r="F119" t="str">
            <v>SND-O</v>
          </cell>
          <cell r="G119" t="str">
            <v>OPEX</v>
          </cell>
          <cell r="H119" t="str">
            <v>GGPO</v>
          </cell>
          <cell r="I119">
            <v>123</v>
          </cell>
          <cell r="J119">
            <v>5500</v>
          </cell>
          <cell r="K119">
            <v>468</v>
          </cell>
          <cell r="L119">
            <v>44</v>
          </cell>
          <cell r="M119">
            <v>4445</v>
          </cell>
          <cell r="N119">
            <v>-8</v>
          </cell>
          <cell r="O119">
            <v>25</v>
          </cell>
          <cell r="P119">
            <v>13463.9</v>
          </cell>
          <cell r="Q119">
            <v>0</v>
          </cell>
          <cell r="R119">
            <v>98.999264705882354</v>
          </cell>
          <cell r="T119">
            <v>0</v>
          </cell>
          <cell r="U119">
            <v>99</v>
          </cell>
          <cell r="V119">
            <v>99</v>
          </cell>
          <cell r="W119">
            <v>0</v>
          </cell>
          <cell r="X119" t="str">
            <v>JV</v>
          </cell>
          <cell r="Y119" t="str">
            <v>A7988010-General Administration Costs</v>
          </cell>
          <cell r="Z119" t="str">
            <v>101271-GPO General OH - Manage Company Business</v>
          </cell>
          <cell r="AA119" t="str">
            <v>General Administration Costs</v>
          </cell>
          <cell r="AB119" t="str">
            <v>A7988010</v>
          </cell>
          <cell r="AC119">
            <v>101271</v>
          </cell>
          <cell r="AD119" t="str">
            <v>GPO General OH - Manage Company Business</v>
          </cell>
          <cell r="AE119" t="str">
            <v>GPO</v>
          </cell>
          <cell r="AF119" t="str">
            <v>OVERHEAD</v>
          </cell>
          <cell r="AG119">
            <v>0</v>
          </cell>
          <cell r="AI119" t="str">
            <v>General Charges</v>
          </cell>
        </row>
        <row r="120">
          <cell r="A120" t="str">
            <v>Security - Onshore</v>
          </cell>
          <cell r="B120" t="str">
            <v>Security - Onshore</v>
          </cell>
          <cell r="C120" t="str">
            <v>Security - Onshore</v>
          </cell>
          <cell r="D120" t="str">
            <v>OVERHEADS</v>
          </cell>
          <cell r="E120" t="str">
            <v>Security - Onshore</v>
          </cell>
          <cell r="F120" t="str">
            <v>SND-O</v>
          </cell>
          <cell r="G120" t="str">
            <v>OPEX</v>
          </cell>
          <cell r="H120" t="str">
            <v>GGPO</v>
          </cell>
          <cell r="J120">
            <v>3000</v>
          </cell>
          <cell r="K120">
            <v>50</v>
          </cell>
          <cell r="L120">
            <v>23.999035214664765</v>
          </cell>
          <cell r="M120">
            <v>3890.5552499999999</v>
          </cell>
          <cell r="N120">
            <v>6.2240000000000002</v>
          </cell>
          <cell r="O120">
            <v>34.950519999999997</v>
          </cell>
          <cell r="P120">
            <v>0</v>
          </cell>
          <cell r="Q120">
            <v>49</v>
          </cell>
          <cell r="R120">
            <v>49</v>
          </cell>
          <cell r="S120">
            <v>0</v>
          </cell>
          <cell r="T120">
            <v>0</v>
          </cell>
          <cell r="U120">
            <v>0</v>
          </cell>
          <cell r="V120">
            <v>0</v>
          </cell>
          <cell r="W120">
            <v>0</v>
          </cell>
          <cell r="X120" t="str">
            <v>JV</v>
          </cell>
          <cell r="Y120" t="str">
            <v>A7260390-Office / Gate Security services</v>
          </cell>
          <cell r="Z120" t="str">
            <v>101271-GPO General OH - Manage Company Business</v>
          </cell>
          <cell r="AA120" t="str">
            <v>Office / Gate Security services</v>
          </cell>
          <cell r="AB120" t="str">
            <v>A7260390</v>
          </cell>
          <cell r="AC120">
            <v>101271</v>
          </cell>
          <cell r="AD120" t="str">
            <v>GPO General OH - Manage Company Business</v>
          </cell>
          <cell r="AE120" t="str">
            <v>GPO</v>
          </cell>
          <cell r="AF120" t="str">
            <v>OVERHEAD</v>
          </cell>
          <cell r="AG120">
            <v>0</v>
          </cell>
          <cell r="AI120" t="str">
            <v>Contracts</v>
          </cell>
        </row>
        <row r="121">
          <cell r="A121" t="str">
            <v>Utilities (NEPA, LGA levies etc)</v>
          </cell>
          <cell r="B121" t="str">
            <v>Utilities (NEPA, LGA levies etc)</v>
          </cell>
          <cell r="C121" t="str">
            <v>Utilities (NEPA, LGA levies etc)</v>
          </cell>
          <cell r="D121" t="str">
            <v>OVERHEADS</v>
          </cell>
          <cell r="E121" t="str">
            <v>General Overheads</v>
          </cell>
          <cell r="F121" t="str">
            <v>SND-O</v>
          </cell>
          <cell r="G121" t="str">
            <v>OPEX</v>
          </cell>
          <cell r="H121" t="str">
            <v>GGPO</v>
          </cell>
          <cell r="I121">
            <v>50</v>
          </cell>
          <cell r="K121">
            <v>60</v>
          </cell>
          <cell r="L121">
            <v>60</v>
          </cell>
          <cell r="N121">
            <v>-38</v>
          </cell>
          <cell r="O121">
            <v>-38</v>
          </cell>
          <cell r="P121">
            <v>5439.9</v>
          </cell>
          <cell r="Q121">
            <v>0</v>
          </cell>
          <cell r="R121">
            <v>39.999264705882354</v>
          </cell>
          <cell r="T121">
            <v>0</v>
          </cell>
          <cell r="U121">
            <v>0</v>
          </cell>
          <cell r="V121">
            <v>0</v>
          </cell>
          <cell r="W121">
            <v>0</v>
          </cell>
          <cell r="X121" t="str">
            <v>JV</v>
          </cell>
          <cell r="Y121" t="str">
            <v>A7240810-Utilities / Energy Generic</v>
          </cell>
          <cell r="Z121" t="str">
            <v>101271-GPO General OH - Manage Company Business</v>
          </cell>
          <cell r="AA121" t="str">
            <v>Utilities / Energy Generic</v>
          </cell>
          <cell r="AB121" t="str">
            <v>A7240810</v>
          </cell>
          <cell r="AC121">
            <v>101271</v>
          </cell>
          <cell r="AD121" t="str">
            <v>GPO General OH - Manage Company Business</v>
          </cell>
          <cell r="AE121" t="str">
            <v>GPO</v>
          </cell>
          <cell r="AF121" t="str">
            <v>OVERHEAD</v>
          </cell>
          <cell r="AG121">
            <v>0</v>
          </cell>
          <cell r="AI121" t="str">
            <v>General Charges</v>
          </cell>
        </row>
        <row r="122">
          <cell r="A122" t="str">
            <v>Vehicle operations and maintenance</v>
          </cell>
          <cell r="B122" t="str">
            <v>Vehicle operations and maintenance</v>
          </cell>
          <cell r="C122" t="str">
            <v>Vehicle operations and maintenance</v>
          </cell>
          <cell r="D122" t="str">
            <v>OVERHEADS</v>
          </cell>
          <cell r="E122" t="str">
            <v>General Overheads</v>
          </cell>
          <cell r="F122" t="str">
            <v>PRLO</v>
          </cell>
          <cell r="G122" t="str">
            <v>OPEX</v>
          </cell>
          <cell r="H122" t="str">
            <v>GGPO</v>
          </cell>
          <cell r="I122">
            <v>0</v>
          </cell>
          <cell r="J122">
            <v>1867</v>
          </cell>
          <cell r="K122">
            <v>30</v>
          </cell>
          <cell r="L122">
            <v>44.935399581926376</v>
          </cell>
          <cell r="M122">
            <v>1525.5197000000003</v>
          </cell>
          <cell r="N122">
            <v>30.030390000000001</v>
          </cell>
          <cell r="O122">
            <v>41.480173338548028</v>
          </cell>
          <cell r="P122">
            <v>10199.9</v>
          </cell>
          <cell r="Q122">
            <v>102</v>
          </cell>
          <cell r="R122">
            <v>176.99926470588235</v>
          </cell>
          <cell r="T122">
            <v>0</v>
          </cell>
          <cell r="U122">
            <v>0</v>
          </cell>
          <cell r="V122">
            <v>0</v>
          </cell>
          <cell r="W122">
            <v>0</v>
          </cell>
          <cell r="X122" t="str">
            <v>JV</v>
          </cell>
          <cell r="Y122" t="str">
            <v>A7240030-Light Vehicles Services</v>
          </cell>
          <cell r="Z122" t="str">
            <v>101271-GPO General OH - Manage Company Business</v>
          </cell>
          <cell r="AA122" t="str">
            <v>Light Vehicles Services</v>
          </cell>
          <cell r="AB122" t="str">
            <v>A7240030</v>
          </cell>
          <cell r="AC122">
            <v>101271</v>
          </cell>
          <cell r="AD122" t="str">
            <v>GPO General OH - Manage Company Business</v>
          </cell>
          <cell r="AE122" t="str">
            <v>GPO</v>
          </cell>
          <cell r="AF122" t="str">
            <v>OVERHEAD</v>
          </cell>
          <cell r="AG122">
            <v>0</v>
          </cell>
          <cell r="AI122" t="str">
            <v>General Charges</v>
          </cell>
        </row>
        <row r="123">
          <cell r="A123" t="str">
            <v>Rotators Onshore - International flights &amp; Hotels</v>
          </cell>
          <cell r="B123" t="str">
            <v>Crew Change - International flights</v>
          </cell>
          <cell r="C123" t="str">
            <v>Crew Change - International flights</v>
          </cell>
          <cell r="D123" t="str">
            <v>STAFF COSTS</v>
          </cell>
          <cell r="E123" t="str">
            <v>Rotational Staff - Accom &amp; Flights</v>
          </cell>
          <cell r="F123" t="str">
            <v>SND-O</v>
          </cell>
          <cell r="G123" t="str">
            <v>OPEX</v>
          </cell>
          <cell r="H123" t="str">
            <v>GGPO</v>
          </cell>
          <cell r="I123">
            <v>80</v>
          </cell>
          <cell r="K123">
            <v>97</v>
          </cell>
          <cell r="L123">
            <v>97</v>
          </cell>
          <cell r="N123">
            <v>126.922</v>
          </cell>
          <cell r="O123">
            <v>126.922</v>
          </cell>
          <cell r="P123">
            <v>0</v>
          </cell>
          <cell r="Q123">
            <v>226</v>
          </cell>
          <cell r="R123">
            <v>226</v>
          </cell>
          <cell r="S123">
            <v>122.25705329153604</v>
          </cell>
          <cell r="T123">
            <v>390</v>
          </cell>
          <cell r="U123">
            <v>650</v>
          </cell>
          <cell r="V123">
            <v>0</v>
          </cell>
          <cell r="W123">
            <v>0</v>
          </cell>
          <cell r="X123" t="str">
            <v>JV</v>
          </cell>
          <cell r="Y123" t="str">
            <v>A7250670-Travel O'seas Post, Passenger Airfreight</v>
          </cell>
          <cell r="Z123" t="str">
            <v>101271-GPO General OH - Manage Company Business</v>
          </cell>
          <cell r="AA123" t="str">
            <v>Travel O'seas Post, Passenger Airfreight</v>
          </cell>
          <cell r="AB123" t="str">
            <v>A7250670</v>
          </cell>
          <cell r="AC123">
            <v>101271</v>
          </cell>
          <cell r="AD123" t="str">
            <v>GPO General OH - Manage Company Business</v>
          </cell>
          <cell r="AE123" t="str">
            <v>GPO</v>
          </cell>
          <cell r="AF123" t="str">
            <v>OVERHEAD</v>
          </cell>
          <cell r="AG123">
            <v>0</v>
          </cell>
          <cell r="AI123" t="str">
            <v>Int.Business Travels</v>
          </cell>
        </row>
        <row r="124">
          <cell r="A124" t="str">
            <v xml:space="preserve">Training-Onshore staff </v>
          </cell>
          <cell r="B124" t="str">
            <v xml:space="preserve">Training-Onshore staff </v>
          </cell>
          <cell r="C124" t="str">
            <v xml:space="preserve">Training-Onshore staff </v>
          </cell>
          <cell r="D124" t="str">
            <v>STAFF COSTS</v>
          </cell>
          <cell r="E124" t="str">
            <v>Training</v>
          </cell>
          <cell r="F124" t="str">
            <v>SND-O</v>
          </cell>
          <cell r="G124" t="str">
            <v>OPEX</v>
          </cell>
          <cell r="H124" t="str">
            <v>GGPO</v>
          </cell>
          <cell r="I124">
            <v>158.88333333333333</v>
          </cell>
          <cell r="J124">
            <v>3126</v>
          </cell>
          <cell r="K124">
            <v>5</v>
          </cell>
          <cell r="L124">
            <v>30.006994693680685</v>
          </cell>
          <cell r="M124">
            <v>7935.7269999999999</v>
          </cell>
          <cell r="N124">
            <v>15.045999999999999</v>
          </cell>
          <cell r="O124">
            <v>15.045999999999999</v>
          </cell>
          <cell r="P124">
            <v>0</v>
          </cell>
          <cell r="Q124">
            <v>0</v>
          </cell>
          <cell r="R124">
            <v>0</v>
          </cell>
          <cell r="T124">
            <v>0</v>
          </cell>
          <cell r="U124">
            <v>0</v>
          </cell>
          <cell r="V124">
            <v>0</v>
          </cell>
          <cell r="W124">
            <v>0</v>
          </cell>
          <cell r="X124" t="str">
            <v>JV</v>
          </cell>
          <cell r="Y124" t="str">
            <v>A7260010-Pers. Training &amp; Development Generic</v>
          </cell>
          <cell r="Z124" t="str">
            <v>101271-GPO General OH - Manage Company Business</v>
          </cell>
          <cell r="AA124" t="str">
            <v>Pers. Training &amp; Development Generic</v>
          </cell>
          <cell r="AB124" t="str">
            <v>A7260010</v>
          </cell>
          <cell r="AC124">
            <v>101271</v>
          </cell>
          <cell r="AD124" t="str">
            <v>GPO General OH - Manage Company Business</v>
          </cell>
          <cell r="AE124" t="str">
            <v>GPO</v>
          </cell>
          <cell r="AF124" t="str">
            <v>OVERHEAD</v>
          </cell>
          <cell r="AG124">
            <v>0</v>
          </cell>
          <cell r="AI124" t="str">
            <v>Training-Pdd</v>
          </cell>
        </row>
        <row r="125">
          <cell r="A125" t="str">
            <v>Training-Onshore staff (EA asset team)</v>
          </cell>
          <cell r="B125" t="str">
            <v>Training-Onshore staff (PRIO, PRSM, PRLO)</v>
          </cell>
          <cell r="C125" t="str">
            <v xml:space="preserve">Training-Onshore staff </v>
          </cell>
          <cell r="D125" t="str">
            <v>STAFF COSTS</v>
          </cell>
          <cell r="E125" t="str">
            <v>Training</v>
          </cell>
          <cell r="F125" t="str">
            <v>SND-O</v>
          </cell>
          <cell r="G125" t="str">
            <v>OPEX</v>
          </cell>
          <cell r="H125" t="str">
            <v>GGPO</v>
          </cell>
          <cell r="J125">
            <v>20500</v>
          </cell>
          <cell r="K125">
            <v>65</v>
          </cell>
          <cell r="L125">
            <v>228.99340730020924</v>
          </cell>
          <cell r="M125">
            <v>20477.513790000001</v>
          </cell>
          <cell r="N125">
            <v>25.553979999999999</v>
          </cell>
          <cell r="O125">
            <v>184.97602453210411</v>
          </cell>
          <cell r="P125">
            <v>0</v>
          </cell>
          <cell r="Q125">
            <v>40</v>
          </cell>
          <cell r="R125">
            <v>40</v>
          </cell>
          <cell r="S125">
            <v>47.939698492462313</v>
          </cell>
          <cell r="T125">
            <v>95.4</v>
          </cell>
          <cell r="U125">
            <v>0</v>
          </cell>
          <cell r="V125">
            <v>0.70147058823529418</v>
          </cell>
          <cell r="W125">
            <v>0</v>
          </cell>
          <cell r="X125" t="str">
            <v>JV</v>
          </cell>
          <cell r="Y125" t="str">
            <v>A7260010-Pers. Training &amp; Development Generic</v>
          </cell>
          <cell r="Z125" t="str">
            <v>101271-GPO General OH - Manage Company Business</v>
          </cell>
          <cell r="AA125" t="str">
            <v>Pers. Training &amp; Development Generic</v>
          </cell>
          <cell r="AB125" t="str">
            <v>A7260010</v>
          </cell>
          <cell r="AC125">
            <v>101271</v>
          </cell>
          <cell r="AD125" t="str">
            <v>GPO General OH - Manage Company Business</v>
          </cell>
          <cell r="AE125" t="str">
            <v>GPO</v>
          </cell>
          <cell r="AF125" t="str">
            <v>OVERHEAD</v>
          </cell>
          <cell r="AG125">
            <v>0</v>
          </cell>
          <cell r="AI125" t="str">
            <v>Training-Pdd</v>
          </cell>
        </row>
        <row r="126">
          <cell r="A126" t="str">
            <v>Training-Onshore staff (Management training)</v>
          </cell>
          <cell r="B126" t="str">
            <v>Training-Onshore staff (Management training)</v>
          </cell>
          <cell r="C126" t="str">
            <v xml:space="preserve">Training-Onshore staff </v>
          </cell>
          <cell r="D126" t="str">
            <v>STAFF COSTS</v>
          </cell>
          <cell r="E126" t="str">
            <v>Training</v>
          </cell>
          <cell r="F126" t="str">
            <v>SND-O</v>
          </cell>
          <cell r="G126" t="str">
            <v>OPEX</v>
          </cell>
          <cell r="H126" t="str">
            <v>GGPO</v>
          </cell>
          <cell r="I126">
            <v>5</v>
          </cell>
          <cell r="J126">
            <v>3500</v>
          </cell>
          <cell r="K126">
            <v>6</v>
          </cell>
          <cell r="L126">
            <v>33.998874417108894</v>
          </cell>
          <cell r="M126">
            <v>2495.7866300000001</v>
          </cell>
          <cell r="N126">
            <v>0.55052000000000045</v>
          </cell>
          <cell r="O126">
            <v>19.809104289096634</v>
          </cell>
          <cell r="P126">
            <v>0</v>
          </cell>
          <cell r="Q126">
            <v>99</v>
          </cell>
          <cell r="R126">
            <v>99</v>
          </cell>
          <cell r="S126">
            <v>0</v>
          </cell>
          <cell r="T126">
            <v>6289</v>
          </cell>
          <cell r="U126">
            <v>310</v>
          </cell>
          <cell r="V126">
            <v>310</v>
          </cell>
          <cell r="W126">
            <v>0</v>
          </cell>
          <cell r="X126" t="str">
            <v>JV</v>
          </cell>
          <cell r="Y126" t="str">
            <v>A7260010-Pers. Training &amp; Development Generic</v>
          </cell>
          <cell r="Z126" t="str">
            <v>101271-GPO General OH - Manage Company Business</v>
          </cell>
          <cell r="AA126" t="str">
            <v>Pers. Training &amp; Development Generic</v>
          </cell>
          <cell r="AB126" t="str">
            <v>A7260010</v>
          </cell>
          <cell r="AC126">
            <v>101271</v>
          </cell>
          <cell r="AD126" t="str">
            <v>GPO General OH - Manage Company Business</v>
          </cell>
          <cell r="AE126" t="str">
            <v>GPO</v>
          </cell>
          <cell r="AF126" t="str">
            <v>OVERHEAD</v>
          </cell>
          <cell r="AG126">
            <v>0</v>
          </cell>
          <cell r="AI126" t="str">
            <v>Training-Pdd</v>
          </cell>
        </row>
        <row r="127">
          <cell r="A127" t="str">
            <v>Training-Onshore staff (PRIO, PRSM, PRLO)</v>
          </cell>
          <cell r="B127" t="str">
            <v>Training-Onshore staff (PRIO, PRSM, PRLO)</v>
          </cell>
          <cell r="C127" t="str">
            <v xml:space="preserve">Training-Onshore staff </v>
          </cell>
          <cell r="D127" t="str">
            <v>STAFF COSTS</v>
          </cell>
          <cell r="E127" t="str">
            <v>Training</v>
          </cell>
          <cell r="F127" t="str">
            <v>SND-O</v>
          </cell>
          <cell r="G127" t="str">
            <v>OPEX</v>
          </cell>
          <cell r="H127" t="str">
            <v>GGPO</v>
          </cell>
          <cell r="I127">
            <v>253.51666666666668</v>
          </cell>
          <cell r="J127">
            <v>14226</v>
          </cell>
          <cell r="K127">
            <v>250</v>
          </cell>
          <cell r="L127">
            <v>250</v>
          </cell>
          <cell r="M127">
            <v>17180.842576564013</v>
          </cell>
          <cell r="N127">
            <v>247.30890000000005</v>
          </cell>
          <cell r="O127">
            <v>247.30889998371134</v>
          </cell>
          <cell r="P127">
            <v>0</v>
          </cell>
          <cell r="Q127">
            <v>267</v>
          </cell>
          <cell r="R127">
            <v>267</v>
          </cell>
          <cell r="S127">
            <v>36.180904522613069</v>
          </cell>
          <cell r="T127">
            <v>72</v>
          </cell>
          <cell r="U127">
            <v>0</v>
          </cell>
          <cell r="V127">
            <v>0.52941176470588236</v>
          </cell>
          <cell r="W127">
            <v>0</v>
          </cell>
          <cell r="X127" t="str">
            <v>JV</v>
          </cell>
          <cell r="Y127" t="str">
            <v>A7260010-Pers. Training &amp; Development Generic</v>
          </cell>
          <cell r="Z127" t="str">
            <v>101271-GPO General OH - Manage Company Business</v>
          </cell>
          <cell r="AA127" t="str">
            <v>Pers. Training &amp; Development Generic</v>
          </cell>
          <cell r="AB127" t="str">
            <v>A7260010</v>
          </cell>
          <cell r="AC127">
            <v>101271</v>
          </cell>
          <cell r="AD127" t="str">
            <v>GPO General OH - Manage Company Business</v>
          </cell>
          <cell r="AE127" t="str">
            <v>GPO</v>
          </cell>
          <cell r="AF127" t="str">
            <v>OVERHEAD</v>
          </cell>
          <cell r="AG127">
            <v>0</v>
          </cell>
          <cell r="AI127" t="str">
            <v>Training-Pdd</v>
          </cell>
        </row>
        <row r="128">
          <cell r="A128" t="str">
            <v>Training-Onshore staff (SNFM, SCIO)</v>
          </cell>
          <cell r="B128" t="str">
            <v>Training-Onshore staff (SNFM, SCIO)</v>
          </cell>
          <cell r="C128" t="str">
            <v xml:space="preserve">Training-Onshore staff </v>
          </cell>
          <cell r="D128" t="str">
            <v>STAFF COSTS</v>
          </cell>
          <cell r="E128" t="str">
            <v>Training</v>
          </cell>
          <cell r="F128" t="str">
            <v>SND-O</v>
          </cell>
          <cell r="G128" t="str">
            <v>OPEX</v>
          </cell>
          <cell r="H128" t="str">
            <v>GGPO</v>
          </cell>
          <cell r="I128">
            <v>123</v>
          </cell>
          <cell r="J128">
            <v>5500</v>
          </cell>
          <cell r="K128">
            <v>48</v>
          </cell>
          <cell r="L128">
            <v>44</v>
          </cell>
          <cell r="M128">
            <v>4445</v>
          </cell>
          <cell r="N128">
            <v>-8</v>
          </cell>
          <cell r="O128">
            <v>25</v>
          </cell>
          <cell r="P128">
            <v>0</v>
          </cell>
          <cell r="Q128">
            <v>0</v>
          </cell>
          <cell r="R128">
            <v>98.999264705882354</v>
          </cell>
          <cell r="S128">
            <v>16.08040201005025</v>
          </cell>
          <cell r="T128">
            <v>32</v>
          </cell>
          <cell r="U128">
            <v>99</v>
          </cell>
          <cell r="V128">
            <v>0.23529411764705882</v>
          </cell>
          <cell r="W128">
            <v>0</v>
          </cell>
          <cell r="X128" t="str">
            <v>JV</v>
          </cell>
          <cell r="Y128" t="str">
            <v>A7260010-Pers. Training &amp; Development Generic</v>
          </cell>
          <cell r="Z128" t="str">
            <v>101271-GPO General OH - Manage Company Business</v>
          </cell>
          <cell r="AA128" t="str">
            <v>Pers. Training &amp; Development Generic</v>
          </cell>
          <cell r="AB128" t="str">
            <v>A7260010</v>
          </cell>
          <cell r="AC128">
            <v>101271</v>
          </cell>
          <cell r="AD128" t="str">
            <v>GPO General OH - Manage Company Business</v>
          </cell>
          <cell r="AE128" t="str">
            <v>GPO</v>
          </cell>
          <cell r="AF128" t="str">
            <v>OVERHEAD</v>
          </cell>
          <cell r="AG128">
            <v>0</v>
          </cell>
          <cell r="AI128" t="str">
            <v>Training-Pdd</v>
          </cell>
        </row>
        <row r="129">
          <cell r="A129" t="str">
            <v>GPO - Payroll Salary</v>
          </cell>
          <cell r="B129" t="str">
            <v>Staff salaries excl EA team</v>
          </cell>
          <cell r="C129" t="str">
            <v>Onshore Staff - Payroll Salary GPO</v>
          </cell>
          <cell r="D129" t="str">
            <v>STAFF COSTS</v>
          </cell>
          <cell r="E129" t="str">
            <v>Salaries</v>
          </cell>
          <cell r="F129" t="str">
            <v>SND-O</v>
          </cell>
          <cell r="G129" t="str">
            <v>OPEX</v>
          </cell>
          <cell r="H129" t="str">
            <v>GGPO1</v>
          </cell>
          <cell r="I129">
            <v>6903</v>
          </cell>
          <cell r="J129">
            <v>15560</v>
          </cell>
          <cell r="K129">
            <v>24</v>
          </cell>
          <cell r="L129">
            <v>148.47499598006124</v>
          </cell>
          <cell r="M129">
            <v>13616.475859999919</v>
          </cell>
          <cell r="N129">
            <v>25.882989999999804</v>
          </cell>
          <cell r="O129">
            <v>375.26824985594504</v>
          </cell>
          <cell r="Q129">
            <v>0</v>
          </cell>
          <cell r="R129">
            <v>0</v>
          </cell>
          <cell r="T129">
            <v>0</v>
          </cell>
          <cell r="U129">
            <v>3904</v>
          </cell>
          <cell r="V129">
            <v>3904</v>
          </cell>
          <cell r="W129">
            <v>0</v>
          </cell>
          <cell r="X129" t="str">
            <v>JV</v>
          </cell>
          <cell r="Y129" t="str">
            <v>A7010010-Salaries &amp; Wages</v>
          </cell>
          <cell r="Z129" t="str">
            <v>101258-GPO - General S &amp; W</v>
          </cell>
          <cell r="AA129" t="str">
            <v>Salaries &amp; Wages</v>
          </cell>
          <cell r="AB129" t="str">
            <v>A7010010</v>
          </cell>
          <cell r="AC129">
            <v>101258</v>
          </cell>
          <cell r="AD129" t="str">
            <v>GPO - General S &amp; W</v>
          </cell>
          <cell r="AE129" t="str">
            <v>GPO</v>
          </cell>
          <cell r="AF129" t="str">
            <v>SALARY</v>
          </cell>
          <cell r="AG129">
            <v>0</v>
          </cell>
          <cell r="AI129" t="str">
            <v>Payroll Salary</v>
          </cell>
        </row>
        <row r="130">
          <cell r="A130" t="str">
            <v>Contract Staff Salaries</v>
          </cell>
          <cell r="B130" t="str">
            <v>Contract Staff Salaries</v>
          </cell>
          <cell r="C130" t="str">
            <v>Data loading SAP - Ecodrill N Atiba</v>
          </cell>
          <cell r="D130" t="str">
            <v>STAFF COSTS</v>
          </cell>
          <cell r="E130" t="str">
            <v>Contract Staff Salaries</v>
          </cell>
          <cell r="F130" t="str">
            <v>SND-O</v>
          </cell>
          <cell r="G130" t="str">
            <v>OPEX</v>
          </cell>
          <cell r="H130" t="str">
            <v>GGPO2</v>
          </cell>
          <cell r="I130">
            <v>850.01524999999992</v>
          </cell>
          <cell r="J130">
            <v>33545</v>
          </cell>
          <cell r="K130">
            <v>308</v>
          </cell>
          <cell r="L130">
            <v>568.35178485287042</v>
          </cell>
          <cell r="M130">
            <v>33713.615511200944</v>
          </cell>
          <cell r="N130">
            <v>335.5902041587795</v>
          </cell>
          <cell r="O130">
            <v>591.93797235575948</v>
          </cell>
          <cell r="P130">
            <v>50041</v>
          </cell>
          <cell r="Q130">
            <v>1123</v>
          </cell>
          <cell r="R130">
            <v>1490.9485294117646</v>
          </cell>
          <cell r="S130">
            <v>321</v>
          </cell>
          <cell r="T130">
            <v>321</v>
          </cell>
          <cell r="U130">
            <v>1900</v>
          </cell>
          <cell r="V130">
            <v>1490.9485294117649</v>
          </cell>
          <cell r="W130">
            <v>2487</v>
          </cell>
          <cell r="X130" t="str">
            <v>JV</v>
          </cell>
          <cell r="Y130" t="str">
            <v>A7260110-Manpower Services Generic</v>
          </cell>
          <cell r="Z130" t="str">
            <v>101271-GPO General OH - Manage Company Business</v>
          </cell>
          <cell r="AA130" t="str">
            <v>Manpower Services Generic</v>
          </cell>
          <cell r="AB130" t="str">
            <v>A7260110</v>
          </cell>
          <cell r="AC130">
            <v>101271</v>
          </cell>
          <cell r="AD130" t="str">
            <v>GPO General OH - Manage Company Business</v>
          </cell>
          <cell r="AE130" t="str">
            <v>GPO</v>
          </cell>
          <cell r="AF130" t="str">
            <v>OVERHEAD</v>
          </cell>
          <cell r="AG130">
            <v>0</v>
          </cell>
          <cell r="AI130" t="str">
            <v>Contracts</v>
          </cell>
        </row>
        <row r="131">
          <cell r="A131" t="str">
            <v>GI-D Support cost</v>
          </cell>
          <cell r="B131" t="str">
            <v>GI-D Support cost</v>
          </cell>
          <cell r="C131" t="str">
            <v>GI-D Support cost</v>
          </cell>
          <cell r="D131" t="str">
            <v>OVERHEADS</v>
          </cell>
          <cell r="E131" t="str">
            <v>IM&amp;T Tarrifs</v>
          </cell>
          <cell r="F131" t="str">
            <v>SND-O</v>
          </cell>
          <cell r="G131" t="str">
            <v>OPEX</v>
          </cell>
          <cell r="H131" t="str">
            <v>GGPO31</v>
          </cell>
          <cell r="I131">
            <v>130</v>
          </cell>
          <cell r="J131">
            <v>9368</v>
          </cell>
          <cell r="K131">
            <v>130</v>
          </cell>
          <cell r="L131">
            <v>130</v>
          </cell>
          <cell r="M131">
            <v>8097.8675999999978</v>
          </cell>
          <cell r="N131">
            <v>877.04327999999998</v>
          </cell>
          <cell r="O131">
            <v>937.87959795773327</v>
          </cell>
          <cell r="P131">
            <v>5439.9</v>
          </cell>
          <cell r="Q131">
            <v>711.18213473684216</v>
          </cell>
          <cell r="R131">
            <v>0</v>
          </cell>
          <cell r="S131">
            <v>222</v>
          </cell>
          <cell r="T131">
            <v>0</v>
          </cell>
          <cell r="U131">
            <v>0</v>
          </cell>
          <cell r="V131">
            <v>0</v>
          </cell>
          <cell r="W131">
            <v>0</v>
          </cell>
          <cell r="X131" t="str">
            <v>JV</v>
          </cell>
          <cell r="Y131" t="str">
            <v>A7220210-IT &amp; Communication Services Generic</v>
          </cell>
          <cell r="Z131" t="str">
            <v>101271-GPO General OH - Manage Company Business</v>
          </cell>
          <cell r="AA131" t="str">
            <v>IT &amp; Communication Services Generic</v>
          </cell>
          <cell r="AB131" t="str">
            <v>A7220210</v>
          </cell>
          <cell r="AC131">
            <v>101271</v>
          </cell>
          <cell r="AD131" t="str">
            <v>GPO General OH - Manage Company Business</v>
          </cell>
          <cell r="AE131" t="str">
            <v>PIO</v>
          </cell>
          <cell r="AF131" t="str">
            <v>OVERHEAD</v>
          </cell>
          <cell r="AG131">
            <v>0</v>
          </cell>
          <cell r="AI131" t="str">
            <v>Pcs And Peripherals</v>
          </cell>
        </row>
        <row r="132">
          <cell r="A132" t="str">
            <v>Tarriffed staff IT &amp; Tel. Costs</v>
          </cell>
          <cell r="B132" t="str">
            <v>Tarriffed staff IT &amp; Tel. Costs</v>
          </cell>
          <cell r="C132" t="str">
            <v>Tarriffed staff IT &amp; Tel. Costs</v>
          </cell>
          <cell r="D132" t="str">
            <v>OVERHEADS</v>
          </cell>
          <cell r="E132" t="str">
            <v>IM&amp;T Tarrifs</v>
          </cell>
          <cell r="F132" t="str">
            <v>SND-O</v>
          </cell>
          <cell r="G132" t="str">
            <v>OPEX</v>
          </cell>
          <cell r="H132" t="str">
            <v>GGPO31</v>
          </cell>
          <cell r="I132">
            <v>167</v>
          </cell>
          <cell r="J132">
            <v>4167</v>
          </cell>
          <cell r="K132">
            <v>150</v>
          </cell>
          <cell r="L132">
            <v>183.33465991316936</v>
          </cell>
          <cell r="M132">
            <v>3154.20109</v>
          </cell>
          <cell r="N132">
            <v>68.741009999999989</v>
          </cell>
          <cell r="O132">
            <v>93.204980000000006</v>
          </cell>
          <cell r="P132">
            <v>10199.9</v>
          </cell>
          <cell r="Q132">
            <v>102</v>
          </cell>
          <cell r="R132">
            <v>176.99926470588235</v>
          </cell>
          <cell r="T132">
            <v>0</v>
          </cell>
          <cell r="U132">
            <v>222</v>
          </cell>
          <cell r="V132">
            <v>222</v>
          </cell>
          <cell r="W132">
            <v>200</v>
          </cell>
          <cell r="X132" t="str">
            <v>JV</v>
          </cell>
          <cell r="Y132" t="str">
            <v>A7220210-IT &amp; Communication Services Generic</v>
          </cell>
          <cell r="Z132" t="str">
            <v>101271-GPO General OH - Manage Company Business</v>
          </cell>
          <cell r="AA132" t="str">
            <v>IT &amp; Communication Services Generic</v>
          </cell>
          <cell r="AB132" t="str">
            <v>A7220210</v>
          </cell>
          <cell r="AC132">
            <v>101271</v>
          </cell>
          <cell r="AD132" t="str">
            <v>GPO General OH - Manage Company Business</v>
          </cell>
          <cell r="AE132" t="str">
            <v>PIO</v>
          </cell>
          <cell r="AF132" t="str">
            <v>OVERHEAD</v>
          </cell>
          <cell r="AG132">
            <v>200</v>
          </cell>
          <cell r="AH132" t="str">
            <v>PIO</v>
          </cell>
          <cell r="AI132" t="str">
            <v>Pcs And Peripherals</v>
          </cell>
        </row>
        <row r="133">
          <cell r="A133" t="str">
            <v>Pre-Phase 2 study</v>
          </cell>
          <cell r="B133" t="str">
            <v>Pre-Phase 2 study</v>
          </cell>
          <cell r="C133" t="str">
            <v>Pre-Phase 2 study</v>
          </cell>
          <cell r="D133" t="str">
            <v>CONSULTANCY</v>
          </cell>
          <cell r="E133" t="str">
            <v>STUDIES</v>
          </cell>
          <cell r="F133" t="str">
            <v>SND-O</v>
          </cell>
          <cell r="G133" t="str">
            <v>CAPEX</v>
          </cell>
          <cell r="H133" t="str">
            <v>GGPO-AF</v>
          </cell>
          <cell r="I133">
            <v>6903</v>
          </cell>
          <cell r="J133">
            <v>45500</v>
          </cell>
          <cell r="K133">
            <v>71.599999999999994</v>
          </cell>
          <cell r="L133">
            <v>363.98536742241561</v>
          </cell>
          <cell r="M133">
            <v>33368.546649999997</v>
          </cell>
          <cell r="N133">
            <v>80.693490000000011</v>
          </cell>
          <cell r="O133">
            <v>240.25353999999999</v>
          </cell>
          <cell r="P133">
            <v>11084</v>
          </cell>
          <cell r="R133">
            <v>0</v>
          </cell>
          <cell r="S133">
            <v>41</v>
          </cell>
          <cell r="T133">
            <v>931</v>
          </cell>
          <cell r="U133">
            <v>0</v>
          </cell>
          <cell r="V133">
            <v>0</v>
          </cell>
          <cell r="W133">
            <v>1500</v>
          </cell>
          <cell r="X133" t="str">
            <v>AF</v>
          </cell>
          <cell r="Y133" t="str">
            <v>A7260160-Consultants General</v>
          </cell>
          <cell r="Z133" t="str">
            <v>0-0</v>
          </cell>
          <cell r="AA133" t="str">
            <v>Consultants General</v>
          </cell>
          <cell r="AB133" t="str">
            <v>A7260160</v>
          </cell>
          <cell r="AC133">
            <v>0</v>
          </cell>
          <cell r="AD133">
            <v>0</v>
          </cell>
          <cell r="AE133" t="str">
            <v>GPO</v>
          </cell>
          <cell r="AF133" t="str">
            <v>OVERHEAD</v>
          </cell>
          <cell r="AG133">
            <v>1500</v>
          </cell>
          <cell r="AH133" t="str">
            <v>PAO</v>
          </cell>
          <cell r="AI133" t="str">
            <v>Contracts</v>
          </cell>
        </row>
        <row r="134">
          <cell r="A134" t="str">
            <v>OGGS Overheads</v>
          </cell>
          <cell r="B134" t="str">
            <v>OGGS Overheads</v>
          </cell>
          <cell r="C134" t="str">
            <v>Various line sof OGGS Oheads 2003</v>
          </cell>
          <cell r="D134" t="str">
            <v>OGGS MAINTENANCE</v>
          </cell>
          <cell r="E134" t="str">
            <v>Consultancy-OGGS</v>
          </cell>
          <cell r="F134" t="str">
            <v>PRSM</v>
          </cell>
          <cell r="G134" t="str">
            <v>OPEX</v>
          </cell>
          <cell r="H134" t="str">
            <v>GGPO-OGGS</v>
          </cell>
          <cell r="I134">
            <v>283</v>
          </cell>
          <cell r="J134">
            <v>0</v>
          </cell>
          <cell r="K134">
            <v>60</v>
          </cell>
          <cell r="L134">
            <v>60</v>
          </cell>
          <cell r="M134">
            <v>0</v>
          </cell>
          <cell r="N134">
            <v>0</v>
          </cell>
          <cell r="O134">
            <v>0</v>
          </cell>
          <cell r="P134">
            <v>3600</v>
          </cell>
          <cell r="R134">
            <v>26.470588235294116</v>
          </cell>
          <cell r="T134">
            <v>0</v>
          </cell>
          <cell r="U134">
            <v>0</v>
          </cell>
          <cell r="V134">
            <v>0</v>
          </cell>
          <cell r="W134">
            <v>0</v>
          </cell>
          <cell r="X134" t="str">
            <v>JV</v>
          </cell>
          <cell r="Y134" t="str">
            <v>A7260160-Consultants General</v>
          </cell>
          <cell r="Z134" t="str">
            <v>101271-GPO General OH - Manage Company Business</v>
          </cell>
          <cell r="AA134" t="str">
            <v>Consultants General</v>
          </cell>
          <cell r="AB134" t="str">
            <v>A7260160</v>
          </cell>
          <cell r="AC134">
            <v>101271</v>
          </cell>
          <cell r="AD134" t="str">
            <v>GPO General OH - Manage Company Business</v>
          </cell>
          <cell r="AE134" t="str">
            <v>PSO</v>
          </cell>
          <cell r="AF134" t="str">
            <v>OVERHEAD</v>
          </cell>
          <cell r="AG134">
            <v>0</v>
          </cell>
          <cell r="AI134" t="str">
            <v>General Charges</v>
          </cell>
        </row>
        <row r="135">
          <cell r="A135" t="str">
            <v>Non Payroll Ben. &amp; Welf.</v>
          </cell>
          <cell r="B135" t="str">
            <v>Non Payroll Ben. &amp; Welf.(Exc</v>
          </cell>
          <cell r="C135" t="str">
            <v>Non Payroll Ben. &amp; Welf.(Exc</v>
          </cell>
          <cell r="D135" t="str">
            <v>STAFF COSTS</v>
          </cell>
          <cell r="E135" t="str">
            <v>Other Staff Benefits</v>
          </cell>
          <cell r="F135" t="str">
            <v>SND-O</v>
          </cell>
          <cell r="G135" t="str">
            <v>OPEX</v>
          </cell>
          <cell r="H135" t="str">
            <v>GGPO-WEL</v>
          </cell>
          <cell r="I135">
            <v>418.67525975000007</v>
          </cell>
          <cell r="J135">
            <v>8500</v>
          </cell>
          <cell r="K135">
            <v>60</v>
          </cell>
          <cell r="L135">
            <v>127.99726644155017</v>
          </cell>
          <cell r="M135">
            <v>751.76162000000011</v>
          </cell>
          <cell r="N135">
            <v>94.316299999999984</v>
          </cell>
          <cell r="O135">
            <v>99.861299999999986</v>
          </cell>
          <cell r="P135">
            <v>10118</v>
          </cell>
          <cell r="Q135">
            <v>247</v>
          </cell>
          <cell r="R135">
            <v>247</v>
          </cell>
          <cell r="T135">
            <v>0</v>
          </cell>
          <cell r="U135">
            <v>242</v>
          </cell>
          <cell r="V135">
            <v>242</v>
          </cell>
          <cell r="W135">
            <v>0</v>
          </cell>
          <cell r="X135" t="str">
            <v>JV</v>
          </cell>
          <cell r="Y135" t="str">
            <v>A7110090-Staff Welfare</v>
          </cell>
          <cell r="Z135" t="str">
            <v>101271-GPO General OH - Manage Company Business</v>
          </cell>
          <cell r="AA135" t="str">
            <v>Staff Welfare</v>
          </cell>
          <cell r="AB135" t="str">
            <v>A7110090</v>
          </cell>
          <cell r="AC135">
            <v>101271</v>
          </cell>
          <cell r="AD135" t="str">
            <v>GPO General OH - Manage Company Business</v>
          </cell>
          <cell r="AE135" t="str">
            <v>GPO</v>
          </cell>
          <cell r="AF135" t="str">
            <v>OVERHEAD</v>
          </cell>
          <cell r="AG135">
            <v>0</v>
          </cell>
          <cell r="AI135" t="str">
            <v>General Charges</v>
          </cell>
        </row>
        <row r="136">
          <cell r="A136" t="str">
            <v>Onshore Expat - Relocation Cost</v>
          </cell>
          <cell r="B136" t="str">
            <v>Onshore Expat - Relocation Cost</v>
          </cell>
          <cell r="C136" t="str">
            <v>Recruitment Cost Of Expat Staff</v>
          </cell>
          <cell r="D136" t="str">
            <v>STAFF COSTS</v>
          </cell>
          <cell r="E136" t="str">
            <v>Other Staff Benefits</v>
          </cell>
          <cell r="F136" t="str">
            <v>SND-O</v>
          </cell>
          <cell r="G136" t="str">
            <v>OPEX</v>
          </cell>
          <cell r="H136" t="str">
            <v>GGPO-WEL</v>
          </cell>
          <cell r="I136">
            <v>50</v>
          </cell>
          <cell r="J136">
            <v>6500</v>
          </cell>
          <cell r="K136">
            <v>60</v>
          </cell>
          <cell r="L136">
            <v>60</v>
          </cell>
          <cell r="M136">
            <v>5212.606385</v>
          </cell>
          <cell r="N136">
            <v>59.96435000000001</v>
          </cell>
          <cell r="O136">
            <v>59.96435000000001</v>
          </cell>
          <cell r="P136">
            <v>7549.2</v>
          </cell>
          <cell r="Q136">
            <v>49</v>
          </cell>
          <cell r="R136">
            <v>49</v>
          </cell>
          <cell r="T136">
            <v>0</v>
          </cell>
          <cell r="U136">
            <v>49</v>
          </cell>
          <cell r="V136">
            <v>49</v>
          </cell>
          <cell r="W136">
            <v>0</v>
          </cell>
          <cell r="X136" t="str">
            <v>JV</v>
          </cell>
          <cell r="Y136" t="str">
            <v>A7010370-Other Staff cost, Declarable</v>
          </cell>
          <cell r="Z136" t="str">
            <v>101271-GPO General OH - Manage Company Business</v>
          </cell>
          <cell r="AA136" t="str">
            <v>Other Staff cost, Declarable</v>
          </cell>
          <cell r="AB136" t="str">
            <v>A7010370</v>
          </cell>
          <cell r="AC136">
            <v>101271</v>
          </cell>
          <cell r="AD136" t="str">
            <v>GPO General OH - Manage Company Business</v>
          </cell>
          <cell r="AE136" t="str">
            <v>GPO</v>
          </cell>
          <cell r="AF136" t="str">
            <v>OVERHEAD</v>
          </cell>
          <cell r="AG136">
            <v>0</v>
          </cell>
          <cell r="AI136" t="str">
            <v>General Charges</v>
          </cell>
        </row>
        <row r="137">
          <cell r="A137" t="str">
            <v>Resid.Accom.(Inc.Tel.)Onshore</v>
          </cell>
          <cell r="B137" t="str">
            <v>Resid.Accom.(Inc.Tel.)Onshore</v>
          </cell>
          <cell r="C137" t="str">
            <v>Resid.Accom.(Inc.Tel.)Onshore</v>
          </cell>
          <cell r="D137" t="str">
            <v>STAFF COSTS</v>
          </cell>
          <cell r="E137" t="str">
            <v>Residential Accommodation</v>
          </cell>
          <cell r="F137" t="str">
            <v>SND-O</v>
          </cell>
          <cell r="G137" t="str">
            <v>OPEX</v>
          </cell>
          <cell r="H137" t="str">
            <v>GGPO-WEL</v>
          </cell>
          <cell r="I137">
            <v>526.13333333333333</v>
          </cell>
          <cell r="J137">
            <v>4521</v>
          </cell>
          <cell r="K137">
            <v>165</v>
          </cell>
          <cell r="L137">
            <v>201.1665460684998</v>
          </cell>
          <cell r="M137">
            <v>3287.8465399999991</v>
          </cell>
          <cell r="N137">
            <v>24.635616000000038</v>
          </cell>
          <cell r="O137">
            <v>50.168899585812262</v>
          </cell>
          <cell r="P137">
            <v>0</v>
          </cell>
          <cell r="Q137">
            <v>91</v>
          </cell>
          <cell r="R137">
            <v>91</v>
          </cell>
          <cell r="S137">
            <v>277.74294670846393</v>
          </cell>
          <cell r="T137">
            <v>886</v>
          </cell>
          <cell r="U137">
            <v>1100</v>
          </cell>
          <cell r="V137">
            <v>1106.5147058823529</v>
          </cell>
          <cell r="W137">
            <v>1200</v>
          </cell>
          <cell r="X137" t="str">
            <v>JV</v>
          </cell>
          <cell r="Y137" t="str">
            <v>A7110010-Company Housing</v>
          </cell>
          <cell r="Z137" t="str">
            <v>101271-GPO General OH - Manage Company Business</v>
          </cell>
          <cell r="AA137" t="str">
            <v>Company Housing</v>
          </cell>
          <cell r="AB137" t="str">
            <v>A7110010</v>
          </cell>
          <cell r="AC137">
            <v>101271</v>
          </cell>
          <cell r="AD137" t="str">
            <v>GPO General OH - Manage Company Business</v>
          </cell>
          <cell r="AE137" t="str">
            <v>GPO</v>
          </cell>
          <cell r="AF137" t="str">
            <v>OVERHEAD</v>
          </cell>
          <cell r="AG137">
            <v>500</v>
          </cell>
          <cell r="AH137" t="str">
            <v>GPO</v>
          </cell>
          <cell r="AI137" t="str">
            <v>Rent</v>
          </cell>
        </row>
        <row r="138">
          <cell r="A138" t="str">
            <v>Resid.Accom.(Inc.Tel.)Onshore - Onne</v>
          </cell>
          <cell r="B138" t="str">
            <v>Resid.Accom.(Inc.Tel.)Onshore - Onne</v>
          </cell>
          <cell r="C138" t="str">
            <v>Resid.Accom.(Inc.Tel.)Onshore - Onne</v>
          </cell>
          <cell r="D138" t="str">
            <v>STAFF COSTS</v>
          </cell>
          <cell r="E138" t="str">
            <v>Residential Accommodation</v>
          </cell>
          <cell r="F138" t="str">
            <v>SND-O</v>
          </cell>
          <cell r="G138" t="str">
            <v>OPEX</v>
          </cell>
          <cell r="H138" t="str">
            <v>GGPO-WEL</v>
          </cell>
          <cell r="I138">
            <v>6903</v>
          </cell>
          <cell r="J138">
            <v>40548.284557980289</v>
          </cell>
          <cell r="K138">
            <v>550</v>
          </cell>
          <cell r="L138">
            <v>324.37323633373882</v>
          </cell>
          <cell r="M138">
            <v>29730.556789999999</v>
          </cell>
          <cell r="N138">
            <v>596.83846999999992</v>
          </cell>
          <cell r="O138">
            <v>218.02189000000001</v>
          </cell>
          <cell r="Q138">
            <v>107</v>
          </cell>
          <cell r="R138">
            <v>107</v>
          </cell>
          <cell r="T138">
            <v>0</v>
          </cell>
          <cell r="U138">
            <v>107</v>
          </cell>
          <cell r="V138">
            <v>107</v>
          </cell>
          <cell r="W138">
            <v>0</v>
          </cell>
          <cell r="X138" t="str">
            <v>JV</v>
          </cell>
          <cell r="Y138" t="str">
            <v>A7260530-Housing Lease/Rent</v>
          </cell>
          <cell r="Z138" t="str">
            <v>101271-GPO General OH - Manage Company Business</v>
          </cell>
          <cell r="AA138" t="str">
            <v>Housing Lease/Rent</v>
          </cell>
          <cell r="AB138" t="str">
            <v>A7260530</v>
          </cell>
          <cell r="AC138">
            <v>101271</v>
          </cell>
          <cell r="AD138" t="str">
            <v>GPO General OH - Manage Company Business</v>
          </cell>
          <cell r="AE138" t="str">
            <v>GPO</v>
          </cell>
          <cell r="AF138" t="str">
            <v>OVERHEAD</v>
          </cell>
          <cell r="AG138">
            <v>0</v>
          </cell>
          <cell r="AI138" t="str">
            <v>Rent</v>
          </cell>
        </row>
        <row r="139">
          <cell r="A139" t="str">
            <v>EA - Consultancy/peer assistance</v>
          </cell>
          <cell r="B139" t="str">
            <v>EA - Consultancy/peer assistance</v>
          </cell>
          <cell r="C139" t="str">
            <v>EA - Consultancy/peer assistance</v>
          </cell>
          <cell r="D139" t="str">
            <v>CONSULTANCY</v>
          </cell>
          <cell r="E139" t="str">
            <v>HSE &amp; Consultancy-EA</v>
          </cell>
          <cell r="F139" t="str">
            <v>SND-O</v>
          </cell>
          <cell r="G139" t="str">
            <v>OPEX</v>
          </cell>
          <cell r="H139" t="str">
            <v>GPAO</v>
          </cell>
          <cell r="I139">
            <v>154</v>
          </cell>
          <cell r="J139">
            <v>14962.715442019711</v>
          </cell>
          <cell r="K139">
            <v>75</v>
          </cell>
          <cell r="L139">
            <v>75</v>
          </cell>
          <cell r="M139">
            <v>6504.3180900000016</v>
          </cell>
          <cell r="N139">
            <v>74.254089999999991</v>
          </cell>
          <cell r="O139">
            <v>74.254089999999991</v>
          </cell>
          <cell r="P139">
            <v>13530.911749999999</v>
          </cell>
          <cell r="Q139">
            <v>50</v>
          </cell>
          <cell r="R139">
            <v>50</v>
          </cell>
          <cell r="T139">
            <v>0</v>
          </cell>
          <cell r="U139">
            <v>50</v>
          </cell>
          <cell r="V139">
            <v>50</v>
          </cell>
          <cell r="W139">
            <v>0</v>
          </cell>
          <cell r="X139" t="str">
            <v>JV</v>
          </cell>
          <cell r="Y139" t="str">
            <v>A7260160-Consultants General</v>
          </cell>
          <cell r="Z139" t="str">
            <v>101271-GPO General OH - Manage Company Business</v>
          </cell>
          <cell r="AA139" t="str">
            <v>Consultants General</v>
          </cell>
          <cell r="AB139" t="str">
            <v>A7260160</v>
          </cell>
          <cell r="AC139">
            <v>101271</v>
          </cell>
          <cell r="AD139" t="str">
            <v>GPO General OH - Manage Company Business</v>
          </cell>
          <cell r="AE139" t="str">
            <v>GPO</v>
          </cell>
          <cell r="AF139" t="str">
            <v>OVERHEAD</v>
          </cell>
          <cell r="AG139">
            <v>0</v>
          </cell>
          <cell r="AI139" t="str">
            <v>Contracts</v>
          </cell>
        </row>
        <row r="140">
          <cell r="A140" t="str">
            <v>Engineering Studies</v>
          </cell>
          <cell r="B140" t="str">
            <v>Engineering Studies</v>
          </cell>
          <cell r="C140" t="str">
            <v>Engineering Studies</v>
          </cell>
          <cell r="D140" t="str">
            <v>CONSULTANCY</v>
          </cell>
          <cell r="E140" t="str">
            <v>STUDIES</v>
          </cell>
          <cell r="F140" t="str">
            <v>PREM</v>
          </cell>
          <cell r="G140" t="str">
            <v>OPEX</v>
          </cell>
          <cell r="H140" t="str">
            <v>GPAO</v>
          </cell>
          <cell r="I140">
            <v>0</v>
          </cell>
          <cell r="J140">
            <v>31420</v>
          </cell>
          <cell r="K140">
            <v>0</v>
          </cell>
          <cell r="L140">
            <v>251.34989548158896</v>
          </cell>
          <cell r="M140">
            <v>17575.130730000019</v>
          </cell>
          <cell r="N140">
            <v>0</v>
          </cell>
          <cell r="O140">
            <v>141.25775158068595</v>
          </cell>
          <cell r="P140">
            <v>60881.885977500009</v>
          </cell>
          <cell r="Q140">
            <v>0</v>
          </cell>
          <cell r="R140">
            <v>0</v>
          </cell>
          <cell r="S140">
            <v>886</v>
          </cell>
          <cell r="T140">
            <v>0</v>
          </cell>
          <cell r="U140">
            <v>0</v>
          </cell>
          <cell r="V140">
            <v>0</v>
          </cell>
          <cell r="W140">
            <v>600</v>
          </cell>
          <cell r="X140" t="str">
            <v>JV</v>
          </cell>
          <cell r="Y140" t="str">
            <v>A7260160-Consultants General</v>
          </cell>
          <cell r="Z140" t="str">
            <v>101271-GPO General OH - Manage Company Business</v>
          </cell>
          <cell r="AA140" t="str">
            <v>Consultants General</v>
          </cell>
          <cell r="AB140" t="str">
            <v>A7260160</v>
          </cell>
          <cell r="AC140">
            <v>101271</v>
          </cell>
          <cell r="AD140" t="str">
            <v>GPO General OH - Manage Company Business</v>
          </cell>
          <cell r="AE140" t="str">
            <v>PAO</v>
          </cell>
          <cell r="AF140" t="str">
            <v>OVERHEAD</v>
          </cell>
          <cell r="AG140">
            <v>1800</v>
          </cell>
          <cell r="AH140" t="str">
            <v>PSO</v>
          </cell>
          <cell r="AI140" t="str">
            <v>Contracts</v>
          </cell>
        </row>
        <row r="141">
          <cell r="A141" t="str">
            <v>OPE$T Training &amp; Asset Modelling (EA)</v>
          </cell>
          <cell r="B141" t="str">
            <v>OPE$T Training &amp; Asset Modelling (EA)</v>
          </cell>
          <cell r="C141" t="str">
            <v>OPE$T Training &amp; Asset Modelling (EA)</v>
          </cell>
          <cell r="D141" t="str">
            <v>CONSULTANCY</v>
          </cell>
          <cell r="E141" t="str">
            <v>HSE &amp; Consultancy-EA</v>
          </cell>
          <cell r="F141" t="str">
            <v>SND-O</v>
          </cell>
          <cell r="G141" t="str">
            <v>OPEX</v>
          </cell>
          <cell r="H141" t="str">
            <v>GPAO</v>
          </cell>
          <cell r="I141">
            <v>90</v>
          </cell>
          <cell r="J141">
            <v>13500</v>
          </cell>
          <cell r="K141">
            <v>60</v>
          </cell>
          <cell r="L141">
            <v>60</v>
          </cell>
          <cell r="M141">
            <v>12863.232147499999</v>
          </cell>
          <cell r="N141">
            <v>63.441000000000003</v>
          </cell>
          <cell r="O141">
            <v>63.441000000000003</v>
          </cell>
          <cell r="P141">
            <v>3792</v>
          </cell>
          <cell r="Q141">
            <v>0</v>
          </cell>
          <cell r="R141">
            <v>0</v>
          </cell>
          <cell r="T141">
            <v>0</v>
          </cell>
          <cell r="U141">
            <v>0</v>
          </cell>
          <cell r="V141">
            <v>0</v>
          </cell>
          <cell r="W141">
            <v>0</v>
          </cell>
          <cell r="X141" t="str">
            <v>JV</v>
          </cell>
          <cell r="Y141" t="str">
            <v>A7260160-Consultants General</v>
          </cell>
          <cell r="Z141" t="str">
            <v>101271-GPO General OH - Manage Company Business</v>
          </cell>
          <cell r="AA141" t="str">
            <v>Consultants General</v>
          </cell>
          <cell r="AB141" t="str">
            <v>A7260160</v>
          </cell>
          <cell r="AC141">
            <v>101271</v>
          </cell>
          <cell r="AD141" t="str">
            <v>GPO General OH - Manage Company Business</v>
          </cell>
          <cell r="AE141" t="str">
            <v>GPO</v>
          </cell>
          <cell r="AF141" t="str">
            <v>OVERHEAD</v>
          </cell>
          <cell r="AG141">
            <v>0</v>
          </cell>
          <cell r="AI141" t="str">
            <v>Contracts</v>
          </cell>
        </row>
        <row r="142">
          <cell r="A142" t="str">
            <v>PE Studies, ARP development</v>
          </cell>
          <cell r="B142" t="str">
            <v>PE Studies, ARP development</v>
          </cell>
          <cell r="C142" t="str">
            <v>PE Studies, ARP development</v>
          </cell>
          <cell r="D142" t="str">
            <v>CONSULTANCY</v>
          </cell>
          <cell r="E142" t="str">
            <v>Production Facilities - Asset Integrity</v>
          </cell>
          <cell r="F142" t="str">
            <v>SND-O</v>
          </cell>
          <cell r="G142" t="str">
            <v>OPEX</v>
          </cell>
          <cell r="H142" t="str">
            <v>GPAO</v>
          </cell>
          <cell r="I142">
            <v>385</v>
          </cell>
          <cell r="J142">
            <v>33545</v>
          </cell>
          <cell r="K142">
            <v>308</v>
          </cell>
          <cell r="L142">
            <v>568.35178485287042</v>
          </cell>
          <cell r="M142">
            <v>33713.615511200944</v>
          </cell>
          <cell r="N142">
            <v>335.5902041587795</v>
          </cell>
          <cell r="O142">
            <v>591.93797235575948</v>
          </cell>
          <cell r="P142">
            <v>50041</v>
          </cell>
          <cell r="Q142">
            <v>91</v>
          </cell>
          <cell r="R142">
            <v>91</v>
          </cell>
          <cell r="S142">
            <v>321</v>
          </cell>
          <cell r="T142">
            <v>321</v>
          </cell>
          <cell r="U142">
            <v>91</v>
          </cell>
          <cell r="V142">
            <v>91</v>
          </cell>
          <cell r="W142">
            <v>0</v>
          </cell>
          <cell r="X142" t="str">
            <v>JV</v>
          </cell>
          <cell r="Y142" t="str">
            <v>A7260160-Consultants General</v>
          </cell>
          <cell r="Z142" t="str">
            <v>101271-GPO General OH - Manage Company Business</v>
          </cell>
          <cell r="AA142" t="str">
            <v>Consultants General</v>
          </cell>
          <cell r="AB142" t="str">
            <v>A7260160</v>
          </cell>
          <cell r="AC142">
            <v>101271</v>
          </cell>
          <cell r="AD142" t="str">
            <v>GPO General OH - Manage Company Business</v>
          </cell>
          <cell r="AE142" t="str">
            <v>GPO</v>
          </cell>
          <cell r="AF142" t="str">
            <v>OVERHEAD</v>
          </cell>
          <cell r="AG142">
            <v>0</v>
          </cell>
          <cell r="AI142" t="str">
            <v>General Charges</v>
          </cell>
        </row>
        <row r="143">
          <cell r="A143" t="str">
            <v>EA Business Travel (Local)</v>
          </cell>
          <cell r="B143" t="str">
            <v>EA Business Travel (Local)</v>
          </cell>
          <cell r="C143" t="str">
            <v>EA Business Travel (Local)</v>
          </cell>
          <cell r="D143" t="str">
            <v>OVERHEADS</v>
          </cell>
          <cell r="E143" t="str">
            <v>Business Travel</v>
          </cell>
          <cell r="F143" t="str">
            <v>SND-O</v>
          </cell>
          <cell r="G143" t="str">
            <v>OPEX</v>
          </cell>
          <cell r="H143" t="str">
            <v>GPAO</v>
          </cell>
          <cell r="I143">
            <v>39.863888888888916</v>
          </cell>
          <cell r="J143">
            <v>49000</v>
          </cell>
          <cell r="L143">
            <v>391.98424183952449</v>
          </cell>
          <cell r="M143">
            <v>48200.625119999997</v>
          </cell>
          <cell r="N143">
            <v>0</v>
          </cell>
          <cell r="O143">
            <v>380.89097669893721</v>
          </cell>
          <cell r="Q143">
            <v>250</v>
          </cell>
          <cell r="R143">
            <v>250</v>
          </cell>
          <cell r="T143">
            <v>0</v>
          </cell>
          <cell r="U143">
            <v>300</v>
          </cell>
          <cell r="V143">
            <v>300</v>
          </cell>
          <cell r="W143">
            <v>0</v>
          </cell>
          <cell r="X143" t="str">
            <v>JV</v>
          </cell>
          <cell r="Y143" t="str">
            <v>A7010400-Daily Allowance</v>
          </cell>
          <cell r="Z143" t="str">
            <v>101271-GPO General OH - Manage Company Business</v>
          </cell>
          <cell r="AA143" t="str">
            <v>Daily Allowance</v>
          </cell>
          <cell r="AB143" t="str">
            <v>A7010400</v>
          </cell>
          <cell r="AC143">
            <v>101271</v>
          </cell>
          <cell r="AD143" t="str">
            <v>GPO General OH - Manage Company Business</v>
          </cell>
          <cell r="AE143" t="str">
            <v>GPO</v>
          </cell>
          <cell r="AF143" t="str">
            <v>OVERHEAD</v>
          </cell>
          <cell r="AG143">
            <v>0</v>
          </cell>
          <cell r="AI143" t="str">
            <v>Local business travel</v>
          </cell>
        </row>
        <row r="144">
          <cell r="A144" t="str">
            <v>EA Business Travel (Overseas)</v>
          </cell>
          <cell r="B144" t="str">
            <v>EA Business Travel (Overseas)</v>
          </cell>
          <cell r="C144" t="str">
            <v>EA Business Travel (Overseas)</v>
          </cell>
          <cell r="D144" t="str">
            <v>OVERHEADS</v>
          </cell>
          <cell r="E144" t="str">
            <v>Business Travel</v>
          </cell>
          <cell r="F144" t="str">
            <v>SND-O</v>
          </cell>
          <cell r="G144" t="str">
            <v>OPEX</v>
          </cell>
          <cell r="H144" t="str">
            <v>GPAO</v>
          </cell>
          <cell r="I144">
            <v>218</v>
          </cell>
          <cell r="J144">
            <v>29167</v>
          </cell>
          <cell r="K144">
            <v>468</v>
          </cell>
          <cell r="L144">
            <v>468</v>
          </cell>
          <cell r="M144">
            <v>37096.70092000001</v>
          </cell>
          <cell r="N144">
            <v>451.05407000000019</v>
          </cell>
          <cell r="O144">
            <v>451.05407000000019</v>
          </cell>
          <cell r="P144">
            <v>0</v>
          </cell>
          <cell r="Q144">
            <v>0</v>
          </cell>
          <cell r="R144">
            <v>0</v>
          </cell>
          <cell r="T144">
            <v>0</v>
          </cell>
          <cell r="U144">
            <v>0</v>
          </cell>
          <cell r="V144">
            <v>0</v>
          </cell>
          <cell r="W144">
            <v>0</v>
          </cell>
          <cell r="X144" t="str">
            <v>JV</v>
          </cell>
          <cell r="Y144" t="str">
            <v>A7250670-Travel O'seas Post, Passenger Airfreight</v>
          </cell>
          <cell r="Z144" t="str">
            <v>101271-GPO General OH - Manage Company Business</v>
          </cell>
          <cell r="AA144" t="str">
            <v>Travel O'seas Post, Passenger Airfreight</v>
          </cell>
          <cell r="AB144" t="str">
            <v>A7250670</v>
          </cell>
          <cell r="AC144">
            <v>101271</v>
          </cell>
          <cell r="AD144" t="str">
            <v>GPO General OH - Manage Company Business</v>
          </cell>
          <cell r="AE144" t="str">
            <v>GPO</v>
          </cell>
          <cell r="AF144" t="str">
            <v>OVERHEAD</v>
          </cell>
          <cell r="AG144">
            <v>0</v>
          </cell>
          <cell r="AI144" t="str">
            <v>Int.Business Travels</v>
          </cell>
        </row>
        <row r="145">
          <cell r="A145" t="str">
            <v>EA General Overheads</v>
          </cell>
          <cell r="B145" t="str">
            <v>EA General Overheads</v>
          </cell>
          <cell r="C145" t="str">
            <v>EA General Overheads</v>
          </cell>
          <cell r="D145" t="str">
            <v>OVERHEADS</v>
          </cell>
          <cell r="E145" t="str">
            <v>General Overheads</v>
          </cell>
          <cell r="F145" t="str">
            <v>SND-O</v>
          </cell>
          <cell r="G145" t="str">
            <v>OPEX</v>
          </cell>
          <cell r="H145" t="str">
            <v>GPAO</v>
          </cell>
          <cell r="I145">
            <v>733</v>
          </cell>
          <cell r="J145">
            <v>3000</v>
          </cell>
          <cell r="K145">
            <v>800</v>
          </cell>
          <cell r="L145">
            <v>23.999035214664765</v>
          </cell>
          <cell r="M145">
            <v>3890.5552499999999</v>
          </cell>
          <cell r="N145">
            <v>6.2240000000000002</v>
          </cell>
          <cell r="O145">
            <v>34.950519999999997</v>
          </cell>
          <cell r="P145">
            <v>60881.885977500009</v>
          </cell>
          <cell r="Q145">
            <v>0</v>
          </cell>
          <cell r="R145">
            <v>0</v>
          </cell>
          <cell r="T145">
            <v>0</v>
          </cell>
          <cell r="U145">
            <v>0</v>
          </cell>
          <cell r="V145">
            <v>0</v>
          </cell>
          <cell r="W145">
            <v>0</v>
          </cell>
          <cell r="X145" t="str">
            <v>JV</v>
          </cell>
          <cell r="Y145" t="str">
            <v>A7988010-General Administration Costs</v>
          </cell>
          <cell r="Z145" t="str">
            <v>101271-GPO General OH - Manage Company Business</v>
          </cell>
          <cell r="AA145" t="str">
            <v>General Administration Costs</v>
          </cell>
          <cell r="AB145" t="str">
            <v>A7988010</v>
          </cell>
          <cell r="AC145">
            <v>101271</v>
          </cell>
          <cell r="AD145" t="str">
            <v>GPO General OH - Manage Company Business</v>
          </cell>
          <cell r="AE145" t="str">
            <v>GPO</v>
          </cell>
          <cell r="AF145" t="str">
            <v>OVERHEAD</v>
          </cell>
          <cell r="AG145">
            <v>0</v>
          </cell>
          <cell r="AI145" t="str">
            <v>General Charges</v>
          </cell>
        </row>
        <row r="146">
          <cell r="A146" t="str">
            <v>EA project data doc handover</v>
          </cell>
          <cell r="B146" t="str">
            <v>EA project data doc handover</v>
          </cell>
          <cell r="C146" t="str">
            <v>EA project data doc handover</v>
          </cell>
          <cell r="D146" t="str">
            <v>OVERHEADS</v>
          </cell>
          <cell r="E146" t="str">
            <v>Production Facilities Operations</v>
          </cell>
          <cell r="F146" t="str">
            <v>SND-O</v>
          </cell>
          <cell r="G146" t="str">
            <v>OPEX</v>
          </cell>
          <cell r="H146" t="str">
            <v>GPAO</v>
          </cell>
          <cell r="I146">
            <v>240.24375000000001</v>
          </cell>
          <cell r="J146">
            <v>6708</v>
          </cell>
          <cell r="K146">
            <v>70</v>
          </cell>
          <cell r="L146">
            <v>123.66184273999042</v>
          </cell>
          <cell r="M146">
            <v>5374.7752899999987</v>
          </cell>
          <cell r="N146">
            <v>-38</v>
          </cell>
          <cell r="O146">
            <v>-38</v>
          </cell>
          <cell r="Q146">
            <v>0</v>
          </cell>
          <cell r="R146">
            <v>0</v>
          </cell>
          <cell r="T146">
            <v>0</v>
          </cell>
          <cell r="U146">
            <v>0</v>
          </cell>
          <cell r="V146">
            <v>0</v>
          </cell>
          <cell r="W146">
            <v>0</v>
          </cell>
          <cell r="X146" t="str">
            <v>JV</v>
          </cell>
          <cell r="Y146" t="str">
            <v>A7260160-Consultants General</v>
          </cell>
          <cell r="Z146" t="str">
            <v>101271-GPO General OH - Manage Company Business</v>
          </cell>
          <cell r="AA146" t="str">
            <v>Consultants General</v>
          </cell>
          <cell r="AB146" t="str">
            <v>A7260160</v>
          </cell>
          <cell r="AC146">
            <v>101271</v>
          </cell>
          <cell r="AD146" t="str">
            <v>GPO General OH - Manage Company Business</v>
          </cell>
          <cell r="AE146" t="str">
            <v>GPO</v>
          </cell>
          <cell r="AF146" t="str">
            <v>OVERHEAD</v>
          </cell>
          <cell r="AG146">
            <v>0</v>
          </cell>
          <cell r="AI146" t="str">
            <v>General Charges</v>
          </cell>
        </row>
        <row r="147">
          <cell r="A147" t="str">
            <v>INTELS accommodation - Office</v>
          </cell>
          <cell r="B147" t="str">
            <v>INTELS accommodation - Office</v>
          </cell>
          <cell r="C147" t="str">
            <v>INTELS accommodation - Office</v>
          </cell>
          <cell r="D147" t="str">
            <v>OVERHEADS</v>
          </cell>
          <cell r="E147" t="str">
            <v>INTELS Camp (Office &amp; Residential)</v>
          </cell>
          <cell r="F147" t="str">
            <v>SND-O</v>
          </cell>
          <cell r="G147" t="str">
            <v>OPEX</v>
          </cell>
          <cell r="H147" t="str">
            <v>GPAO</v>
          </cell>
          <cell r="I147">
            <v>80</v>
          </cell>
          <cell r="J147">
            <v>11400</v>
          </cell>
          <cell r="K147">
            <v>97</v>
          </cell>
          <cell r="L147">
            <v>97</v>
          </cell>
          <cell r="M147">
            <v>9451.511480000001</v>
          </cell>
          <cell r="N147">
            <v>126.922</v>
          </cell>
          <cell r="O147">
            <v>126.922</v>
          </cell>
          <cell r="P147">
            <v>13599.6</v>
          </cell>
          <cell r="Q147">
            <v>0</v>
          </cell>
          <cell r="R147">
            <v>0</v>
          </cell>
          <cell r="S147">
            <v>50</v>
          </cell>
          <cell r="T147">
            <v>306</v>
          </cell>
          <cell r="U147">
            <v>0</v>
          </cell>
          <cell r="V147">
            <v>0</v>
          </cell>
          <cell r="W147">
            <v>0</v>
          </cell>
          <cell r="X147" t="str">
            <v>JV</v>
          </cell>
          <cell r="Y147" t="str">
            <v>A7260530-Housing Lease/Rent</v>
          </cell>
          <cell r="Z147" t="str">
            <v>101271-GPO General OH - Manage Company Business</v>
          </cell>
          <cell r="AA147" t="str">
            <v>Housing Lease/Rent</v>
          </cell>
          <cell r="AB147" t="str">
            <v>A7260530</v>
          </cell>
          <cell r="AC147">
            <v>101271</v>
          </cell>
          <cell r="AD147" t="str">
            <v>GPO General OH - Manage Company Business</v>
          </cell>
          <cell r="AE147" t="str">
            <v>GPO</v>
          </cell>
          <cell r="AF147" t="str">
            <v>OVERHEAD</v>
          </cell>
          <cell r="AG147">
            <v>0</v>
          </cell>
          <cell r="AI147" t="str">
            <v>Rent</v>
          </cell>
        </row>
        <row r="148">
          <cell r="A148" t="str">
            <v>INTELS accommodation - Residential</v>
          </cell>
          <cell r="B148" t="str">
            <v>INTELS accommodation - Residential</v>
          </cell>
          <cell r="C148" t="str">
            <v>INTELS accommodation - Residential</v>
          </cell>
          <cell r="D148" t="str">
            <v>OVERHEADS</v>
          </cell>
          <cell r="E148" t="str">
            <v>INTELS Camp (Office &amp; Residential)</v>
          </cell>
          <cell r="F148" t="str">
            <v>SND-O</v>
          </cell>
          <cell r="G148" t="str">
            <v>OPEX</v>
          </cell>
          <cell r="H148" t="str">
            <v>GPAO</v>
          </cell>
          <cell r="I148">
            <v>376</v>
          </cell>
          <cell r="J148">
            <v>63000</v>
          </cell>
          <cell r="K148">
            <v>400</v>
          </cell>
          <cell r="L148">
            <v>400</v>
          </cell>
          <cell r="M148">
            <v>7935.7269999999999</v>
          </cell>
          <cell r="N148">
            <v>378.99582916666662</v>
          </cell>
          <cell r="O148">
            <v>436.13305916666661</v>
          </cell>
          <cell r="Q148">
            <v>0</v>
          </cell>
          <cell r="R148">
            <v>0</v>
          </cell>
          <cell r="T148">
            <v>0</v>
          </cell>
          <cell r="U148">
            <v>0</v>
          </cell>
          <cell r="V148">
            <v>0</v>
          </cell>
          <cell r="W148">
            <v>0</v>
          </cell>
          <cell r="X148" t="str">
            <v>JV</v>
          </cell>
          <cell r="Y148" t="str">
            <v>A7260530-Housing Lease/Rent</v>
          </cell>
          <cell r="Z148" t="str">
            <v>101271-GPO General OH - Manage Company Business</v>
          </cell>
          <cell r="AA148" t="str">
            <v>Housing Lease/Rent</v>
          </cell>
          <cell r="AB148" t="str">
            <v>A7260530</v>
          </cell>
          <cell r="AC148">
            <v>101271</v>
          </cell>
          <cell r="AD148" t="str">
            <v>GPO General OH - Manage Company Business</v>
          </cell>
          <cell r="AE148" t="str">
            <v>GPO</v>
          </cell>
          <cell r="AF148" t="str">
            <v>OVERHEAD</v>
          </cell>
          <cell r="AG148">
            <v>0</v>
          </cell>
          <cell r="AI148" t="str">
            <v>Rent</v>
          </cell>
        </row>
        <row r="149">
          <cell r="A149" t="str">
            <v>Office supplies and stationery INTELS/FPSO</v>
          </cell>
          <cell r="B149" t="str">
            <v>Office supplies and stationery INTELS/FPSO</v>
          </cell>
          <cell r="C149" t="str">
            <v>Office supplies and stationery INTELS/FPSO</v>
          </cell>
          <cell r="D149" t="str">
            <v>OVERHEADS</v>
          </cell>
          <cell r="E149" t="str">
            <v>Stationery &amp; Sundries</v>
          </cell>
          <cell r="F149" t="str">
            <v>SND-O</v>
          </cell>
          <cell r="G149" t="str">
            <v>OPEX</v>
          </cell>
          <cell r="H149" t="str">
            <v>GPAO</v>
          </cell>
          <cell r="I149">
            <v>0</v>
          </cell>
          <cell r="J149">
            <v>9500</v>
          </cell>
          <cell r="K149">
            <v>69</v>
          </cell>
          <cell r="L149">
            <v>75.996944846438424</v>
          </cell>
          <cell r="M149">
            <v>11160.222582000002</v>
          </cell>
          <cell r="N149">
            <v>0</v>
          </cell>
          <cell r="O149">
            <v>87.177461643042321</v>
          </cell>
          <cell r="Q149">
            <v>0</v>
          </cell>
          <cell r="R149">
            <v>0</v>
          </cell>
          <cell r="T149">
            <v>0</v>
          </cell>
          <cell r="U149">
            <v>0</v>
          </cell>
          <cell r="V149">
            <v>0</v>
          </cell>
          <cell r="W149">
            <v>0</v>
          </cell>
          <cell r="X149" t="str">
            <v>JV</v>
          </cell>
          <cell r="Y149" t="str">
            <v>A7988010-General Administration Costs</v>
          </cell>
          <cell r="Z149" t="str">
            <v>101271-GPO General OH - Manage Company Business</v>
          </cell>
          <cell r="AA149" t="str">
            <v>General Administration Costs</v>
          </cell>
          <cell r="AB149" t="str">
            <v>A7988010</v>
          </cell>
          <cell r="AC149">
            <v>101271</v>
          </cell>
          <cell r="AD149" t="str">
            <v>GPO General OH - Manage Company Business</v>
          </cell>
          <cell r="AE149" t="str">
            <v>GPO</v>
          </cell>
          <cell r="AF149" t="str">
            <v>OVERHEAD</v>
          </cell>
          <cell r="AG149">
            <v>0</v>
          </cell>
          <cell r="AI149" t="str">
            <v>General Charges</v>
          </cell>
        </row>
        <row r="150">
          <cell r="A150" t="str">
            <v>Catering Services Onshore (Intels &amp; Onne)</v>
          </cell>
          <cell r="B150" t="str">
            <v>Catering Services Portofino - INTELS</v>
          </cell>
          <cell r="C150" t="str">
            <v>Catering Services Portofino - INTELS</v>
          </cell>
          <cell r="D150" t="str">
            <v>STAFF COSTS</v>
          </cell>
          <cell r="E150" t="str">
            <v>INTELS Camp (Office &amp; Residential)</v>
          </cell>
          <cell r="F150" t="str">
            <v>SND-O</v>
          </cell>
          <cell r="G150" t="str">
            <v>OPEX</v>
          </cell>
          <cell r="H150" t="str">
            <v>GPAO</v>
          </cell>
          <cell r="I150">
            <v>278.45416666666665</v>
          </cell>
          <cell r="J150">
            <v>13500</v>
          </cell>
          <cell r="K150">
            <v>50</v>
          </cell>
          <cell r="L150">
            <v>157.99565846599143</v>
          </cell>
          <cell r="M150">
            <v>12863.232147499999</v>
          </cell>
          <cell r="N150">
            <v>132.74063000000024</v>
          </cell>
          <cell r="O150">
            <v>232.83873999999986</v>
          </cell>
          <cell r="P150">
            <v>3792</v>
          </cell>
          <cell r="Q150">
            <v>71</v>
          </cell>
          <cell r="R150">
            <v>98.882352941176464</v>
          </cell>
          <cell r="T150">
            <v>0</v>
          </cell>
          <cell r="U150">
            <v>0</v>
          </cell>
          <cell r="V150">
            <v>0</v>
          </cell>
          <cell r="W150">
            <v>0</v>
          </cell>
          <cell r="X150" t="str">
            <v>JV</v>
          </cell>
          <cell r="Y150" t="str">
            <v>A7260550-Catering</v>
          </cell>
          <cell r="Z150" t="str">
            <v>101271-GPO General OH - Manage Company Business</v>
          </cell>
          <cell r="AA150" t="str">
            <v>Catering</v>
          </cell>
          <cell r="AB150" t="str">
            <v>A7260550</v>
          </cell>
          <cell r="AC150">
            <v>101271</v>
          </cell>
          <cell r="AD150" t="str">
            <v>GPO General OH - Manage Company Business</v>
          </cell>
          <cell r="AE150" t="str">
            <v>GPO</v>
          </cell>
          <cell r="AF150" t="str">
            <v>OVERHEAD</v>
          </cell>
          <cell r="AG150">
            <v>0</v>
          </cell>
          <cell r="AI150" t="str">
            <v>General Charges</v>
          </cell>
        </row>
        <row r="151">
          <cell r="A151" t="str">
            <v>PAO - Payroll Salary</v>
          </cell>
          <cell r="B151" t="str">
            <v>Staff salaries for EA team</v>
          </cell>
          <cell r="C151" t="str">
            <v>Onshore Staff - Payroll Salary PAO</v>
          </cell>
          <cell r="D151" t="str">
            <v>STAFF COSTS</v>
          </cell>
          <cell r="E151" t="str">
            <v>Salaries</v>
          </cell>
          <cell r="F151" t="str">
            <v>SND-O</v>
          </cell>
          <cell r="G151" t="str">
            <v>OPEX</v>
          </cell>
          <cell r="H151" t="str">
            <v>GPAO1</v>
          </cell>
          <cell r="I151">
            <v>6903</v>
          </cell>
          <cell r="J151">
            <v>652053</v>
          </cell>
          <cell r="K151">
            <v>957</v>
          </cell>
          <cell r="L151">
            <v>6173.2143029426015</v>
          </cell>
          <cell r="M151">
            <v>572835.63170000003</v>
          </cell>
          <cell r="N151">
            <v>1035.90002</v>
          </cell>
          <cell r="O151">
            <v>5314.1634799999993</v>
          </cell>
          <cell r="P151">
            <v>8741.4240000000009</v>
          </cell>
          <cell r="Q151">
            <v>356.04</v>
          </cell>
          <cell r="R151">
            <v>420.31572</v>
          </cell>
          <cell r="T151">
            <v>0</v>
          </cell>
          <cell r="U151">
            <v>6289</v>
          </cell>
          <cell r="V151">
            <v>6289</v>
          </cell>
          <cell r="W151">
            <v>0</v>
          </cell>
          <cell r="X151" t="str">
            <v>JV</v>
          </cell>
          <cell r="Y151" t="str">
            <v>A7010010-Salaries &amp; Wages</v>
          </cell>
          <cell r="Z151" t="str">
            <v>101258-GPO - General S &amp; W</v>
          </cell>
          <cell r="AA151" t="str">
            <v>Salaries &amp; Wages</v>
          </cell>
          <cell r="AB151" t="str">
            <v>A7010010</v>
          </cell>
          <cell r="AC151">
            <v>101258</v>
          </cell>
          <cell r="AD151" t="str">
            <v>GPO - General S &amp; W</v>
          </cell>
          <cell r="AE151" t="str">
            <v>GPO</v>
          </cell>
          <cell r="AF151" t="str">
            <v>SALARY</v>
          </cell>
          <cell r="AG151">
            <v>0</v>
          </cell>
          <cell r="AI151" t="str">
            <v>Payroll Salary</v>
          </cell>
        </row>
        <row r="152">
          <cell r="A152" t="str">
            <v>PAO Contract Staff Salaries</v>
          </cell>
          <cell r="B152" t="str">
            <v>PAO Contract Staff Salaries</v>
          </cell>
          <cell r="C152" t="str">
            <v>Telecomm Engineer. Sea Eagle</v>
          </cell>
          <cell r="D152" t="str">
            <v>STAFF COSTS</v>
          </cell>
          <cell r="E152" t="str">
            <v>Contract Staff Salaries</v>
          </cell>
          <cell r="F152" t="str">
            <v>SND-O</v>
          </cell>
          <cell r="G152" t="str">
            <v>OPEX</v>
          </cell>
          <cell r="H152" t="str">
            <v>GPAO2</v>
          </cell>
          <cell r="I152">
            <v>966.2639430555555</v>
          </cell>
          <cell r="J152">
            <v>14226</v>
          </cell>
          <cell r="K152">
            <v>1189</v>
          </cell>
          <cell r="L152">
            <v>1302.8034249879402</v>
          </cell>
          <cell r="M152">
            <v>17180.842576564013</v>
          </cell>
          <cell r="N152">
            <v>1204.9017883870965</v>
          </cell>
          <cell r="O152">
            <v>1333.697913525622</v>
          </cell>
          <cell r="P152">
            <v>0</v>
          </cell>
          <cell r="Q152">
            <v>154</v>
          </cell>
          <cell r="R152">
            <v>154</v>
          </cell>
          <cell r="S152">
            <v>1079</v>
          </cell>
          <cell r="T152">
            <v>2320</v>
          </cell>
          <cell r="U152">
            <v>1500</v>
          </cell>
          <cell r="V152">
            <v>154</v>
          </cell>
          <cell r="W152">
            <v>0</v>
          </cell>
          <cell r="X152" t="str">
            <v>JV</v>
          </cell>
          <cell r="Y152" t="str">
            <v>A7260110-Manpower Services Generic</v>
          </cell>
          <cell r="Z152" t="str">
            <v>101271-GPO General OH - Manage Company Business</v>
          </cell>
          <cell r="AA152" t="str">
            <v>Manpower Services Generic</v>
          </cell>
          <cell r="AB152" t="str">
            <v>A7260110</v>
          </cell>
          <cell r="AC152">
            <v>101271</v>
          </cell>
          <cell r="AD152" t="str">
            <v>GPO General OH - Manage Company Business</v>
          </cell>
          <cell r="AE152" t="str">
            <v>GPO</v>
          </cell>
          <cell r="AF152" t="str">
            <v>OVERHEAD</v>
          </cell>
          <cell r="AG152">
            <v>0</v>
          </cell>
          <cell r="AI152" t="str">
            <v>Contracts</v>
          </cell>
        </row>
        <row r="153">
          <cell r="A153" t="str">
            <v>EA Tarriffed staff IT &amp; Tel. Costs</v>
          </cell>
          <cell r="B153" t="str">
            <v>EA Tarriffed staff IT &amp; Tel. Costs</v>
          </cell>
          <cell r="C153" t="str">
            <v>EA Tarriffed staff IT &amp; Tel. Costs</v>
          </cell>
          <cell r="D153" t="str">
            <v>OVERHEADS</v>
          </cell>
          <cell r="E153" t="str">
            <v>IM&amp;T Tarrifs</v>
          </cell>
          <cell r="F153" t="str">
            <v>SND-O</v>
          </cell>
          <cell r="G153" t="str">
            <v>OPEX</v>
          </cell>
          <cell r="H153" t="str">
            <v>GPAO31</v>
          </cell>
          <cell r="I153">
            <v>50</v>
          </cell>
          <cell r="J153">
            <v>625</v>
          </cell>
          <cell r="K153">
            <v>69</v>
          </cell>
          <cell r="L153">
            <v>73.999799003055159</v>
          </cell>
          <cell r="M153">
            <v>3904.3655899999999</v>
          </cell>
          <cell r="N153">
            <v>59.96435000000001</v>
          </cell>
          <cell r="O153">
            <v>28.111431425970085</v>
          </cell>
          <cell r="Q153">
            <v>49</v>
          </cell>
          <cell r="R153">
            <v>0</v>
          </cell>
          <cell r="T153">
            <v>0</v>
          </cell>
          <cell r="U153">
            <v>459</v>
          </cell>
          <cell r="V153">
            <v>459</v>
          </cell>
          <cell r="W153">
            <v>0</v>
          </cell>
          <cell r="X153" t="str">
            <v>JV</v>
          </cell>
          <cell r="Y153" t="str">
            <v>A7220210-IT &amp; Communication Services Generic</v>
          </cell>
          <cell r="Z153" t="str">
            <v>101271-GPO General OH - Manage Company Business</v>
          </cell>
          <cell r="AA153" t="str">
            <v>IT &amp; Communication Services Generic</v>
          </cell>
          <cell r="AB153" t="str">
            <v>A7220210</v>
          </cell>
          <cell r="AC153">
            <v>101271</v>
          </cell>
          <cell r="AD153" t="str">
            <v>GPO General OH - Manage Company Business</v>
          </cell>
          <cell r="AE153" t="str">
            <v>GPO</v>
          </cell>
          <cell r="AF153" t="str">
            <v>OVERHEAD</v>
          </cell>
          <cell r="AG153">
            <v>0</v>
          </cell>
          <cell r="AI153" t="str">
            <v>Pcs And Peripherals</v>
          </cell>
        </row>
        <row r="154">
          <cell r="A154" t="str">
            <v>Crew change - Fixed wing flight</v>
          </cell>
          <cell r="B154" t="str">
            <v>Crew change - Fixed wing flight</v>
          </cell>
          <cell r="C154" t="str">
            <v>Crew change - Fixed wing flight</v>
          </cell>
          <cell r="D154" t="str">
            <v>STAFF COSTS</v>
          </cell>
          <cell r="E154" t="str">
            <v>Rotational Staff - Accom &amp; Flights</v>
          </cell>
          <cell r="F154" t="str">
            <v>PREM</v>
          </cell>
          <cell r="G154" t="str">
            <v>OPEX</v>
          </cell>
          <cell r="H154" t="str">
            <v>GPAOROT</v>
          </cell>
          <cell r="I154">
            <v>6903</v>
          </cell>
          <cell r="J154">
            <v>652053</v>
          </cell>
          <cell r="K154">
            <v>957</v>
          </cell>
          <cell r="L154">
            <v>6173.2143029426015</v>
          </cell>
          <cell r="M154">
            <v>572835.63170000003</v>
          </cell>
          <cell r="N154">
            <v>1035.90002</v>
          </cell>
          <cell r="O154">
            <v>5314.1634799999993</v>
          </cell>
          <cell r="P154">
            <v>8741.4240000000009</v>
          </cell>
          <cell r="Q154">
            <v>250</v>
          </cell>
          <cell r="R154">
            <v>250</v>
          </cell>
          <cell r="T154">
            <v>0</v>
          </cell>
          <cell r="U154">
            <v>250</v>
          </cell>
          <cell r="V154">
            <v>250</v>
          </cell>
          <cell r="W154">
            <v>0</v>
          </cell>
          <cell r="X154" t="str">
            <v>JV</v>
          </cell>
          <cell r="Y154" t="str">
            <v>A7250660-Travel, Air</v>
          </cell>
          <cell r="Z154" t="str">
            <v>101271-GPO General OH - Manage Company Business</v>
          </cell>
          <cell r="AA154" t="str">
            <v>Travel, Air</v>
          </cell>
          <cell r="AB154" t="str">
            <v>A7250660</v>
          </cell>
          <cell r="AC154">
            <v>101271</v>
          </cell>
          <cell r="AD154" t="str">
            <v>GPO General OH - Manage Company Business</v>
          </cell>
          <cell r="AE154" t="str">
            <v>GPO</v>
          </cell>
          <cell r="AF154" t="str">
            <v>OVERHEAD</v>
          </cell>
          <cell r="AG154">
            <v>0</v>
          </cell>
          <cell r="AI154" t="str">
            <v>Local business travel</v>
          </cell>
        </row>
        <row r="155">
          <cell r="A155" t="str">
            <v>Crew change - Hotel accommodation</v>
          </cell>
          <cell r="B155" t="str">
            <v>Crew change - Hotel accommodation</v>
          </cell>
          <cell r="C155" t="str">
            <v>Crew change - Hotel accommodation</v>
          </cell>
          <cell r="D155" t="str">
            <v>STAFF COSTS</v>
          </cell>
          <cell r="E155" t="str">
            <v>Rotational Staff - Accom &amp; Flights</v>
          </cell>
          <cell r="F155" t="str">
            <v>PREM</v>
          </cell>
          <cell r="G155" t="str">
            <v>OPEX</v>
          </cell>
          <cell r="H155" t="str">
            <v>GPAOROT</v>
          </cell>
          <cell r="I155">
            <v>42.333333333333336</v>
          </cell>
          <cell r="J155">
            <v>29167</v>
          </cell>
          <cell r="K155">
            <v>1189</v>
          </cell>
          <cell r="L155">
            <v>233.32662003537573</v>
          </cell>
          <cell r="M155">
            <v>37096.70092000001</v>
          </cell>
          <cell r="N155">
            <v>1204.9017883870965</v>
          </cell>
          <cell r="O155">
            <v>285.41062012319389</v>
          </cell>
          <cell r="P155">
            <v>0</v>
          </cell>
          <cell r="Q155">
            <v>99</v>
          </cell>
          <cell r="R155">
            <v>99</v>
          </cell>
          <cell r="S155">
            <v>1079</v>
          </cell>
          <cell r="T155">
            <v>2320</v>
          </cell>
          <cell r="U155">
            <v>285</v>
          </cell>
          <cell r="V155">
            <v>285</v>
          </cell>
          <cell r="W155">
            <v>0</v>
          </cell>
          <cell r="X155" t="str">
            <v>JV</v>
          </cell>
          <cell r="Y155" t="str">
            <v>A7250690-Hotels</v>
          </cell>
          <cell r="Z155" t="str">
            <v>101271-GPO General OH - Manage Company Business</v>
          </cell>
          <cell r="AA155" t="str">
            <v>Hotels</v>
          </cell>
          <cell r="AB155" t="str">
            <v>A7250690</v>
          </cell>
          <cell r="AC155">
            <v>101271</v>
          </cell>
          <cell r="AD155" t="str">
            <v>GPO General OH - Manage Company Business</v>
          </cell>
          <cell r="AE155" t="str">
            <v>GPO</v>
          </cell>
          <cell r="AF155" t="str">
            <v>OVERHEAD</v>
          </cell>
          <cell r="AG155">
            <v>0</v>
          </cell>
          <cell r="AI155" t="str">
            <v>Local business travel</v>
          </cell>
        </row>
        <row r="156">
          <cell r="A156" t="str">
            <v>Crew Change - International flights</v>
          </cell>
          <cell r="B156" t="str">
            <v>Crew Change - International flights</v>
          </cell>
          <cell r="C156" t="str">
            <v>Crew Change - International flights</v>
          </cell>
          <cell r="D156" t="str">
            <v>STAFF COSTS</v>
          </cell>
          <cell r="E156" t="str">
            <v>Rotational Staff - Accom &amp; Flights</v>
          </cell>
          <cell r="F156" t="str">
            <v>PREM</v>
          </cell>
          <cell r="G156" t="str">
            <v>OPEX</v>
          </cell>
          <cell r="H156" t="str">
            <v>GPAOROT</v>
          </cell>
          <cell r="I156">
            <v>733</v>
          </cell>
          <cell r="J156">
            <v>22652</v>
          </cell>
          <cell r="K156">
            <v>800</v>
          </cell>
          <cell r="L156">
            <v>800</v>
          </cell>
          <cell r="M156">
            <v>17708.303769999999</v>
          </cell>
          <cell r="N156">
            <v>1298.3646943333329</v>
          </cell>
          <cell r="O156">
            <v>1298.3646943333329</v>
          </cell>
          <cell r="Q156">
            <v>883.6</v>
          </cell>
          <cell r="R156">
            <v>883.6</v>
          </cell>
          <cell r="T156">
            <v>0</v>
          </cell>
          <cell r="U156">
            <v>650</v>
          </cell>
          <cell r="V156">
            <v>650</v>
          </cell>
          <cell r="W156">
            <v>0</v>
          </cell>
          <cell r="X156" t="str">
            <v>JV</v>
          </cell>
          <cell r="Y156" t="str">
            <v>A7250670-Travel O'seas Post, Passenger Airfreight</v>
          </cell>
          <cell r="Z156" t="str">
            <v>101271-GPO General OH - Manage Company Business</v>
          </cell>
          <cell r="AA156" t="str">
            <v>Travel O'seas Post, Passenger Airfreight</v>
          </cell>
          <cell r="AB156" t="str">
            <v>A7250670</v>
          </cell>
          <cell r="AC156">
            <v>101271</v>
          </cell>
          <cell r="AD156" t="str">
            <v>GPO General OH - Manage Company Business</v>
          </cell>
          <cell r="AE156" t="str">
            <v>GPO</v>
          </cell>
          <cell r="AF156" t="str">
            <v>OVERHEAD</v>
          </cell>
          <cell r="AG156">
            <v>0</v>
          </cell>
          <cell r="AI156" t="str">
            <v>Int.Business Travels</v>
          </cell>
        </row>
        <row r="157">
          <cell r="A157" t="str">
            <v>EA Non Payroll Ben. &amp; Welf.(Exc</v>
          </cell>
          <cell r="B157" t="str">
            <v>EA Non Payroll Ben. &amp; Welf.(Exc</v>
          </cell>
          <cell r="C157" t="str">
            <v>EA Non Payroll Ben. &amp; Welf.(Exc</v>
          </cell>
          <cell r="D157" t="str">
            <v>STAFF COSTS</v>
          </cell>
          <cell r="E157" t="str">
            <v>Other Staff Benefits</v>
          </cell>
          <cell r="F157" t="str">
            <v>SND-O</v>
          </cell>
          <cell r="G157" t="str">
            <v>OPEX</v>
          </cell>
          <cell r="H157" t="str">
            <v>GPAOWEL</v>
          </cell>
          <cell r="I157">
            <v>240.24375000000001</v>
          </cell>
          <cell r="J157">
            <v>6708</v>
          </cell>
          <cell r="K157">
            <v>70</v>
          </cell>
          <cell r="L157">
            <v>123.66184273999042</v>
          </cell>
          <cell r="M157">
            <v>5374.7752899999987</v>
          </cell>
          <cell r="N157">
            <v>114.85926000000001</v>
          </cell>
          <cell r="O157">
            <v>157.15987564615185</v>
          </cell>
          <cell r="P157">
            <v>0</v>
          </cell>
          <cell r="Q157">
            <v>242</v>
          </cell>
          <cell r="R157">
            <v>242</v>
          </cell>
          <cell r="T157">
            <v>0</v>
          </cell>
          <cell r="U157">
            <v>247</v>
          </cell>
          <cell r="V157">
            <v>247</v>
          </cell>
          <cell r="W157">
            <v>0</v>
          </cell>
          <cell r="X157" t="str">
            <v>JV</v>
          </cell>
          <cell r="Y157" t="str">
            <v>A7110090-Staff Welfare</v>
          </cell>
          <cell r="Z157" t="str">
            <v>101271-GPO General OH - Manage Company Business</v>
          </cell>
          <cell r="AA157" t="str">
            <v>Staff Welfare</v>
          </cell>
          <cell r="AB157" t="str">
            <v>A7110090</v>
          </cell>
          <cell r="AC157">
            <v>101271</v>
          </cell>
          <cell r="AD157" t="str">
            <v>GPO General OH - Manage Company Business</v>
          </cell>
          <cell r="AE157" t="str">
            <v>GPO</v>
          </cell>
          <cell r="AF157" t="str">
            <v>OVERHEAD</v>
          </cell>
          <cell r="AG157">
            <v>0</v>
          </cell>
          <cell r="AI157" t="str">
            <v>General Charges</v>
          </cell>
        </row>
        <row r="158">
          <cell r="A158" t="str">
            <v>EA Resid.Accom.(Inc.Tel.)Onshore</v>
          </cell>
          <cell r="B158" t="str">
            <v>EA Resid.Accom.(Inc.Tel.)Onshore</v>
          </cell>
          <cell r="C158" t="str">
            <v>EA Resid.Accom.(Inc.Tel.)Onshore</v>
          </cell>
          <cell r="D158" t="str">
            <v>STAFF COSTS</v>
          </cell>
          <cell r="E158" t="str">
            <v>Residential Accommodation</v>
          </cell>
          <cell r="F158" t="str">
            <v>SND-O</v>
          </cell>
          <cell r="G158" t="str">
            <v>OPEX</v>
          </cell>
          <cell r="H158" t="str">
            <v>GPAOWEL</v>
          </cell>
          <cell r="I158">
            <v>301.30833333333334</v>
          </cell>
          <cell r="J158">
            <v>11400</v>
          </cell>
          <cell r="K158">
            <v>280</v>
          </cell>
          <cell r="L158">
            <v>371.19633381572612</v>
          </cell>
          <cell r="M158">
            <v>9451.511480000001</v>
          </cell>
          <cell r="N158">
            <v>463.32661000000002</v>
          </cell>
          <cell r="O158">
            <v>536.68070785784414</v>
          </cell>
          <cell r="P158">
            <v>13599.6</v>
          </cell>
          <cell r="Q158">
            <v>400</v>
          </cell>
          <cell r="R158">
            <v>499.99705882352941</v>
          </cell>
          <cell r="S158">
            <v>0</v>
          </cell>
          <cell r="T158">
            <v>306</v>
          </cell>
          <cell r="U158">
            <v>800</v>
          </cell>
          <cell r="V158">
            <v>802.25</v>
          </cell>
          <cell r="W158">
            <v>0</v>
          </cell>
          <cell r="X158" t="str">
            <v>JV</v>
          </cell>
          <cell r="Y158" t="str">
            <v>A7110010-Company Housing</v>
          </cell>
          <cell r="Z158" t="str">
            <v>101271-GPO General OH - Manage Company Business</v>
          </cell>
          <cell r="AA158" t="str">
            <v>Company Housing</v>
          </cell>
          <cell r="AB158" t="str">
            <v>A7110010</v>
          </cell>
          <cell r="AC158">
            <v>101271</v>
          </cell>
          <cell r="AD158" t="str">
            <v>GPO General OH - Manage Company Business</v>
          </cell>
          <cell r="AE158" t="str">
            <v>GPO</v>
          </cell>
          <cell r="AF158" t="str">
            <v>OVERHEAD</v>
          </cell>
          <cell r="AG158">
            <v>0</v>
          </cell>
          <cell r="AI158" t="str">
            <v>Rent</v>
          </cell>
        </row>
        <row r="159">
          <cell r="A159" t="str">
            <v>EA Staff relocation cost</v>
          </cell>
          <cell r="B159" t="str">
            <v>EA Staff relocation cost</v>
          </cell>
          <cell r="C159" t="str">
            <v>EA Staff relocation cost</v>
          </cell>
          <cell r="D159" t="str">
            <v>STAFF COSTS</v>
          </cell>
          <cell r="E159" t="str">
            <v>Other Staff Benefits</v>
          </cell>
          <cell r="F159" t="str">
            <v>SND-O</v>
          </cell>
          <cell r="G159" t="str">
            <v>OPEX</v>
          </cell>
          <cell r="H159" t="str">
            <v>GPAOWEL</v>
          </cell>
          <cell r="I159">
            <v>6903</v>
          </cell>
          <cell r="J159">
            <v>63000</v>
          </cell>
          <cell r="K159">
            <v>71.599999999999994</v>
          </cell>
          <cell r="L159">
            <v>503.97973950796006</v>
          </cell>
          <cell r="M159">
            <v>59645.905269999988</v>
          </cell>
          <cell r="N159">
            <v>80.693490000000011</v>
          </cell>
          <cell r="O159">
            <v>464.08803000000051</v>
          </cell>
          <cell r="P159">
            <v>0</v>
          </cell>
          <cell r="Q159">
            <v>99</v>
          </cell>
          <cell r="R159">
            <v>0</v>
          </cell>
          <cell r="T159">
            <v>0</v>
          </cell>
          <cell r="U159">
            <v>0</v>
          </cell>
          <cell r="V159">
            <v>0</v>
          </cell>
          <cell r="W159">
            <v>0</v>
          </cell>
          <cell r="X159" t="str">
            <v>JV</v>
          </cell>
          <cell r="Y159" t="str">
            <v>A7110090-Staff Welfare</v>
          </cell>
          <cell r="Z159" t="str">
            <v>101271-GPO General OH - Manage Company Business</v>
          </cell>
          <cell r="AA159" t="str">
            <v>Staff Welfare</v>
          </cell>
          <cell r="AB159" t="str">
            <v>A7110090</v>
          </cell>
          <cell r="AC159">
            <v>101271</v>
          </cell>
          <cell r="AD159" t="str">
            <v>GPO General OH - Manage Company Business</v>
          </cell>
          <cell r="AE159" t="str">
            <v>GPO</v>
          </cell>
          <cell r="AF159" t="str">
            <v>OVERHEAD</v>
          </cell>
          <cell r="AG159">
            <v>0</v>
          </cell>
          <cell r="AI159" t="str">
            <v>General Charges</v>
          </cell>
        </row>
        <row r="160">
          <cell r="A160" t="str">
            <v>PCO - Payroll Salary</v>
          </cell>
          <cell r="B160" t="str">
            <v>Staff salaries excl EA team</v>
          </cell>
          <cell r="C160" t="str">
            <v>Onshore Staff - Payroll Salary PCO</v>
          </cell>
          <cell r="D160" t="str">
            <v>STAFF COSTS</v>
          </cell>
          <cell r="E160" t="str">
            <v>Salaries</v>
          </cell>
          <cell r="F160" t="str">
            <v>SND-O</v>
          </cell>
          <cell r="G160" t="str">
            <v>OPEX</v>
          </cell>
          <cell r="H160" t="str">
            <v>GPCO1</v>
          </cell>
          <cell r="I160">
            <v>6903</v>
          </cell>
          <cell r="J160">
            <v>22652</v>
          </cell>
          <cell r="K160">
            <v>48</v>
          </cell>
          <cell r="L160">
            <v>229.20871522752876</v>
          </cell>
          <cell r="M160">
            <v>17708.303769999999</v>
          </cell>
          <cell r="N160">
            <v>44.921169999999996</v>
          </cell>
          <cell r="O160">
            <v>177.76554000000002</v>
          </cell>
          <cell r="P160">
            <v>0</v>
          </cell>
          <cell r="R160">
            <v>0</v>
          </cell>
          <cell r="S160">
            <v>72</v>
          </cell>
          <cell r="T160">
            <v>0</v>
          </cell>
          <cell r="U160">
            <v>0</v>
          </cell>
          <cell r="V160">
            <v>0</v>
          </cell>
          <cell r="W160">
            <v>0</v>
          </cell>
          <cell r="X160" t="str">
            <v>JV</v>
          </cell>
          <cell r="Y160" t="str">
            <v>A7010010-salaries &amp; Wages</v>
          </cell>
          <cell r="Z160" t="str">
            <v>101258-GPO - General S &amp; W</v>
          </cell>
          <cell r="AA160" t="str">
            <v>salaries &amp; Wages</v>
          </cell>
          <cell r="AB160" t="str">
            <v>A7010010</v>
          </cell>
          <cell r="AC160">
            <v>101258</v>
          </cell>
          <cell r="AD160" t="str">
            <v>GPO - General S &amp; W</v>
          </cell>
          <cell r="AE160" t="str">
            <v>GPO</v>
          </cell>
          <cell r="AF160" t="str">
            <v>SALARY</v>
          </cell>
          <cell r="AG160">
            <v>0</v>
          </cell>
          <cell r="AI160" t="str">
            <v>Payroll Salary</v>
          </cell>
        </row>
        <row r="161">
          <cell r="A161" t="str">
            <v>PFO - Payroll Salary</v>
          </cell>
          <cell r="B161" t="str">
            <v>Staff salaries excl EA team</v>
          </cell>
          <cell r="C161" t="str">
            <v>Onshore Staff - Payroll Salary PFO</v>
          </cell>
          <cell r="D161" t="str">
            <v>STAFF COSTS</v>
          </cell>
          <cell r="E161" t="str">
            <v>Salaries</v>
          </cell>
          <cell r="F161" t="str">
            <v>SND-O</v>
          </cell>
          <cell r="G161" t="str">
            <v>OPEX</v>
          </cell>
          <cell r="H161" t="str">
            <v>GPFO1</v>
          </cell>
          <cell r="I161">
            <v>6903</v>
          </cell>
          <cell r="J161">
            <v>87752</v>
          </cell>
          <cell r="K161">
            <v>167</v>
          </cell>
          <cell r="L161">
            <v>868.98777938575415</v>
          </cell>
          <cell r="M161">
            <v>76789.357560000004</v>
          </cell>
          <cell r="N161">
            <v>180.23926</v>
          </cell>
          <cell r="O161">
            <v>753.82707000000005</v>
          </cell>
          <cell r="P161">
            <v>0</v>
          </cell>
          <cell r="R161">
            <v>0</v>
          </cell>
          <cell r="S161">
            <v>32</v>
          </cell>
          <cell r="T161">
            <v>0</v>
          </cell>
          <cell r="U161">
            <v>0</v>
          </cell>
          <cell r="V161">
            <v>0</v>
          </cell>
          <cell r="W161">
            <v>0</v>
          </cell>
          <cell r="X161" t="str">
            <v>JV</v>
          </cell>
          <cell r="Y161" t="str">
            <v>A7010010-salaries &amp; Wages</v>
          </cell>
          <cell r="Z161" t="str">
            <v>101258-GPO - General S &amp; W</v>
          </cell>
          <cell r="AA161" t="str">
            <v>salaries &amp; Wages</v>
          </cell>
          <cell r="AB161" t="str">
            <v>A7010010</v>
          </cell>
          <cell r="AC161">
            <v>101258</v>
          </cell>
          <cell r="AD161" t="str">
            <v>GPO - General S &amp; W</v>
          </cell>
          <cell r="AE161" t="str">
            <v>GPO</v>
          </cell>
          <cell r="AF161" t="str">
            <v>SALARY</v>
          </cell>
          <cell r="AG161">
            <v>0</v>
          </cell>
          <cell r="AI161" t="str">
            <v>Payroll Salary</v>
          </cell>
        </row>
        <row r="162">
          <cell r="A162" t="str">
            <v>PIO - Payroll Salary</v>
          </cell>
          <cell r="B162" t="str">
            <v>Staff salaries excl EA team</v>
          </cell>
          <cell r="C162" t="str">
            <v>Onshore Staff - Payroll Salary PIO</v>
          </cell>
          <cell r="D162" t="str">
            <v>STAFF COSTS</v>
          </cell>
          <cell r="E162" t="str">
            <v>Salaries</v>
          </cell>
          <cell r="F162" t="str">
            <v>SND-O</v>
          </cell>
          <cell r="G162" t="str">
            <v>OPEX</v>
          </cell>
          <cell r="H162" t="str">
            <v>GPIO1</v>
          </cell>
          <cell r="I162">
            <v>6903</v>
          </cell>
          <cell r="J162">
            <v>19795</v>
          </cell>
          <cell r="K162">
            <v>24</v>
          </cell>
          <cell r="L162">
            <v>182.35363402476301</v>
          </cell>
          <cell r="M162">
            <v>17321.83353</v>
          </cell>
          <cell r="N162">
            <v>25.882459999999998</v>
          </cell>
          <cell r="O162">
            <v>155.27008999999995</v>
          </cell>
          <cell r="P162">
            <v>0</v>
          </cell>
          <cell r="Q162">
            <v>91</v>
          </cell>
          <cell r="R162">
            <v>0</v>
          </cell>
          <cell r="S162">
            <v>277.74294670846393</v>
          </cell>
          <cell r="T162">
            <v>886</v>
          </cell>
          <cell r="U162">
            <v>0</v>
          </cell>
          <cell r="V162">
            <v>0</v>
          </cell>
          <cell r="W162">
            <v>0</v>
          </cell>
          <cell r="X162" t="str">
            <v>JV</v>
          </cell>
          <cell r="Y162" t="str">
            <v>A7010010-salaries &amp; Wages</v>
          </cell>
          <cell r="Z162" t="str">
            <v>101258-GPO - General S &amp; W</v>
          </cell>
          <cell r="AA162" t="str">
            <v>salaries &amp; Wages</v>
          </cell>
          <cell r="AB162" t="str">
            <v>A7010010</v>
          </cell>
          <cell r="AC162">
            <v>101258</v>
          </cell>
          <cell r="AD162" t="str">
            <v>GPO - General S &amp; W</v>
          </cell>
          <cell r="AE162" t="str">
            <v>GPO</v>
          </cell>
          <cell r="AF162" t="str">
            <v>SALARY</v>
          </cell>
          <cell r="AG162">
            <v>500</v>
          </cell>
          <cell r="AI162" t="str">
            <v>Payroll Salary</v>
          </cell>
        </row>
        <row r="163">
          <cell r="A163" t="str">
            <v>PLO - Payroll Salary</v>
          </cell>
          <cell r="B163" t="str">
            <v>Staff salaries excl EA team</v>
          </cell>
          <cell r="C163" t="str">
            <v>Onshore Staff - Payroll Salary PLO</v>
          </cell>
          <cell r="D163" t="str">
            <v>STAFF COSTS</v>
          </cell>
          <cell r="E163" t="str">
            <v>Salaries</v>
          </cell>
          <cell r="F163" t="str">
            <v>SND-O</v>
          </cell>
          <cell r="G163" t="str">
            <v>OPEX</v>
          </cell>
          <cell r="H163" t="str">
            <v>GPLO1</v>
          </cell>
          <cell r="I163">
            <v>6903</v>
          </cell>
          <cell r="J163">
            <v>38213</v>
          </cell>
          <cell r="K163">
            <v>71.599999999999994</v>
          </cell>
          <cell r="L163">
            <v>377.29171088599492</v>
          </cell>
          <cell r="M163">
            <v>34495.679100000001</v>
          </cell>
          <cell r="N163">
            <v>80.693490000000011</v>
          </cell>
          <cell r="O163">
            <v>338.07831000000004</v>
          </cell>
          <cell r="P163">
            <v>10199.9</v>
          </cell>
          <cell r="Q163">
            <v>107</v>
          </cell>
          <cell r="R163">
            <v>0</v>
          </cell>
          <cell r="T163">
            <v>0</v>
          </cell>
          <cell r="U163">
            <v>0</v>
          </cell>
          <cell r="V163">
            <v>0</v>
          </cell>
          <cell r="W163">
            <v>0</v>
          </cell>
          <cell r="X163" t="str">
            <v>JV</v>
          </cell>
          <cell r="Y163" t="str">
            <v>A7010010-salaries &amp; Wages</v>
          </cell>
          <cell r="Z163" t="str">
            <v>101258-GPO - General S &amp; W</v>
          </cell>
          <cell r="AA163" t="str">
            <v>salaries &amp; Wages</v>
          </cell>
          <cell r="AB163" t="str">
            <v>A7010010</v>
          </cell>
          <cell r="AC163">
            <v>101258</v>
          </cell>
          <cell r="AD163" t="str">
            <v>GPO - General S &amp; W</v>
          </cell>
          <cell r="AE163" t="str">
            <v>GPO</v>
          </cell>
          <cell r="AF163" t="str">
            <v>SALARY</v>
          </cell>
          <cell r="AG163">
            <v>0</v>
          </cell>
          <cell r="AI163" t="str">
            <v>Payroll Salary</v>
          </cell>
        </row>
        <row r="164">
          <cell r="A164" t="str">
            <v>PMO - Payroll Salary</v>
          </cell>
          <cell r="B164" t="str">
            <v>Staff salaries excl EA team</v>
          </cell>
          <cell r="C164" t="str">
            <v>Onshore Staff - Payroll Salary PMO</v>
          </cell>
          <cell r="D164" t="str">
            <v>STAFF COSTS</v>
          </cell>
          <cell r="E164" t="str">
            <v>Salaries</v>
          </cell>
          <cell r="F164" t="str">
            <v>SND-O</v>
          </cell>
          <cell r="G164" t="str">
            <v>OPEX</v>
          </cell>
          <cell r="H164" t="str">
            <v>GPMO1</v>
          </cell>
          <cell r="I164">
            <v>6903</v>
          </cell>
          <cell r="J164">
            <v>11326</v>
          </cell>
          <cell r="K164">
            <v>24</v>
          </cell>
          <cell r="L164">
            <v>114.60435761376438</v>
          </cell>
          <cell r="M164">
            <v>9911.1184900000007</v>
          </cell>
          <cell r="N164">
            <v>25.882459999999998</v>
          </cell>
          <cell r="O164">
            <v>99.914810000000017</v>
          </cell>
          <cell r="Q164">
            <v>226</v>
          </cell>
          <cell r="R164">
            <v>0</v>
          </cell>
          <cell r="S164">
            <v>122.25705329153604</v>
          </cell>
          <cell r="T164">
            <v>390</v>
          </cell>
          <cell r="U164">
            <v>0</v>
          </cell>
          <cell r="V164">
            <v>0</v>
          </cell>
          <cell r="W164">
            <v>0</v>
          </cell>
          <cell r="X164" t="str">
            <v>JV</v>
          </cell>
          <cell r="Y164" t="str">
            <v>A7010010-salaries &amp; Wages</v>
          </cell>
          <cell r="Z164" t="str">
            <v>101258-GPO - General S &amp; W</v>
          </cell>
          <cell r="AA164" t="str">
            <v>salaries &amp; Wages</v>
          </cell>
          <cell r="AB164" t="str">
            <v>A7010010</v>
          </cell>
          <cell r="AC164">
            <v>101258</v>
          </cell>
          <cell r="AD164" t="str">
            <v>GPO - General S &amp; W</v>
          </cell>
          <cell r="AE164" t="str">
            <v>GPO</v>
          </cell>
          <cell r="AF164" t="str">
            <v>SALARY</v>
          </cell>
          <cell r="AG164">
            <v>0</v>
          </cell>
          <cell r="AI164" t="str">
            <v>Payroll Salary</v>
          </cell>
        </row>
        <row r="165">
          <cell r="A165" t="str">
            <v>PSO - Payroll Salary</v>
          </cell>
          <cell r="B165" t="str">
            <v>Staff salaries excl EA team</v>
          </cell>
          <cell r="C165" t="str">
            <v>Onshore Staff - Payroll Salary PSO</v>
          </cell>
          <cell r="D165" t="str">
            <v>STAFF COSTS</v>
          </cell>
          <cell r="E165" t="str">
            <v>Salaries</v>
          </cell>
          <cell r="F165" t="str">
            <v>SND-O</v>
          </cell>
          <cell r="G165" t="str">
            <v>OPEX</v>
          </cell>
          <cell r="H165" t="str">
            <v>GPSO1</v>
          </cell>
          <cell r="I165">
            <v>6903</v>
          </cell>
          <cell r="J165">
            <v>264738</v>
          </cell>
          <cell r="K165">
            <v>550</v>
          </cell>
          <cell r="L165">
            <v>2667.8188615533068</v>
          </cell>
          <cell r="M165">
            <v>232722.11731</v>
          </cell>
          <cell r="N165">
            <v>596.83846999999992</v>
          </cell>
          <cell r="O165">
            <v>2334.9007399999996</v>
          </cell>
          <cell r="P165">
            <v>0</v>
          </cell>
          <cell r="Q165">
            <v>0</v>
          </cell>
          <cell r="R165">
            <v>0</v>
          </cell>
          <cell r="T165">
            <v>0</v>
          </cell>
          <cell r="U165">
            <v>0</v>
          </cell>
          <cell r="V165">
            <v>0</v>
          </cell>
          <cell r="W165">
            <v>0</v>
          </cell>
          <cell r="X165" t="str">
            <v>JV</v>
          </cell>
          <cell r="Y165" t="str">
            <v>A7010010-salaries &amp; Wages</v>
          </cell>
          <cell r="Z165" t="str">
            <v>101258-GPO - General S &amp; W</v>
          </cell>
          <cell r="AA165" t="str">
            <v>salaries &amp; Wages</v>
          </cell>
          <cell r="AB165" t="str">
            <v>A7010010</v>
          </cell>
          <cell r="AC165">
            <v>101258</v>
          </cell>
          <cell r="AD165" t="str">
            <v>GPO - General S &amp; W</v>
          </cell>
          <cell r="AE165" t="str">
            <v>GPO</v>
          </cell>
          <cell r="AF165" t="str">
            <v>SALARY</v>
          </cell>
          <cell r="AG165">
            <v>200</v>
          </cell>
          <cell r="AI165" t="str">
            <v>Payroll Salary</v>
          </cell>
        </row>
        <row r="166">
          <cell r="A166" t="str">
            <v>CD Projects (Classrooms/Teachers quarters)</v>
          </cell>
          <cell r="B166" t="str">
            <v>CD Projects (Classrooms/Teachers quarters)</v>
          </cell>
          <cell r="C166" t="str">
            <v>CD Projects (Classrooms/Teachers quarters)</v>
          </cell>
          <cell r="D166" t="str">
            <v>SECURITY/CD/CA - EA</v>
          </cell>
          <cell r="E166" t="str">
            <v>Community affairs/development</v>
          </cell>
          <cell r="F166" t="str">
            <v>PREM</v>
          </cell>
          <cell r="G166" t="str">
            <v>OPEX</v>
          </cell>
          <cell r="H166" t="str">
            <v>PPRPOL0301</v>
          </cell>
          <cell r="I166">
            <v>158.88333333333333</v>
          </cell>
          <cell r="J166">
            <v>45500</v>
          </cell>
          <cell r="K166">
            <v>5</v>
          </cell>
          <cell r="L166">
            <v>363.98536742241561</v>
          </cell>
          <cell r="M166">
            <v>33368.546649999997</v>
          </cell>
          <cell r="N166">
            <v>15.045999999999999</v>
          </cell>
          <cell r="O166">
            <v>240.25353999999999</v>
          </cell>
          <cell r="P166">
            <v>11084</v>
          </cell>
          <cell r="Q166">
            <v>223</v>
          </cell>
          <cell r="R166">
            <v>81.5</v>
          </cell>
          <cell r="S166">
            <v>41</v>
          </cell>
          <cell r="T166">
            <v>931</v>
          </cell>
          <cell r="U166">
            <v>1400</v>
          </cell>
          <cell r="V166">
            <v>1406.8455882352941</v>
          </cell>
          <cell r="W166">
            <v>1005</v>
          </cell>
          <cell r="X166" t="str">
            <v>JV</v>
          </cell>
          <cell r="Y166" t="str">
            <v>A7911150-Comm. Expenditure - School Blocks/Science Lab</v>
          </cell>
          <cell r="Z166" t="str">
            <v>101174-GPO.GEN.GVT &amp;COM REL</v>
          </cell>
          <cell r="AA166" t="str">
            <v>Comm. Expenditure - School Blocks/Science Lab</v>
          </cell>
          <cell r="AB166" t="str">
            <v>A7911150</v>
          </cell>
          <cell r="AC166">
            <v>101174</v>
          </cell>
          <cell r="AD166" t="str">
            <v>GPO.GEN.GVT &amp;COM REL</v>
          </cell>
          <cell r="AE166" t="str">
            <v>PAO</v>
          </cell>
          <cell r="AF166" t="str">
            <v>OPEX PROJECT</v>
          </cell>
          <cell r="AG166">
            <v>0</v>
          </cell>
          <cell r="AI166" t="str">
            <v>Classrm &amp; Science Bl</v>
          </cell>
        </row>
        <row r="167">
          <cell r="A167" t="str">
            <v>CD/CA Bursary Award</v>
          </cell>
          <cell r="B167" t="str">
            <v>CD/CA Bursary Award</v>
          </cell>
          <cell r="C167" t="str">
            <v>CD/CA Bursary award</v>
          </cell>
          <cell r="D167" t="str">
            <v>SECURITY/CD/CA - EA</v>
          </cell>
          <cell r="E167" t="str">
            <v>Community affairs/development</v>
          </cell>
          <cell r="F167" t="str">
            <v>PREM</v>
          </cell>
          <cell r="G167" t="str">
            <v>OPEX</v>
          </cell>
          <cell r="H167" t="str">
            <v>PPRPOL0301</v>
          </cell>
          <cell r="I167">
            <v>158</v>
          </cell>
          <cell r="J167">
            <v>2500</v>
          </cell>
          <cell r="K167">
            <v>133</v>
          </cell>
          <cell r="L167">
            <v>19.999196012220636</v>
          </cell>
          <cell r="M167">
            <v>3269.46605</v>
          </cell>
          <cell r="N167">
            <v>132.94791999999998</v>
          </cell>
          <cell r="O167">
            <v>157.93184564981638</v>
          </cell>
          <cell r="P167">
            <v>3600</v>
          </cell>
          <cell r="Q167">
            <v>134</v>
          </cell>
          <cell r="R167">
            <v>26.470588235294116</v>
          </cell>
          <cell r="S167">
            <v>47.939698492462313</v>
          </cell>
          <cell r="T167">
            <v>95.4</v>
          </cell>
          <cell r="U167">
            <v>26</v>
          </cell>
          <cell r="V167">
            <v>26</v>
          </cell>
          <cell r="W167">
            <v>0</v>
          </cell>
          <cell r="X167" t="str">
            <v>JV</v>
          </cell>
          <cell r="Y167" t="str">
            <v>A7911100-Comm. Expenditure - Scholarship</v>
          </cell>
          <cell r="Z167" t="str">
            <v>101174-GPO.GEN.GVT &amp;COM REL</v>
          </cell>
          <cell r="AA167" t="str">
            <v>Comm. Expenditure - Scholarship</v>
          </cell>
          <cell r="AB167" t="str">
            <v>A7911100</v>
          </cell>
          <cell r="AC167">
            <v>101174</v>
          </cell>
          <cell r="AD167" t="str">
            <v>GPO.GEN.GVT &amp;COM REL</v>
          </cell>
          <cell r="AE167" t="str">
            <v>PAO</v>
          </cell>
          <cell r="AF167" t="str">
            <v>OPEX PROJECT</v>
          </cell>
          <cell r="AG167">
            <v>0</v>
          </cell>
          <cell r="AI167" t="str">
            <v>Youth Train. Scheme</v>
          </cell>
        </row>
        <row r="168">
          <cell r="A168" t="str">
            <v>CD/CA Community engagement</v>
          </cell>
          <cell r="B168" t="str">
            <v>CD/CA Community engagement</v>
          </cell>
          <cell r="C168" t="str">
            <v>CD/CA Community Engagement and PAO-CAC Overheads</v>
          </cell>
          <cell r="D168" t="str">
            <v>SECURITY/CD/CA - EA</v>
          </cell>
          <cell r="E168" t="str">
            <v>Community affairs/development</v>
          </cell>
          <cell r="F168" t="str">
            <v>PREM</v>
          </cell>
          <cell r="G168" t="str">
            <v>OPEX</v>
          </cell>
          <cell r="H168" t="str">
            <v>PPRPOL0301</v>
          </cell>
          <cell r="I168">
            <v>1901</v>
          </cell>
          <cell r="J168">
            <v>15000</v>
          </cell>
          <cell r="L168">
            <v>119.99517607332382</v>
          </cell>
          <cell r="M168">
            <v>10144.618219999998</v>
          </cell>
          <cell r="O168">
            <v>73.31753182873976</v>
          </cell>
          <cell r="P168">
            <v>10118</v>
          </cell>
          <cell r="Q168">
            <v>99</v>
          </cell>
          <cell r="R168">
            <v>74.397058823529406</v>
          </cell>
          <cell r="T168">
            <v>0</v>
          </cell>
          <cell r="U168">
            <v>74</v>
          </cell>
          <cell r="V168">
            <v>74</v>
          </cell>
          <cell r="W168">
            <v>0</v>
          </cell>
          <cell r="X168" t="str">
            <v>JV</v>
          </cell>
          <cell r="Y168" t="str">
            <v>A7911580-Comm. Expenditure - others</v>
          </cell>
          <cell r="Z168" t="str">
            <v>101174-GPO.GEN.GVT &amp;COM REL</v>
          </cell>
          <cell r="AA168" t="str">
            <v>Comm. Expenditure - others</v>
          </cell>
          <cell r="AB168" t="str">
            <v>A7911580</v>
          </cell>
          <cell r="AC168">
            <v>101174</v>
          </cell>
          <cell r="AD168" t="str">
            <v>GPO.GEN.GVT &amp;COM REL</v>
          </cell>
          <cell r="AE168" t="str">
            <v>PAO</v>
          </cell>
          <cell r="AF168" t="str">
            <v>OPEX PROJECT</v>
          </cell>
          <cell r="AG168">
            <v>0</v>
          </cell>
          <cell r="AI168" t="str">
            <v>Community Liaison</v>
          </cell>
        </row>
        <row r="169">
          <cell r="A169" t="str">
            <v>CD/CA Contact Men</v>
          </cell>
          <cell r="B169" t="str">
            <v>CD/CA Contact Men</v>
          </cell>
          <cell r="C169" t="str">
            <v>CD/CA Contact Men</v>
          </cell>
          <cell r="D169" t="str">
            <v>SECURITY/CD/CA - EA</v>
          </cell>
          <cell r="E169" t="str">
            <v>Community affairs/development</v>
          </cell>
          <cell r="F169" t="str">
            <v>PREM</v>
          </cell>
          <cell r="G169" t="str">
            <v>OPEX</v>
          </cell>
          <cell r="H169" t="str">
            <v>PPRPOL0301</v>
          </cell>
          <cell r="I169">
            <v>481</v>
          </cell>
          <cell r="J169">
            <v>6500</v>
          </cell>
          <cell r="L169">
            <v>51.997909631773659</v>
          </cell>
          <cell r="M169">
            <v>5212.606385</v>
          </cell>
          <cell r="N169">
            <v>8.7539999999999996</v>
          </cell>
          <cell r="O169">
            <v>47.247839999999989</v>
          </cell>
          <cell r="P169">
            <v>7549.2</v>
          </cell>
          <cell r="Q169">
            <v>196</v>
          </cell>
          <cell r="R169">
            <v>55.508823529411764</v>
          </cell>
          <cell r="S169">
            <v>36.180904522613069</v>
          </cell>
          <cell r="T169">
            <v>72</v>
          </cell>
          <cell r="U169">
            <v>56</v>
          </cell>
          <cell r="V169">
            <v>56</v>
          </cell>
          <cell r="W169">
            <v>0</v>
          </cell>
          <cell r="X169" t="str">
            <v>JV</v>
          </cell>
          <cell r="Y169" t="str">
            <v>A7911230-Comm. Expenditure - Extension Personnel</v>
          </cell>
          <cell r="Z169" t="str">
            <v>101174-GPO.GEN.GVT &amp;COM REL</v>
          </cell>
          <cell r="AA169" t="str">
            <v>Comm. Expenditure - Extension Personnel</v>
          </cell>
          <cell r="AB169" t="str">
            <v>A7911230</v>
          </cell>
          <cell r="AC169">
            <v>101174</v>
          </cell>
          <cell r="AD169" t="str">
            <v>GPO.GEN.GVT &amp;COM REL</v>
          </cell>
          <cell r="AE169" t="str">
            <v>PAO</v>
          </cell>
          <cell r="AF169" t="str">
            <v>OPEX PROJECT</v>
          </cell>
          <cell r="AG169">
            <v>0</v>
          </cell>
          <cell r="AI169" t="str">
            <v>Community Liaison</v>
          </cell>
        </row>
        <row r="170">
          <cell r="A170" t="str">
            <v>CD/CA Skills Acquisition</v>
          </cell>
          <cell r="B170" t="str">
            <v>CD/CA Skills Acquisition</v>
          </cell>
          <cell r="C170" t="str">
            <v>CD/CA Skills Acquisition</v>
          </cell>
          <cell r="D170" t="str">
            <v>SECURITY/CD/CA - EA</v>
          </cell>
          <cell r="E170" t="str">
            <v>Community affairs/development</v>
          </cell>
          <cell r="F170" t="str">
            <v>PREM</v>
          </cell>
          <cell r="G170" t="str">
            <v>OPEX</v>
          </cell>
          <cell r="H170" t="str">
            <v>PPRPOL0301</v>
          </cell>
          <cell r="J170">
            <v>5000</v>
          </cell>
          <cell r="L170">
            <v>39.998392024441273</v>
          </cell>
          <cell r="M170">
            <v>2546.8613500000001</v>
          </cell>
          <cell r="O170">
            <v>18.344341073906932</v>
          </cell>
          <cell r="P170">
            <v>46875.671000000002</v>
          </cell>
          <cell r="Q170">
            <v>0</v>
          </cell>
          <cell r="R170">
            <v>344.67405147058827</v>
          </cell>
          <cell r="S170">
            <v>16.08040201005025</v>
          </cell>
          <cell r="T170">
            <v>32</v>
          </cell>
          <cell r="U170">
            <v>0</v>
          </cell>
          <cell r="V170">
            <v>0</v>
          </cell>
          <cell r="W170">
            <v>0</v>
          </cell>
          <cell r="X170" t="str">
            <v>JV</v>
          </cell>
          <cell r="Y170" t="str">
            <v>A7911170-Comm. Expenditure - Youth Development Programme</v>
          </cell>
          <cell r="Z170" t="str">
            <v>101174-GPO.GEN.GVT &amp;COM REL</v>
          </cell>
          <cell r="AA170" t="str">
            <v>Comm. Expenditure - Youth Development Programme</v>
          </cell>
          <cell r="AB170" t="str">
            <v>A7911170</v>
          </cell>
          <cell r="AC170">
            <v>101174</v>
          </cell>
          <cell r="AD170" t="str">
            <v>GPO.GEN.GVT &amp;COM REL</v>
          </cell>
          <cell r="AE170" t="str">
            <v>PAO</v>
          </cell>
          <cell r="AF170" t="str">
            <v>OPEX PROJECT</v>
          </cell>
          <cell r="AG170">
            <v>0</v>
          </cell>
          <cell r="AI170" t="str">
            <v>Youth Train. Scheme</v>
          </cell>
        </row>
      </sheetData>
      <sheetData sheetId="2" refreshError="1">
        <row r="2">
          <cell r="A2" t="str">
            <v>Ark Towers Facilities Mtce &amp; Tea services</v>
          </cell>
        </row>
        <row r="3">
          <cell r="A3" t="str">
            <v>Business Travel (Local)</v>
          </cell>
        </row>
        <row r="4">
          <cell r="A4" t="str">
            <v>Business Travel (Overseas)</v>
          </cell>
        </row>
        <row r="5">
          <cell r="A5" t="str">
            <v>Call cost 6 INTL voice lines</v>
          </cell>
        </row>
        <row r="6">
          <cell r="A6" t="str">
            <v xml:space="preserve">Call Off IM&amp;T Offshore Consultancy </v>
          </cell>
        </row>
        <row r="7">
          <cell r="A7" t="str">
            <v>Catering &amp; Housekeeping FPSO</v>
          </cell>
        </row>
        <row r="8">
          <cell r="A8" t="str">
            <v>Catering Services Onshore (Intels &amp; Onne)</v>
          </cell>
        </row>
        <row r="9">
          <cell r="A9" t="str">
            <v>CD Projects (Classrooms/Teachers quarters)</v>
          </cell>
        </row>
        <row r="10">
          <cell r="A10" t="str">
            <v>CD/CA Bursary Award</v>
          </cell>
        </row>
        <row r="11">
          <cell r="A11" t="str">
            <v>CD/CA Community engagement</v>
          </cell>
        </row>
        <row r="12">
          <cell r="A12" t="str">
            <v>CD/CA Contact Men</v>
          </cell>
        </row>
        <row r="13">
          <cell r="A13" t="str">
            <v>CD/CA Skills Acquisition</v>
          </cell>
        </row>
        <row r="14">
          <cell r="A14" t="str">
            <v>Chemicals, Lubes, inert gases &amp; Prod Chemicals EAFPSO</v>
          </cell>
        </row>
        <row r="15">
          <cell r="A15" t="str">
            <v>Clampon sand probes &amp; Testing equip</v>
          </cell>
        </row>
        <row r="16">
          <cell r="A16" t="str">
            <v>Class certification for the Sea Eagle (Llyods)</v>
          </cell>
        </row>
        <row r="17">
          <cell r="A17" t="str">
            <v>Compressor Maintenance</v>
          </cell>
        </row>
        <row r="18">
          <cell r="A18" t="str">
            <v>Connection EA to Tunu LOS  to Warri Network OPEX</v>
          </cell>
        </row>
        <row r="19">
          <cell r="A19" t="str">
            <v>Consultancy</v>
          </cell>
        </row>
        <row r="20">
          <cell r="A20" t="str">
            <v>Container rental FPSO</v>
          </cell>
        </row>
        <row r="21">
          <cell r="A21" t="str">
            <v>Contract Staff Salaries</v>
          </cell>
        </row>
        <row r="22">
          <cell r="A22" t="str">
            <v>Contract Staff Salaries AF</v>
          </cell>
        </row>
        <row r="23">
          <cell r="A23" t="str">
            <v>Contracts with Revere - IMMPOWER</v>
          </cell>
        </row>
        <row r="24">
          <cell r="A24" t="str">
            <v>Corrosion &amp; chemical Management service</v>
          </cell>
        </row>
        <row r="25">
          <cell r="A25" t="str">
            <v>Corrosion Inhibitor Injection</v>
          </cell>
        </row>
        <row r="26">
          <cell r="A26" t="str">
            <v>Corrosion Injection Skid (RPA)</v>
          </cell>
        </row>
        <row r="27">
          <cell r="A27" t="str">
            <v>Crew change - Fixed wing flight</v>
          </cell>
        </row>
        <row r="28">
          <cell r="A28" t="str">
            <v>Crew change - Hotel accommodation</v>
          </cell>
        </row>
        <row r="29">
          <cell r="A29" t="str">
            <v>Crew Change - International flights</v>
          </cell>
        </row>
        <row r="30">
          <cell r="A30" t="str">
            <v>CTR with SITI for offshore IM &amp; T plan</v>
          </cell>
        </row>
        <row r="31">
          <cell r="A31" t="str">
            <v>Data/Telecomm link to Onne Warehouse.</v>
          </cell>
        </row>
        <row r="32">
          <cell r="A32" t="str">
            <v>Dedicated emergency Inmarsat B unit</v>
          </cell>
        </row>
        <row r="33">
          <cell r="A33" t="str">
            <v>Demurrage</v>
          </cell>
        </row>
        <row r="34">
          <cell r="A34" t="str">
            <v>Development Of Asset Integrity System For EA</v>
          </cell>
        </row>
        <row r="35">
          <cell r="A35" t="str">
            <v>Diesel Engine Maintenance Services EAFPSO</v>
          </cell>
        </row>
        <row r="36">
          <cell r="A36" t="str">
            <v>Diesel for field support vessels</v>
          </cell>
        </row>
        <row r="37">
          <cell r="A37" t="str">
            <v>Diesel FPSO</v>
          </cell>
        </row>
        <row r="38">
          <cell r="A38" t="str">
            <v>Dispersant/ Absorbent L/S</v>
          </cell>
        </row>
        <row r="39">
          <cell r="A39" t="str">
            <v>DP E&amp;I Shelters</v>
          </cell>
        </row>
        <row r="40">
          <cell r="A40" t="str">
            <v>DP Gas Lift System</v>
          </cell>
        </row>
        <row r="41">
          <cell r="A41" t="str">
            <v>DP Helidecks - design &amp; Installation</v>
          </cell>
        </row>
        <row r="42">
          <cell r="A42" t="str">
            <v>EA - Consultancy/peer assistance</v>
          </cell>
        </row>
        <row r="43">
          <cell r="A43" t="str">
            <v>EA Business Travel (Local)</v>
          </cell>
        </row>
        <row r="44">
          <cell r="A44" t="str">
            <v>EA Business Travel (Overseas)</v>
          </cell>
        </row>
        <row r="45">
          <cell r="A45" t="str">
            <v>EA Crude testing / analysis at Hague</v>
          </cell>
        </row>
        <row r="46">
          <cell r="A46" t="str">
            <v>EA demo lifting activities Tanker loading</v>
          </cell>
        </row>
        <row r="47">
          <cell r="A47" t="str">
            <v>EA EP Proms Disk Upgrade</v>
          </cell>
        </row>
        <row r="48">
          <cell r="A48" t="str">
            <v>EA General Overheads</v>
          </cell>
        </row>
        <row r="49">
          <cell r="A49" t="str">
            <v>EA Non Payroll Ben. &amp; Welf.(Exc</v>
          </cell>
        </row>
        <row r="50">
          <cell r="A50" t="str">
            <v>EA project data doc handover</v>
          </cell>
        </row>
        <row r="51">
          <cell r="A51" t="str">
            <v>EA Resid.Accom.(Inc.Tel.)Onshore</v>
          </cell>
        </row>
        <row r="52">
          <cell r="A52" t="str">
            <v>EA Staff Medicals cost</v>
          </cell>
        </row>
        <row r="53">
          <cell r="A53" t="str">
            <v>EA Staff relocation cost</v>
          </cell>
        </row>
        <row r="54">
          <cell r="A54" t="str">
            <v>EA Tarriffed staff IT &amp; Tel. Costs</v>
          </cell>
        </row>
        <row r="55">
          <cell r="A55" t="str">
            <v>Eng and Dev - Emergency pipeline Repair System (EPRS)</v>
          </cell>
        </row>
        <row r="56">
          <cell r="A56" t="str">
            <v>Engineering Studies</v>
          </cell>
        </row>
        <row r="57">
          <cell r="A57" t="str">
            <v>Environmental monitoring of EA field</v>
          </cell>
        </row>
        <row r="58">
          <cell r="A58" t="str">
            <v>External subsea insp and tech support</v>
          </cell>
        </row>
        <row r="59">
          <cell r="A59" t="str">
            <v xml:space="preserve">Field  Support/stand by Vessel for EA FPSO </v>
          </cell>
        </row>
        <row r="60">
          <cell r="A60" t="str">
            <v>Fire Equipment Maintenance</v>
          </cell>
        </row>
        <row r="61">
          <cell r="A61" t="str">
            <v>FPSO Accommodation Doors</v>
          </cell>
        </row>
        <row r="62">
          <cell r="A62" t="str">
            <v>FPSO Gas Cooler Replacement</v>
          </cell>
        </row>
        <row r="63">
          <cell r="A63" t="str">
            <v>FPSO Gas Scrubber Replacement</v>
          </cell>
        </row>
        <row r="64">
          <cell r="A64" t="str">
            <v>FPSO Stern Ladder</v>
          </cell>
        </row>
        <row r="65">
          <cell r="A65" t="str">
            <v>Fuel Filtration Assembly</v>
          </cell>
        </row>
        <row r="66">
          <cell r="A66" t="str">
            <v>Gas Detection</v>
          </cell>
        </row>
        <row r="67">
          <cell r="A67" t="str">
            <v>Gas Turbine Maintenance</v>
          </cell>
        </row>
        <row r="68">
          <cell r="A68" t="str">
            <v xml:space="preserve">Gen Oheads- OD/Workshops </v>
          </cell>
        </row>
        <row r="69">
          <cell r="A69" t="str">
            <v>General Mtce - Other contract (GAC etc)</v>
          </cell>
        </row>
        <row r="70">
          <cell r="A70" t="str">
            <v>General Mtce- Pumps, Valves etc</v>
          </cell>
        </row>
        <row r="71">
          <cell r="A71" t="str">
            <v>GID Equipment FPSO</v>
          </cell>
        </row>
        <row r="72">
          <cell r="A72" t="str">
            <v>GI-D Support cost</v>
          </cell>
        </row>
        <row r="73">
          <cell r="A73" t="str">
            <v>GPO - Payroll Salary</v>
          </cell>
        </row>
        <row r="74">
          <cell r="A74" t="str">
            <v>GT exhaust trunking replacement</v>
          </cell>
        </row>
        <row r="75">
          <cell r="A75" t="str">
            <v xml:space="preserve">Helicopter flights to Sea Eagle </v>
          </cell>
        </row>
        <row r="76">
          <cell r="A76" t="str">
            <v>Hose &amp; Marine Eqpt Mtce</v>
          </cell>
        </row>
        <row r="77">
          <cell r="A77" t="str">
            <v>Hose Handling vessel - Lease &amp; port dues</v>
          </cell>
        </row>
        <row r="78">
          <cell r="A78" t="str">
            <v>HSE General - EA</v>
          </cell>
        </row>
        <row r="79">
          <cell r="A79" t="str">
            <v>HSE Survival Training study - EA</v>
          </cell>
        </row>
        <row r="80">
          <cell r="A80" t="str">
            <v>Hull and Tops side General fabric maintenance. Including Scaffolding , Painting.</v>
          </cell>
        </row>
        <row r="81">
          <cell r="A81" t="str">
            <v>HVAC maintenance</v>
          </cell>
        </row>
        <row r="82">
          <cell r="A82" t="str">
            <v>Integrated Control System Maintenance</v>
          </cell>
        </row>
        <row r="83">
          <cell r="A83" t="str">
            <v>Integrity Maintenance</v>
          </cell>
        </row>
        <row r="84">
          <cell r="A84" t="str">
            <v>INTELS accommodation - Office</v>
          </cell>
        </row>
        <row r="85">
          <cell r="A85" t="str">
            <v>INTELS accommodation - Residential</v>
          </cell>
        </row>
        <row r="86">
          <cell r="A86" t="str">
            <v>ISO Certification - EA</v>
          </cell>
        </row>
        <row r="87">
          <cell r="A87" t="str">
            <v>ISO Certification - OGGS</v>
          </cell>
        </row>
        <row r="88">
          <cell r="A88" t="str">
            <v>IT Equip &amp; infrastruc costs onshore</v>
          </cell>
        </row>
        <row r="89">
          <cell r="A89" t="str">
            <v>IT Infrastructure for Marine Coordination Centre</v>
          </cell>
        </row>
        <row r="90">
          <cell r="A90" t="str">
            <v>Lifting &amp; Deck Management Serv-EA</v>
          </cell>
        </row>
        <row r="91">
          <cell r="A91" t="str">
            <v>Lifting Eqpt Inspections Services</v>
          </cell>
        </row>
        <row r="92">
          <cell r="A92" t="str">
            <v>Line pigging (cleaning) and consumables.</v>
          </cell>
        </row>
        <row r="93">
          <cell r="A93" t="str">
            <v>Maintain 5Km Exclusion zone-Diesel for Security Patrol Vessel</v>
          </cell>
        </row>
        <row r="94">
          <cell r="A94" t="str">
            <v xml:space="preserve">Maintain 5Km Exclusion zone-Security Patrol </v>
          </cell>
        </row>
        <row r="95">
          <cell r="A95" t="str">
            <v>Maintenance Services</v>
          </cell>
        </row>
        <row r="96">
          <cell r="A96" t="str">
            <v>Maintenance Spares and Consumables</v>
          </cell>
        </row>
        <row r="97">
          <cell r="A97" t="str">
            <v>Marine support specialist S. Potter</v>
          </cell>
        </row>
        <row r="98">
          <cell r="A98" t="str">
            <v>Metering station maintenance service on EA</v>
          </cell>
        </row>
        <row r="99">
          <cell r="A99" t="str">
            <v>Miscellaneous IM&amp;T costs</v>
          </cell>
        </row>
        <row r="100">
          <cell r="A100" t="str">
            <v>Miscellaneous Logistics costs</v>
          </cell>
        </row>
        <row r="101">
          <cell r="A101" t="str">
            <v>Miscellaneous maintenance services on sea Eagle</v>
          </cell>
        </row>
        <row r="102">
          <cell r="A102" t="str">
            <v>Mooring, Topsides And Operations Support (HEA)EAFPSO</v>
          </cell>
        </row>
        <row r="103">
          <cell r="A103" t="str">
            <v>Motor Vehicles/Buses</v>
          </cell>
        </row>
        <row r="104">
          <cell r="A104" t="str">
            <v>NDT Inspections on FPSO</v>
          </cell>
        </row>
        <row r="105">
          <cell r="A105" t="str">
            <v>New installation of PEC monitoring points</v>
          </cell>
        </row>
        <row r="106">
          <cell r="A106" t="str">
            <v xml:space="preserve">New office cost refurbishment. </v>
          </cell>
        </row>
        <row r="107">
          <cell r="A107" t="str">
            <v>NLNG service agreement</v>
          </cell>
        </row>
        <row r="108">
          <cell r="A108" t="str">
            <v>Non Payroll Ben. &amp; Welf.</v>
          </cell>
        </row>
        <row r="109">
          <cell r="A109" t="str">
            <v xml:space="preserve">OCS HEA Choke inspection </v>
          </cell>
        </row>
        <row r="110">
          <cell r="A110" t="str">
            <v>Office furniture</v>
          </cell>
        </row>
        <row r="111">
          <cell r="A111" t="str">
            <v>Office Furniture - OPEX</v>
          </cell>
        </row>
        <row r="112">
          <cell r="A112" t="str">
            <v>Office Space Rent</v>
          </cell>
        </row>
        <row r="113">
          <cell r="A113" t="str">
            <v>Office Supplies &amp; Stationery</v>
          </cell>
        </row>
        <row r="114">
          <cell r="A114" t="str">
            <v>Office supplies and stationery INTELS/FPSO</v>
          </cell>
        </row>
        <row r="115">
          <cell r="A115" t="str">
            <v>Offshore Emergency Response Procedures - Update</v>
          </cell>
        </row>
        <row r="116">
          <cell r="A116" t="str">
            <v>Offshore Laboratory Services</v>
          </cell>
        </row>
        <row r="117">
          <cell r="A117" t="str">
            <v>Offshore Support Unit SSIN-OPM</v>
          </cell>
        </row>
        <row r="118">
          <cell r="A118" t="str">
            <v>OGGS Offshore Consumables - Fuel, Lube Oil</v>
          </cell>
        </row>
        <row r="119">
          <cell r="A119" t="str">
            <v>OGGS Overheads</v>
          </cell>
        </row>
        <row r="120">
          <cell r="A120" t="str">
            <v>Oil test sampling (WDT contract)</v>
          </cell>
        </row>
        <row r="121">
          <cell r="A121" t="str">
            <v>Onshore Expat - Relocation Cost</v>
          </cell>
        </row>
        <row r="122">
          <cell r="A122" t="str">
            <v>OPE$T Training &amp; Asset Modelling (EA)</v>
          </cell>
        </row>
        <row r="123">
          <cell r="A123" t="str">
            <v>Other EA Upgrades</v>
          </cell>
        </row>
        <row r="124">
          <cell r="A124" t="str">
            <v>Other IT equipment onshore staff</v>
          </cell>
        </row>
        <row r="125">
          <cell r="A125" t="str">
            <v>Pacer development - pipeline module.</v>
          </cell>
        </row>
        <row r="126">
          <cell r="A126" t="str">
            <v>PAO - Payroll Salary</v>
          </cell>
        </row>
        <row r="127">
          <cell r="A127" t="str">
            <v>PAO Contract Staff Salaries</v>
          </cell>
        </row>
        <row r="128">
          <cell r="A128" t="str">
            <v>PCO - Payroll Salary</v>
          </cell>
        </row>
        <row r="129">
          <cell r="A129" t="str">
            <v>PE Studies, ARP development</v>
          </cell>
        </row>
        <row r="130">
          <cell r="A130" t="str">
            <v>PFO - Payroll Salary</v>
          </cell>
        </row>
        <row r="131">
          <cell r="A131" t="str">
            <v xml:space="preserve">Pilottage &amp; Mooring For FPSO. </v>
          </cell>
        </row>
        <row r="132">
          <cell r="A132" t="str">
            <v>PIO - Payroll Salary</v>
          </cell>
        </row>
        <row r="133">
          <cell r="A133" t="str">
            <v>PLO - Payroll Salary</v>
          </cell>
        </row>
        <row r="134">
          <cell r="A134" t="str">
            <v>PMO - Payroll Salary</v>
          </cell>
        </row>
        <row r="135">
          <cell r="A135" t="str">
            <v>PPE for EA staff-OPEX</v>
          </cell>
        </row>
        <row r="136">
          <cell r="A136" t="str">
            <v>Pre-Phase 2 study</v>
          </cell>
        </row>
        <row r="137">
          <cell r="A137" t="str">
            <v>Procurement of Export hose</v>
          </cell>
        </row>
        <row r="138">
          <cell r="A138" t="str">
            <v>PSO - Payroll Salary</v>
          </cell>
        </row>
        <row r="139">
          <cell r="A139" t="str">
            <v>Rental of VSAT Stabilised System</v>
          </cell>
        </row>
        <row r="140">
          <cell r="A140" t="str">
            <v>Resid.Accom.(Inc.Tel.)Onshore</v>
          </cell>
        </row>
        <row r="141">
          <cell r="A141" t="str">
            <v>Resid.Accom.(Inc.Tel.)Onshore - Onne</v>
          </cell>
        </row>
        <row r="142">
          <cell r="A142" t="str">
            <v>Rotators Onshore - International flights &amp; Hotels</v>
          </cell>
        </row>
        <row r="143">
          <cell r="A143" t="str">
            <v>Safety &amp; Life Management Systems - EA</v>
          </cell>
        </row>
        <row r="144">
          <cell r="A144" t="str">
            <v>Security - Onshore</v>
          </cell>
        </row>
        <row r="145">
          <cell r="A145" t="str">
            <v>Security Surveillance contracts with communities</v>
          </cell>
        </row>
        <row r="146">
          <cell r="A146" t="str">
            <v>Staff costs and oheads pre phase 2</v>
          </cell>
        </row>
        <row r="147">
          <cell r="A147" t="str">
            <v>Studies - transient modelling, variation in gas composition</v>
          </cell>
        </row>
        <row r="148">
          <cell r="A148" t="str">
            <v>Supply Base - Internal Fence</v>
          </cell>
        </row>
        <row r="149">
          <cell r="A149" t="str">
            <v>Supply base annual lease &amp; stacking area</v>
          </cell>
        </row>
        <row r="150">
          <cell r="A150" t="str">
            <v>Supply base external fence</v>
          </cell>
        </row>
        <row r="151">
          <cell r="A151" t="str">
            <v>Supply base furniture &amp; storage racks</v>
          </cell>
        </row>
        <row r="152">
          <cell r="A152" t="str">
            <v>Supply base operating cost</v>
          </cell>
        </row>
        <row r="153">
          <cell r="A153" t="str">
            <v>Tarriffed staff IT &amp; Tel. Costs</v>
          </cell>
        </row>
        <row r="154">
          <cell r="A154" t="str">
            <v>Technical Training for EA Offshore Staff</v>
          </cell>
        </row>
        <row r="155">
          <cell r="A155" t="str">
            <v>Telecomm Maint Test Equip EA FPSO</v>
          </cell>
        </row>
        <row r="156">
          <cell r="A156" t="str">
            <v>Telecoms equipt/GSM - Acquisition, Support, charges</v>
          </cell>
        </row>
        <row r="157">
          <cell r="A157" t="str">
            <v xml:space="preserve">Training-Onshore staff </v>
          </cell>
        </row>
        <row r="158">
          <cell r="A158" t="str">
            <v>Training-Onshore staff (EA asset team)</v>
          </cell>
        </row>
        <row r="159">
          <cell r="A159" t="str">
            <v>Training-Onshore staff (Management training)</v>
          </cell>
        </row>
        <row r="160">
          <cell r="A160" t="str">
            <v>Training-Onshore staff (PRIO, PRSM, PRLO)</v>
          </cell>
        </row>
        <row r="161">
          <cell r="A161" t="str">
            <v>Training-Onshore staff (SNFM, SCIO)</v>
          </cell>
        </row>
        <row r="162">
          <cell r="A162" t="str">
            <v>Utilities (NEPA, LGA levies etc)</v>
          </cell>
        </row>
        <row r="163">
          <cell r="A163" t="str">
            <v>Vehicle operations and maintenance</v>
          </cell>
        </row>
        <row r="164">
          <cell r="A164" t="str">
            <v>Vendor Support/cost for telecoms eqpt</v>
          </cell>
        </row>
        <row r="165">
          <cell r="A165" t="str">
            <v>Vessel Entry &amp; Inspection</v>
          </cell>
        </row>
        <row r="166">
          <cell r="A166" t="str">
            <v>VSAT Space Segment Rental 2003/2004</v>
          </cell>
        </row>
        <row r="167">
          <cell r="A167" t="str">
            <v>Waste Management Services</v>
          </cell>
        </row>
        <row r="168">
          <cell r="A168" t="str">
            <v>Welfare items  - EA FPSO</v>
          </cell>
        </row>
        <row r="169">
          <cell r="A169" t="str">
            <v>Workover/General Wellhead Maintenance</v>
          </cell>
        </row>
        <row r="170">
          <cell r="A170" t="str">
            <v>X-over Heater Ops (Manpower, Rental, Diesel)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List"/>
      <sheetName val="Actual Staff"/>
      <sheetName val="Employee Type Pivot"/>
      <sheetName val="Vacancies"/>
      <sheetName val="Sheet1"/>
      <sheetName val="Vacancies Pivot"/>
      <sheetName val="Development Positions"/>
      <sheetName val="Development Pivot"/>
      <sheetName val="Header"/>
      <sheetName val="Pivot"/>
      <sheetName val="Sub1"/>
      <sheetName val="Sub2"/>
      <sheetName val="Sub3"/>
      <sheetName val="Sub4"/>
      <sheetName val="Sub5"/>
      <sheetName val="Sub6"/>
      <sheetName val="Sub7"/>
      <sheetName val="Sub8"/>
      <sheetName val="Sub9"/>
      <sheetName val="Sub10"/>
      <sheetName val="RawData"/>
      <sheetName val="RawHeader"/>
      <sheetName val="OPEX Forecast Inputs"/>
      <sheetName val="Assumptions"/>
      <sheetName val="Budget Data"/>
      <sheetName val="Exp List"/>
      <sheetName val="Full_List"/>
      <sheetName val="Actual_Staff"/>
      <sheetName val="Employee_Type_Pivot"/>
      <sheetName val="Vacancies_Pivot"/>
      <sheetName val="Development_Positions"/>
      <sheetName val="Development_Pivot"/>
    </sheetNames>
    <sheetDataSet>
      <sheetData sheetId="0" refreshError="1">
        <row r="2">
          <cell r="A2"/>
          <cell r="C2">
            <v>0</v>
          </cell>
          <cell r="D2">
            <v>0</v>
          </cell>
          <cell r="E2">
            <v>0</v>
          </cell>
          <cell r="F2">
            <v>0</v>
          </cell>
          <cell r="G2">
            <v>0</v>
          </cell>
          <cell r="H2">
            <v>0</v>
          </cell>
          <cell r="I2">
            <v>0</v>
          </cell>
          <cell r="J2">
            <v>0</v>
          </cell>
          <cell r="K2" t="str">
            <v>Lagos (SNEPCO)</v>
          </cell>
          <cell r="L2">
            <v>0</v>
          </cell>
          <cell r="M2">
            <v>0</v>
          </cell>
          <cell r="N2">
            <v>0</v>
          </cell>
          <cell r="O2">
            <v>0</v>
          </cell>
          <cell r="P2">
            <v>0</v>
          </cell>
          <cell r="Q2">
            <v>0</v>
          </cell>
          <cell r="R2">
            <v>0</v>
          </cell>
          <cell r="T2">
            <v>0</v>
          </cell>
          <cell r="U2">
            <v>0</v>
          </cell>
          <cell r="V2">
            <v>0</v>
          </cell>
          <cell r="W2">
            <v>0</v>
          </cell>
          <cell r="X2">
            <v>0</v>
          </cell>
          <cell r="Z2">
            <v>0</v>
          </cell>
          <cell r="AD2">
            <v>0</v>
          </cell>
          <cell r="AE2">
            <v>0</v>
          </cell>
          <cell r="AF2">
            <v>0</v>
          </cell>
          <cell r="AG2">
            <v>0</v>
          </cell>
          <cell r="AH2">
            <v>0</v>
          </cell>
          <cell r="AI2">
            <v>0</v>
          </cell>
          <cell r="AJ2">
            <v>0</v>
          </cell>
          <cell r="AK2">
            <v>0</v>
          </cell>
          <cell r="AL2">
            <v>0</v>
          </cell>
          <cell r="AO2">
            <v>0</v>
          </cell>
          <cell r="AR2">
            <v>0</v>
          </cell>
        </row>
        <row r="3">
          <cell r="A3" t="str">
            <v>EPG-PS-P</v>
          </cell>
          <cell r="B3" t="str">
            <v>Production</v>
          </cell>
          <cell r="C3" t="str">
            <v>50831953</v>
          </cell>
          <cell r="D3" t="str">
            <v>Production Director</v>
          </cell>
          <cell r="E3" t="str">
            <v xml:space="preserve">   69188</v>
          </cell>
          <cell r="F3" t="str">
            <v>Vrolijk, Tom</v>
          </cell>
          <cell r="G3" t="str">
            <v>General Mgmt Country JGB</v>
          </cell>
          <cell r="H3" t="str">
            <v>B</v>
          </cell>
          <cell r="I3" t="str">
            <v>50830471</v>
          </cell>
          <cell r="J3" t="str">
            <v>Ibeneche, Chima</v>
          </cell>
          <cell r="K3" t="str">
            <v>Lagos (SNEPCO)</v>
          </cell>
          <cell r="L3" t="str">
            <v>0001</v>
          </cell>
          <cell r="M3" t="str">
            <v>Expatriate - EBAS</v>
          </cell>
          <cell r="N3" t="str">
            <v>Indefinite (SE)</v>
          </cell>
          <cell r="O3" t="str">
            <v>B</v>
          </cell>
          <cell r="P3">
            <v>0</v>
          </cell>
          <cell r="Q3">
            <v>0</v>
          </cell>
          <cell r="R3">
            <v>0</v>
          </cell>
          <cell r="T3">
            <v>0</v>
          </cell>
          <cell r="U3">
            <v>0</v>
          </cell>
          <cell r="V3">
            <v>0</v>
          </cell>
          <cell r="W3">
            <v>0</v>
          </cell>
          <cell r="X3">
            <v>0</v>
          </cell>
          <cell r="Z3">
            <v>0</v>
          </cell>
          <cell r="AD3">
            <v>0</v>
          </cell>
          <cell r="AE3">
            <v>0</v>
          </cell>
          <cell r="AF3">
            <v>0</v>
          </cell>
          <cell r="AG3">
            <v>0</v>
          </cell>
          <cell r="AH3">
            <v>0</v>
          </cell>
          <cell r="AI3">
            <v>0</v>
          </cell>
          <cell r="AJ3">
            <v>0</v>
          </cell>
          <cell r="AK3">
            <v>0</v>
          </cell>
          <cell r="AL3">
            <v>0</v>
          </cell>
          <cell r="AO3">
            <v>0</v>
          </cell>
          <cell r="AR3">
            <v>0</v>
          </cell>
        </row>
        <row r="4">
          <cell r="A4">
            <v>0</v>
          </cell>
          <cell r="C4">
            <v>0</v>
          </cell>
          <cell r="D4">
            <v>0</v>
          </cell>
          <cell r="E4">
            <v>0</v>
          </cell>
          <cell r="F4">
            <v>0</v>
          </cell>
          <cell r="G4">
            <v>0</v>
          </cell>
          <cell r="H4">
            <v>0</v>
          </cell>
          <cell r="I4">
            <v>0</v>
          </cell>
          <cell r="J4">
            <v>0</v>
          </cell>
          <cell r="K4" t="str">
            <v>Lagos (SNEPCO)</v>
          </cell>
          <cell r="L4">
            <v>0</v>
          </cell>
          <cell r="M4">
            <v>0</v>
          </cell>
          <cell r="N4">
            <v>0</v>
          </cell>
          <cell r="O4">
            <v>0</v>
          </cell>
          <cell r="P4">
            <v>0</v>
          </cell>
          <cell r="Q4">
            <v>0</v>
          </cell>
          <cell r="R4">
            <v>0</v>
          </cell>
          <cell r="T4">
            <v>0</v>
          </cell>
          <cell r="U4">
            <v>0</v>
          </cell>
          <cell r="V4">
            <v>0</v>
          </cell>
          <cell r="W4">
            <v>0</v>
          </cell>
          <cell r="X4">
            <v>0</v>
          </cell>
          <cell r="Z4">
            <v>0</v>
          </cell>
          <cell r="AD4">
            <v>0</v>
          </cell>
          <cell r="AE4">
            <v>0</v>
          </cell>
          <cell r="AF4">
            <v>0</v>
          </cell>
          <cell r="AG4">
            <v>0</v>
          </cell>
          <cell r="AH4">
            <v>0</v>
          </cell>
          <cell r="AI4">
            <v>0</v>
          </cell>
          <cell r="AJ4">
            <v>0</v>
          </cell>
          <cell r="AK4">
            <v>0</v>
          </cell>
          <cell r="AL4">
            <v>0</v>
          </cell>
          <cell r="AO4">
            <v>0</v>
          </cell>
          <cell r="AR4">
            <v>0</v>
          </cell>
        </row>
        <row r="5">
          <cell r="A5" t="str">
            <v>EPG-PS-PCM</v>
          </cell>
          <cell r="B5" t="str">
            <v>New Assets</v>
          </cell>
          <cell r="C5" t="str">
            <v>50828564</v>
          </cell>
          <cell r="D5" t="str">
            <v>New Assets &amp; Capability Devt Mgr</v>
          </cell>
          <cell r="E5" t="str">
            <v xml:space="preserve">   69215</v>
          </cell>
          <cell r="F5" t="str">
            <v>Oyenekan, Christopher</v>
          </cell>
          <cell r="G5" t="str">
            <v>Prod Eng Upstream Ops Supervision JG2</v>
          </cell>
          <cell r="H5" t="str">
            <v>2</v>
          </cell>
          <cell r="I5" t="str">
            <v>50831953</v>
          </cell>
          <cell r="J5" t="str">
            <v>Vrolijk, Tom</v>
          </cell>
          <cell r="K5" t="str">
            <v>Lagos (SNEPCO)</v>
          </cell>
          <cell r="L5" t="str">
            <v>0001</v>
          </cell>
          <cell r="M5" t="str">
            <v>Regular</v>
          </cell>
          <cell r="N5" t="str">
            <v>Indefinite</v>
          </cell>
          <cell r="O5" t="str">
            <v>1</v>
          </cell>
          <cell r="P5">
            <v>0</v>
          </cell>
          <cell r="Q5">
            <v>0</v>
          </cell>
          <cell r="R5">
            <v>0</v>
          </cell>
          <cell r="T5">
            <v>0</v>
          </cell>
          <cell r="U5">
            <v>0</v>
          </cell>
          <cell r="V5">
            <v>0</v>
          </cell>
          <cell r="W5">
            <v>0</v>
          </cell>
          <cell r="X5">
            <v>0</v>
          </cell>
          <cell r="Z5">
            <v>0</v>
          </cell>
          <cell r="AD5">
            <v>0</v>
          </cell>
          <cell r="AE5">
            <v>0</v>
          </cell>
          <cell r="AF5">
            <v>0</v>
          </cell>
          <cell r="AG5">
            <v>0</v>
          </cell>
          <cell r="AH5">
            <v>0</v>
          </cell>
          <cell r="AI5">
            <v>0</v>
          </cell>
          <cell r="AJ5">
            <v>0</v>
          </cell>
          <cell r="AK5">
            <v>0</v>
          </cell>
          <cell r="AL5">
            <v>0</v>
          </cell>
          <cell r="AO5">
            <v>0</v>
          </cell>
          <cell r="AR5">
            <v>0</v>
          </cell>
        </row>
        <row r="6">
          <cell r="A6" t="str">
            <v>EPG-PS-PCM</v>
          </cell>
          <cell r="B6" t="str">
            <v>New Assets</v>
          </cell>
          <cell r="C6" t="str">
            <v>50965962</v>
          </cell>
          <cell r="D6" t="str">
            <v>Capability Management</v>
          </cell>
          <cell r="E6">
            <v>0</v>
          </cell>
          <cell r="F6">
            <v>0</v>
          </cell>
          <cell r="G6" t="str">
            <v>Prod Eng Upstream Maint Mgmt JG2</v>
          </cell>
          <cell r="H6" t="str">
            <v>2</v>
          </cell>
          <cell r="I6" t="str">
            <v>50828564</v>
          </cell>
          <cell r="J6" t="str">
            <v>Oyenekan, Christopher</v>
          </cell>
          <cell r="K6" t="str">
            <v>Lagos (SNEPCO)</v>
          </cell>
          <cell r="L6" t="str">
            <v>0001</v>
          </cell>
          <cell r="M6">
            <v>0</v>
          </cell>
          <cell r="N6">
            <v>0</v>
          </cell>
          <cell r="O6">
            <v>0</v>
          </cell>
          <cell r="P6">
            <v>0</v>
          </cell>
          <cell r="Q6">
            <v>0</v>
          </cell>
          <cell r="R6">
            <v>0</v>
          </cell>
          <cell r="T6">
            <v>0</v>
          </cell>
          <cell r="U6">
            <v>0</v>
          </cell>
          <cell r="V6">
            <v>0</v>
          </cell>
          <cell r="W6">
            <v>0</v>
          </cell>
          <cell r="X6">
            <v>0</v>
          </cell>
          <cell r="Z6">
            <v>0</v>
          </cell>
          <cell r="AC6">
            <v>39203</v>
          </cell>
          <cell r="AD6">
            <v>0</v>
          </cell>
          <cell r="AE6">
            <v>0</v>
          </cell>
          <cell r="AF6">
            <v>0</v>
          </cell>
          <cell r="AG6">
            <v>0</v>
          </cell>
          <cell r="AH6">
            <v>0</v>
          </cell>
          <cell r="AI6">
            <v>0</v>
          </cell>
          <cell r="AJ6">
            <v>0</v>
          </cell>
          <cell r="AK6">
            <v>0</v>
          </cell>
          <cell r="AL6">
            <v>0</v>
          </cell>
          <cell r="AO6">
            <v>0</v>
          </cell>
          <cell r="AR6">
            <v>0</v>
          </cell>
        </row>
        <row r="7">
          <cell r="A7" t="str">
            <v>EPG-PS-PCM</v>
          </cell>
          <cell r="B7" t="str">
            <v>New Assets</v>
          </cell>
          <cell r="C7" t="str">
            <v>50965963</v>
          </cell>
          <cell r="D7" t="str">
            <v>Skills Management Coordinator</v>
          </cell>
          <cell r="E7" t="str">
            <v xml:space="preserve">   68270</v>
          </cell>
          <cell r="F7" t="str">
            <v>Magbadelo, Dele</v>
          </cell>
          <cell r="G7" t="str">
            <v>Prod Eng Upstream Ops Supervision JG5</v>
          </cell>
          <cell r="H7" t="str">
            <v>5</v>
          </cell>
          <cell r="I7" t="str">
            <v>50828564</v>
          </cell>
          <cell r="J7" t="str">
            <v>Oyenekan, Christopher</v>
          </cell>
          <cell r="K7" t="str">
            <v>Lagos (SNEPCO)</v>
          </cell>
          <cell r="L7" t="str">
            <v>0001</v>
          </cell>
          <cell r="M7" t="str">
            <v>Regular</v>
          </cell>
          <cell r="N7" t="str">
            <v>Indefinite</v>
          </cell>
          <cell r="O7" t="str">
            <v>5</v>
          </cell>
          <cell r="P7">
            <v>0</v>
          </cell>
          <cell r="Q7">
            <v>0</v>
          </cell>
          <cell r="R7">
            <v>0</v>
          </cell>
          <cell r="T7">
            <v>0</v>
          </cell>
          <cell r="U7">
            <v>0</v>
          </cell>
          <cell r="V7">
            <v>0</v>
          </cell>
          <cell r="W7">
            <v>0</v>
          </cell>
          <cell r="X7">
            <v>0</v>
          </cell>
          <cell r="Z7">
            <v>0</v>
          </cell>
          <cell r="AD7">
            <v>0</v>
          </cell>
          <cell r="AE7">
            <v>0</v>
          </cell>
          <cell r="AF7">
            <v>0</v>
          </cell>
          <cell r="AG7">
            <v>0</v>
          </cell>
          <cell r="AH7">
            <v>0</v>
          </cell>
          <cell r="AI7">
            <v>0</v>
          </cell>
          <cell r="AJ7">
            <v>0</v>
          </cell>
          <cell r="AK7">
            <v>0</v>
          </cell>
          <cell r="AL7">
            <v>0</v>
          </cell>
          <cell r="AO7">
            <v>0</v>
          </cell>
          <cell r="AR7">
            <v>0</v>
          </cell>
        </row>
        <row r="8">
          <cell r="A8" t="str">
            <v>EPG-PS-PCM</v>
          </cell>
          <cell r="B8" t="str">
            <v>New Assets</v>
          </cell>
          <cell r="C8" t="str">
            <v>51133977</v>
          </cell>
          <cell r="D8" t="str">
            <v>Operation Readiness Lead</v>
          </cell>
          <cell r="E8" t="str">
            <v xml:space="preserve">   92718</v>
          </cell>
          <cell r="F8" t="str">
            <v>Van Bellegem, Sebastiaan</v>
          </cell>
          <cell r="G8" t="str">
            <v>Prod Eng Upstream Maint Discipline JG4</v>
          </cell>
          <cell r="H8" t="str">
            <v>4</v>
          </cell>
          <cell r="I8" t="str">
            <v>50828564</v>
          </cell>
          <cell r="J8" t="str">
            <v>Oyenekan, Christopher</v>
          </cell>
          <cell r="K8" t="str">
            <v>Lagos (SNEPCO)</v>
          </cell>
          <cell r="L8" t="str">
            <v>0001</v>
          </cell>
          <cell r="M8" t="str">
            <v>Expatriate - EBAS</v>
          </cell>
          <cell r="N8" t="str">
            <v>Indefinite (SE)</v>
          </cell>
          <cell r="O8" t="str">
            <v>3</v>
          </cell>
          <cell r="P8">
            <v>0</v>
          </cell>
          <cell r="Q8">
            <v>0</v>
          </cell>
          <cell r="R8">
            <v>0</v>
          </cell>
          <cell r="T8">
            <v>0</v>
          </cell>
          <cell r="U8">
            <v>0</v>
          </cell>
          <cell r="V8">
            <v>0</v>
          </cell>
          <cell r="W8">
            <v>0</v>
          </cell>
          <cell r="X8">
            <v>0</v>
          </cell>
          <cell r="Z8">
            <v>0</v>
          </cell>
          <cell r="AD8">
            <v>0</v>
          </cell>
          <cell r="AE8">
            <v>0</v>
          </cell>
          <cell r="AF8">
            <v>0</v>
          </cell>
          <cell r="AG8">
            <v>0</v>
          </cell>
          <cell r="AH8">
            <v>0</v>
          </cell>
          <cell r="AI8">
            <v>0</v>
          </cell>
          <cell r="AJ8">
            <v>0</v>
          </cell>
          <cell r="AK8">
            <v>0</v>
          </cell>
          <cell r="AL8">
            <v>0</v>
          </cell>
          <cell r="AO8">
            <v>0</v>
          </cell>
          <cell r="AR8">
            <v>0</v>
          </cell>
        </row>
        <row r="9">
          <cell r="A9" t="str">
            <v>EPG-PS-PCM</v>
          </cell>
          <cell r="B9" t="str">
            <v>New Assets</v>
          </cell>
          <cell r="C9" t="str">
            <v>51133978</v>
          </cell>
          <cell r="D9" t="str">
            <v>New Assets Ops/Marine Lead</v>
          </cell>
          <cell r="E9" t="str">
            <v xml:space="preserve">   68671</v>
          </cell>
          <cell r="F9" t="str">
            <v>Guy, Graham</v>
          </cell>
          <cell r="G9" t="str">
            <v>Prod Eng Upstream Ops Support JG4</v>
          </cell>
          <cell r="H9" t="str">
            <v>4</v>
          </cell>
          <cell r="I9" t="str">
            <v>50828564</v>
          </cell>
          <cell r="J9" t="str">
            <v>Oyenekan, Christopher</v>
          </cell>
          <cell r="K9" t="str">
            <v>Lagos (SNEPCO)</v>
          </cell>
          <cell r="L9" t="str">
            <v>0001</v>
          </cell>
          <cell r="M9" t="str">
            <v>Expatriate - EBAS</v>
          </cell>
          <cell r="N9" t="str">
            <v>Indefinite (SE)</v>
          </cell>
          <cell r="O9" t="str">
            <v>2</v>
          </cell>
          <cell r="P9">
            <v>0</v>
          </cell>
          <cell r="Q9">
            <v>0</v>
          </cell>
          <cell r="R9">
            <v>0</v>
          </cell>
          <cell r="T9">
            <v>0</v>
          </cell>
          <cell r="U9">
            <v>0</v>
          </cell>
          <cell r="V9">
            <v>0</v>
          </cell>
          <cell r="W9">
            <v>0</v>
          </cell>
          <cell r="X9">
            <v>0</v>
          </cell>
          <cell r="Z9">
            <v>0</v>
          </cell>
          <cell r="AD9">
            <v>0</v>
          </cell>
          <cell r="AE9">
            <v>0</v>
          </cell>
          <cell r="AF9">
            <v>0</v>
          </cell>
          <cell r="AG9">
            <v>0</v>
          </cell>
          <cell r="AH9">
            <v>0</v>
          </cell>
          <cell r="AI9">
            <v>0</v>
          </cell>
          <cell r="AJ9">
            <v>0</v>
          </cell>
          <cell r="AK9">
            <v>0</v>
          </cell>
          <cell r="AL9">
            <v>0</v>
          </cell>
          <cell r="AO9">
            <v>0</v>
          </cell>
          <cell r="AR9">
            <v>0</v>
          </cell>
        </row>
        <row r="10">
          <cell r="A10" t="str">
            <v>EPG-PS-PCM</v>
          </cell>
          <cell r="B10" t="str">
            <v>New Assets</v>
          </cell>
          <cell r="C10" t="str">
            <v>50830498</v>
          </cell>
          <cell r="D10" t="str">
            <v>Marine Advisor</v>
          </cell>
          <cell r="E10" t="str">
            <v xml:space="preserve">   68092</v>
          </cell>
          <cell r="F10" t="str">
            <v>Bowman, Leslie</v>
          </cell>
          <cell r="G10" t="str">
            <v>To Be Evaluated (TBE)</v>
          </cell>
          <cell r="H10" t="str">
            <v>90</v>
          </cell>
          <cell r="I10" t="str">
            <v>50828564</v>
          </cell>
          <cell r="J10" t="str">
            <v>Oyenekan, Christopher</v>
          </cell>
          <cell r="K10" t="str">
            <v>Lagos (SNEPCO)</v>
          </cell>
          <cell r="L10" t="str">
            <v>0001</v>
          </cell>
          <cell r="M10" t="str">
            <v>Expatriate - EBAS</v>
          </cell>
          <cell r="N10" t="str">
            <v>Indefinite (SE)</v>
          </cell>
          <cell r="O10" t="str">
            <v>3</v>
          </cell>
          <cell r="P10">
            <v>0</v>
          </cell>
          <cell r="Q10">
            <v>0</v>
          </cell>
          <cell r="R10">
            <v>0</v>
          </cell>
          <cell r="T10">
            <v>0</v>
          </cell>
          <cell r="U10">
            <v>0</v>
          </cell>
          <cell r="V10">
            <v>0</v>
          </cell>
          <cell r="W10">
            <v>0</v>
          </cell>
          <cell r="X10">
            <v>0</v>
          </cell>
          <cell r="Z10">
            <v>0</v>
          </cell>
          <cell r="AD10">
            <v>0</v>
          </cell>
          <cell r="AE10">
            <v>0</v>
          </cell>
          <cell r="AF10">
            <v>0</v>
          </cell>
          <cell r="AG10">
            <v>0</v>
          </cell>
          <cell r="AH10">
            <v>0</v>
          </cell>
          <cell r="AI10">
            <v>0</v>
          </cell>
          <cell r="AJ10">
            <v>0</v>
          </cell>
          <cell r="AK10">
            <v>0</v>
          </cell>
          <cell r="AL10">
            <v>0</v>
          </cell>
          <cell r="AO10">
            <v>0</v>
          </cell>
          <cell r="AR10">
            <v>0</v>
          </cell>
        </row>
        <row r="11">
          <cell r="A11">
            <v>0</v>
          </cell>
          <cell r="C11">
            <v>0</v>
          </cell>
          <cell r="D11">
            <v>0</v>
          </cell>
          <cell r="E11">
            <v>0</v>
          </cell>
          <cell r="F11">
            <v>0</v>
          </cell>
          <cell r="G11">
            <v>0</v>
          </cell>
          <cell r="H11">
            <v>0</v>
          </cell>
          <cell r="I11">
            <v>0</v>
          </cell>
          <cell r="J11">
            <v>0</v>
          </cell>
          <cell r="K11" t="str">
            <v>Lagos (SNEPCO)</v>
          </cell>
          <cell r="L11" t="str">
            <v>0001</v>
          </cell>
          <cell r="M11">
            <v>0</v>
          </cell>
          <cell r="N11">
            <v>0</v>
          </cell>
          <cell r="O11">
            <v>0</v>
          </cell>
          <cell r="P11">
            <v>0</v>
          </cell>
          <cell r="Q11">
            <v>0</v>
          </cell>
          <cell r="R11">
            <v>0</v>
          </cell>
          <cell r="T11">
            <v>0</v>
          </cell>
          <cell r="U11">
            <v>0</v>
          </cell>
          <cell r="V11">
            <v>0</v>
          </cell>
          <cell r="W11">
            <v>0</v>
          </cell>
          <cell r="X11">
            <v>0</v>
          </cell>
          <cell r="Z11">
            <v>0</v>
          </cell>
          <cell r="AD11">
            <v>0</v>
          </cell>
          <cell r="AE11">
            <v>0</v>
          </cell>
          <cell r="AF11">
            <v>0</v>
          </cell>
          <cell r="AG11">
            <v>0</v>
          </cell>
          <cell r="AH11">
            <v>0</v>
          </cell>
          <cell r="AI11">
            <v>0</v>
          </cell>
          <cell r="AJ11">
            <v>0</v>
          </cell>
          <cell r="AK11">
            <v>0</v>
          </cell>
          <cell r="AL11">
            <v>0</v>
          </cell>
          <cell r="AO11">
            <v>0</v>
          </cell>
          <cell r="AR11">
            <v>0</v>
          </cell>
        </row>
        <row r="12">
          <cell r="A12" t="str">
            <v>EPG-PS-PM</v>
          </cell>
          <cell r="B12" t="str">
            <v>Maintenance &amp; Integrity</v>
          </cell>
          <cell r="C12" t="str">
            <v>50828578</v>
          </cell>
          <cell r="D12" t="str">
            <v>Maintenance &amp; Integrity Manager</v>
          </cell>
          <cell r="E12" t="str">
            <v xml:space="preserve">   66006</v>
          </cell>
          <cell r="F12" t="str">
            <v>Offor, Anthony</v>
          </cell>
          <cell r="G12" t="str">
            <v>Disc Engr Area Mgmt JG1</v>
          </cell>
          <cell r="H12" t="str">
            <v>1</v>
          </cell>
          <cell r="I12" t="str">
            <v>50831953</v>
          </cell>
          <cell r="J12" t="str">
            <v>Vrolijk, Tom</v>
          </cell>
          <cell r="K12" t="str">
            <v>Lagos (SNEPCO)</v>
          </cell>
          <cell r="L12" t="str">
            <v>0001</v>
          </cell>
          <cell r="M12" t="str">
            <v>Regular</v>
          </cell>
          <cell r="N12" t="str">
            <v>Indefinite</v>
          </cell>
          <cell r="O12" t="str">
            <v>1</v>
          </cell>
          <cell r="P12">
            <v>0</v>
          </cell>
          <cell r="Q12">
            <v>0</v>
          </cell>
          <cell r="R12">
            <v>0</v>
          </cell>
          <cell r="T12">
            <v>0</v>
          </cell>
          <cell r="U12">
            <v>0</v>
          </cell>
          <cell r="V12">
            <v>0</v>
          </cell>
          <cell r="W12">
            <v>0</v>
          </cell>
          <cell r="X12">
            <v>0</v>
          </cell>
          <cell r="Z12">
            <v>0</v>
          </cell>
          <cell r="AD12">
            <v>0</v>
          </cell>
          <cell r="AE12">
            <v>0</v>
          </cell>
          <cell r="AF12">
            <v>0</v>
          </cell>
          <cell r="AG12">
            <v>0</v>
          </cell>
          <cell r="AH12">
            <v>0</v>
          </cell>
          <cell r="AI12">
            <v>0</v>
          </cell>
          <cell r="AJ12">
            <v>0</v>
          </cell>
          <cell r="AK12">
            <v>0</v>
          </cell>
          <cell r="AL12">
            <v>0</v>
          </cell>
          <cell r="AO12">
            <v>0</v>
          </cell>
          <cell r="AR12">
            <v>0</v>
          </cell>
        </row>
        <row r="13">
          <cell r="A13" t="str">
            <v>EPG-PS-PM</v>
          </cell>
          <cell r="B13" t="str">
            <v>Maintenance &amp; Integrity</v>
          </cell>
          <cell r="C13" t="str">
            <v>50828584</v>
          </cell>
          <cell r="D13" t="str">
            <v>Technical Assistant</v>
          </cell>
          <cell r="E13" t="str">
            <v>90003018</v>
          </cell>
          <cell r="F13" t="str">
            <v>Onuoha, Chinwe</v>
          </cell>
          <cell r="G13" t="str">
            <v>Business Administration Support JG7</v>
          </cell>
          <cell r="H13" t="str">
            <v>7</v>
          </cell>
          <cell r="I13" t="str">
            <v>50828578</v>
          </cell>
          <cell r="J13" t="str">
            <v>Offor, Anthony</v>
          </cell>
          <cell r="K13" t="str">
            <v>Lagos (SNEPCO)</v>
          </cell>
          <cell r="L13" t="str">
            <v>0001</v>
          </cell>
          <cell r="M13" t="str">
            <v>External</v>
          </cell>
          <cell r="N13" t="str">
            <v>Fixed Term (&gt;= 6mth)</v>
          </cell>
          <cell r="O13">
            <v>0</v>
          </cell>
          <cell r="P13">
            <v>0</v>
          </cell>
          <cell r="Q13">
            <v>0</v>
          </cell>
          <cell r="R13">
            <v>0</v>
          </cell>
          <cell r="T13">
            <v>0</v>
          </cell>
          <cell r="U13">
            <v>0</v>
          </cell>
          <cell r="V13">
            <v>0</v>
          </cell>
          <cell r="W13">
            <v>0</v>
          </cell>
          <cell r="X13">
            <v>0</v>
          </cell>
          <cell r="Z13">
            <v>0</v>
          </cell>
          <cell r="AD13">
            <v>0</v>
          </cell>
          <cell r="AE13">
            <v>0</v>
          </cell>
          <cell r="AF13">
            <v>0</v>
          </cell>
          <cell r="AG13">
            <v>0</v>
          </cell>
          <cell r="AH13">
            <v>0</v>
          </cell>
          <cell r="AI13">
            <v>0</v>
          </cell>
          <cell r="AJ13">
            <v>0</v>
          </cell>
          <cell r="AK13">
            <v>0</v>
          </cell>
          <cell r="AL13">
            <v>0</v>
          </cell>
          <cell r="AO13">
            <v>0</v>
          </cell>
          <cell r="AR13">
            <v>0</v>
          </cell>
        </row>
        <row r="14">
          <cell r="A14">
            <v>0</v>
          </cell>
          <cell r="C14">
            <v>0</v>
          </cell>
          <cell r="D14">
            <v>0</v>
          </cell>
          <cell r="E14">
            <v>0</v>
          </cell>
          <cell r="F14">
            <v>0</v>
          </cell>
          <cell r="G14">
            <v>0</v>
          </cell>
          <cell r="H14">
            <v>0</v>
          </cell>
          <cell r="I14">
            <v>0</v>
          </cell>
          <cell r="J14">
            <v>0</v>
          </cell>
          <cell r="K14" t="str">
            <v>Lagos (SNEPCO)</v>
          </cell>
          <cell r="L14">
            <v>0</v>
          </cell>
          <cell r="M14">
            <v>0</v>
          </cell>
          <cell r="N14">
            <v>0</v>
          </cell>
          <cell r="O14">
            <v>0</v>
          </cell>
          <cell r="P14">
            <v>0</v>
          </cell>
          <cell r="Q14">
            <v>0</v>
          </cell>
          <cell r="R14">
            <v>0</v>
          </cell>
          <cell r="T14">
            <v>0</v>
          </cell>
          <cell r="U14">
            <v>0</v>
          </cell>
          <cell r="V14">
            <v>0</v>
          </cell>
          <cell r="W14">
            <v>0</v>
          </cell>
          <cell r="X14">
            <v>0</v>
          </cell>
          <cell r="Z14">
            <v>0</v>
          </cell>
          <cell r="AD14">
            <v>0</v>
          </cell>
          <cell r="AE14">
            <v>0</v>
          </cell>
          <cell r="AF14">
            <v>0</v>
          </cell>
          <cell r="AG14">
            <v>0</v>
          </cell>
          <cell r="AH14">
            <v>0</v>
          </cell>
          <cell r="AI14">
            <v>0</v>
          </cell>
          <cell r="AJ14">
            <v>0</v>
          </cell>
          <cell r="AK14">
            <v>0</v>
          </cell>
          <cell r="AL14">
            <v>0</v>
          </cell>
          <cell r="AO14">
            <v>0</v>
          </cell>
          <cell r="AR14">
            <v>0</v>
          </cell>
        </row>
        <row r="15">
          <cell r="A15" t="str">
            <v>EPG-PS-PMM</v>
          </cell>
          <cell r="B15" t="str">
            <v>Maintenance &amp; Integrity</v>
          </cell>
          <cell r="C15" t="str">
            <v>50828672</v>
          </cell>
          <cell r="D15" t="str">
            <v>Instrument Engineer</v>
          </cell>
          <cell r="E15">
            <v>0</v>
          </cell>
          <cell r="F15">
            <v>0</v>
          </cell>
          <cell r="G15" t="str">
            <v>Disc Engr Inst &amp; Control Auto JG4</v>
          </cell>
          <cell r="H15" t="str">
            <v>4</v>
          </cell>
          <cell r="I15" t="str">
            <v>50828657</v>
          </cell>
          <cell r="J15" t="str">
            <v>Karunwi, Adebayo</v>
          </cell>
          <cell r="K15" t="str">
            <v>Lagos (SNEPCO)</v>
          </cell>
          <cell r="L15">
            <v>0</v>
          </cell>
          <cell r="M15">
            <v>0</v>
          </cell>
          <cell r="N15">
            <v>0</v>
          </cell>
          <cell r="O15">
            <v>0</v>
          </cell>
          <cell r="P15">
            <v>0</v>
          </cell>
          <cell r="Q15">
            <v>0</v>
          </cell>
          <cell r="R15">
            <v>0</v>
          </cell>
          <cell r="T15">
            <v>0</v>
          </cell>
          <cell r="U15">
            <v>0</v>
          </cell>
          <cell r="V15">
            <v>0</v>
          </cell>
          <cell r="W15">
            <v>0</v>
          </cell>
          <cell r="X15">
            <v>0</v>
          </cell>
          <cell r="Z15">
            <v>0</v>
          </cell>
          <cell r="AC15">
            <v>39173</v>
          </cell>
          <cell r="AD15">
            <v>0</v>
          </cell>
          <cell r="AE15">
            <v>0</v>
          </cell>
          <cell r="AF15">
            <v>0</v>
          </cell>
          <cell r="AG15">
            <v>0</v>
          </cell>
          <cell r="AH15">
            <v>0</v>
          </cell>
          <cell r="AI15">
            <v>0</v>
          </cell>
          <cell r="AJ15">
            <v>0</v>
          </cell>
          <cell r="AK15">
            <v>0</v>
          </cell>
          <cell r="AL15">
            <v>0</v>
          </cell>
          <cell r="AO15">
            <v>0</v>
          </cell>
          <cell r="AR15">
            <v>0</v>
          </cell>
        </row>
        <row r="16">
          <cell r="A16" t="str">
            <v>EPG-PS-PMM</v>
          </cell>
          <cell r="B16" t="str">
            <v>Maintenance &amp; Integrity</v>
          </cell>
          <cell r="C16" t="str">
            <v>50828677</v>
          </cell>
          <cell r="D16" t="str">
            <v>Senior Mechanical/Project Engineer</v>
          </cell>
          <cell r="E16" t="str">
            <v xml:space="preserve">   66458</v>
          </cell>
          <cell r="F16" t="str">
            <v>Suara, Adeyemi</v>
          </cell>
          <cell r="G16" t="str">
            <v>Disc Engr Mechanical Static JG3</v>
          </cell>
          <cell r="H16" t="str">
            <v>3</v>
          </cell>
          <cell r="I16" t="str">
            <v>50828657</v>
          </cell>
          <cell r="J16" t="str">
            <v>Karunwi, Adebayo</v>
          </cell>
          <cell r="K16" t="str">
            <v>Lagos (SNEPCO)</v>
          </cell>
          <cell r="L16" t="str">
            <v>0001</v>
          </cell>
          <cell r="M16" t="str">
            <v>Regular</v>
          </cell>
          <cell r="N16" t="str">
            <v>Indefinite</v>
          </cell>
          <cell r="O16" t="str">
            <v>3</v>
          </cell>
          <cell r="P16">
            <v>0</v>
          </cell>
          <cell r="Q16">
            <v>0</v>
          </cell>
          <cell r="R16">
            <v>0</v>
          </cell>
          <cell r="T16">
            <v>0</v>
          </cell>
          <cell r="U16">
            <v>0</v>
          </cell>
          <cell r="V16">
            <v>0</v>
          </cell>
          <cell r="W16">
            <v>0</v>
          </cell>
          <cell r="X16">
            <v>0</v>
          </cell>
          <cell r="Z16">
            <v>0</v>
          </cell>
          <cell r="AD16">
            <v>0</v>
          </cell>
          <cell r="AE16">
            <v>0</v>
          </cell>
          <cell r="AF16">
            <v>0</v>
          </cell>
          <cell r="AG16">
            <v>0</v>
          </cell>
          <cell r="AH16">
            <v>0</v>
          </cell>
          <cell r="AI16">
            <v>0</v>
          </cell>
          <cell r="AJ16">
            <v>0</v>
          </cell>
          <cell r="AK16">
            <v>0</v>
          </cell>
          <cell r="AL16">
            <v>0</v>
          </cell>
          <cell r="AO16">
            <v>0</v>
          </cell>
          <cell r="AR16">
            <v>0</v>
          </cell>
        </row>
        <row r="17">
          <cell r="A17" t="str">
            <v>EPG-PS-PMM</v>
          </cell>
          <cell r="B17" t="str">
            <v>Maintenance &amp; Integrity</v>
          </cell>
          <cell r="C17" t="str">
            <v>50828682</v>
          </cell>
          <cell r="D17" t="str">
            <v>Snr Process Engineer</v>
          </cell>
          <cell r="E17" t="str">
            <v xml:space="preserve">   65719</v>
          </cell>
          <cell r="F17" t="str">
            <v>Eruja, Femi</v>
          </cell>
          <cell r="G17" t="str">
            <v>Process Engineering JG3</v>
          </cell>
          <cell r="H17" t="str">
            <v>3</v>
          </cell>
          <cell r="I17" t="str">
            <v>50828657</v>
          </cell>
          <cell r="J17" t="str">
            <v>Karunwi, Adebayo</v>
          </cell>
          <cell r="K17" t="str">
            <v>Lagos (SNEPCO)</v>
          </cell>
          <cell r="L17" t="str">
            <v>0001</v>
          </cell>
          <cell r="M17" t="str">
            <v>Regular</v>
          </cell>
          <cell r="N17" t="str">
            <v>Indefinite</v>
          </cell>
          <cell r="O17" t="str">
            <v>3</v>
          </cell>
          <cell r="P17">
            <v>0</v>
          </cell>
          <cell r="Q17">
            <v>0</v>
          </cell>
          <cell r="R17">
            <v>0</v>
          </cell>
          <cell r="T17">
            <v>0</v>
          </cell>
          <cell r="U17">
            <v>0</v>
          </cell>
          <cell r="V17">
            <v>0</v>
          </cell>
          <cell r="W17">
            <v>0</v>
          </cell>
          <cell r="X17">
            <v>0</v>
          </cell>
          <cell r="Z17">
            <v>0</v>
          </cell>
          <cell r="AD17">
            <v>0</v>
          </cell>
          <cell r="AE17">
            <v>0</v>
          </cell>
          <cell r="AF17">
            <v>0</v>
          </cell>
          <cell r="AG17">
            <v>0</v>
          </cell>
          <cell r="AH17">
            <v>0</v>
          </cell>
          <cell r="AI17">
            <v>0</v>
          </cell>
          <cell r="AJ17">
            <v>0</v>
          </cell>
          <cell r="AK17">
            <v>0</v>
          </cell>
          <cell r="AL17">
            <v>0</v>
          </cell>
          <cell r="AO17">
            <v>0</v>
          </cell>
          <cell r="AR17">
            <v>0</v>
          </cell>
        </row>
        <row r="18">
          <cell r="A18" t="str">
            <v>EPG-PS-PMM</v>
          </cell>
          <cell r="B18" t="str">
            <v>Maintenance &amp; Integrity</v>
          </cell>
          <cell r="C18" t="str">
            <v>50828699</v>
          </cell>
          <cell r="D18" t="str">
            <v>Snr Rotating Equipment Engineer</v>
          </cell>
          <cell r="E18" t="str">
            <v xml:space="preserve">   66417</v>
          </cell>
          <cell r="F18" t="str">
            <v>Shodunke, Kadir</v>
          </cell>
          <cell r="G18" t="str">
            <v>Disc Engr Rotating Equip JG3</v>
          </cell>
          <cell r="H18" t="str">
            <v>3</v>
          </cell>
          <cell r="I18" t="str">
            <v>50828657</v>
          </cell>
          <cell r="J18" t="str">
            <v>Karunwi, Adebayo</v>
          </cell>
          <cell r="K18" t="str">
            <v>Lagos (SNEPCO)</v>
          </cell>
          <cell r="L18" t="str">
            <v>0001</v>
          </cell>
          <cell r="M18" t="str">
            <v>Regular</v>
          </cell>
          <cell r="N18" t="str">
            <v>Indefinite</v>
          </cell>
          <cell r="O18" t="str">
            <v>3</v>
          </cell>
          <cell r="P18">
            <v>0</v>
          </cell>
          <cell r="Q18">
            <v>0</v>
          </cell>
          <cell r="R18">
            <v>0</v>
          </cell>
          <cell r="T18">
            <v>0</v>
          </cell>
          <cell r="U18">
            <v>0</v>
          </cell>
          <cell r="V18">
            <v>0</v>
          </cell>
          <cell r="W18">
            <v>0</v>
          </cell>
          <cell r="X18">
            <v>0</v>
          </cell>
          <cell r="Z18">
            <v>0</v>
          </cell>
          <cell r="AD18">
            <v>0</v>
          </cell>
          <cell r="AE18">
            <v>0</v>
          </cell>
          <cell r="AF18">
            <v>0</v>
          </cell>
          <cell r="AG18">
            <v>0</v>
          </cell>
          <cell r="AH18">
            <v>0</v>
          </cell>
          <cell r="AI18">
            <v>0</v>
          </cell>
          <cell r="AJ18">
            <v>0</v>
          </cell>
          <cell r="AK18">
            <v>0</v>
          </cell>
          <cell r="AL18">
            <v>0</v>
          </cell>
          <cell r="AO18">
            <v>0</v>
          </cell>
          <cell r="AR18">
            <v>0</v>
          </cell>
        </row>
        <row r="19">
          <cell r="A19" t="str">
            <v>EPG-PS-PMM</v>
          </cell>
          <cell r="B19" t="str">
            <v>Maintenance &amp; Integrity</v>
          </cell>
          <cell r="C19" t="str">
            <v>50828705</v>
          </cell>
          <cell r="D19" t="str">
            <v>Rotating Equipment Engineer</v>
          </cell>
          <cell r="E19" t="str">
            <v xml:space="preserve">   77943</v>
          </cell>
          <cell r="F19" t="str">
            <v>Diaz, George</v>
          </cell>
          <cell r="G19" t="str">
            <v>Disc Engr Rotating Equip JG3</v>
          </cell>
          <cell r="H19" t="str">
            <v>3</v>
          </cell>
          <cell r="I19" t="str">
            <v>50828657</v>
          </cell>
          <cell r="J19" t="str">
            <v>Karunwi, Adebayo</v>
          </cell>
          <cell r="K19" t="str">
            <v>Lagos (SNEPCO)</v>
          </cell>
          <cell r="L19" t="str">
            <v>0001</v>
          </cell>
          <cell r="M19" t="str">
            <v>Expatriate - EBAS</v>
          </cell>
          <cell r="N19" t="str">
            <v>Fixed Term (&gt;= 6mth)</v>
          </cell>
          <cell r="O19" t="str">
            <v>4</v>
          </cell>
          <cell r="P19">
            <v>0</v>
          </cell>
          <cell r="Q19">
            <v>0</v>
          </cell>
          <cell r="R19">
            <v>0</v>
          </cell>
          <cell r="T19">
            <v>0</v>
          </cell>
          <cell r="U19">
            <v>0</v>
          </cell>
          <cell r="V19">
            <v>0</v>
          </cell>
          <cell r="W19">
            <v>0</v>
          </cell>
          <cell r="X19">
            <v>0</v>
          </cell>
          <cell r="Z19">
            <v>0</v>
          </cell>
          <cell r="AD19">
            <v>0</v>
          </cell>
          <cell r="AE19">
            <v>0</v>
          </cell>
          <cell r="AF19">
            <v>0</v>
          </cell>
          <cell r="AG19">
            <v>0</v>
          </cell>
          <cell r="AH19">
            <v>0</v>
          </cell>
          <cell r="AI19">
            <v>0</v>
          </cell>
          <cell r="AJ19">
            <v>0</v>
          </cell>
          <cell r="AK19">
            <v>0</v>
          </cell>
          <cell r="AL19">
            <v>0</v>
          </cell>
          <cell r="AO19">
            <v>0</v>
          </cell>
          <cell r="AR19">
            <v>0</v>
          </cell>
        </row>
        <row r="20">
          <cell r="A20" t="str">
            <v>EPG-PS-PMM</v>
          </cell>
          <cell r="B20" t="str">
            <v>Maintenance &amp; Integrity</v>
          </cell>
          <cell r="C20" t="str">
            <v>50833541</v>
          </cell>
          <cell r="D20" t="str">
            <v>Snr Mechanical/Project Engr</v>
          </cell>
          <cell r="E20" t="str">
            <v>90002609</v>
          </cell>
          <cell r="F20" t="str">
            <v>Onoh, Samson</v>
          </cell>
          <cell r="G20" t="str">
            <v>Disc Engr Supervision Subsea JG3</v>
          </cell>
          <cell r="H20" t="str">
            <v>3</v>
          </cell>
          <cell r="I20" t="str">
            <v>50828657</v>
          </cell>
          <cell r="J20" t="str">
            <v>Karunwi, Adebayo</v>
          </cell>
          <cell r="K20" t="str">
            <v>Lagos (SNEPCO)</v>
          </cell>
          <cell r="L20" t="str">
            <v>0001</v>
          </cell>
          <cell r="M20" t="str">
            <v>External</v>
          </cell>
          <cell r="N20" t="str">
            <v>Fixed Term (&gt;= 6mth)</v>
          </cell>
          <cell r="O20">
            <v>0</v>
          </cell>
          <cell r="P20">
            <v>0</v>
          </cell>
          <cell r="Q20">
            <v>0</v>
          </cell>
          <cell r="R20">
            <v>0</v>
          </cell>
          <cell r="T20">
            <v>0</v>
          </cell>
          <cell r="U20">
            <v>0</v>
          </cell>
          <cell r="V20">
            <v>0</v>
          </cell>
          <cell r="W20">
            <v>0</v>
          </cell>
          <cell r="X20">
            <v>0</v>
          </cell>
          <cell r="Z20">
            <v>0</v>
          </cell>
          <cell r="AD20">
            <v>0</v>
          </cell>
          <cell r="AE20">
            <v>0</v>
          </cell>
          <cell r="AF20">
            <v>0</v>
          </cell>
          <cell r="AG20">
            <v>0</v>
          </cell>
          <cell r="AH20">
            <v>0</v>
          </cell>
          <cell r="AI20">
            <v>0</v>
          </cell>
          <cell r="AJ20">
            <v>0</v>
          </cell>
          <cell r="AK20">
            <v>0</v>
          </cell>
          <cell r="AL20">
            <v>0</v>
          </cell>
          <cell r="AO20">
            <v>0</v>
          </cell>
          <cell r="AR20">
            <v>0</v>
          </cell>
        </row>
        <row r="21">
          <cell r="A21" t="str">
            <v>EPG-PS-PMM</v>
          </cell>
          <cell r="B21" t="str">
            <v>Maintenance &amp; Integrity</v>
          </cell>
          <cell r="C21" t="str">
            <v>50833554</v>
          </cell>
          <cell r="D21" t="str">
            <v>Mechanical/Project Engr</v>
          </cell>
          <cell r="E21" t="str">
            <v xml:space="preserve">   77724</v>
          </cell>
          <cell r="F21" t="str">
            <v>Penamakuri, Srinivas</v>
          </cell>
          <cell r="G21" t="str">
            <v>Disc Engr Spvrn Inst &amp; Ctrl Auto JG4</v>
          </cell>
          <cell r="H21" t="str">
            <v>4</v>
          </cell>
          <cell r="I21" t="str">
            <v>50828657</v>
          </cell>
          <cell r="J21" t="str">
            <v>Karunwi, Adebayo</v>
          </cell>
          <cell r="K21" t="str">
            <v>Lagos (SNEPCO)</v>
          </cell>
          <cell r="L21" t="str">
            <v>0001</v>
          </cell>
          <cell r="M21" t="str">
            <v>Expatriate - EBAS</v>
          </cell>
          <cell r="N21" t="str">
            <v>Fixed Term (&gt;= 6mth)</v>
          </cell>
          <cell r="O21" t="str">
            <v>4</v>
          </cell>
          <cell r="P21">
            <v>0</v>
          </cell>
          <cell r="Q21">
            <v>0</v>
          </cell>
          <cell r="R21">
            <v>0</v>
          </cell>
          <cell r="T21">
            <v>0</v>
          </cell>
          <cell r="U21">
            <v>0</v>
          </cell>
          <cell r="V21">
            <v>0</v>
          </cell>
          <cell r="W21">
            <v>0</v>
          </cell>
          <cell r="X21">
            <v>0</v>
          </cell>
          <cell r="Z21">
            <v>0</v>
          </cell>
          <cell r="AD21">
            <v>0</v>
          </cell>
          <cell r="AE21">
            <v>0</v>
          </cell>
          <cell r="AF21">
            <v>0</v>
          </cell>
          <cell r="AG21">
            <v>0</v>
          </cell>
          <cell r="AH21">
            <v>0</v>
          </cell>
          <cell r="AI21">
            <v>0</v>
          </cell>
          <cell r="AJ21">
            <v>0</v>
          </cell>
          <cell r="AK21">
            <v>0</v>
          </cell>
          <cell r="AL21">
            <v>0</v>
          </cell>
          <cell r="AO21">
            <v>0</v>
          </cell>
          <cell r="AR21">
            <v>0</v>
          </cell>
        </row>
        <row r="22">
          <cell r="A22" t="str">
            <v>EPG-PS-PMM</v>
          </cell>
          <cell r="B22" t="str">
            <v>Maintenance &amp; Integrity</v>
          </cell>
          <cell r="C22" t="str">
            <v>50833574</v>
          </cell>
          <cell r="D22" t="str">
            <v>Graduate Engineer</v>
          </cell>
          <cell r="E22" t="str">
            <v xml:space="preserve">   69755</v>
          </cell>
          <cell r="F22" t="str">
            <v>Aduwo, Oluwafunlola</v>
          </cell>
          <cell r="G22" t="str">
            <v>Disc Engr Support JG7</v>
          </cell>
          <cell r="H22" t="str">
            <v>7</v>
          </cell>
          <cell r="I22" t="str">
            <v>50944058</v>
          </cell>
          <cell r="J22" t="str">
            <v>Sanovic, Vladimir</v>
          </cell>
          <cell r="K22" t="str">
            <v>Lagos (SNEPCO)</v>
          </cell>
          <cell r="L22" t="str">
            <v>0001</v>
          </cell>
          <cell r="M22" t="str">
            <v>Regular</v>
          </cell>
          <cell r="N22" t="str">
            <v>Indefinite</v>
          </cell>
          <cell r="O22" t="str">
            <v>G</v>
          </cell>
          <cell r="P22" t="str">
            <v>X</v>
          </cell>
          <cell r="Q22">
            <v>0</v>
          </cell>
          <cell r="R22">
            <v>0</v>
          </cell>
          <cell r="T22">
            <v>0</v>
          </cell>
          <cell r="U22">
            <v>0</v>
          </cell>
          <cell r="V22">
            <v>0</v>
          </cell>
          <cell r="W22">
            <v>0</v>
          </cell>
          <cell r="X22">
            <v>0</v>
          </cell>
          <cell r="Z22">
            <v>0</v>
          </cell>
          <cell r="AD22">
            <v>0</v>
          </cell>
          <cell r="AE22">
            <v>0</v>
          </cell>
          <cell r="AF22">
            <v>0</v>
          </cell>
          <cell r="AG22">
            <v>0</v>
          </cell>
          <cell r="AH22">
            <v>0</v>
          </cell>
          <cell r="AI22">
            <v>0</v>
          </cell>
          <cell r="AJ22">
            <v>0</v>
          </cell>
          <cell r="AK22">
            <v>0</v>
          </cell>
          <cell r="AL22">
            <v>0</v>
          </cell>
          <cell r="AM22">
            <v>1</v>
          </cell>
          <cell r="AN22">
            <v>2958465</v>
          </cell>
          <cell r="AO22">
            <v>0</v>
          </cell>
          <cell r="AR22">
            <v>0</v>
          </cell>
        </row>
        <row r="23">
          <cell r="A23" t="str">
            <v>EPG-PS-PMM</v>
          </cell>
          <cell r="B23" t="str">
            <v>Maintenance &amp; Integrity</v>
          </cell>
          <cell r="C23" t="str">
            <v>50833582</v>
          </cell>
          <cell r="D23" t="str">
            <v>Graduate Engineer</v>
          </cell>
          <cell r="E23" t="str">
            <v xml:space="preserve">   72616</v>
          </cell>
          <cell r="F23" t="str">
            <v>Nwogu, Chukwuemeka</v>
          </cell>
          <cell r="G23" t="str">
            <v>Disc Engr Support JG7</v>
          </cell>
          <cell r="H23" t="str">
            <v>7</v>
          </cell>
          <cell r="I23" t="str">
            <v>50833587</v>
          </cell>
          <cell r="J23" t="str">
            <v>Brandhof, Robert</v>
          </cell>
          <cell r="K23" t="str">
            <v>Lagos (SNEPCO)</v>
          </cell>
          <cell r="L23" t="str">
            <v>0001</v>
          </cell>
          <cell r="M23" t="str">
            <v>Regular</v>
          </cell>
          <cell r="N23" t="str">
            <v>Indefinite</v>
          </cell>
          <cell r="O23" t="str">
            <v>G</v>
          </cell>
          <cell r="P23" t="str">
            <v>X</v>
          </cell>
          <cell r="Q23">
            <v>0</v>
          </cell>
          <cell r="R23">
            <v>0</v>
          </cell>
          <cell r="T23">
            <v>0</v>
          </cell>
          <cell r="U23">
            <v>0</v>
          </cell>
          <cell r="V23">
            <v>0</v>
          </cell>
          <cell r="W23">
            <v>0</v>
          </cell>
          <cell r="X23">
            <v>0</v>
          </cell>
          <cell r="Z23">
            <v>0</v>
          </cell>
          <cell r="AD23">
            <v>0</v>
          </cell>
          <cell r="AE23">
            <v>0</v>
          </cell>
          <cell r="AF23">
            <v>0</v>
          </cell>
          <cell r="AG23">
            <v>0</v>
          </cell>
          <cell r="AH23">
            <v>0</v>
          </cell>
          <cell r="AI23">
            <v>0</v>
          </cell>
          <cell r="AJ23">
            <v>0</v>
          </cell>
          <cell r="AK23">
            <v>0</v>
          </cell>
          <cell r="AL23">
            <v>0</v>
          </cell>
          <cell r="AM23">
            <v>1</v>
          </cell>
          <cell r="AN23">
            <v>2958465</v>
          </cell>
          <cell r="AO23">
            <v>0</v>
          </cell>
          <cell r="AR23">
            <v>0</v>
          </cell>
        </row>
        <row r="24">
          <cell r="A24" t="str">
            <v>EPG-PS-PMM</v>
          </cell>
          <cell r="B24" t="str">
            <v>Maintenance &amp; Integrity</v>
          </cell>
          <cell r="C24" t="str">
            <v>50833587</v>
          </cell>
          <cell r="D24" t="str">
            <v>Snr Controls Engineer</v>
          </cell>
          <cell r="E24" t="str">
            <v xml:space="preserve">   68250</v>
          </cell>
          <cell r="F24" t="str">
            <v>Brandhof, Robert</v>
          </cell>
          <cell r="G24" t="str">
            <v>Disc Engr Inst &amp; Control Auto JG3</v>
          </cell>
          <cell r="H24" t="str">
            <v>3</v>
          </cell>
          <cell r="I24" t="str">
            <v>50828657</v>
          </cell>
          <cell r="J24" t="str">
            <v>Karunwi, Adebayo</v>
          </cell>
          <cell r="K24" t="str">
            <v>Lagos (SNEPCO)</v>
          </cell>
          <cell r="L24" t="str">
            <v>0001</v>
          </cell>
          <cell r="M24" t="str">
            <v>Expatriate - EBAS</v>
          </cell>
          <cell r="N24" t="str">
            <v>Indefinite (SE)</v>
          </cell>
          <cell r="O24" t="str">
            <v>3</v>
          </cell>
          <cell r="P24">
            <v>0</v>
          </cell>
          <cell r="Q24">
            <v>0</v>
          </cell>
          <cell r="R24">
            <v>0</v>
          </cell>
          <cell r="T24">
            <v>0</v>
          </cell>
          <cell r="U24">
            <v>0</v>
          </cell>
          <cell r="V24">
            <v>0</v>
          </cell>
          <cell r="W24">
            <v>0</v>
          </cell>
          <cell r="X24">
            <v>0</v>
          </cell>
          <cell r="Z24">
            <v>0</v>
          </cell>
          <cell r="AD24">
            <v>0</v>
          </cell>
          <cell r="AE24">
            <v>0</v>
          </cell>
          <cell r="AF24">
            <v>0</v>
          </cell>
          <cell r="AG24">
            <v>0</v>
          </cell>
          <cell r="AH24">
            <v>0</v>
          </cell>
          <cell r="AI24">
            <v>0</v>
          </cell>
          <cell r="AJ24">
            <v>0</v>
          </cell>
          <cell r="AK24">
            <v>0</v>
          </cell>
          <cell r="AL24">
            <v>0</v>
          </cell>
          <cell r="AO24">
            <v>0</v>
          </cell>
          <cell r="AR24">
            <v>0</v>
          </cell>
        </row>
        <row r="25">
          <cell r="A25" t="str">
            <v>EPG-PS-PMM</v>
          </cell>
          <cell r="B25" t="str">
            <v>Maintenance &amp; Integrity</v>
          </cell>
          <cell r="C25" t="str">
            <v>50944057</v>
          </cell>
          <cell r="D25" t="str">
            <v>Controls Engineer</v>
          </cell>
          <cell r="E25" t="str">
            <v xml:space="preserve">   66507</v>
          </cell>
          <cell r="F25" t="str">
            <v>Ugwu, Godwin</v>
          </cell>
          <cell r="G25" t="str">
            <v>Disc Engr Supervision Subsea JG4</v>
          </cell>
          <cell r="H25" t="str">
            <v>4</v>
          </cell>
          <cell r="I25" t="str">
            <v>50828657</v>
          </cell>
          <cell r="J25" t="str">
            <v>Karunwi, Adebayo</v>
          </cell>
          <cell r="K25" t="str">
            <v>Lagos (SNEPCO)</v>
          </cell>
          <cell r="L25" t="str">
            <v>0001</v>
          </cell>
          <cell r="M25" t="str">
            <v>Regular</v>
          </cell>
          <cell r="N25" t="str">
            <v>Indefinite</v>
          </cell>
          <cell r="O25" t="str">
            <v>4</v>
          </cell>
          <cell r="P25">
            <v>0</v>
          </cell>
          <cell r="Q25">
            <v>0</v>
          </cell>
          <cell r="R25">
            <v>0</v>
          </cell>
          <cell r="T25">
            <v>0</v>
          </cell>
          <cell r="U25">
            <v>0</v>
          </cell>
          <cell r="V25">
            <v>0</v>
          </cell>
          <cell r="W25">
            <v>0</v>
          </cell>
          <cell r="X25">
            <v>0</v>
          </cell>
          <cell r="Z25">
            <v>0</v>
          </cell>
          <cell r="AD25">
            <v>0</v>
          </cell>
          <cell r="AE25">
            <v>0</v>
          </cell>
          <cell r="AF25">
            <v>0</v>
          </cell>
          <cell r="AG25">
            <v>0</v>
          </cell>
          <cell r="AH25">
            <v>0</v>
          </cell>
          <cell r="AI25">
            <v>0</v>
          </cell>
          <cell r="AJ25">
            <v>0</v>
          </cell>
          <cell r="AK25">
            <v>0</v>
          </cell>
          <cell r="AL25">
            <v>0</v>
          </cell>
          <cell r="AO25">
            <v>0</v>
          </cell>
          <cell r="AR25">
            <v>0</v>
          </cell>
        </row>
        <row r="26">
          <cell r="A26" t="str">
            <v>EPG-PS-PMM</v>
          </cell>
          <cell r="B26" t="str">
            <v>Maintenance &amp; Integrity</v>
          </cell>
          <cell r="C26" t="str">
            <v>50944058</v>
          </cell>
          <cell r="D26" t="str">
            <v>Snr Electrical Engineer (TA)</v>
          </cell>
          <cell r="E26" t="str">
            <v xml:space="preserve">   80701</v>
          </cell>
          <cell r="F26" t="str">
            <v>Sanovic, Vladimir</v>
          </cell>
          <cell r="G26" t="str">
            <v>Disc Engr Electrical JG3</v>
          </cell>
          <cell r="H26" t="str">
            <v>3</v>
          </cell>
          <cell r="I26" t="str">
            <v>50828657</v>
          </cell>
          <cell r="J26" t="str">
            <v>Karunwi, Adebayo</v>
          </cell>
          <cell r="K26" t="str">
            <v>Lagos (SNEPCO)</v>
          </cell>
          <cell r="L26" t="str">
            <v>0001</v>
          </cell>
          <cell r="M26" t="str">
            <v>Expatriate - EBAS</v>
          </cell>
          <cell r="N26" t="str">
            <v>Fixed Term (&gt;= 6mth)</v>
          </cell>
          <cell r="O26" t="str">
            <v>3</v>
          </cell>
          <cell r="P26">
            <v>0</v>
          </cell>
          <cell r="Q26">
            <v>0</v>
          </cell>
          <cell r="R26">
            <v>0</v>
          </cell>
          <cell r="T26">
            <v>0</v>
          </cell>
          <cell r="U26">
            <v>0</v>
          </cell>
          <cell r="V26">
            <v>0</v>
          </cell>
          <cell r="W26">
            <v>0</v>
          </cell>
          <cell r="X26">
            <v>0</v>
          </cell>
          <cell r="Z26">
            <v>0</v>
          </cell>
          <cell r="AD26">
            <v>0</v>
          </cell>
          <cell r="AE26">
            <v>0</v>
          </cell>
          <cell r="AF26">
            <v>0</v>
          </cell>
          <cell r="AG26">
            <v>0</v>
          </cell>
          <cell r="AH26">
            <v>0</v>
          </cell>
          <cell r="AI26">
            <v>0</v>
          </cell>
          <cell r="AJ26">
            <v>0</v>
          </cell>
          <cell r="AK26">
            <v>0</v>
          </cell>
          <cell r="AL26">
            <v>0</v>
          </cell>
          <cell r="AO26">
            <v>0</v>
          </cell>
          <cell r="AR26">
            <v>0</v>
          </cell>
        </row>
        <row r="27">
          <cell r="A27" t="str">
            <v>EPG-PS-PMM</v>
          </cell>
          <cell r="B27" t="str">
            <v>Maintenance &amp; Integrity</v>
          </cell>
          <cell r="C27" t="str">
            <v>50944059</v>
          </cell>
          <cell r="D27" t="str">
            <v>Electrical Engineer</v>
          </cell>
          <cell r="E27" t="str">
            <v>90002621</v>
          </cell>
          <cell r="F27" t="str">
            <v>De Angel, Bob</v>
          </cell>
          <cell r="G27" t="str">
            <v>Disc Engr Spvrn Inst &amp; Ctrl Auto JG4</v>
          </cell>
          <cell r="H27" t="str">
            <v>4</v>
          </cell>
          <cell r="I27" t="str">
            <v>50828657</v>
          </cell>
          <cell r="J27" t="str">
            <v>Karunwi, Adebayo</v>
          </cell>
          <cell r="K27" t="str">
            <v>Lagos (SNEPCO)</v>
          </cell>
          <cell r="L27" t="str">
            <v>0001</v>
          </cell>
          <cell r="M27" t="str">
            <v>External</v>
          </cell>
          <cell r="N27" t="str">
            <v>Fixed Term (&gt;= 6mth)</v>
          </cell>
          <cell r="O27">
            <v>0</v>
          </cell>
          <cell r="P27">
            <v>0</v>
          </cell>
          <cell r="Q27">
            <v>0</v>
          </cell>
          <cell r="R27">
            <v>0</v>
          </cell>
          <cell r="T27">
            <v>0</v>
          </cell>
          <cell r="U27">
            <v>0</v>
          </cell>
          <cell r="V27">
            <v>0</v>
          </cell>
          <cell r="W27">
            <v>0</v>
          </cell>
          <cell r="X27">
            <v>0</v>
          </cell>
          <cell r="Z27">
            <v>0</v>
          </cell>
          <cell r="AD27">
            <v>0</v>
          </cell>
          <cell r="AE27">
            <v>0</v>
          </cell>
          <cell r="AF27">
            <v>0</v>
          </cell>
          <cell r="AG27">
            <v>0</v>
          </cell>
          <cell r="AH27">
            <v>0</v>
          </cell>
          <cell r="AI27">
            <v>0</v>
          </cell>
          <cell r="AJ27">
            <v>0</v>
          </cell>
          <cell r="AK27">
            <v>0</v>
          </cell>
          <cell r="AL27">
            <v>0</v>
          </cell>
          <cell r="AO27">
            <v>0</v>
          </cell>
          <cell r="AR27">
            <v>0</v>
          </cell>
        </row>
        <row r="28">
          <cell r="A28" t="str">
            <v>EPG-PS-PMM</v>
          </cell>
          <cell r="B28" t="str">
            <v>Maintenance &amp; Integrity</v>
          </cell>
          <cell r="C28" t="str">
            <v>50944060</v>
          </cell>
          <cell r="D28" t="str">
            <v>Process Engineer</v>
          </cell>
          <cell r="E28" t="str">
            <v xml:space="preserve">   65556</v>
          </cell>
          <cell r="F28" t="str">
            <v>Uche, Enor</v>
          </cell>
          <cell r="G28" t="str">
            <v>Process Engineering JG4</v>
          </cell>
          <cell r="H28" t="str">
            <v>4</v>
          </cell>
          <cell r="I28" t="str">
            <v>50828657</v>
          </cell>
          <cell r="J28" t="str">
            <v>Karunwi, Adebayo</v>
          </cell>
          <cell r="K28" t="str">
            <v>Lagos (SNEPCO)</v>
          </cell>
          <cell r="L28" t="str">
            <v>0001</v>
          </cell>
          <cell r="M28" t="str">
            <v>Regular</v>
          </cell>
          <cell r="N28" t="str">
            <v>Indefinite</v>
          </cell>
          <cell r="O28" t="str">
            <v>5</v>
          </cell>
          <cell r="P28">
            <v>0</v>
          </cell>
          <cell r="Q28">
            <v>0</v>
          </cell>
          <cell r="R28">
            <v>0</v>
          </cell>
          <cell r="T28">
            <v>0</v>
          </cell>
          <cell r="U28">
            <v>0</v>
          </cell>
          <cell r="V28">
            <v>0</v>
          </cell>
          <cell r="W28">
            <v>0</v>
          </cell>
          <cell r="X28">
            <v>0</v>
          </cell>
          <cell r="Z28">
            <v>0</v>
          </cell>
          <cell r="AD28">
            <v>0</v>
          </cell>
          <cell r="AE28">
            <v>0</v>
          </cell>
          <cell r="AF28">
            <v>0</v>
          </cell>
          <cell r="AG28">
            <v>0</v>
          </cell>
          <cell r="AH28">
            <v>0</v>
          </cell>
          <cell r="AI28">
            <v>0</v>
          </cell>
          <cell r="AJ28">
            <v>0</v>
          </cell>
          <cell r="AK28">
            <v>0</v>
          </cell>
          <cell r="AL28">
            <v>0</v>
          </cell>
          <cell r="AO28">
            <v>0</v>
          </cell>
          <cell r="AR28">
            <v>0</v>
          </cell>
        </row>
        <row r="29">
          <cell r="A29" t="str">
            <v>EPG-PS-PMM</v>
          </cell>
          <cell r="B29" t="str">
            <v>Maintenance &amp; Integrity</v>
          </cell>
          <cell r="C29" t="str">
            <v>50828657</v>
          </cell>
          <cell r="D29" t="str">
            <v>Head, MInor Mods/Project  Execution</v>
          </cell>
          <cell r="E29" t="str">
            <v xml:space="preserve">   65860</v>
          </cell>
          <cell r="F29" t="str">
            <v>Karunwi, Adebayo</v>
          </cell>
          <cell r="G29" t="str">
            <v>Proc Engineering Operations Support JG3</v>
          </cell>
          <cell r="H29" t="str">
            <v>3</v>
          </cell>
          <cell r="I29" t="str">
            <v>50828578</v>
          </cell>
          <cell r="J29" t="str">
            <v>Offor, Anthony</v>
          </cell>
          <cell r="K29" t="str">
            <v>Lagos (SNEPCO)</v>
          </cell>
          <cell r="L29" t="str">
            <v>0001</v>
          </cell>
          <cell r="M29" t="str">
            <v>Regular</v>
          </cell>
          <cell r="N29" t="str">
            <v>Indefinite</v>
          </cell>
          <cell r="O29" t="str">
            <v>2</v>
          </cell>
          <cell r="P29">
            <v>0</v>
          </cell>
          <cell r="Q29">
            <v>0</v>
          </cell>
          <cell r="R29">
            <v>0</v>
          </cell>
          <cell r="T29">
            <v>0</v>
          </cell>
          <cell r="U29">
            <v>0</v>
          </cell>
          <cell r="V29">
            <v>0</v>
          </cell>
          <cell r="W29">
            <v>0</v>
          </cell>
          <cell r="X29">
            <v>0</v>
          </cell>
          <cell r="Z29">
            <v>0</v>
          </cell>
          <cell r="AD29">
            <v>0</v>
          </cell>
          <cell r="AE29">
            <v>0</v>
          </cell>
          <cell r="AF29">
            <v>0</v>
          </cell>
          <cell r="AG29">
            <v>0</v>
          </cell>
          <cell r="AH29">
            <v>0</v>
          </cell>
          <cell r="AI29">
            <v>0</v>
          </cell>
          <cell r="AJ29">
            <v>0</v>
          </cell>
          <cell r="AK29">
            <v>0</v>
          </cell>
          <cell r="AL29">
            <v>0</v>
          </cell>
          <cell r="AO29">
            <v>0</v>
          </cell>
          <cell r="AR29">
            <v>0</v>
          </cell>
        </row>
        <row r="30">
          <cell r="A30" t="str">
            <v>EPG-PS-PMM</v>
          </cell>
          <cell r="B30" t="str">
            <v>Maintenance &amp; Integrity</v>
          </cell>
          <cell r="C30" t="str">
            <v>50828826</v>
          </cell>
          <cell r="D30" t="str">
            <v>Graduate Engineer</v>
          </cell>
          <cell r="E30" t="str">
            <v xml:space="preserve">   70326</v>
          </cell>
          <cell r="F30" t="str">
            <v>Alabuja, Gbenga</v>
          </cell>
          <cell r="G30" t="str">
            <v>Disc Engr Support JG7</v>
          </cell>
          <cell r="H30" t="str">
            <v>7</v>
          </cell>
          <cell r="I30" t="str">
            <v>50944058</v>
          </cell>
          <cell r="J30" t="str">
            <v>Sanovic, Vladimir</v>
          </cell>
          <cell r="K30" t="str">
            <v>Lagos (SNEPCO)</v>
          </cell>
          <cell r="L30" t="str">
            <v>0001</v>
          </cell>
          <cell r="M30" t="str">
            <v>Regular</v>
          </cell>
          <cell r="N30" t="str">
            <v>Indefinite</v>
          </cell>
          <cell r="O30" t="str">
            <v>G</v>
          </cell>
          <cell r="P30" t="str">
            <v>X</v>
          </cell>
          <cell r="Q30">
            <v>0</v>
          </cell>
          <cell r="R30">
            <v>0</v>
          </cell>
          <cell r="T30">
            <v>0</v>
          </cell>
          <cell r="U30">
            <v>0</v>
          </cell>
          <cell r="V30">
            <v>0</v>
          </cell>
          <cell r="W30">
            <v>0</v>
          </cell>
          <cell r="X30">
            <v>0</v>
          </cell>
          <cell r="Z30">
            <v>0</v>
          </cell>
          <cell r="AD30">
            <v>0</v>
          </cell>
          <cell r="AE30">
            <v>0</v>
          </cell>
          <cell r="AF30">
            <v>0</v>
          </cell>
          <cell r="AG30">
            <v>0</v>
          </cell>
          <cell r="AH30">
            <v>0</v>
          </cell>
          <cell r="AI30">
            <v>0</v>
          </cell>
          <cell r="AJ30">
            <v>0</v>
          </cell>
          <cell r="AK30">
            <v>0</v>
          </cell>
          <cell r="AL30">
            <v>0</v>
          </cell>
          <cell r="AM30">
            <v>1</v>
          </cell>
          <cell r="AN30">
            <v>2958465</v>
          </cell>
          <cell r="AO30">
            <v>0</v>
          </cell>
          <cell r="AR30">
            <v>0</v>
          </cell>
        </row>
        <row r="31">
          <cell r="A31">
            <v>0</v>
          </cell>
          <cell r="C31">
            <v>0</v>
          </cell>
          <cell r="D31">
            <v>0</v>
          </cell>
          <cell r="E31">
            <v>0</v>
          </cell>
          <cell r="F31">
            <v>0</v>
          </cell>
          <cell r="G31">
            <v>0</v>
          </cell>
          <cell r="H31">
            <v>0</v>
          </cell>
          <cell r="I31">
            <v>0</v>
          </cell>
          <cell r="J31">
            <v>0</v>
          </cell>
          <cell r="K31" t="str">
            <v>Lagos (SNEPCO)</v>
          </cell>
          <cell r="L31">
            <v>0</v>
          </cell>
          <cell r="M31">
            <v>0</v>
          </cell>
          <cell r="N31">
            <v>0</v>
          </cell>
          <cell r="O31">
            <v>0</v>
          </cell>
          <cell r="P31">
            <v>0</v>
          </cell>
          <cell r="Q31">
            <v>0</v>
          </cell>
          <cell r="R31">
            <v>0</v>
          </cell>
          <cell r="T31">
            <v>0</v>
          </cell>
          <cell r="U31">
            <v>0</v>
          </cell>
          <cell r="V31">
            <v>0</v>
          </cell>
          <cell r="W31">
            <v>0</v>
          </cell>
          <cell r="X31">
            <v>0</v>
          </cell>
          <cell r="Z31">
            <v>0</v>
          </cell>
          <cell r="AD31">
            <v>0</v>
          </cell>
          <cell r="AE31">
            <v>0</v>
          </cell>
          <cell r="AF31">
            <v>0</v>
          </cell>
          <cell r="AG31">
            <v>0</v>
          </cell>
          <cell r="AH31">
            <v>0</v>
          </cell>
          <cell r="AI31">
            <v>0</v>
          </cell>
          <cell r="AJ31">
            <v>0</v>
          </cell>
          <cell r="AK31">
            <v>0</v>
          </cell>
          <cell r="AL31">
            <v>0</v>
          </cell>
          <cell r="AO31">
            <v>0</v>
          </cell>
          <cell r="AR31">
            <v>0</v>
          </cell>
        </row>
        <row r="32">
          <cell r="A32" t="str">
            <v>EPG-PS-PMS</v>
          </cell>
          <cell r="B32" t="str">
            <v>Maintenance &amp; Integrity</v>
          </cell>
          <cell r="C32" t="str">
            <v>50828718</v>
          </cell>
          <cell r="D32" t="str">
            <v>Head Maintenance Strategy &amp; Verification</v>
          </cell>
          <cell r="E32" t="str">
            <v xml:space="preserve">   68082</v>
          </cell>
          <cell r="F32" t="str">
            <v>Santos, Rene</v>
          </cell>
          <cell r="G32" t="str">
            <v>Disc Engr Maint Advice &amp; Sys JG2</v>
          </cell>
          <cell r="H32" t="str">
            <v>2</v>
          </cell>
          <cell r="I32" t="str">
            <v>50828578</v>
          </cell>
          <cell r="J32" t="str">
            <v>Offor, Anthony</v>
          </cell>
          <cell r="K32" t="str">
            <v>Lagos (SNEPCO)</v>
          </cell>
          <cell r="L32" t="str">
            <v>0001</v>
          </cell>
          <cell r="M32" t="str">
            <v>Expatriate - EBAS</v>
          </cell>
          <cell r="N32" t="str">
            <v>Indefinite (SE)</v>
          </cell>
          <cell r="O32" t="str">
            <v>2</v>
          </cell>
          <cell r="P32">
            <v>0</v>
          </cell>
          <cell r="Q32">
            <v>0</v>
          </cell>
          <cell r="R32">
            <v>0</v>
          </cell>
          <cell r="T32">
            <v>0</v>
          </cell>
          <cell r="U32">
            <v>0</v>
          </cell>
          <cell r="V32">
            <v>0</v>
          </cell>
          <cell r="W32">
            <v>0</v>
          </cell>
          <cell r="X32">
            <v>0</v>
          </cell>
          <cell r="Z32">
            <v>0</v>
          </cell>
          <cell r="AD32">
            <v>0</v>
          </cell>
          <cell r="AE32">
            <v>0</v>
          </cell>
          <cell r="AF32">
            <v>0</v>
          </cell>
          <cell r="AG32">
            <v>0</v>
          </cell>
          <cell r="AH32">
            <v>0</v>
          </cell>
          <cell r="AI32">
            <v>0</v>
          </cell>
          <cell r="AJ32">
            <v>0</v>
          </cell>
          <cell r="AK32">
            <v>0</v>
          </cell>
          <cell r="AL32">
            <v>0</v>
          </cell>
          <cell r="AO32">
            <v>0</v>
          </cell>
          <cell r="AR32">
            <v>0</v>
          </cell>
        </row>
        <row r="33">
          <cell r="A33" t="str">
            <v>EPG-PS-PMS</v>
          </cell>
          <cell r="B33" t="str">
            <v>Maintenance &amp; Integrity</v>
          </cell>
          <cell r="C33" t="str">
            <v>50828725</v>
          </cell>
          <cell r="D33" t="str">
            <v>Asset &amp; Integrity Verification Engineer</v>
          </cell>
          <cell r="E33" t="str">
            <v>90002608</v>
          </cell>
          <cell r="F33" t="str">
            <v>Donelly, John</v>
          </cell>
          <cell r="G33" t="str">
            <v>Disc Engr Insp Tchy JG4</v>
          </cell>
          <cell r="H33" t="str">
            <v>4</v>
          </cell>
          <cell r="I33" t="str">
            <v>50828718</v>
          </cell>
          <cell r="J33" t="str">
            <v>Santos, Rene</v>
          </cell>
          <cell r="K33" t="str">
            <v>Lagos (SNEPCO)</v>
          </cell>
          <cell r="L33" t="str">
            <v>0001</v>
          </cell>
          <cell r="M33" t="str">
            <v>External</v>
          </cell>
          <cell r="N33" t="str">
            <v>Fixed Term (&gt;= 6mth)</v>
          </cell>
          <cell r="O33">
            <v>0</v>
          </cell>
          <cell r="P33">
            <v>0</v>
          </cell>
          <cell r="Q33">
            <v>0</v>
          </cell>
          <cell r="R33">
            <v>0</v>
          </cell>
          <cell r="T33">
            <v>0</v>
          </cell>
          <cell r="U33">
            <v>0</v>
          </cell>
          <cell r="V33">
            <v>0</v>
          </cell>
          <cell r="W33">
            <v>0</v>
          </cell>
          <cell r="X33">
            <v>0</v>
          </cell>
          <cell r="Z33">
            <v>0</v>
          </cell>
          <cell r="AD33">
            <v>0</v>
          </cell>
          <cell r="AE33">
            <v>0</v>
          </cell>
          <cell r="AF33">
            <v>0</v>
          </cell>
          <cell r="AG33">
            <v>0</v>
          </cell>
          <cell r="AH33">
            <v>0</v>
          </cell>
          <cell r="AI33">
            <v>0</v>
          </cell>
          <cell r="AJ33">
            <v>0</v>
          </cell>
          <cell r="AK33">
            <v>0</v>
          </cell>
          <cell r="AL33">
            <v>0</v>
          </cell>
          <cell r="AO33">
            <v>0</v>
          </cell>
          <cell r="AR33">
            <v>0</v>
          </cell>
        </row>
        <row r="34">
          <cell r="A34" t="str">
            <v>EPG-PS-PMS</v>
          </cell>
          <cell r="B34" t="str">
            <v>Maintenance &amp; Integrity</v>
          </cell>
          <cell r="C34" t="str">
            <v>50828759</v>
          </cell>
          <cell r="D34" t="str">
            <v>Asset &amp; Integrity Verification Engineer</v>
          </cell>
          <cell r="E34" t="str">
            <v xml:space="preserve">   68831</v>
          </cell>
          <cell r="F34" t="str">
            <v>Huang, Huak Hua</v>
          </cell>
          <cell r="G34" t="str">
            <v>Disc Engr Insp Tchy JG5</v>
          </cell>
          <cell r="H34" t="str">
            <v>5</v>
          </cell>
          <cell r="I34" t="str">
            <v>50828718</v>
          </cell>
          <cell r="J34" t="str">
            <v>Santos, Rene</v>
          </cell>
          <cell r="K34" t="str">
            <v>Lagos (SNEPCO)</v>
          </cell>
          <cell r="L34" t="str">
            <v>0001</v>
          </cell>
          <cell r="M34" t="str">
            <v>Expatriate - EBAS</v>
          </cell>
          <cell r="N34" t="str">
            <v>Indefinite (SE)</v>
          </cell>
          <cell r="O34" t="str">
            <v>5</v>
          </cell>
          <cell r="P34">
            <v>0</v>
          </cell>
          <cell r="Q34">
            <v>0</v>
          </cell>
          <cell r="R34">
            <v>0</v>
          </cell>
          <cell r="T34">
            <v>0</v>
          </cell>
          <cell r="U34">
            <v>0</v>
          </cell>
          <cell r="V34">
            <v>0</v>
          </cell>
          <cell r="W34">
            <v>0</v>
          </cell>
          <cell r="X34">
            <v>0</v>
          </cell>
          <cell r="Z34">
            <v>0</v>
          </cell>
          <cell r="AD34">
            <v>0</v>
          </cell>
          <cell r="AE34">
            <v>0</v>
          </cell>
          <cell r="AF34">
            <v>0</v>
          </cell>
          <cell r="AG34">
            <v>0</v>
          </cell>
          <cell r="AH34">
            <v>0</v>
          </cell>
          <cell r="AI34">
            <v>0</v>
          </cell>
          <cell r="AJ34">
            <v>0</v>
          </cell>
          <cell r="AK34">
            <v>0</v>
          </cell>
          <cell r="AL34">
            <v>0</v>
          </cell>
          <cell r="AO34">
            <v>0</v>
          </cell>
          <cell r="AR34">
            <v>0</v>
          </cell>
        </row>
        <row r="35">
          <cell r="A35" t="str">
            <v>EPG-PS-PMS</v>
          </cell>
          <cell r="B35" t="str">
            <v>Maintenance &amp; Integrity</v>
          </cell>
          <cell r="C35" t="str">
            <v>50828765</v>
          </cell>
          <cell r="D35" t="str">
            <v>Asset &amp; Integrity Verification Engineer</v>
          </cell>
          <cell r="E35" t="str">
            <v xml:space="preserve">   68914</v>
          </cell>
          <cell r="F35" t="str">
            <v>Ritchie, Thomas</v>
          </cell>
          <cell r="G35" t="str">
            <v>Disc Engr Insp Tchy JG5</v>
          </cell>
          <cell r="H35" t="str">
            <v>5</v>
          </cell>
          <cell r="I35" t="str">
            <v>50828718</v>
          </cell>
          <cell r="J35" t="str">
            <v>Santos, Rene</v>
          </cell>
          <cell r="K35" t="str">
            <v>Lagos (SNEPCO)</v>
          </cell>
          <cell r="L35" t="str">
            <v>0001</v>
          </cell>
          <cell r="M35" t="str">
            <v>Expatriate - EBAS</v>
          </cell>
          <cell r="N35" t="str">
            <v>Indefinite (SE)</v>
          </cell>
          <cell r="O35" t="str">
            <v>5</v>
          </cell>
          <cell r="P35">
            <v>0</v>
          </cell>
          <cell r="Q35">
            <v>0</v>
          </cell>
          <cell r="R35">
            <v>0</v>
          </cell>
          <cell r="T35">
            <v>0</v>
          </cell>
          <cell r="U35">
            <v>0</v>
          </cell>
          <cell r="V35">
            <v>0</v>
          </cell>
          <cell r="W35">
            <v>0</v>
          </cell>
          <cell r="X35">
            <v>0</v>
          </cell>
          <cell r="Z35">
            <v>0</v>
          </cell>
          <cell r="AD35">
            <v>0</v>
          </cell>
          <cell r="AE35">
            <v>0</v>
          </cell>
          <cell r="AF35">
            <v>0</v>
          </cell>
          <cell r="AG35">
            <v>0</v>
          </cell>
          <cell r="AH35">
            <v>0</v>
          </cell>
          <cell r="AI35">
            <v>0</v>
          </cell>
          <cell r="AJ35">
            <v>0</v>
          </cell>
          <cell r="AK35">
            <v>0</v>
          </cell>
          <cell r="AL35">
            <v>0</v>
          </cell>
          <cell r="AO35">
            <v>0</v>
          </cell>
          <cell r="AR35">
            <v>0</v>
          </cell>
        </row>
        <row r="36">
          <cell r="A36" t="str">
            <v>EPG-PS-PMS</v>
          </cell>
          <cell r="B36" t="str">
            <v>Maintenance &amp; Integrity</v>
          </cell>
          <cell r="C36" t="str">
            <v>50828772</v>
          </cell>
          <cell r="D36" t="str">
            <v>Asset &amp; Integrity Verification Engineer</v>
          </cell>
          <cell r="E36" t="str">
            <v xml:space="preserve">   77662</v>
          </cell>
          <cell r="F36" t="str">
            <v>Davis, Raymond</v>
          </cell>
          <cell r="G36" t="str">
            <v>Disc Engr Maint Advice &amp; Sys JG4</v>
          </cell>
          <cell r="H36" t="str">
            <v>4</v>
          </cell>
          <cell r="I36" t="str">
            <v>50828718</v>
          </cell>
          <cell r="J36" t="str">
            <v>Santos, Rene</v>
          </cell>
          <cell r="K36" t="str">
            <v>Lagos (SNEPCO)</v>
          </cell>
          <cell r="L36" t="str">
            <v>0001</v>
          </cell>
          <cell r="M36" t="str">
            <v>Expatriate - EBAS</v>
          </cell>
          <cell r="N36" t="str">
            <v>Indefinite (SE)</v>
          </cell>
          <cell r="O36" t="str">
            <v>5</v>
          </cell>
          <cell r="P36">
            <v>0</v>
          </cell>
          <cell r="Q36">
            <v>0</v>
          </cell>
          <cell r="R36">
            <v>0</v>
          </cell>
          <cell r="T36">
            <v>0</v>
          </cell>
          <cell r="U36">
            <v>0</v>
          </cell>
          <cell r="V36">
            <v>0</v>
          </cell>
          <cell r="W36">
            <v>0</v>
          </cell>
          <cell r="X36">
            <v>0</v>
          </cell>
          <cell r="Z36">
            <v>0</v>
          </cell>
          <cell r="AD36">
            <v>0</v>
          </cell>
          <cell r="AE36">
            <v>0</v>
          </cell>
          <cell r="AF36">
            <v>0</v>
          </cell>
          <cell r="AG36">
            <v>0</v>
          </cell>
          <cell r="AH36">
            <v>0</v>
          </cell>
          <cell r="AI36">
            <v>0</v>
          </cell>
          <cell r="AJ36">
            <v>0</v>
          </cell>
          <cell r="AK36">
            <v>0</v>
          </cell>
          <cell r="AL36">
            <v>0</v>
          </cell>
          <cell r="AO36">
            <v>0</v>
          </cell>
          <cell r="AR36">
            <v>0</v>
          </cell>
        </row>
        <row r="37">
          <cell r="A37" t="str">
            <v>EPG-PS-PMS</v>
          </cell>
          <cell r="B37" t="str">
            <v>Maintenance &amp; Integrity</v>
          </cell>
          <cell r="C37" t="str">
            <v>50828778</v>
          </cell>
          <cell r="D37" t="str">
            <v>Asset &amp; Integrity Verification Engineer</v>
          </cell>
          <cell r="E37" t="str">
            <v xml:space="preserve">   83301</v>
          </cell>
          <cell r="F37" t="str">
            <v>Aremu, Kayode</v>
          </cell>
          <cell r="G37" t="str">
            <v>Disc Engr Maint Advice &amp; Sys JG4</v>
          </cell>
          <cell r="H37" t="str">
            <v>4</v>
          </cell>
          <cell r="I37" t="str">
            <v>50828718</v>
          </cell>
          <cell r="J37" t="str">
            <v>Santos, Rene</v>
          </cell>
          <cell r="K37" t="str">
            <v>Lagos (SNEPCO)</v>
          </cell>
          <cell r="L37" t="str">
            <v>0001</v>
          </cell>
          <cell r="M37" t="str">
            <v>Regular</v>
          </cell>
          <cell r="N37" t="str">
            <v>Fixed Term (&gt;= 6mth)</v>
          </cell>
          <cell r="O37" t="str">
            <v>5</v>
          </cell>
          <cell r="P37">
            <v>0</v>
          </cell>
          <cell r="Q37">
            <v>0</v>
          </cell>
          <cell r="R37">
            <v>0</v>
          </cell>
          <cell r="T37">
            <v>0</v>
          </cell>
          <cell r="U37">
            <v>0</v>
          </cell>
          <cell r="V37">
            <v>0</v>
          </cell>
          <cell r="W37">
            <v>0</v>
          </cell>
          <cell r="X37">
            <v>0</v>
          </cell>
          <cell r="Z37">
            <v>0</v>
          </cell>
          <cell r="AD37">
            <v>0</v>
          </cell>
          <cell r="AE37">
            <v>0</v>
          </cell>
          <cell r="AF37">
            <v>0</v>
          </cell>
          <cell r="AG37">
            <v>0</v>
          </cell>
          <cell r="AH37">
            <v>0</v>
          </cell>
          <cell r="AI37">
            <v>0</v>
          </cell>
          <cell r="AJ37">
            <v>0</v>
          </cell>
          <cell r="AK37">
            <v>0</v>
          </cell>
          <cell r="AL37">
            <v>0</v>
          </cell>
          <cell r="AO37">
            <v>0</v>
          </cell>
          <cell r="AR37">
            <v>0</v>
          </cell>
        </row>
        <row r="38">
          <cell r="A38" t="str">
            <v>EPG-PS-PMS</v>
          </cell>
          <cell r="B38" t="str">
            <v>Maintenance &amp; Integrity</v>
          </cell>
          <cell r="C38" t="str">
            <v>50828833</v>
          </cell>
          <cell r="D38" t="str">
            <v>Maint/Reliability &amp; Strat. Process Lead</v>
          </cell>
          <cell r="E38" t="str">
            <v xml:space="preserve">   65386</v>
          </cell>
          <cell r="F38" t="str">
            <v>Adelekan, Adedotun</v>
          </cell>
          <cell r="G38" t="str">
            <v>Disc Engr Maint Advice &amp; Sys JG3</v>
          </cell>
          <cell r="H38" t="str">
            <v>3</v>
          </cell>
          <cell r="I38" t="str">
            <v>50828718</v>
          </cell>
          <cell r="J38" t="str">
            <v>Santos, Rene</v>
          </cell>
          <cell r="K38" t="str">
            <v>Lagos (SNEPCO)</v>
          </cell>
          <cell r="L38" t="str">
            <v>0001</v>
          </cell>
          <cell r="M38" t="str">
            <v>Regular</v>
          </cell>
          <cell r="N38" t="str">
            <v>Indefinite</v>
          </cell>
          <cell r="O38" t="str">
            <v>3</v>
          </cell>
          <cell r="P38">
            <v>0</v>
          </cell>
          <cell r="Q38">
            <v>0</v>
          </cell>
          <cell r="R38">
            <v>0</v>
          </cell>
          <cell r="T38">
            <v>0</v>
          </cell>
          <cell r="U38">
            <v>0</v>
          </cell>
          <cell r="V38">
            <v>0</v>
          </cell>
          <cell r="W38">
            <v>0</v>
          </cell>
          <cell r="X38">
            <v>0</v>
          </cell>
          <cell r="Z38">
            <v>0</v>
          </cell>
          <cell r="AD38">
            <v>0</v>
          </cell>
          <cell r="AE38">
            <v>0</v>
          </cell>
          <cell r="AF38">
            <v>0</v>
          </cell>
          <cell r="AG38">
            <v>0</v>
          </cell>
          <cell r="AH38">
            <v>0</v>
          </cell>
          <cell r="AI38">
            <v>0</v>
          </cell>
          <cell r="AJ38">
            <v>0</v>
          </cell>
          <cell r="AK38">
            <v>0</v>
          </cell>
          <cell r="AL38">
            <v>0</v>
          </cell>
          <cell r="AO38">
            <v>0</v>
          </cell>
          <cell r="AR38">
            <v>0</v>
          </cell>
        </row>
        <row r="39">
          <cell r="A39" t="str">
            <v>EPG-PS-PMS</v>
          </cell>
          <cell r="B39" t="str">
            <v>Maintenance &amp; Integrity</v>
          </cell>
          <cell r="C39" t="str">
            <v>50833597</v>
          </cell>
          <cell r="D39" t="str">
            <v>Maintenance Engineer - Electrical</v>
          </cell>
          <cell r="E39" t="str">
            <v xml:space="preserve">   69599</v>
          </cell>
          <cell r="F39" t="str">
            <v>Haji Hujan, Jaluddin</v>
          </cell>
          <cell r="G39" t="str">
            <v>Prod Eng Upstream Maint Supvn JG5</v>
          </cell>
          <cell r="H39" t="str">
            <v>5</v>
          </cell>
          <cell r="I39" t="str">
            <v>50828718</v>
          </cell>
          <cell r="J39" t="str">
            <v>Santos, Rene</v>
          </cell>
          <cell r="K39" t="str">
            <v>Lagos (SNEPCO)</v>
          </cell>
          <cell r="L39" t="str">
            <v>0001</v>
          </cell>
          <cell r="M39" t="str">
            <v>Expatriate - EBAS</v>
          </cell>
          <cell r="N39" t="str">
            <v>Indefinite (SE)</v>
          </cell>
          <cell r="O39" t="str">
            <v>5</v>
          </cell>
          <cell r="P39">
            <v>0</v>
          </cell>
          <cell r="Q39">
            <v>0</v>
          </cell>
          <cell r="R39">
            <v>0</v>
          </cell>
          <cell r="T39">
            <v>0</v>
          </cell>
          <cell r="U39">
            <v>0</v>
          </cell>
          <cell r="V39">
            <v>0</v>
          </cell>
          <cell r="W39">
            <v>0</v>
          </cell>
          <cell r="X39">
            <v>0</v>
          </cell>
          <cell r="Z39">
            <v>0</v>
          </cell>
          <cell r="AD39">
            <v>0</v>
          </cell>
          <cell r="AE39">
            <v>0</v>
          </cell>
          <cell r="AF39">
            <v>0</v>
          </cell>
          <cell r="AG39">
            <v>0</v>
          </cell>
          <cell r="AH39">
            <v>0</v>
          </cell>
          <cell r="AI39">
            <v>0</v>
          </cell>
          <cell r="AJ39">
            <v>0</v>
          </cell>
          <cell r="AK39">
            <v>0</v>
          </cell>
          <cell r="AL39">
            <v>0</v>
          </cell>
          <cell r="AO39">
            <v>0</v>
          </cell>
          <cell r="AR39">
            <v>0</v>
          </cell>
        </row>
        <row r="40">
          <cell r="A40" t="str">
            <v>EPG-PS-PMS</v>
          </cell>
          <cell r="B40" t="str">
            <v>Maintenance &amp; Integrity</v>
          </cell>
          <cell r="C40" t="str">
            <v>50833638</v>
          </cell>
          <cell r="D40" t="str">
            <v>Maintenance Engineer - Mechanical</v>
          </cell>
          <cell r="E40" t="str">
            <v xml:space="preserve">   69570</v>
          </cell>
          <cell r="F40" t="str">
            <v>Joyce, John</v>
          </cell>
          <cell r="G40" t="str">
            <v>Prod Eng Upstream Maint Supvn JG5</v>
          </cell>
          <cell r="H40" t="str">
            <v>5</v>
          </cell>
          <cell r="I40" t="str">
            <v>50828718</v>
          </cell>
          <cell r="J40" t="str">
            <v>Santos, Rene</v>
          </cell>
          <cell r="K40" t="str">
            <v>Lagos (SNEPCO)</v>
          </cell>
          <cell r="L40" t="str">
            <v>0001</v>
          </cell>
          <cell r="M40" t="str">
            <v>Expatriate - EBAS</v>
          </cell>
          <cell r="N40" t="str">
            <v>Fixed Term (&gt;= 6mth)</v>
          </cell>
          <cell r="O40" t="str">
            <v>4</v>
          </cell>
          <cell r="P40">
            <v>0</v>
          </cell>
          <cell r="Q40">
            <v>0</v>
          </cell>
          <cell r="R40">
            <v>0</v>
          </cell>
          <cell r="T40">
            <v>0</v>
          </cell>
          <cell r="U40">
            <v>0</v>
          </cell>
          <cell r="V40">
            <v>0</v>
          </cell>
          <cell r="W40">
            <v>0</v>
          </cell>
          <cell r="X40">
            <v>0</v>
          </cell>
          <cell r="Z40">
            <v>0</v>
          </cell>
          <cell r="AD40">
            <v>0</v>
          </cell>
          <cell r="AE40">
            <v>0</v>
          </cell>
          <cell r="AF40">
            <v>0</v>
          </cell>
          <cell r="AG40">
            <v>0</v>
          </cell>
          <cell r="AH40">
            <v>0</v>
          </cell>
          <cell r="AI40">
            <v>0</v>
          </cell>
          <cell r="AJ40">
            <v>0</v>
          </cell>
          <cell r="AK40">
            <v>0</v>
          </cell>
          <cell r="AL40">
            <v>0</v>
          </cell>
          <cell r="AO40">
            <v>0</v>
          </cell>
          <cell r="AR40">
            <v>0</v>
          </cell>
        </row>
        <row r="41">
          <cell r="A41" t="str">
            <v>EPG-PS-PMS</v>
          </cell>
          <cell r="B41" t="str">
            <v>Maintenance &amp; Integrity</v>
          </cell>
          <cell r="C41" t="str">
            <v>50833644</v>
          </cell>
          <cell r="D41" t="str">
            <v>Maintenance Systems Engineer</v>
          </cell>
          <cell r="E41">
            <v>0</v>
          </cell>
          <cell r="F41">
            <v>0</v>
          </cell>
          <cell r="G41" t="str">
            <v>To Be Evaluated (TBE)</v>
          </cell>
          <cell r="H41" t="str">
            <v>90</v>
          </cell>
          <cell r="I41" t="str">
            <v>50828718</v>
          </cell>
          <cell r="J41" t="str">
            <v>Santos, Rene</v>
          </cell>
          <cell r="K41" t="str">
            <v>Lagos (SNEPCO)</v>
          </cell>
          <cell r="L41" t="str">
            <v>0001</v>
          </cell>
          <cell r="M41">
            <v>0</v>
          </cell>
          <cell r="N41">
            <v>0</v>
          </cell>
          <cell r="O41">
            <v>0</v>
          </cell>
          <cell r="P41">
            <v>0</v>
          </cell>
          <cell r="Q41">
            <v>0</v>
          </cell>
          <cell r="R41">
            <v>0</v>
          </cell>
          <cell r="T41">
            <v>0</v>
          </cell>
          <cell r="U41">
            <v>0</v>
          </cell>
          <cell r="V41">
            <v>0</v>
          </cell>
          <cell r="W41">
            <v>0</v>
          </cell>
          <cell r="X41">
            <v>0</v>
          </cell>
          <cell r="Z41">
            <v>0</v>
          </cell>
          <cell r="AC41">
            <v>38979</v>
          </cell>
          <cell r="AD41">
            <v>0</v>
          </cell>
          <cell r="AE41">
            <v>0</v>
          </cell>
          <cell r="AF41">
            <v>0</v>
          </cell>
          <cell r="AG41">
            <v>0</v>
          </cell>
          <cell r="AH41">
            <v>0</v>
          </cell>
          <cell r="AI41">
            <v>0</v>
          </cell>
          <cell r="AJ41">
            <v>0</v>
          </cell>
          <cell r="AK41">
            <v>0</v>
          </cell>
          <cell r="AL41">
            <v>0</v>
          </cell>
          <cell r="AO41">
            <v>0</v>
          </cell>
          <cell r="AR41">
            <v>0</v>
          </cell>
        </row>
        <row r="42">
          <cell r="A42" t="str">
            <v>EPG-PS-PMS</v>
          </cell>
          <cell r="B42" t="str">
            <v>Maintenance &amp; Integrity</v>
          </cell>
          <cell r="C42" t="str">
            <v>50833651</v>
          </cell>
          <cell r="D42" t="str">
            <v>Reliability Engineer</v>
          </cell>
          <cell r="E42" t="str">
            <v xml:space="preserve">   68856</v>
          </cell>
          <cell r="F42" t="str">
            <v>Wallace, Alan</v>
          </cell>
          <cell r="G42" t="str">
            <v>Prod Eng Upstream Maint Supvn JG4</v>
          </cell>
          <cell r="H42" t="str">
            <v>4</v>
          </cell>
          <cell r="I42" t="str">
            <v>50828718</v>
          </cell>
          <cell r="J42" t="str">
            <v>Santos, Rene</v>
          </cell>
          <cell r="K42" t="str">
            <v>Lagos (SNEPCO)</v>
          </cell>
          <cell r="L42" t="str">
            <v>0001</v>
          </cell>
          <cell r="M42" t="str">
            <v>Expatriate - EBAS</v>
          </cell>
          <cell r="N42" t="str">
            <v>Indefinite (SE)</v>
          </cell>
          <cell r="O42" t="str">
            <v>4</v>
          </cell>
          <cell r="P42">
            <v>0</v>
          </cell>
          <cell r="Q42">
            <v>0</v>
          </cell>
          <cell r="R42">
            <v>0</v>
          </cell>
          <cell r="T42">
            <v>0</v>
          </cell>
          <cell r="U42">
            <v>0</v>
          </cell>
          <cell r="V42">
            <v>0</v>
          </cell>
          <cell r="W42">
            <v>0</v>
          </cell>
          <cell r="X42">
            <v>0</v>
          </cell>
          <cell r="Z42">
            <v>0</v>
          </cell>
          <cell r="AD42">
            <v>0</v>
          </cell>
          <cell r="AE42">
            <v>0</v>
          </cell>
          <cell r="AF42">
            <v>0</v>
          </cell>
          <cell r="AG42">
            <v>0</v>
          </cell>
          <cell r="AH42">
            <v>0</v>
          </cell>
          <cell r="AI42">
            <v>0</v>
          </cell>
          <cell r="AJ42">
            <v>0</v>
          </cell>
          <cell r="AK42">
            <v>0</v>
          </cell>
          <cell r="AL42">
            <v>0</v>
          </cell>
          <cell r="AO42">
            <v>0</v>
          </cell>
          <cell r="AR42">
            <v>0</v>
          </cell>
        </row>
        <row r="43">
          <cell r="A43">
            <v>0</v>
          </cell>
          <cell r="C43">
            <v>0</v>
          </cell>
          <cell r="D43">
            <v>0</v>
          </cell>
          <cell r="E43">
            <v>0</v>
          </cell>
          <cell r="F43">
            <v>0</v>
          </cell>
          <cell r="G43">
            <v>0</v>
          </cell>
          <cell r="H43">
            <v>0</v>
          </cell>
          <cell r="I43">
            <v>0</v>
          </cell>
          <cell r="J43">
            <v>0</v>
          </cell>
          <cell r="K43" t="str">
            <v>Lagos (SNEPCO)</v>
          </cell>
          <cell r="L43" t="str">
            <v>0001</v>
          </cell>
          <cell r="M43">
            <v>0</v>
          </cell>
          <cell r="N43">
            <v>0</v>
          </cell>
          <cell r="O43">
            <v>0</v>
          </cell>
          <cell r="P43">
            <v>0</v>
          </cell>
          <cell r="Q43">
            <v>0</v>
          </cell>
          <cell r="R43">
            <v>0</v>
          </cell>
          <cell r="T43">
            <v>0</v>
          </cell>
          <cell r="U43">
            <v>0</v>
          </cell>
          <cell r="V43">
            <v>0</v>
          </cell>
          <cell r="W43">
            <v>0</v>
          </cell>
          <cell r="X43">
            <v>0</v>
          </cell>
          <cell r="Z43">
            <v>0</v>
          </cell>
          <cell r="AD43">
            <v>0</v>
          </cell>
          <cell r="AE43">
            <v>0</v>
          </cell>
          <cell r="AF43">
            <v>0</v>
          </cell>
          <cell r="AG43">
            <v>0</v>
          </cell>
          <cell r="AH43">
            <v>0</v>
          </cell>
          <cell r="AI43">
            <v>0</v>
          </cell>
          <cell r="AJ43">
            <v>0</v>
          </cell>
          <cell r="AK43">
            <v>0</v>
          </cell>
          <cell r="AL43">
            <v>0</v>
          </cell>
          <cell r="AO43">
            <v>0</v>
          </cell>
          <cell r="AR43">
            <v>0</v>
          </cell>
        </row>
        <row r="44">
          <cell r="A44" t="str">
            <v>EPG-PS-PMC</v>
          </cell>
          <cell r="B44" t="str">
            <v>Maintenance &amp; Integrity</v>
          </cell>
          <cell r="C44" t="str">
            <v>50828838</v>
          </cell>
          <cell r="D44" t="str">
            <v>Head, Materials &amp; Corrosion</v>
          </cell>
          <cell r="E44" t="str">
            <v xml:space="preserve">   63152</v>
          </cell>
          <cell r="F44" t="str">
            <v>Olaosebikan, Olalekan</v>
          </cell>
          <cell r="G44" t="str">
            <v>Disc Engr Matls, &amp; Crsn JG3</v>
          </cell>
          <cell r="H44" t="str">
            <v>3</v>
          </cell>
          <cell r="I44" t="str">
            <v>50828578</v>
          </cell>
          <cell r="J44" t="str">
            <v>Offor, Anthony</v>
          </cell>
          <cell r="K44" t="str">
            <v>Lagos (SNEPCO)</v>
          </cell>
          <cell r="L44" t="str">
            <v>0001</v>
          </cell>
          <cell r="M44" t="str">
            <v>Regular</v>
          </cell>
          <cell r="N44" t="str">
            <v>Indefinite</v>
          </cell>
          <cell r="O44" t="str">
            <v>3</v>
          </cell>
          <cell r="P44">
            <v>0</v>
          </cell>
          <cell r="Q44">
            <v>0</v>
          </cell>
          <cell r="R44">
            <v>0</v>
          </cell>
          <cell r="T44">
            <v>0</v>
          </cell>
          <cell r="U44">
            <v>0</v>
          </cell>
          <cell r="V44">
            <v>0</v>
          </cell>
          <cell r="W44">
            <v>0</v>
          </cell>
          <cell r="X44">
            <v>0</v>
          </cell>
          <cell r="Z44">
            <v>0</v>
          </cell>
          <cell r="AD44">
            <v>0</v>
          </cell>
          <cell r="AE44">
            <v>0</v>
          </cell>
          <cell r="AF44">
            <v>0</v>
          </cell>
          <cell r="AG44">
            <v>0</v>
          </cell>
          <cell r="AH44">
            <v>0</v>
          </cell>
          <cell r="AI44">
            <v>0</v>
          </cell>
          <cell r="AJ44">
            <v>0</v>
          </cell>
          <cell r="AK44">
            <v>0</v>
          </cell>
          <cell r="AL44">
            <v>0</v>
          </cell>
          <cell r="AO44">
            <v>0</v>
          </cell>
          <cell r="AR44">
            <v>0</v>
          </cell>
        </row>
        <row r="45">
          <cell r="A45" t="str">
            <v>EPG-PS-PMC</v>
          </cell>
          <cell r="B45" t="str">
            <v>Maintenance &amp; Integrity</v>
          </cell>
          <cell r="C45" t="str">
            <v>50828845</v>
          </cell>
          <cell r="D45" t="str">
            <v>Materials &amp; Corrosion Engineer</v>
          </cell>
          <cell r="E45" t="str">
            <v xml:space="preserve">   68141</v>
          </cell>
          <cell r="F45" t="str">
            <v>Itopa, Leonard</v>
          </cell>
          <cell r="G45" t="str">
            <v>Prod Eng Upstream  Process Chem. JG4</v>
          </cell>
          <cell r="H45" t="str">
            <v>4</v>
          </cell>
          <cell r="I45" t="str">
            <v>50828838</v>
          </cell>
          <cell r="J45" t="str">
            <v>Olaosebikan, Olalekan</v>
          </cell>
          <cell r="K45" t="str">
            <v>Lagos (SNEPCO)</v>
          </cell>
          <cell r="L45" t="str">
            <v>0001</v>
          </cell>
          <cell r="M45" t="str">
            <v>Regular</v>
          </cell>
          <cell r="N45" t="str">
            <v>Indefinite</v>
          </cell>
          <cell r="O45" t="str">
            <v>5</v>
          </cell>
          <cell r="P45">
            <v>0</v>
          </cell>
          <cell r="Q45">
            <v>0</v>
          </cell>
          <cell r="R45">
            <v>0</v>
          </cell>
          <cell r="T45">
            <v>0</v>
          </cell>
          <cell r="U45">
            <v>0</v>
          </cell>
          <cell r="V45">
            <v>0</v>
          </cell>
          <cell r="W45">
            <v>0</v>
          </cell>
          <cell r="X45">
            <v>0</v>
          </cell>
          <cell r="Z45">
            <v>0</v>
          </cell>
          <cell r="AD45">
            <v>0</v>
          </cell>
          <cell r="AE45">
            <v>0</v>
          </cell>
          <cell r="AF45">
            <v>0</v>
          </cell>
          <cell r="AG45">
            <v>0</v>
          </cell>
          <cell r="AH45">
            <v>0</v>
          </cell>
          <cell r="AI45">
            <v>0</v>
          </cell>
          <cell r="AJ45">
            <v>0</v>
          </cell>
          <cell r="AK45">
            <v>0</v>
          </cell>
          <cell r="AL45">
            <v>0</v>
          </cell>
          <cell r="AO45">
            <v>0</v>
          </cell>
          <cell r="AR45">
            <v>0</v>
          </cell>
        </row>
        <row r="46">
          <cell r="A46" t="str">
            <v>EPG-PS-PMC</v>
          </cell>
          <cell r="B46" t="str">
            <v>Maintenance &amp; Integrity</v>
          </cell>
          <cell r="C46" t="str">
            <v>50833590</v>
          </cell>
          <cell r="D46" t="str">
            <v>Senior Production Chemist</v>
          </cell>
          <cell r="E46" t="str">
            <v xml:space="preserve">   66337</v>
          </cell>
          <cell r="F46" t="str">
            <v>Oduola, Lukman</v>
          </cell>
          <cell r="G46" t="str">
            <v>To Be Evaluated (TBE)</v>
          </cell>
          <cell r="H46" t="str">
            <v>90</v>
          </cell>
          <cell r="I46" t="str">
            <v>50828850</v>
          </cell>
          <cell r="J46" t="str">
            <v>Hubbard, Paul</v>
          </cell>
          <cell r="K46" t="str">
            <v>Lagos (SNEPCO)</v>
          </cell>
          <cell r="L46" t="str">
            <v>0001</v>
          </cell>
          <cell r="M46" t="str">
            <v>Regular</v>
          </cell>
          <cell r="N46" t="str">
            <v>Indefinite</v>
          </cell>
          <cell r="O46" t="str">
            <v>4</v>
          </cell>
          <cell r="P46">
            <v>0</v>
          </cell>
          <cell r="Q46">
            <v>0</v>
          </cell>
          <cell r="R46">
            <v>0</v>
          </cell>
          <cell r="T46">
            <v>0</v>
          </cell>
          <cell r="U46">
            <v>0</v>
          </cell>
          <cell r="V46">
            <v>0</v>
          </cell>
          <cell r="W46">
            <v>0</v>
          </cell>
          <cell r="X46">
            <v>0</v>
          </cell>
          <cell r="Z46">
            <v>0</v>
          </cell>
          <cell r="AD46">
            <v>0</v>
          </cell>
          <cell r="AE46">
            <v>0</v>
          </cell>
          <cell r="AF46">
            <v>0</v>
          </cell>
          <cell r="AG46">
            <v>0</v>
          </cell>
          <cell r="AH46">
            <v>0</v>
          </cell>
          <cell r="AI46">
            <v>0</v>
          </cell>
          <cell r="AJ46">
            <v>0</v>
          </cell>
          <cell r="AK46">
            <v>0</v>
          </cell>
          <cell r="AL46">
            <v>0</v>
          </cell>
          <cell r="AO46">
            <v>0</v>
          </cell>
          <cell r="AR46">
            <v>0</v>
          </cell>
        </row>
        <row r="47">
          <cell r="A47" t="str">
            <v>EPG-PS-PMC</v>
          </cell>
          <cell r="B47" t="str">
            <v>Maintenance &amp; Integrity</v>
          </cell>
          <cell r="C47" t="str">
            <v>50828794</v>
          </cell>
          <cell r="D47" t="str">
            <v>Graduate Engineer</v>
          </cell>
          <cell r="E47" t="str">
            <v xml:space="preserve">   87223</v>
          </cell>
          <cell r="F47" t="str">
            <v>Abba, Zara</v>
          </cell>
          <cell r="G47" t="str">
            <v>Disc Engr Support JG7</v>
          </cell>
          <cell r="H47" t="str">
            <v>7</v>
          </cell>
          <cell r="I47" t="str">
            <v>50828850</v>
          </cell>
          <cell r="J47" t="str">
            <v>Hubbard, Paul</v>
          </cell>
          <cell r="K47" t="str">
            <v>Lagos (SNEPCO)</v>
          </cell>
          <cell r="L47" t="str">
            <v>0001</v>
          </cell>
          <cell r="M47" t="str">
            <v>Regular</v>
          </cell>
          <cell r="N47" t="str">
            <v>Indefinite</v>
          </cell>
          <cell r="O47" t="str">
            <v>G</v>
          </cell>
          <cell r="P47" t="str">
            <v>X</v>
          </cell>
          <cell r="Q47">
            <v>0</v>
          </cell>
          <cell r="R47">
            <v>0</v>
          </cell>
          <cell r="T47">
            <v>0</v>
          </cell>
          <cell r="U47">
            <v>0</v>
          </cell>
          <cell r="V47">
            <v>0</v>
          </cell>
          <cell r="W47">
            <v>0</v>
          </cell>
          <cell r="X47">
            <v>0</v>
          </cell>
          <cell r="Z47">
            <v>0</v>
          </cell>
          <cell r="AD47">
            <v>0</v>
          </cell>
          <cell r="AE47">
            <v>0</v>
          </cell>
          <cell r="AF47">
            <v>0</v>
          </cell>
          <cell r="AG47">
            <v>0</v>
          </cell>
          <cell r="AH47">
            <v>0</v>
          </cell>
          <cell r="AI47">
            <v>0</v>
          </cell>
          <cell r="AJ47">
            <v>0</v>
          </cell>
          <cell r="AK47">
            <v>0</v>
          </cell>
          <cell r="AL47">
            <v>0</v>
          </cell>
          <cell r="AM47">
            <v>1</v>
          </cell>
          <cell r="AN47">
            <v>2958465</v>
          </cell>
          <cell r="AO47">
            <v>0</v>
          </cell>
          <cell r="AR47">
            <v>0</v>
          </cell>
        </row>
        <row r="48">
          <cell r="A48" t="str">
            <v>EPG-PS-PMC</v>
          </cell>
          <cell r="B48" t="str">
            <v>Maintenance &amp; Integrity</v>
          </cell>
          <cell r="C48" t="str">
            <v>50828850</v>
          </cell>
          <cell r="D48" t="str">
            <v>Head, Production Chemistry</v>
          </cell>
          <cell r="E48" t="str">
            <v xml:space="preserve">   74975</v>
          </cell>
          <cell r="F48" t="str">
            <v>Hubbard, Paul</v>
          </cell>
          <cell r="G48" t="str">
            <v>Prod Eng Upstream  Process Chem. JG4</v>
          </cell>
          <cell r="H48" t="str">
            <v>4</v>
          </cell>
          <cell r="I48" t="str">
            <v>50828578</v>
          </cell>
          <cell r="J48" t="str">
            <v>Offor, Anthony</v>
          </cell>
          <cell r="K48" t="str">
            <v>Lagos (SNEPCO)</v>
          </cell>
          <cell r="L48" t="str">
            <v>0001</v>
          </cell>
          <cell r="M48" t="str">
            <v>Expatriate - EBAS</v>
          </cell>
          <cell r="N48" t="str">
            <v>Fixed Term (&gt;= 6mth)</v>
          </cell>
          <cell r="O48" t="str">
            <v>4</v>
          </cell>
          <cell r="P48">
            <v>0</v>
          </cell>
          <cell r="Q48">
            <v>0</v>
          </cell>
          <cell r="R48">
            <v>0</v>
          </cell>
          <cell r="T48">
            <v>0</v>
          </cell>
          <cell r="U48">
            <v>0</v>
          </cell>
          <cell r="V48">
            <v>0</v>
          </cell>
          <cell r="W48">
            <v>0</v>
          </cell>
          <cell r="X48">
            <v>0</v>
          </cell>
          <cell r="Z48">
            <v>0</v>
          </cell>
          <cell r="AD48">
            <v>0</v>
          </cell>
          <cell r="AE48">
            <v>0</v>
          </cell>
          <cell r="AF48">
            <v>0</v>
          </cell>
          <cell r="AG48">
            <v>0</v>
          </cell>
          <cell r="AH48">
            <v>0</v>
          </cell>
          <cell r="AI48">
            <v>0</v>
          </cell>
          <cell r="AJ48">
            <v>0</v>
          </cell>
          <cell r="AK48">
            <v>0</v>
          </cell>
          <cell r="AL48">
            <v>0</v>
          </cell>
          <cell r="AO48">
            <v>0</v>
          </cell>
          <cell r="AR48">
            <v>0</v>
          </cell>
        </row>
        <row r="49">
          <cell r="A49" t="str">
            <v>EPG-PS-PMC</v>
          </cell>
          <cell r="B49" t="str">
            <v>Maintenance &amp; Integrity</v>
          </cell>
          <cell r="C49" t="str">
            <v>50832846</v>
          </cell>
          <cell r="D49" t="str">
            <v>Production Chemist</v>
          </cell>
          <cell r="E49" t="str">
            <v xml:space="preserve">   68905</v>
          </cell>
          <cell r="F49" t="str">
            <v>Molyneux, Trevor</v>
          </cell>
          <cell r="G49" t="str">
            <v>Prod Eng Upstream  Process Chem. JG4</v>
          </cell>
          <cell r="H49" t="str">
            <v>4</v>
          </cell>
          <cell r="I49" t="str">
            <v>50828850</v>
          </cell>
          <cell r="J49" t="str">
            <v>Hubbard, Paul</v>
          </cell>
          <cell r="K49" t="str">
            <v>Lagos (SNEPCO)</v>
          </cell>
          <cell r="L49" t="str">
            <v>0001</v>
          </cell>
          <cell r="M49" t="str">
            <v>Expatriate - EBAS</v>
          </cell>
          <cell r="N49" t="str">
            <v>Indefinite (SE)</v>
          </cell>
          <cell r="O49" t="str">
            <v>5</v>
          </cell>
          <cell r="P49">
            <v>0</v>
          </cell>
          <cell r="Q49">
            <v>0</v>
          </cell>
          <cell r="R49">
            <v>0</v>
          </cell>
          <cell r="T49">
            <v>0</v>
          </cell>
          <cell r="U49">
            <v>0</v>
          </cell>
          <cell r="V49">
            <v>0</v>
          </cell>
          <cell r="W49">
            <v>0</v>
          </cell>
          <cell r="X49">
            <v>0</v>
          </cell>
          <cell r="Z49">
            <v>0</v>
          </cell>
          <cell r="AD49">
            <v>0</v>
          </cell>
          <cell r="AE49">
            <v>0</v>
          </cell>
          <cell r="AF49">
            <v>0</v>
          </cell>
          <cell r="AG49">
            <v>0</v>
          </cell>
          <cell r="AH49">
            <v>0</v>
          </cell>
          <cell r="AI49">
            <v>0</v>
          </cell>
          <cell r="AJ49">
            <v>0</v>
          </cell>
          <cell r="AK49">
            <v>0</v>
          </cell>
          <cell r="AL49">
            <v>0</v>
          </cell>
          <cell r="AO49">
            <v>0</v>
          </cell>
          <cell r="AR49">
            <v>0</v>
          </cell>
        </row>
        <row r="50">
          <cell r="A50" t="str">
            <v>EPG-PS-PMC</v>
          </cell>
          <cell r="B50" t="str">
            <v>Maintenance &amp; Integrity</v>
          </cell>
          <cell r="C50" t="str">
            <v>50832846</v>
          </cell>
          <cell r="D50" t="str">
            <v>Production Chemist</v>
          </cell>
          <cell r="E50" t="str">
            <v xml:space="preserve">   97875</v>
          </cell>
          <cell r="F50" t="str">
            <v>Igwebueze, Clement</v>
          </cell>
          <cell r="G50" t="str">
            <v>Prod Eng Upstream  Process Chem. JG4</v>
          </cell>
          <cell r="H50" t="str">
            <v>4</v>
          </cell>
          <cell r="I50" t="str">
            <v>50828850</v>
          </cell>
          <cell r="J50" t="str">
            <v>Hubbard, Paul</v>
          </cell>
          <cell r="K50" t="str">
            <v>Lagos (SNEPCO)</v>
          </cell>
          <cell r="L50" t="str">
            <v>0001</v>
          </cell>
          <cell r="M50" t="str">
            <v>Regular</v>
          </cell>
          <cell r="N50" t="str">
            <v>Indefinite</v>
          </cell>
          <cell r="O50" t="str">
            <v>6</v>
          </cell>
          <cell r="P50">
            <v>0</v>
          </cell>
          <cell r="Q50">
            <v>0</v>
          </cell>
          <cell r="R50">
            <v>0</v>
          </cell>
          <cell r="T50">
            <v>0</v>
          </cell>
          <cell r="U50">
            <v>0</v>
          </cell>
          <cell r="V50">
            <v>0</v>
          </cell>
          <cell r="W50">
            <v>0</v>
          </cell>
          <cell r="X50">
            <v>0</v>
          </cell>
          <cell r="Z50">
            <v>0</v>
          </cell>
          <cell r="AD50">
            <v>0</v>
          </cell>
          <cell r="AE50">
            <v>0</v>
          </cell>
          <cell r="AF50">
            <v>0</v>
          </cell>
          <cell r="AG50">
            <v>0</v>
          </cell>
          <cell r="AH50">
            <v>0</v>
          </cell>
          <cell r="AI50">
            <v>0</v>
          </cell>
          <cell r="AJ50">
            <v>0</v>
          </cell>
          <cell r="AK50">
            <v>0</v>
          </cell>
          <cell r="AL50">
            <v>0</v>
          </cell>
          <cell r="AO50">
            <v>0</v>
          </cell>
          <cell r="AR50">
            <v>0</v>
          </cell>
        </row>
        <row r="51">
          <cell r="A51">
            <v>0</v>
          </cell>
          <cell r="C51">
            <v>0</v>
          </cell>
          <cell r="D51">
            <v>0</v>
          </cell>
          <cell r="E51">
            <v>0</v>
          </cell>
          <cell r="F51">
            <v>0</v>
          </cell>
          <cell r="G51">
            <v>0</v>
          </cell>
          <cell r="H51">
            <v>0</v>
          </cell>
          <cell r="I51">
            <v>0</v>
          </cell>
          <cell r="J51">
            <v>0</v>
          </cell>
          <cell r="K51" t="str">
            <v>Lagos (SNEPCO)</v>
          </cell>
          <cell r="L51">
            <v>0</v>
          </cell>
          <cell r="M51">
            <v>0</v>
          </cell>
          <cell r="N51">
            <v>0</v>
          </cell>
          <cell r="O51">
            <v>0</v>
          </cell>
          <cell r="P51">
            <v>0</v>
          </cell>
          <cell r="Q51">
            <v>0</v>
          </cell>
          <cell r="R51">
            <v>0</v>
          </cell>
          <cell r="T51">
            <v>0</v>
          </cell>
          <cell r="U51">
            <v>0</v>
          </cell>
          <cell r="V51">
            <v>0</v>
          </cell>
          <cell r="W51">
            <v>0</v>
          </cell>
          <cell r="X51">
            <v>0</v>
          </cell>
          <cell r="Z51">
            <v>0</v>
          </cell>
          <cell r="AD51">
            <v>0</v>
          </cell>
          <cell r="AE51">
            <v>0</v>
          </cell>
          <cell r="AF51">
            <v>0</v>
          </cell>
          <cell r="AG51">
            <v>0</v>
          </cell>
          <cell r="AH51">
            <v>0</v>
          </cell>
          <cell r="AI51">
            <v>0</v>
          </cell>
          <cell r="AJ51">
            <v>0</v>
          </cell>
          <cell r="AK51">
            <v>0</v>
          </cell>
          <cell r="AL51">
            <v>0</v>
          </cell>
          <cell r="AO51">
            <v>0</v>
          </cell>
          <cell r="AR51">
            <v>0</v>
          </cell>
        </row>
        <row r="52">
          <cell r="A52" t="str">
            <v>EPG-PS-PMC</v>
          </cell>
          <cell r="B52" t="str">
            <v>Maintenance &amp; Integrity</v>
          </cell>
          <cell r="C52" t="str">
            <v>51314654</v>
          </cell>
          <cell r="D52" t="str">
            <v>Head, Static Equipment Inspection</v>
          </cell>
          <cell r="E52" t="str">
            <v xml:space="preserve">   63642</v>
          </cell>
          <cell r="F52" t="str">
            <v>Welch, Brian</v>
          </cell>
          <cell r="G52" t="str">
            <v>To Be Evaluated (TBE)</v>
          </cell>
          <cell r="H52" t="str">
            <v>90</v>
          </cell>
          <cell r="I52" t="str">
            <v>50828578</v>
          </cell>
          <cell r="J52" t="str">
            <v>Offor, Anthony</v>
          </cell>
          <cell r="K52" t="str">
            <v>Lagos (SNEPCO)</v>
          </cell>
          <cell r="L52" t="str">
            <v>0001</v>
          </cell>
          <cell r="M52" t="str">
            <v>Expatriate - EBAS</v>
          </cell>
          <cell r="N52" t="str">
            <v>Indefinite (SE)</v>
          </cell>
          <cell r="O52" t="str">
            <v>3</v>
          </cell>
          <cell r="P52">
            <v>0</v>
          </cell>
          <cell r="Q52">
            <v>0</v>
          </cell>
          <cell r="R52">
            <v>0</v>
          </cell>
          <cell r="T52">
            <v>0</v>
          </cell>
          <cell r="U52">
            <v>0</v>
          </cell>
          <cell r="V52">
            <v>0</v>
          </cell>
          <cell r="W52">
            <v>0</v>
          </cell>
          <cell r="X52">
            <v>0</v>
          </cell>
          <cell r="Z52">
            <v>0</v>
          </cell>
          <cell r="AD52">
            <v>0</v>
          </cell>
          <cell r="AE52">
            <v>0</v>
          </cell>
          <cell r="AF52">
            <v>0</v>
          </cell>
          <cell r="AG52">
            <v>0</v>
          </cell>
          <cell r="AH52">
            <v>0</v>
          </cell>
          <cell r="AI52">
            <v>0</v>
          </cell>
          <cell r="AJ52">
            <v>0</v>
          </cell>
          <cell r="AK52">
            <v>0</v>
          </cell>
          <cell r="AL52">
            <v>0</v>
          </cell>
          <cell r="AO52">
            <v>0</v>
          </cell>
          <cell r="AR52">
            <v>0</v>
          </cell>
        </row>
        <row r="53">
          <cell r="A53" t="str">
            <v>EPG-PS-PMC</v>
          </cell>
          <cell r="B53" t="str">
            <v>Maintenance &amp; Integrity</v>
          </cell>
          <cell r="C53" t="str">
            <v>51314655</v>
          </cell>
          <cell r="D53" t="str">
            <v>Snr Inspection Engineer</v>
          </cell>
          <cell r="E53">
            <v>0</v>
          </cell>
          <cell r="F53">
            <v>0</v>
          </cell>
          <cell r="G53" t="str">
            <v>To Be Evaluated (TBE)</v>
          </cell>
          <cell r="H53" t="str">
            <v>90</v>
          </cell>
          <cell r="I53" t="str">
            <v>50828578</v>
          </cell>
          <cell r="J53" t="str">
            <v>Offor, Anthony</v>
          </cell>
          <cell r="K53" t="str">
            <v>Lagos (SNEPCO)</v>
          </cell>
          <cell r="L53">
            <v>0</v>
          </cell>
          <cell r="M53">
            <v>0</v>
          </cell>
          <cell r="N53">
            <v>0</v>
          </cell>
          <cell r="O53">
            <v>0</v>
          </cell>
          <cell r="P53">
            <v>0</v>
          </cell>
          <cell r="Q53">
            <v>0</v>
          </cell>
          <cell r="R53">
            <v>0</v>
          </cell>
          <cell r="T53">
            <v>0</v>
          </cell>
          <cell r="U53">
            <v>0</v>
          </cell>
          <cell r="V53">
            <v>0</v>
          </cell>
          <cell r="W53">
            <v>0</v>
          </cell>
          <cell r="X53">
            <v>0</v>
          </cell>
          <cell r="Z53">
            <v>0</v>
          </cell>
          <cell r="AD53">
            <v>0</v>
          </cell>
          <cell r="AE53">
            <v>0</v>
          </cell>
          <cell r="AF53">
            <v>0</v>
          </cell>
          <cell r="AG53">
            <v>0</v>
          </cell>
          <cell r="AH53">
            <v>0</v>
          </cell>
          <cell r="AI53">
            <v>0</v>
          </cell>
          <cell r="AJ53">
            <v>0</v>
          </cell>
          <cell r="AK53">
            <v>0</v>
          </cell>
          <cell r="AL53">
            <v>0</v>
          </cell>
          <cell r="AO53">
            <v>0</v>
          </cell>
          <cell r="AR53">
            <v>0</v>
          </cell>
        </row>
        <row r="54">
          <cell r="A54">
            <v>0</v>
          </cell>
          <cell r="C54">
            <v>0</v>
          </cell>
          <cell r="D54">
            <v>0</v>
          </cell>
          <cell r="E54">
            <v>0</v>
          </cell>
          <cell r="F54">
            <v>0</v>
          </cell>
          <cell r="G54">
            <v>0</v>
          </cell>
          <cell r="H54">
            <v>0</v>
          </cell>
          <cell r="I54">
            <v>0</v>
          </cell>
          <cell r="J54">
            <v>0</v>
          </cell>
          <cell r="K54" t="str">
            <v>Lagos (SNEPCO)</v>
          </cell>
          <cell r="L54">
            <v>0</v>
          </cell>
          <cell r="M54">
            <v>0</v>
          </cell>
          <cell r="N54">
            <v>0</v>
          </cell>
          <cell r="O54">
            <v>0</v>
          </cell>
          <cell r="P54">
            <v>0</v>
          </cell>
          <cell r="Q54">
            <v>0</v>
          </cell>
          <cell r="R54">
            <v>0</v>
          </cell>
          <cell r="T54">
            <v>0</v>
          </cell>
          <cell r="U54">
            <v>0</v>
          </cell>
          <cell r="V54">
            <v>0</v>
          </cell>
          <cell r="W54">
            <v>0</v>
          </cell>
          <cell r="X54">
            <v>0</v>
          </cell>
          <cell r="Z54">
            <v>0</v>
          </cell>
          <cell r="AD54">
            <v>0</v>
          </cell>
          <cell r="AE54">
            <v>0</v>
          </cell>
          <cell r="AF54">
            <v>0</v>
          </cell>
          <cell r="AG54">
            <v>0</v>
          </cell>
          <cell r="AH54">
            <v>0</v>
          </cell>
          <cell r="AI54">
            <v>0</v>
          </cell>
          <cell r="AJ54">
            <v>0</v>
          </cell>
          <cell r="AK54">
            <v>0</v>
          </cell>
          <cell r="AL54">
            <v>0</v>
          </cell>
          <cell r="AO54">
            <v>0</v>
          </cell>
          <cell r="AR54">
            <v>0</v>
          </cell>
        </row>
        <row r="55">
          <cell r="A55" t="str">
            <v>EPG-PS-PL</v>
          </cell>
          <cell r="B55" t="str">
            <v>Logistics</v>
          </cell>
          <cell r="C55" t="str">
            <v>50828904</v>
          </cell>
          <cell r="D55" t="str">
            <v>Logistics Superintendent</v>
          </cell>
          <cell r="E55" t="str">
            <v xml:space="preserve">   66190</v>
          </cell>
          <cell r="F55" t="str">
            <v>Osi, John</v>
          </cell>
          <cell r="G55" t="str">
            <v>Logistics Management JG2</v>
          </cell>
          <cell r="H55" t="str">
            <v>2</v>
          </cell>
          <cell r="I55" t="str">
            <v>50831953</v>
          </cell>
          <cell r="J55" t="str">
            <v>Vrolijk, Tom</v>
          </cell>
          <cell r="K55" t="str">
            <v>Lagos (SNEPCO)</v>
          </cell>
          <cell r="L55" t="str">
            <v>0001</v>
          </cell>
          <cell r="M55" t="str">
            <v>Regular</v>
          </cell>
          <cell r="N55" t="str">
            <v>Indefinite</v>
          </cell>
          <cell r="O55" t="str">
            <v>2</v>
          </cell>
          <cell r="P55">
            <v>0</v>
          </cell>
          <cell r="Q55">
            <v>0</v>
          </cell>
          <cell r="R55">
            <v>0</v>
          </cell>
          <cell r="T55">
            <v>0</v>
          </cell>
          <cell r="U55">
            <v>0</v>
          </cell>
          <cell r="V55">
            <v>0</v>
          </cell>
          <cell r="W55">
            <v>0</v>
          </cell>
          <cell r="X55">
            <v>0</v>
          </cell>
          <cell r="Z55">
            <v>0</v>
          </cell>
          <cell r="AD55">
            <v>0</v>
          </cell>
          <cell r="AE55">
            <v>0</v>
          </cell>
          <cell r="AF55">
            <v>0</v>
          </cell>
          <cell r="AG55">
            <v>0</v>
          </cell>
          <cell r="AH55">
            <v>0</v>
          </cell>
          <cell r="AI55">
            <v>0</v>
          </cell>
          <cell r="AJ55">
            <v>0</v>
          </cell>
          <cell r="AK55">
            <v>0</v>
          </cell>
          <cell r="AL55">
            <v>0</v>
          </cell>
          <cell r="AO55">
            <v>0</v>
          </cell>
          <cell r="AR55">
            <v>0</v>
          </cell>
        </row>
        <row r="56">
          <cell r="A56" t="str">
            <v>EPG-PS-PL</v>
          </cell>
          <cell r="B56" t="str">
            <v>Logistics</v>
          </cell>
          <cell r="C56" t="str">
            <v>50833194</v>
          </cell>
          <cell r="D56" t="str">
            <v>Confidential Assistant</v>
          </cell>
          <cell r="E56">
            <v>0</v>
          </cell>
          <cell r="F56">
            <v>0</v>
          </cell>
          <cell r="G56" t="str">
            <v>Business Administration Support JG8</v>
          </cell>
          <cell r="H56" t="str">
            <v>8</v>
          </cell>
          <cell r="I56" t="str">
            <v>50828904</v>
          </cell>
          <cell r="J56" t="str">
            <v>Osi, John</v>
          </cell>
          <cell r="K56" t="str">
            <v>Lagos (SNEPCO)</v>
          </cell>
          <cell r="L56">
            <v>0</v>
          </cell>
          <cell r="M56">
            <v>0</v>
          </cell>
          <cell r="N56">
            <v>0</v>
          </cell>
          <cell r="O56">
            <v>0</v>
          </cell>
          <cell r="P56">
            <v>0</v>
          </cell>
          <cell r="Q56">
            <v>0</v>
          </cell>
          <cell r="R56">
            <v>0</v>
          </cell>
          <cell r="T56">
            <v>0</v>
          </cell>
          <cell r="U56">
            <v>0</v>
          </cell>
          <cell r="V56">
            <v>0</v>
          </cell>
          <cell r="W56">
            <v>0</v>
          </cell>
          <cell r="X56">
            <v>0</v>
          </cell>
          <cell r="Z56">
            <v>0</v>
          </cell>
          <cell r="AD56">
            <v>0</v>
          </cell>
          <cell r="AE56">
            <v>0</v>
          </cell>
          <cell r="AF56">
            <v>0</v>
          </cell>
          <cell r="AG56">
            <v>0</v>
          </cell>
          <cell r="AH56">
            <v>0</v>
          </cell>
          <cell r="AI56">
            <v>0</v>
          </cell>
          <cell r="AJ56">
            <v>0</v>
          </cell>
          <cell r="AK56">
            <v>0</v>
          </cell>
          <cell r="AL56">
            <v>0</v>
          </cell>
          <cell r="AO56">
            <v>0</v>
          </cell>
          <cell r="AR56">
            <v>0</v>
          </cell>
        </row>
        <row r="57">
          <cell r="A57">
            <v>0</v>
          </cell>
          <cell r="C57">
            <v>0</v>
          </cell>
          <cell r="D57">
            <v>0</v>
          </cell>
          <cell r="E57">
            <v>0</v>
          </cell>
          <cell r="F57">
            <v>0</v>
          </cell>
          <cell r="G57">
            <v>0</v>
          </cell>
          <cell r="H57">
            <v>0</v>
          </cell>
          <cell r="I57">
            <v>0</v>
          </cell>
          <cell r="J57">
            <v>0</v>
          </cell>
          <cell r="K57" t="str">
            <v>Lagos (SNEPCO)</v>
          </cell>
          <cell r="L57">
            <v>0</v>
          </cell>
          <cell r="M57">
            <v>0</v>
          </cell>
          <cell r="N57">
            <v>0</v>
          </cell>
          <cell r="O57">
            <v>0</v>
          </cell>
          <cell r="P57">
            <v>0</v>
          </cell>
          <cell r="Q57">
            <v>0</v>
          </cell>
          <cell r="R57">
            <v>0</v>
          </cell>
          <cell r="T57">
            <v>0</v>
          </cell>
          <cell r="U57">
            <v>0</v>
          </cell>
          <cell r="V57">
            <v>0</v>
          </cell>
          <cell r="W57">
            <v>0</v>
          </cell>
          <cell r="X57">
            <v>0</v>
          </cell>
          <cell r="Z57">
            <v>0</v>
          </cell>
          <cell r="AD57">
            <v>0</v>
          </cell>
          <cell r="AE57">
            <v>0</v>
          </cell>
          <cell r="AF57">
            <v>0</v>
          </cell>
          <cell r="AG57">
            <v>0</v>
          </cell>
          <cell r="AH57">
            <v>0</v>
          </cell>
          <cell r="AI57">
            <v>0</v>
          </cell>
          <cell r="AJ57">
            <v>0</v>
          </cell>
          <cell r="AK57">
            <v>0</v>
          </cell>
          <cell r="AL57">
            <v>0</v>
          </cell>
          <cell r="AO57">
            <v>0</v>
          </cell>
          <cell r="AR57">
            <v>0</v>
          </cell>
        </row>
        <row r="58">
          <cell r="A58" t="str">
            <v>EPG-PS-PLAV</v>
          </cell>
          <cell r="B58" t="str">
            <v>Logistics</v>
          </cell>
          <cell r="C58" t="str">
            <v>50828911</v>
          </cell>
          <cell r="D58" t="str">
            <v>SNEPCO Air Services Co-ordinator</v>
          </cell>
          <cell r="E58" t="str">
            <v xml:space="preserve">   69138</v>
          </cell>
          <cell r="F58" t="str">
            <v>Gould, Steven</v>
          </cell>
          <cell r="G58" t="str">
            <v>Logistics Supervision JG3</v>
          </cell>
          <cell r="H58" t="str">
            <v>3</v>
          </cell>
          <cell r="I58" t="str">
            <v>50828904</v>
          </cell>
          <cell r="J58" t="str">
            <v>Osi, John</v>
          </cell>
          <cell r="K58" t="str">
            <v>Lagos (SNEPCO)</v>
          </cell>
          <cell r="L58" t="str">
            <v>0001</v>
          </cell>
          <cell r="M58" t="str">
            <v>Expatriate - EBAS</v>
          </cell>
          <cell r="N58" t="str">
            <v>Indefinite (SE)</v>
          </cell>
          <cell r="O58" t="str">
            <v>3</v>
          </cell>
          <cell r="P58">
            <v>0</v>
          </cell>
          <cell r="Q58">
            <v>0</v>
          </cell>
          <cell r="R58">
            <v>0</v>
          </cell>
          <cell r="T58">
            <v>0</v>
          </cell>
          <cell r="U58">
            <v>0</v>
          </cell>
          <cell r="V58">
            <v>0</v>
          </cell>
          <cell r="W58">
            <v>0</v>
          </cell>
          <cell r="X58">
            <v>0</v>
          </cell>
          <cell r="Z58">
            <v>0</v>
          </cell>
          <cell r="AD58">
            <v>0</v>
          </cell>
          <cell r="AE58">
            <v>0</v>
          </cell>
          <cell r="AF58">
            <v>0</v>
          </cell>
          <cell r="AG58">
            <v>0</v>
          </cell>
          <cell r="AH58">
            <v>0</v>
          </cell>
          <cell r="AI58">
            <v>0</v>
          </cell>
          <cell r="AJ58">
            <v>0</v>
          </cell>
          <cell r="AK58">
            <v>0</v>
          </cell>
          <cell r="AL58">
            <v>0</v>
          </cell>
          <cell r="AO58">
            <v>0</v>
          </cell>
          <cell r="AR58">
            <v>0</v>
          </cell>
        </row>
        <row r="59">
          <cell r="A59" t="str">
            <v>EPG-PS-PLAV</v>
          </cell>
          <cell r="B59" t="str">
            <v>Logistics</v>
          </cell>
          <cell r="C59" t="str">
            <v>50828916</v>
          </cell>
          <cell r="D59" t="str">
            <v>Helipad/Helideck Inspector</v>
          </cell>
          <cell r="E59" t="str">
            <v xml:space="preserve">   67999</v>
          </cell>
          <cell r="F59" t="str">
            <v>Hunter, David</v>
          </cell>
          <cell r="G59" t="str">
            <v>Logistics Supervision JG4</v>
          </cell>
          <cell r="H59" t="str">
            <v>4</v>
          </cell>
          <cell r="I59" t="str">
            <v>50828911</v>
          </cell>
          <cell r="J59" t="str">
            <v>Gould, Steven</v>
          </cell>
          <cell r="K59" t="str">
            <v>West (SNEPCO)</v>
          </cell>
          <cell r="L59" t="str">
            <v>0001</v>
          </cell>
          <cell r="M59" t="str">
            <v>Expatriate - EBAS</v>
          </cell>
          <cell r="N59" t="str">
            <v>Indefinite (SE)</v>
          </cell>
          <cell r="O59" t="str">
            <v>4</v>
          </cell>
          <cell r="P59">
            <v>0</v>
          </cell>
          <cell r="Q59">
            <v>0</v>
          </cell>
          <cell r="R59">
            <v>0</v>
          </cell>
          <cell r="T59">
            <v>0</v>
          </cell>
          <cell r="U59">
            <v>0</v>
          </cell>
          <cell r="V59">
            <v>0</v>
          </cell>
          <cell r="W59">
            <v>0</v>
          </cell>
          <cell r="X59">
            <v>0</v>
          </cell>
          <cell r="Z59">
            <v>0</v>
          </cell>
          <cell r="AD59">
            <v>0</v>
          </cell>
          <cell r="AE59">
            <v>0</v>
          </cell>
          <cell r="AF59">
            <v>0</v>
          </cell>
          <cell r="AG59">
            <v>0</v>
          </cell>
          <cell r="AH59">
            <v>0</v>
          </cell>
          <cell r="AI59">
            <v>0</v>
          </cell>
          <cell r="AJ59">
            <v>0</v>
          </cell>
          <cell r="AK59">
            <v>0</v>
          </cell>
          <cell r="AL59">
            <v>0</v>
          </cell>
          <cell r="AO59">
            <v>0</v>
          </cell>
          <cell r="AR59">
            <v>0</v>
          </cell>
        </row>
        <row r="60">
          <cell r="A60" t="str">
            <v>EPG-PS-PLAV</v>
          </cell>
          <cell r="B60" t="str">
            <v>Logistics</v>
          </cell>
          <cell r="C60" t="str">
            <v>50828922</v>
          </cell>
          <cell r="D60" t="str">
            <v>Hl.O/Dispatcher, SI</v>
          </cell>
          <cell r="E60">
            <v>0</v>
          </cell>
          <cell r="F60">
            <v>0</v>
          </cell>
          <cell r="G60" t="str">
            <v>Logistics Operations JG8</v>
          </cell>
          <cell r="H60" t="str">
            <v>8</v>
          </cell>
          <cell r="I60" t="str">
            <v>50828911</v>
          </cell>
          <cell r="J60" t="str">
            <v>Gould, Steven</v>
          </cell>
          <cell r="K60" t="str">
            <v>Lagos (SNEPCO)</v>
          </cell>
          <cell r="L60">
            <v>0</v>
          </cell>
          <cell r="M60">
            <v>0</v>
          </cell>
          <cell r="N60">
            <v>0</v>
          </cell>
          <cell r="O60">
            <v>0</v>
          </cell>
          <cell r="P60">
            <v>0</v>
          </cell>
          <cell r="Q60">
            <v>0</v>
          </cell>
          <cell r="R60">
            <v>0</v>
          </cell>
          <cell r="T60">
            <v>0</v>
          </cell>
          <cell r="U60">
            <v>0</v>
          </cell>
          <cell r="V60">
            <v>0</v>
          </cell>
          <cell r="W60">
            <v>0</v>
          </cell>
          <cell r="X60">
            <v>0</v>
          </cell>
          <cell r="Z60">
            <v>0</v>
          </cell>
          <cell r="AD60">
            <v>0</v>
          </cell>
          <cell r="AE60">
            <v>0</v>
          </cell>
          <cell r="AF60">
            <v>0</v>
          </cell>
          <cell r="AG60">
            <v>0</v>
          </cell>
          <cell r="AH60">
            <v>0</v>
          </cell>
          <cell r="AI60">
            <v>0</v>
          </cell>
          <cell r="AJ60">
            <v>0</v>
          </cell>
          <cell r="AK60">
            <v>0</v>
          </cell>
          <cell r="AL60">
            <v>0</v>
          </cell>
          <cell r="AO60">
            <v>0</v>
          </cell>
          <cell r="AR60">
            <v>0</v>
          </cell>
        </row>
        <row r="61">
          <cell r="A61" t="str">
            <v>EPG-PS-PLAV</v>
          </cell>
          <cell r="B61" t="str">
            <v>Logistics</v>
          </cell>
          <cell r="C61" t="str">
            <v>50833199</v>
          </cell>
          <cell r="D61" t="str">
            <v>Hl.O/Dispatcher, Ikeja</v>
          </cell>
          <cell r="E61">
            <v>0</v>
          </cell>
          <cell r="F61">
            <v>0</v>
          </cell>
          <cell r="G61" t="str">
            <v>Logistics Operations JG8</v>
          </cell>
          <cell r="H61" t="str">
            <v>8</v>
          </cell>
          <cell r="I61" t="str">
            <v>50828911</v>
          </cell>
          <cell r="J61" t="str">
            <v>Gould, Steven</v>
          </cell>
          <cell r="K61" t="str">
            <v>Lagos (SNEPCO)</v>
          </cell>
          <cell r="L61">
            <v>0</v>
          </cell>
          <cell r="M61">
            <v>0</v>
          </cell>
          <cell r="N61">
            <v>0</v>
          </cell>
          <cell r="O61">
            <v>0</v>
          </cell>
          <cell r="P61">
            <v>0</v>
          </cell>
          <cell r="Q61">
            <v>0</v>
          </cell>
          <cell r="R61">
            <v>0</v>
          </cell>
          <cell r="T61">
            <v>0</v>
          </cell>
          <cell r="U61">
            <v>0</v>
          </cell>
          <cell r="V61">
            <v>0</v>
          </cell>
          <cell r="W61">
            <v>0</v>
          </cell>
          <cell r="X61">
            <v>0</v>
          </cell>
          <cell r="Z61">
            <v>0</v>
          </cell>
          <cell r="AD61">
            <v>0</v>
          </cell>
          <cell r="AE61">
            <v>0</v>
          </cell>
          <cell r="AF61">
            <v>0</v>
          </cell>
          <cell r="AG61">
            <v>0</v>
          </cell>
          <cell r="AH61">
            <v>0</v>
          </cell>
          <cell r="AI61">
            <v>0</v>
          </cell>
          <cell r="AJ61">
            <v>0</v>
          </cell>
          <cell r="AK61">
            <v>0</v>
          </cell>
          <cell r="AL61">
            <v>0</v>
          </cell>
          <cell r="AO61">
            <v>0</v>
          </cell>
          <cell r="AR61">
            <v>0</v>
          </cell>
        </row>
        <row r="62">
          <cell r="A62" t="str">
            <v>EPG-PS-PLAV</v>
          </cell>
          <cell r="B62" t="str">
            <v>Logistics</v>
          </cell>
          <cell r="C62" t="str">
            <v>50833230</v>
          </cell>
          <cell r="D62" t="str">
            <v>Airbase Superintendent</v>
          </cell>
          <cell r="E62">
            <v>0</v>
          </cell>
          <cell r="F62">
            <v>0</v>
          </cell>
          <cell r="G62" t="str">
            <v>Logistics Coordination JG5</v>
          </cell>
          <cell r="H62" t="str">
            <v>5</v>
          </cell>
          <cell r="I62" t="str">
            <v>50828911</v>
          </cell>
          <cell r="J62" t="str">
            <v>Gould, Steven</v>
          </cell>
          <cell r="K62" t="str">
            <v>Lagos (SNEPCO)</v>
          </cell>
          <cell r="L62">
            <v>0</v>
          </cell>
          <cell r="M62">
            <v>0</v>
          </cell>
          <cell r="N62">
            <v>0</v>
          </cell>
          <cell r="O62">
            <v>0</v>
          </cell>
          <cell r="P62">
            <v>0</v>
          </cell>
          <cell r="Q62">
            <v>0</v>
          </cell>
          <cell r="R62">
            <v>0</v>
          </cell>
          <cell r="T62">
            <v>0</v>
          </cell>
          <cell r="U62">
            <v>0</v>
          </cell>
          <cell r="V62">
            <v>0</v>
          </cell>
          <cell r="W62">
            <v>0</v>
          </cell>
          <cell r="X62">
            <v>0</v>
          </cell>
          <cell r="Z62">
            <v>0</v>
          </cell>
          <cell r="AD62">
            <v>0</v>
          </cell>
          <cell r="AE62">
            <v>0</v>
          </cell>
          <cell r="AF62">
            <v>0</v>
          </cell>
          <cell r="AG62">
            <v>0</v>
          </cell>
          <cell r="AH62">
            <v>0</v>
          </cell>
          <cell r="AI62">
            <v>0</v>
          </cell>
          <cell r="AJ62">
            <v>0</v>
          </cell>
          <cell r="AK62">
            <v>0</v>
          </cell>
          <cell r="AL62">
            <v>0</v>
          </cell>
          <cell r="AO62">
            <v>0</v>
          </cell>
          <cell r="AR62">
            <v>0</v>
          </cell>
        </row>
        <row r="63">
          <cell r="A63" t="str">
            <v>EPG-PS-PLAV</v>
          </cell>
          <cell r="B63" t="str">
            <v>Logistics</v>
          </cell>
          <cell r="C63" t="str">
            <v>50833238</v>
          </cell>
          <cell r="D63" t="str">
            <v>Snr Personnel-on-Board Supervisor</v>
          </cell>
          <cell r="E63" t="str">
            <v xml:space="preserve">   68001</v>
          </cell>
          <cell r="F63" t="str">
            <v>Otuyelu, Olugbenga</v>
          </cell>
          <cell r="G63" t="str">
            <v>Logistics Supervision JG6</v>
          </cell>
          <cell r="H63" t="str">
            <v>6</v>
          </cell>
          <cell r="I63" t="str">
            <v>50828911</v>
          </cell>
          <cell r="J63" t="str">
            <v>Gould, Steven</v>
          </cell>
          <cell r="K63" t="str">
            <v>Lagos (SNEPCO)</v>
          </cell>
          <cell r="L63" t="str">
            <v>0001</v>
          </cell>
          <cell r="M63" t="str">
            <v>Regular</v>
          </cell>
          <cell r="N63" t="str">
            <v>Fixed Term (&gt;= 6mth)</v>
          </cell>
          <cell r="O63" t="str">
            <v>8</v>
          </cell>
          <cell r="P63">
            <v>0</v>
          </cell>
          <cell r="Q63">
            <v>0</v>
          </cell>
          <cell r="R63">
            <v>0</v>
          </cell>
          <cell r="T63">
            <v>0</v>
          </cell>
          <cell r="U63">
            <v>0</v>
          </cell>
          <cell r="V63">
            <v>0</v>
          </cell>
          <cell r="W63">
            <v>0</v>
          </cell>
          <cell r="X63">
            <v>0</v>
          </cell>
          <cell r="Z63">
            <v>0</v>
          </cell>
          <cell r="AD63">
            <v>0</v>
          </cell>
          <cell r="AE63">
            <v>0</v>
          </cell>
          <cell r="AF63">
            <v>0</v>
          </cell>
          <cell r="AG63">
            <v>0</v>
          </cell>
          <cell r="AH63">
            <v>0</v>
          </cell>
          <cell r="AI63">
            <v>0</v>
          </cell>
          <cell r="AJ63">
            <v>0</v>
          </cell>
          <cell r="AK63">
            <v>0</v>
          </cell>
          <cell r="AL63">
            <v>0</v>
          </cell>
          <cell r="AO63">
            <v>0</v>
          </cell>
          <cell r="AR63">
            <v>0</v>
          </cell>
        </row>
        <row r="64">
          <cell r="A64" t="str">
            <v>EPG-PS-PLAV</v>
          </cell>
          <cell r="B64" t="str">
            <v>Logistics</v>
          </cell>
          <cell r="C64" t="str">
            <v>50833244</v>
          </cell>
          <cell r="D64" t="str">
            <v>Personnel-on-Board Supervisor</v>
          </cell>
          <cell r="E64" t="str">
            <v>90003048</v>
          </cell>
          <cell r="F64" t="str">
            <v>Jinadu, Yinka</v>
          </cell>
          <cell r="G64" t="str">
            <v>Logistics Supervision JG6</v>
          </cell>
          <cell r="H64" t="str">
            <v>6</v>
          </cell>
          <cell r="I64" t="str">
            <v>50828911</v>
          </cell>
          <cell r="J64" t="str">
            <v>Gould, Steven</v>
          </cell>
          <cell r="K64" t="str">
            <v>Lagos (SNEPCO)</v>
          </cell>
          <cell r="L64" t="str">
            <v>0001</v>
          </cell>
          <cell r="M64" t="str">
            <v>External</v>
          </cell>
          <cell r="N64">
            <v>0</v>
          </cell>
          <cell r="O64">
            <v>0</v>
          </cell>
          <cell r="P64">
            <v>0</v>
          </cell>
          <cell r="Q64">
            <v>0</v>
          </cell>
          <cell r="R64">
            <v>0</v>
          </cell>
          <cell r="T64">
            <v>0</v>
          </cell>
          <cell r="U64">
            <v>0</v>
          </cell>
          <cell r="V64">
            <v>0</v>
          </cell>
          <cell r="W64">
            <v>0</v>
          </cell>
          <cell r="X64">
            <v>0</v>
          </cell>
          <cell r="Z64">
            <v>0</v>
          </cell>
          <cell r="AD64">
            <v>0</v>
          </cell>
          <cell r="AE64">
            <v>0</v>
          </cell>
          <cell r="AF64">
            <v>0</v>
          </cell>
          <cell r="AG64">
            <v>0</v>
          </cell>
          <cell r="AH64">
            <v>0</v>
          </cell>
          <cell r="AI64">
            <v>0</v>
          </cell>
          <cell r="AJ64">
            <v>0</v>
          </cell>
          <cell r="AK64">
            <v>0</v>
          </cell>
          <cell r="AL64">
            <v>0</v>
          </cell>
          <cell r="AO64">
            <v>0</v>
          </cell>
          <cell r="AR64">
            <v>0</v>
          </cell>
        </row>
        <row r="65">
          <cell r="A65" t="str">
            <v>EPG-PS-PLAV</v>
          </cell>
          <cell r="B65" t="str">
            <v>Logistics</v>
          </cell>
          <cell r="C65" t="str">
            <v>50833252</v>
          </cell>
          <cell r="D65" t="str">
            <v>Personnel-on-Board Supervisor</v>
          </cell>
          <cell r="E65" t="str">
            <v>MPS</v>
          </cell>
          <cell r="F65" t="str">
            <v>Joaquim Goriola</v>
          </cell>
          <cell r="G65" t="str">
            <v>Logistics Supervision JG6</v>
          </cell>
          <cell r="H65" t="str">
            <v>6</v>
          </cell>
          <cell r="I65" t="str">
            <v>50828911</v>
          </cell>
          <cell r="J65" t="str">
            <v>Gould, Steven</v>
          </cell>
          <cell r="K65" t="str">
            <v>Lagos (SNEPCO)</v>
          </cell>
          <cell r="L65">
            <v>0</v>
          </cell>
          <cell r="M65" t="str">
            <v>External</v>
          </cell>
          <cell r="N65">
            <v>0</v>
          </cell>
          <cell r="O65">
            <v>0</v>
          </cell>
          <cell r="P65">
            <v>0</v>
          </cell>
          <cell r="Q65">
            <v>0</v>
          </cell>
          <cell r="R65">
            <v>0</v>
          </cell>
          <cell r="T65">
            <v>0</v>
          </cell>
          <cell r="U65">
            <v>0</v>
          </cell>
          <cell r="V65">
            <v>0</v>
          </cell>
          <cell r="W65">
            <v>0</v>
          </cell>
          <cell r="X65">
            <v>0</v>
          </cell>
          <cell r="Z65">
            <v>0</v>
          </cell>
          <cell r="AD65">
            <v>0</v>
          </cell>
          <cell r="AE65">
            <v>0</v>
          </cell>
          <cell r="AF65">
            <v>0</v>
          </cell>
          <cell r="AG65">
            <v>0</v>
          </cell>
          <cell r="AH65">
            <v>0</v>
          </cell>
          <cell r="AI65">
            <v>0</v>
          </cell>
          <cell r="AJ65">
            <v>0</v>
          </cell>
          <cell r="AK65">
            <v>0</v>
          </cell>
          <cell r="AL65">
            <v>0</v>
          </cell>
          <cell r="AO65">
            <v>0</v>
          </cell>
          <cell r="AR65">
            <v>0</v>
          </cell>
        </row>
        <row r="66">
          <cell r="A66">
            <v>0</v>
          </cell>
          <cell r="C66">
            <v>0</v>
          </cell>
          <cell r="D66">
            <v>0</v>
          </cell>
          <cell r="E66">
            <v>0</v>
          </cell>
          <cell r="F66">
            <v>0</v>
          </cell>
          <cell r="G66">
            <v>0</v>
          </cell>
          <cell r="H66">
            <v>0</v>
          </cell>
          <cell r="I66">
            <v>0</v>
          </cell>
          <cell r="J66">
            <v>0</v>
          </cell>
          <cell r="K66" t="str">
            <v>East (SNEPCO)</v>
          </cell>
          <cell r="L66">
            <v>0</v>
          </cell>
          <cell r="M66">
            <v>0</v>
          </cell>
          <cell r="N66">
            <v>0</v>
          </cell>
          <cell r="O66">
            <v>0</v>
          </cell>
          <cell r="P66">
            <v>0</v>
          </cell>
          <cell r="Q66">
            <v>0</v>
          </cell>
          <cell r="R66">
            <v>0</v>
          </cell>
          <cell r="T66">
            <v>0</v>
          </cell>
          <cell r="U66">
            <v>0</v>
          </cell>
          <cell r="V66">
            <v>0</v>
          </cell>
          <cell r="W66">
            <v>0</v>
          </cell>
          <cell r="X66">
            <v>0</v>
          </cell>
          <cell r="Z66">
            <v>0</v>
          </cell>
          <cell r="AD66">
            <v>0</v>
          </cell>
          <cell r="AE66">
            <v>0</v>
          </cell>
          <cell r="AF66">
            <v>0</v>
          </cell>
          <cell r="AG66">
            <v>0</v>
          </cell>
          <cell r="AH66">
            <v>0</v>
          </cell>
          <cell r="AI66">
            <v>0</v>
          </cell>
          <cell r="AJ66">
            <v>0</v>
          </cell>
          <cell r="AK66">
            <v>0</v>
          </cell>
          <cell r="AL66">
            <v>0</v>
          </cell>
          <cell r="AO66">
            <v>0</v>
          </cell>
          <cell r="AR66">
            <v>0</v>
          </cell>
        </row>
        <row r="67">
          <cell r="A67" t="str">
            <v>EPG-PS-PLMR</v>
          </cell>
          <cell r="B67" t="str">
            <v>Logistics</v>
          </cell>
          <cell r="C67" t="str">
            <v>50828930</v>
          </cell>
          <cell r="D67" t="str">
            <v>Head Marine Logistics</v>
          </cell>
          <cell r="E67">
            <v>0</v>
          </cell>
          <cell r="F67">
            <v>0</v>
          </cell>
          <cell r="G67" t="str">
            <v>Logistics Supervision JG3</v>
          </cell>
          <cell r="H67" t="str">
            <v>3</v>
          </cell>
          <cell r="I67" t="str">
            <v>50828904</v>
          </cell>
          <cell r="J67" t="str">
            <v>Osi, John</v>
          </cell>
          <cell r="K67" t="str">
            <v>East (SNEPCO)</v>
          </cell>
          <cell r="L67">
            <v>0</v>
          </cell>
          <cell r="M67">
            <v>0</v>
          </cell>
          <cell r="N67">
            <v>0</v>
          </cell>
          <cell r="O67">
            <v>0</v>
          </cell>
          <cell r="P67">
            <v>0</v>
          </cell>
          <cell r="Q67">
            <v>0</v>
          </cell>
          <cell r="R67">
            <v>0</v>
          </cell>
          <cell r="T67">
            <v>0</v>
          </cell>
          <cell r="U67">
            <v>0</v>
          </cell>
          <cell r="V67">
            <v>0</v>
          </cell>
          <cell r="W67">
            <v>0</v>
          </cell>
          <cell r="X67">
            <v>0</v>
          </cell>
          <cell r="Z67">
            <v>0</v>
          </cell>
          <cell r="AC67">
            <v>39142</v>
          </cell>
          <cell r="AD67">
            <v>0</v>
          </cell>
          <cell r="AE67">
            <v>0</v>
          </cell>
          <cell r="AF67">
            <v>0</v>
          </cell>
          <cell r="AG67">
            <v>0</v>
          </cell>
          <cell r="AH67">
            <v>0</v>
          </cell>
          <cell r="AI67">
            <v>0</v>
          </cell>
          <cell r="AJ67">
            <v>0</v>
          </cell>
          <cell r="AK67">
            <v>0</v>
          </cell>
          <cell r="AL67">
            <v>0</v>
          </cell>
          <cell r="AO67">
            <v>0</v>
          </cell>
          <cell r="AR67">
            <v>0</v>
          </cell>
        </row>
        <row r="68">
          <cell r="A68" t="str">
            <v>EPG-PS-PLMR</v>
          </cell>
          <cell r="B68" t="str">
            <v>Logistics</v>
          </cell>
          <cell r="C68" t="str">
            <v>50828939</v>
          </cell>
          <cell r="D68" t="str">
            <v>Marine Operations Coordinator</v>
          </cell>
          <cell r="E68" t="str">
            <v xml:space="preserve">   66787</v>
          </cell>
          <cell r="F68" t="str">
            <v>Offia, Samuel</v>
          </cell>
          <cell r="G68" t="str">
            <v>Logistics Operations JG5</v>
          </cell>
          <cell r="H68" t="str">
            <v>5</v>
          </cell>
          <cell r="I68" t="str">
            <v>50828930</v>
          </cell>
          <cell r="J68">
            <v>0</v>
          </cell>
          <cell r="K68" t="str">
            <v>East (SNEPCO)</v>
          </cell>
          <cell r="L68" t="str">
            <v>0003</v>
          </cell>
          <cell r="M68" t="str">
            <v>Regular</v>
          </cell>
          <cell r="N68" t="str">
            <v>Indefinite</v>
          </cell>
          <cell r="O68" t="str">
            <v>5</v>
          </cell>
          <cell r="P68">
            <v>0</v>
          </cell>
          <cell r="Q68">
            <v>0</v>
          </cell>
          <cell r="R68">
            <v>0</v>
          </cell>
          <cell r="T68">
            <v>0</v>
          </cell>
          <cell r="U68">
            <v>0</v>
          </cell>
          <cell r="V68">
            <v>0</v>
          </cell>
          <cell r="W68">
            <v>0</v>
          </cell>
          <cell r="X68">
            <v>0</v>
          </cell>
          <cell r="Z68">
            <v>0</v>
          </cell>
          <cell r="AD68">
            <v>0</v>
          </cell>
          <cell r="AE68">
            <v>0</v>
          </cell>
          <cell r="AF68">
            <v>0</v>
          </cell>
          <cell r="AG68">
            <v>0</v>
          </cell>
          <cell r="AH68">
            <v>0</v>
          </cell>
          <cell r="AI68">
            <v>0</v>
          </cell>
          <cell r="AJ68">
            <v>0</v>
          </cell>
          <cell r="AK68">
            <v>0</v>
          </cell>
          <cell r="AL68">
            <v>0</v>
          </cell>
          <cell r="AO68">
            <v>0</v>
          </cell>
          <cell r="AR68">
            <v>0</v>
          </cell>
        </row>
        <row r="69">
          <cell r="A69" t="str">
            <v>EPG-PS-PLMR</v>
          </cell>
          <cell r="B69" t="str">
            <v>Logistics</v>
          </cell>
          <cell r="C69" t="str">
            <v>50828948</v>
          </cell>
          <cell r="D69" t="str">
            <v>Base Beach Master/Site Representative</v>
          </cell>
          <cell r="E69" t="str">
            <v xml:space="preserve">   69990</v>
          </cell>
          <cell r="F69" t="str">
            <v>Okorie, John</v>
          </cell>
          <cell r="G69" t="str">
            <v>Logistics Operations JG5</v>
          </cell>
          <cell r="H69" t="str">
            <v>5</v>
          </cell>
          <cell r="I69" t="str">
            <v>50828930</v>
          </cell>
          <cell r="J69">
            <v>0</v>
          </cell>
          <cell r="K69" t="str">
            <v>East (SNEPCO)</v>
          </cell>
          <cell r="L69" t="str">
            <v>0001</v>
          </cell>
          <cell r="M69" t="str">
            <v>Regular</v>
          </cell>
          <cell r="N69" t="str">
            <v>Fixed Term (&gt;= 6mth)</v>
          </cell>
          <cell r="O69" t="str">
            <v>5</v>
          </cell>
          <cell r="P69">
            <v>0</v>
          </cell>
          <cell r="Q69">
            <v>0</v>
          </cell>
          <cell r="R69">
            <v>0</v>
          </cell>
          <cell r="T69">
            <v>0</v>
          </cell>
          <cell r="U69">
            <v>0</v>
          </cell>
          <cell r="V69">
            <v>0</v>
          </cell>
          <cell r="W69">
            <v>0</v>
          </cell>
          <cell r="X69">
            <v>0</v>
          </cell>
          <cell r="Z69">
            <v>0</v>
          </cell>
          <cell r="AD69">
            <v>0</v>
          </cell>
          <cell r="AE69">
            <v>0</v>
          </cell>
          <cell r="AF69">
            <v>0</v>
          </cell>
          <cell r="AG69">
            <v>0</v>
          </cell>
          <cell r="AH69">
            <v>0</v>
          </cell>
          <cell r="AI69">
            <v>0</v>
          </cell>
          <cell r="AJ69">
            <v>0</v>
          </cell>
          <cell r="AK69">
            <v>0</v>
          </cell>
          <cell r="AL69">
            <v>0</v>
          </cell>
          <cell r="AO69">
            <v>0</v>
          </cell>
          <cell r="AR69">
            <v>0</v>
          </cell>
        </row>
        <row r="70">
          <cell r="A70" t="str">
            <v>EPG-PS-PLMR</v>
          </cell>
          <cell r="B70" t="str">
            <v>Logistics</v>
          </cell>
          <cell r="C70" t="str">
            <v>50828976</v>
          </cell>
          <cell r="D70" t="str">
            <v>Snr Marine Base Ops Supervisor</v>
          </cell>
          <cell r="E70" t="str">
            <v xml:space="preserve">   94885</v>
          </cell>
          <cell r="F70" t="str">
            <v>Ahmed, El-Idrisu</v>
          </cell>
          <cell r="G70" t="str">
            <v>Logistics Operations JG6</v>
          </cell>
          <cell r="H70" t="str">
            <v>6</v>
          </cell>
          <cell r="I70" t="str">
            <v>50828930</v>
          </cell>
          <cell r="J70">
            <v>0</v>
          </cell>
          <cell r="K70" t="str">
            <v>East (SNEPCO)</v>
          </cell>
          <cell r="L70" t="str">
            <v>0003</v>
          </cell>
          <cell r="M70" t="str">
            <v>Regular</v>
          </cell>
          <cell r="N70" t="str">
            <v>Fixed Term (&gt;= 6mth)</v>
          </cell>
          <cell r="O70" t="str">
            <v>5</v>
          </cell>
          <cell r="P70">
            <v>0</v>
          </cell>
          <cell r="Q70">
            <v>0</v>
          </cell>
          <cell r="R70">
            <v>0</v>
          </cell>
          <cell r="T70">
            <v>0</v>
          </cell>
          <cell r="U70">
            <v>0</v>
          </cell>
          <cell r="V70">
            <v>0</v>
          </cell>
          <cell r="W70">
            <v>0</v>
          </cell>
          <cell r="X70">
            <v>0</v>
          </cell>
          <cell r="Z70">
            <v>0</v>
          </cell>
          <cell r="AD70">
            <v>0</v>
          </cell>
          <cell r="AE70">
            <v>0</v>
          </cell>
          <cell r="AF70">
            <v>0</v>
          </cell>
          <cell r="AG70">
            <v>0</v>
          </cell>
          <cell r="AH70">
            <v>0</v>
          </cell>
          <cell r="AI70">
            <v>0</v>
          </cell>
          <cell r="AJ70">
            <v>0</v>
          </cell>
          <cell r="AK70">
            <v>0</v>
          </cell>
          <cell r="AL70">
            <v>0</v>
          </cell>
          <cell r="AO70">
            <v>0</v>
          </cell>
          <cell r="AR70">
            <v>0</v>
          </cell>
        </row>
        <row r="71">
          <cell r="A71" t="str">
            <v>EPG-PS-PLMR</v>
          </cell>
          <cell r="B71" t="str">
            <v>Logistics</v>
          </cell>
          <cell r="C71" t="str">
            <v>50828983</v>
          </cell>
          <cell r="D71" t="str">
            <v>Snr Marine Fleet Planner</v>
          </cell>
          <cell r="E71">
            <v>0</v>
          </cell>
          <cell r="F71">
            <v>0</v>
          </cell>
          <cell r="G71" t="str">
            <v>Logistics Operations JG6</v>
          </cell>
          <cell r="H71" t="str">
            <v>6</v>
          </cell>
          <cell r="I71" t="str">
            <v>50828930</v>
          </cell>
          <cell r="J71">
            <v>0</v>
          </cell>
          <cell r="K71" t="str">
            <v>East (SNEPCO)</v>
          </cell>
          <cell r="L71">
            <v>0</v>
          </cell>
          <cell r="M71">
            <v>0</v>
          </cell>
          <cell r="N71">
            <v>0</v>
          </cell>
          <cell r="O71">
            <v>0</v>
          </cell>
          <cell r="P71">
            <v>0</v>
          </cell>
          <cell r="Q71">
            <v>0</v>
          </cell>
          <cell r="R71">
            <v>0</v>
          </cell>
          <cell r="T71">
            <v>0</v>
          </cell>
          <cell r="U71">
            <v>0</v>
          </cell>
          <cell r="V71">
            <v>0</v>
          </cell>
          <cell r="W71">
            <v>0</v>
          </cell>
          <cell r="X71">
            <v>0</v>
          </cell>
          <cell r="Z71">
            <v>0</v>
          </cell>
          <cell r="AC71">
            <v>38777</v>
          </cell>
          <cell r="AD71">
            <v>0</v>
          </cell>
          <cell r="AE71">
            <v>0</v>
          </cell>
          <cell r="AF71">
            <v>0</v>
          </cell>
          <cell r="AG71">
            <v>0</v>
          </cell>
          <cell r="AH71">
            <v>0</v>
          </cell>
          <cell r="AI71">
            <v>0</v>
          </cell>
          <cell r="AJ71">
            <v>0</v>
          </cell>
          <cell r="AK71">
            <v>0</v>
          </cell>
          <cell r="AL71">
            <v>0</v>
          </cell>
          <cell r="AO71">
            <v>0</v>
          </cell>
          <cell r="AR71">
            <v>0</v>
          </cell>
        </row>
        <row r="72">
          <cell r="A72" t="str">
            <v>EPG-PS-PLMR</v>
          </cell>
          <cell r="B72" t="str">
            <v>Logistics</v>
          </cell>
          <cell r="C72" t="str">
            <v>50833259</v>
          </cell>
          <cell r="D72" t="str">
            <v>Marine Fleet Planner</v>
          </cell>
          <cell r="E72" t="str">
            <v xml:space="preserve">   65260</v>
          </cell>
          <cell r="F72" t="str">
            <v>Yekini, Musibau</v>
          </cell>
          <cell r="G72" t="str">
            <v>Logistics Coordination JG6</v>
          </cell>
          <cell r="H72" t="str">
            <v>6</v>
          </cell>
          <cell r="I72" t="str">
            <v>50828930</v>
          </cell>
          <cell r="J72">
            <v>0</v>
          </cell>
          <cell r="K72" t="str">
            <v>East (SNEPCO)</v>
          </cell>
          <cell r="L72" t="str">
            <v>0001</v>
          </cell>
          <cell r="M72" t="str">
            <v>Regular</v>
          </cell>
          <cell r="N72" t="str">
            <v>Fixed Term (&gt;= 6mth)</v>
          </cell>
          <cell r="O72" t="str">
            <v>6</v>
          </cell>
          <cell r="P72">
            <v>0</v>
          </cell>
          <cell r="Q72">
            <v>0</v>
          </cell>
          <cell r="R72">
            <v>0</v>
          </cell>
          <cell r="T72">
            <v>0</v>
          </cell>
          <cell r="U72">
            <v>0</v>
          </cell>
          <cell r="V72">
            <v>0</v>
          </cell>
          <cell r="W72">
            <v>0</v>
          </cell>
          <cell r="X72">
            <v>0</v>
          </cell>
          <cell r="Z72">
            <v>0</v>
          </cell>
          <cell r="AD72">
            <v>0</v>
          </cell>
          <cell r="AE72">
            <v>0</v>
          </cell>
          <cell r="AF72">
            <v>0</v>
          </cell>
          <cell r="AG72">
            <v>0</v>
          </cell>
          <cell r="AH72">
            <v>0</v>
          </cell>
          <cell r="AI72">
            <v>0</v>
          </cell>
          <cell r="AJ72">
            <v>0</v>
          </cell>
          <cell r="AK72">
            <v>0</v>
          </cell>
          <cell r="AL72">
            <v>0</v>
          </cell>
          <cell r="AO72">
            <v>0</v>
          </cell>
          <cell r="AR72">
            <v>0</v>
          </cell>
        </row>
        <row r="73">
          <cell r="A73" t="str">
            <v>EPG-PS-PLMR</v>
          </cell>
          <cell r="B73" t="str">
            <v>Logistics</v>
          </cell>
          <cell r="C73" t="str">
            <v>50833263</v>
          </cell>
          <cell r="D73" t="str">
            <v>Marine Inspection &amp; Maint Supervisor</v>
          </cell>
          <cell r="E73">
            <v>0</v>
          </cell>
          <cell r="F73">
            <v>0</v>
          </cell>
          <cell r="G73" t="str">
            <v>Logistics Supervision JG6</v>
          </cell>
          <cell r="H73" t="str">
            <v>6</v>
          </cell>
          <cell r="I73" t="str">
            <v>50828930</v>
          </cell>
          <cell r="J73">
            <v>0</v>
          </cell>
          <cell r="K73" t="str">
            <v>East (SNEPCO)</v>
          </cell>
          <cell r="L73">
            <v>0</v>
          </cell>
          <cell r="M73">
            <v>0</v>
          </cell>
          <cell r="N73">
            <v>0</v>
          </cell>
          <cell r="O73">
            <v>0</v>
          </cell>
          <cell r="P73">
            <v>0</v>
          </cell>
          <cell r="Q73">
            <v>0</v>
          </cell>
          <cell r="R73">
            <v>0</v>
          </cell>
          <cell r="T73">
            <v>0</v>
          </cell>
          <cell r="U73">
            <v>0</v>
          </cell>
          <cell r="V73">
            <v>0</v>
          </cell>
          <cell r="W73">
            <v>0</v>
          </cell>
          <cell r="X73">
            <v>0</v>
          </cell>
          <cell r="Z73">
            <v>0</v>
          </cell>
          <cell r="AC73">
            <v>39203</v>
          </cell>
          <cell r="AD73">
            <v>0</v>
          </cell>
          <cell r="AE73">
            <v>0</v>
          </cell>
          <cell r="AF73">
            <v>0</v>
          </cell>
          <cell r="AG73">
            <v>0</v>
          </cell>
          <cell r="AH73">
            <v>0</v>
          </cell>
          <cell r="AI73">
            <v>0</v>
          </cell>
          <cell r="AJ73">
            <v>0</v>
          </cell>
          <cell r="AK73">
            <v>0</v>
          </cell>
          <cell r="AL73">
            <v>0</v>
          </cell>
          <cell r="AO73">
            <v>0</v>
          </cell>
          <cell r="AR73">
            <v>0</v>
          </cell>
        </row>
        <row r="74">
          <cell r="A74" t="str">
            <v>EPG-PS-PLMR</v>
          </cell>
          <cell r="B74" t="str">
            <v>Logistics</v>
          </cell>
          <cell r="C74" t="str">
            <v>50833270</v>
          </cell>
          <cell r="D74" t="str">
            <v>Head Contracts &amp; Compliance</v>
          </cell>
          <cell r="E74" t="str">
            <v xml:space="preserve">   68707</v>
          </cell>
          <cell r="F74" t="str">
            <v>Holland, Stephen</v>
          </cell>
          <cell r="G74" t="str">
            <v>Logistics Operations JG4</v>
          </cell>
          <cell r="H74" t="str">
            <v>4</v>
          </cell>
          <cell r="I74" t="str">
            <v>50828904</v>
          </cell>
          <cell r="J74" t="str">
            <v>Osi, John</v>
          </cell>
          <cell r="K74" t="str">
            <v>Lagos (SNEPCO)</v>
          </cell>
          <cell r="L74" t="str">
            <v>0001</v>
          </cell>
          <cell r="M74" t="str">
            <v>Expatriate - EBAS</v>
          </cell>
          <cell r="N74" t="str">
            <v>Fixed Term (&gt;= 6mth)</v>
          </cell>
          <cell r="O74" t="str">
            <v>3</v>
          </cell>
          <cell r="P74">
            <v>0</v>
          </cell>
          <cell r="Q74">
            <v>0</v>
          </cell>
          <cell r="R74">
            <v>0</v>
          </cell>
          <cell r="T74">
            <v>0</v>
          </cell>
          <cell r="U74">
            <v>0</v>
          </cell>
          <cell r="V74">
            <v>0</v>
          </cell>
          <cell r="W74">
            <v>0</v>
          </cell>
          <cell r="X74">
            <v>0</v>
          </cell>
          <cell r="Z74">
            <v>0</v>
          </cell>
          <cell r="AD74">
            <v>0</v>
          </cell>
          <cell r="AE74">
            <v>0</v>
          </cell>
          <cell r="AF74">
            <v>0</v>
          </cell>
          <cell r="AG74">
            <v>0</v>
          </cell>
          <cell r="AH74">
            <v>0</v>
          </cell>
          <cell r="AI74">
            <v>0</v>
          </cell>
          <cell r="AJ74">
            <v>0</v>
          </cell>
          <cell r="AK74">
            <v>0</v>
          </cell>
          <cell r="AL74">
            <v>0</v>
          </cell>
          <cell r="AO74">
            <v>0</v>
          </cell>
          <cell r="AR74">
            <v>0</v>
          </cell>
        </row>
        <row r="75">
          <cell r="A75" t="str">
            <v>EPG-PS-PLMR</v>
          </cell>
          <cell r="B75" t="str">
            <v>Logistics</v>
          </cell>
          <cell r="C75" t="str">
            <v>51314656</v>
          </cell>
          <cell r="D75" t="str">
            <v>Marine Ferry Operations Coordinator</v>
          </cell>
          <cell r="E75" t="str">
            <v>New</v>
          </cell>
          <cell r="F75" t="str">
            <v>Jon Wilson</v>
          </cell>
          <cell r="G75" t="str">
            <v>To Be Evaluated (TBE)</v>
          </cell>
          <cell r="H75" t="str">
            <v>90</v>
          </cell>
          <cell r="I75" t="str">
            <v>50833270</v>
          </cell>
          <cell r="J75" t="str">
            <v>Holland, Stephen</v>
          </cell>
          <cell r="K75" t="str">
            <v>East (SNEPCO)</v>
          </cell>
          <cell r="L75">
            <v>0</v>
          </cell>
          <cell r="M75" t="str">
            <v>External (E)</v>
          </cell>
          <cell r="N75">
            <v>0</v>
          </cell>
          <cell r="O75">
            <v>0</v>
          </cell>
          <cell r="P75">
            <v>0</v>
          </cell>
          <cell r="Q75">
            <v>0</v>
          </cell>
          <cell r="R75">
            <v>0</v>
          </cell>
          <cell r="T75">
            <v>0</v>
          </cell>
          <cell r="U75">
            <v>0</v>
          </cell>
          <cell r="V75">
            <v>0</v>
          </cell>
          <cell r="W75">
            <v>0</v>
          </cell>
          <cell r="X75">
            <v>0</v>
          </cell>
          <cell r="Z75">
            <v>0</v>
          </cell>
          <cell r="AD75">
            <v>0</v>
          </cell>
          <cell r="AE75">
            <v>0</v>
          </cell>
          <cell r="AF75">
            <v>0</v>
          </cell>
          <cell r="AG75">
            <v>0</v>
          </cell>
          <cell r="AH75">
            <v>0</v>
          </cell>
          <cell r="AI75">
            <v>0</v>
          </cell>
          <cell r="AJ75">
            <v>0</v>
          </cell>
          <cell r="AK75">
            <v>0</v>
          </cell>
          <cell r="AL75">
            <v>0</v>
          </cell>
          <cell r="AO75">
            <v>0</v>
          </cell>
          <cell r="AR75">
            <v>0</v>
          </cell>
        </row>
        <row r="76">
          <cell r="A76" t="str">
            <v>EPG-PS-PLL</v>
          </cell>
          <cell r="B76" t="str">
            <v>Logistics</v>
          </cell>
          <cell r="C76" t="str">
            <v>51314657</v>
          </cell>
          <cell r="D76" t="str">
            <v>Marine Logistics Assistant (Osborne)</v>
          </cell>
          <cell r="E76" t="str">
            <v>MPS</v>
          </cell>
          <cell r="F76" t="str">
            <v>Ime Eshiet</v>
          </cell>
          <cell r="G76" t="str">
            <v>To Be Evaluated (TBE)</v>
          </cell>
          <cell r="H76" t="str">
            <v>90</v>
          </cell>
          <cell r="I76" t="str">
            <v>51314656</v>
          </cell>
          <cell r="J76">
            <v>0</v>
          </cell>
          <cell r="K76" t="str">
            <v>East (SNEPCO)</v>
          </cell>
          <cell r="L76">
            <v>0</v>
          </cell>
          <cell r="M76" t="str">
            <v>External</v>
          </cell>
          <cell r="N76">
            <v>0</v>
          </cell>
          <cell r="O76">
            <v>0</v>
          </cell>
          <cell r="P76">
            <v>0</v>
          </cell>
          <cell r="Q76">
            <v>0</v>
          </cell>
          <cell r="R76">
            <v>0</v>
          </cell>
          <cell r="T76">
            <v>0</v>
          </cell>
          <cell r="U76">
            <v>0</v>
          </cell>
          <cell r="V76">
            <v>0</v>
          </cell>
          <cell r="W76">
            <v>0</v>
          </cell>
          <cell r="X76">
            <v>0</v>
          </cell>
          <cell r="Z76">
            <v>0</v>
          </cell>
          <cell r="AD76">
            <v>0</v>
          </cell>
          <cell r="AE76">
            <v>0</v>
          </cell>
          <cell r="AF76">
            <v>0</v>
          </cell>
          <cell r="AG76">
            <v>0</v>
          </cell>
          <cell r="AH76">
            <v>0</v>
          </cell>
          <cell r="AI76">
            <v>0</v>
          </cell>
          <cell r="AJ76">
            <v>0</v>
          </cell>
          <cell r="AK76">
            <v>0</v>
          </cell>
          <cell r="AL76">
            <v>0</v>
          </cell>
          <cell r="AO76">
            <v>0</v>
          </cell>
          <cell r="AR76">
            <v>0</v>
          </cell>
        </row>
        <row r="77">
          <cell r="A77" t="str">
            <v>EPG-PS-PLL</v>
          </cell>
          <cell r="B77" t="str">
            <v>Logistics</v>
          </cell>
          <cell r="C77" t="str">
            <v>51314658</v>
          </cell>
          <cell r="D77" t="str">
            <v>Marine Logistics Assistant (S/Island)</v>
          </cell>
          <cell r="E77" t="str">
            <v>MPS</v>
          </cell>
          <cell r="F77" t="str">
            <v>Bayo Olukotun</v>
          </cell>
          <cell r="G77" t="str">
            <v>To Be Evaluated (TBE)</v>
          </cell>
          <cell r="H77" t="str">
            <v>90</v>
          </cell>
          <cell r="I77" t="str">
            <v>51314656</v>
          </cell>
          <cell r="J77">
            <v>0</v>
          </cell>
          <cell r="K77" t="str">
            <v>East (SNEPCO)</v>
          </cell>
          <cell r="L77">
            <v>0</v>
          </cell>
          <cell r="M77" t="str">
            <v>External</v>
          </cell>
          <cell r="N77">
            <v>0</v>
          </cell>
          <cell r="O77">
            <v>0</v>
          </cell>
          <cell r="P77">
            <v>0</v>
          </cell>
          <cell r="Q77">
            <v>0</v>
          </cell>
          <cell r="R77">
            <v>0</v>
          </cell>
          <cell r="T77">
            <v>0</v>
          </cell>
          <cell r="U77">
            <v>0</v>
          </cell>
          <cell r="V77">
            <v>0</v>
          </cell>
          <cell r="W77">
            <v>0</v>
          </cell>
          <cell r="X77">
            <v>0</v>
          </cell>
          <cell r="Z77">
            <v>0</v>
          </cell>
          <cell r="AD77">
            <v>0</v>
          </cell>
          <cell r="AE77">
            <v>0</v>
          </cell>
          <cell r="AF77">
            <v>0</v>
          </cell>
          <cell r="AG77">
            <v>0</v>
          </cell>
          <cell r="AH77">
            <v>0</v>
          </cell>
          <cell r="AI77">
            <v>0</v>
          </cell>
          <cell r="AJ77">
            <v>0</v>
          </cell>
          <cell r="AK77">
            <v>0</v>
          </cell>
          <cell r="AL77">
            <v>0</v>
          </cell>
          <cell r="AO77">
            <v>0</v>
          </cell>
          <cell r="AR77">
            <v>0</v>
          </cell>
        </row>
        <row r="78">
          <cell r="A78">
            <v>0</v>
          </cell>
          <cell r="C78">
            <v>0</v>
          </cell>
          <cell r="D78">
            <v>0</v>
          </cell>
          <cell r="E78">
            <v>0</v>
          </cell>
          <cell r="F78">
            <v>0</v>
          </cell>
          <cell r="G78">
            <v>0</v>
          </cell>
          <cell r="H78">
            <v>0</v>
          </cell>
          <cell r="I78">
            <v>0</v>
          </cell>
          <cell r="J78">
            <v>0</v>
          </cell>
          <cell r="K78" t="str">
            <v>Lagos (SNEPCO)</v>
          </cell>
          <cell r="L78">
            <v>0</v>
          </cell>
          <cell r="M78">
            <v>0</v>
          </cell>
          <cell r="N78">
            <v>0</v>
          </cell>
          <cell r="O78">
            <v>0</v>
          </cell>
          <cell r="P78">
            <v>0</v>
          </cell>
          <cell r="Q78">
            <v>0</v>
          </cell>
          <cell r="R78">
            <v>0</v>
          </cell>
          <cell r="T78">
            <v>0</v>
          </cell>
          <cell r="U78">
            <v>0</v>
          </cell>
          <cell r="V78">
            <v>0</v>
          </cell>
          <cell r="W78">
            <v>0</v>
          </cell>
          <cell r="X78">
            <v>0</v>
          </cell>
          <cell r="Z78">
            <v>0</v>
          </cell>
          <cell r="AD78">
            <v>0</v>
          </cell>
          <cell r="AE78">
            <v>0</v>
          </cell>
          <cell r="AF78">
            <v>0</v>
          </cell>
          <cell r="AG78">
            <v>0</v>
          </cell>
          <cell r="AH78">
            <v>0</v>
          </cell>
          <cell r="AI78">
            <v>0</v>
          </cell>
          <cell r="AJ78">
            <v>0</v>
          </cell>
          <cell r="AK78">
            <v>0</v>
          </cell>
          <cell r="AL78">
            <v>0</v>
          </cell>
          <cell r="AO78">
            <v>0</v>
          </cell>
          <cell r="AR78">
            <v>0</v>
          </cell>
        </row>
        <row r="79">
          <cell r="A79" t="str">
            <v>EPG-PS-PLL</v>
          </cell>
          <cell r="B79" t="str">
            <v>Logistics</v>
          </cell>
          <cell r="C79" t="str">
            <v>50828994</v>
          </cell>
          <cell r="D79" t="str">
            <v>Head, Lagos Logistics</v>
          </cell>
          <cell r="E79" t="str">
            <v xml:space="preserve">   65385</v>
          </cell>
          <cell r="F79" t="str">
            <v>Onyeka, Nnamdi</v>
          </cell>
          <cell r="G79" t="str">
            <v>Logistics Supervision JG3</v>
          </cell>
          <cell r="H79" t="str">
            <v>3</v>
          </cell>
          <cell r="I79" t="str">
            <v>50828904</v>
          </cell>
          <cell r="J79" t="str">
            <v>Osi, John</v>
          </cell>
          <cell r="K79" t="str">
            <v>Lagos (SNEPCO)</v>
          </cell>
          <cell r="L79" t="str">
            <v>0001</v>
          </cell>
          <cell r="M79" t="str">
            <v>Regular</v>
          </cell>
          <cell r="N79" t="str">
            <v>Indefinite</v>
          </cell>
          <cell r="O79" t="str">
            <v>3</v>
          </cell>
          <cell r="P79">
            <v>0</v>
          </cell>
          <cell r="Q79">
            <v>0</v>
          </cell>
          <cell r="R79">
            <v>0</v>
          </cell>
          <cell r="T79">
            <v>0</v>
          </cell>
          <cell r="U79">
            <v>0</v>
          </cell>
          <cell r="V79">
            <v>0</v>
          </cell>
          <cell r="W79">
            <v>0</v>
          </cell>
          <cell r="X79">
            <v>0</v>
          </cell>
          <cell r="Z79">
            <v>0</v>
          </cell>
          <cell r="AD79">
            <v>0</v>
          </cell>
          <cell r="AE79">
            <v>0</v>
          </cell>
          <cell r="AF79">
            <v>0</v>
          </cell>
          <cell r="AG79">
            <v>0</v>
          </cell>
          <cell r="AH79">
            <v>0</v>
          </cell>
          <cell r="AI79">
            <v>0</v>
          </cell>
          <cell r="AJ79">
            <v>0</v>
          </cell>
          <cell r="AK79">
            <v>0</v>
          </cell>
          <cell r="AL79">
            <v>0</v>
          </cell>
          <cell r="AO79">
            <v>0</v>
          </cell>
          <cell r="AR79">
            <v>0</v>
          </cell>
        </row>
        <row r="80">
          <cell r="A80" t="str">
            <v>EPG-PS-PLL</v>
          </cell>
          <cell r="B80" t="str">
            <v>Logistics</v>
          </cell>
          <cell r="C80" t="str">
            <v>50829026</v>
          </cell>
          <cell r="D80" t="str">
            <v>Snr Maintenance Planner</v>
          </cell>
          <cell r="E80" t="str">
            <v xml:space="preserve">   87058</v>
          </cell>
          <cell r="F80" t="str">
            <v>Ikejimba, Bernard</v>
          </cell>
          <cell r="G80" t="str">
            <v>Logistics Operations JG7</v>
          </cell>
          <cell r="H80" t="str">
            <v>7</v>
          </cell>
          <cell r="I80" t="str">
            <v>50828994</v>
          </cell>
          <cell r="J80" t="str">
            <v>Onyeka, Nnamdi</v>
          </cell>
          <cell r="K80" t="str">
            <v>Lagos (SNEPCO)</v>
          </cell>
          <cell r="L80" t="str">
            <v>0001</v>
          </cell>
          <cell r="M80" t="str">
            <v>Regular</v>
          </cell>
          <cell r="N80" t="str">
            <v>Fixed Term (&gt;= 6mth)</v>
          </cell>
          <cell r="O80" t="str">
            <v>7</v>
          </cell>
          <cell r="P80">
            <v>0</v>
          </cell>
          <cell r="Q80">
            <v>0</v>
          </cell>
          <cell r="R80">
            <v>0</v>
          </cell>
          <cell r="T80">
            <v>0</v>
          </cell>
          <cell r="U80">
            <v>0</v>
          </cell>
          <cell r="V80">
            <v>0</v>
          </cell>
          <cell r="W80">
            <v>0</v>
          </cell>
          <cell r="X80">
            <v>0</v>
          </cell>
          <cell r="Z80">
            <v>0</v>
          </cell>
          <cell r="AD80">
            <v>0</v>
          </cell>
          <cell r="AE80">
            <v>0</v>
          </cell>
          <cell r="AF80">
            <v>0</v>
          </cell>
          <cell r="AG80">
            <v>0</v>
          </cell>
          <cell r="AH80">
            <v>0</v>
          </cell>
          <cell r="AI80">
            <v>0</v>
          </cell>
          <cell r="AJ80">
            <v>0</v>
          </cell>
          <cell r="AK80">
            <v>0</v>
          </cell>
          <cell r="AL80">
            <v>0</v>
          </cell>
          <cell r="AO80">
            <v>0</v>
          </cell>
          <cell r="AR80">
            <v>0</v>
          </cell>
        </row>
        <row r="81">
          <cell r="A81" t="str">
            <v>EPG-PS-PLL</v>
          </cell>
          <cell r="B81" t="str">
            <v>Logistics</v>
          </cell>
          <cell r="C81" t="str">
            <v>50829031</v>
          </cell>
          <cell r="D81" t="str">
            <v>Land Fleet Maintenance Planner</v>
          </cell>
          <cell r="E81">
            <v>0</v>
          </cell>
          <cell r="F81">
            <v>0</v>
          </cell>
          <cell r="G81" t="str">
            <v>Logistics Operations JG7</v>
          </cell>
          <cell r="H81" t="str">
            <v>7</v>
          </cell>
          <cell r="I81" t="str">
            <v>50828994</v>
          </cell>
          <cell r="J81" t="str">
            <v>Onyeka, Nnamdi</v>
          </cell>
          <cell r="K81" t="str">
            <v>Lagos (SNEPCO)</v>
          </cell>
          <cell r="L81">
            <v>0</v>
          </cell>
          <cell r="M81">
            <v>0</v>
          </cell>
          <cell r="N81">
            <v>0</v>
          </cell>
          <cell r="O81">
            <v>0</v>
          </cell>
          <cell r="P81">
            <v>0</v>
          </cell>
          <cell r="Q81">
            <v>0</v>
          </cell>
          <cell r="R81">
            <v>0</v>
          </cell>
          <cell r="T81">
            <v>0</v>
          </cell>
          <cell r="U81">
            <v>0</v>
          </cell>
          <cell r="V81">
            <v>0</v>
          </cell>
          <cell r="W81">
            <v>0</v>
          </cell>
          <cell r="X81">
            <v>0</v>
          </cell>
          <cell r="Z81">
            <v>0</v>
          </cell>
          <cell r="AC81">
            <v>39114</v>
          </cell>
          <cell r="AD81">
            <v>0</v>
          </cell>
          <cell r="AE81">
            <v>0</v>
          </cell>
          <cell r="AF81">
            <v>0</v>
          </cell>
          <cell r="AG81">
            <v>0</v>
          </cell>
          <cell r="AH81">
            <v>0</v>
          </cell>
          <cell r="AI81">
            <v>0</v>
          </cell>
          <cell r="AJ81">
            <v>0</v>
          </cell>
          <cell r="AK81">
            <v>0</v>
          </cell>
          <cell r="AL81">
            <v>0</v>
          </cell>
          <cell r="AO81">
            <v>0</v>
          </cell>
          <cell r="AR81">
            <v>0</v>
          </cell>
        </row>
        <row r="82">
          <cell r="A82" t="str">
            <v>EPG-PS-PLL</v>
          </cell>
          <cell r="B82" t="str">
            <v>Logistics</v>
          </cell>
          <cell r="C82" t="str">
            <v>50829038</v>
          </cell>
          <cell r="D82" t="str">
            <v>Land Fleet Planner (Pre-Mob/IVMS)</v>
          </cell>
          <cell r="E82" t="str">
            <v xml:space="preserve">   63662</v>
          </cell>
          <cell r="F82" t="str">
            <v>Ogwudu, Nnaemeka</v>
          </cell>
          <cell r="G82" t="str">
            <v>Logistics Operations JG7</v>
          </cell>
          <cell r="H82" t="str">
            <v>7</v>
          </cell>
          <cell r="I82" t="str">
            <v>50828994</v>
          </cell>
          <cell r="J82" t="str">
            <v>Onyeka, Nnamdi</v>
          </cell>
          <cell r="K82" t="str">
            <v>Lagos (SNEPCO)</v>
          </cell>
          <cell r="L82" t="str">
            <v>0001</v>
          </cell>
          <cell r="M82" t="str">
            <v>Regular</v>
          </cell>
          <cell r="N82" t="str">
            <v>Fixed Term (&gt;= 6mth)</v>
          </cell>
          <cell r="O82" t="str">
            <v>7</v>
          </cell>
          <cell r="P82">
            <v>0</v>
          </cell>
          <cell r="Q82">
            <v>0</v>
          </cell>
          <cell r="R82">
            <v>0</v>
          </cell>
          <cell r="T82">
            <v>0</v>
          </cell>
          <cell r="U82">
            <v>0</v>
          </cell>
          <cell r="V82">
            <v>0</v>
          </cell>
          <cell r="W82">
            <v>0</v>
          </cell>
          <cell r="X82">
            <v>0</v>
          </cell>
          <cell r="Z82">
            <v>0</v>
          </cell>
          <cell r="AD82">
            <v>0</v>
          </cell>
          <cell r="AE82">
            <v>0</v>
          </cell>
          <cell r="AF82">
            <v>0</v>
          </cell>
          <cell r="AG82">
            <v>0</v>
          </cell>
          <cell r="AH82">
            <v>0</v>
          </cell>
          <cell r="AI82">
            <v>0</v>
          </cell>
          <cell r="AJ82">
            <v>0</v>
          </cell>
          <cell r="AK82">
            <v>0</v>
          </cell>
          <cell r="AL82">
            <v>0</v>
          </cell>
          <cell r="AO82">
            <v>0</v>
          </cell>
          <cell r="AR82">
            <v>0</v>
          </cell>
        </row>
        <row r="83">
          <cell r="A83" t="str">
            <v>EPG-PS-PLL</v>
          </cell>
          <cell r="B83" t="str">
            <v>Logistics</v>
          </cell>
          <cell r="C83" t="str">
            <v>50829047</v>
          </cell>
          <cell r="D83" t="str">
            <v>Snr Land Fleet Planner (Ops/Mgt Req.)</v>
          </cell>
          <cell r="E83" t="str">
            <v xml:space="preserve">   69799</v>
          </cell>
          <cell r="F83" t="str">
            <v>Assiak, Umoekam</v>
          </cell>
          <cell r="G83" t="str">
            <v>Logistics Operations JG7</v>
          </cell>
          <cell r="H83" t="str">
            <v>7</v>
          </cell>
          <cell r="I83" t="str">
            <v>50828994</v>
          </cell>
          <cell r="J83" t="str">
            <v>Onyeka, Nnamdi</v>
          </cell>
          <cell r="K83" t="str">
            <v>Lagos (SNEPCO)</v>
          </cell>
          <cell r="L83" t="str">
            <v>0001</v>
          </cell>
          <cell r="M83" t="str">
            <v>Regular</v>
          </cell>
          <cell r="N83" t="str">
            <v>Fixed Term (&gt;= 6mth)</v>
          </cell>
          <cell r="O83" t="str">
            <v>7</v>
          </cell>
          <cell r="P83">
            <v>0</v>
          </cell>
          <cell r="Q83">
            <v>0</v>
          </cell>
          <cell r="R83">
            <v>0</v>
          </cell>
          <cell r="T83">
            <v>0</v>
          </cell>
          <cell r="U83">
            <v>0</v>
          </cell>
          <cell r="V83">
            <v>0</v>
          </cell>
          <cell r="W83">
            <v>0</v>
          </cell>
          <cell r="X83">
            <v>0</v>
          </cell>
          <cell r="Z83">
            <v>0</v>
          </cell>
          <cell r="AD83">
            <v>0</v>
          </cell>
          <cell r="AE83">
            <v>0</v>
          </cell>
          <cell r="AF83">
            <v>0</v>
          </cell>
          <cell r="AG83">
            <v>0</v>
          </cell>
          <cell r="AH83">
            <v>0</v>
          </cell>
          <cell r="AI83">
            <v>0</v>
          </cell>
          <cell r="AJ83">
            <v>0</v>
          </cell>
          <cell r="AK83">
            <v>0</v>
          </cell>
          <cell r="AL83">
            <v>0</v>
          </cell>
          <cell r="AO83">
            <v>0</v>
          </cell>
          <cell r="AR83">
            <v>0</v>
          </cell>
        </row>
        <row r="84">
          <cell r="A84" t="str">
            <v>EPG-PS-PLL</v>
          </cell>
          <cell r="B84" t="str">
            <v>Logistics</v>
          </cell>
          <cell r="C84" t="str">
            <v>50829054</v>
          </cell>
          <cell r="D84" t="str">
            <v>Snr Land Fleet Planner, Sched./Contracts</v>
          </cell>
          <cell r="E84" t="str">
            <v xml:space="preserve">   97784</v>
          </cell>
          <cell r="F84" t="str">
            <v>Oparaji, Hector</v>
          </cell>
          <cell r="G84" t="str">
            <v>Logistics Operations JG7</v>
          </cell>
          <cell r="H84" t="str">
            <v>7</v>
          </cell>
          <cell r="I84" t="str">
            <v>50828994</v>
          </cell>
          <cell r="J84" t="str">
            <v>Onyeka, Nnamdi</v>
          </cell>
          <cell r="K84" t="str">
            <v>Lagos (SNEPCO)</v>
          </cell>
          <cell r="L84" t="str">
            <v>0001</v>
          </cell>
          <cell r="M84" t="str">
            <v>Regular</v>
          </cell>
          <cell r="N84" t="str">
            <v>Fixed Term (&gt;= 6mth)</v>
          </cell>
          <cell r="O84" t="str">
            <v>6</v>
          </cell>
          <cell r="P84">
            <v>0</v>
          </cell>
          <cell r="Q84">
            <v>0</v>
          </cell>
          <cell r="R84">
            <v>0</v>
          </cell>
          <cell r="T84">
            <v>0</v>
          </cell>
          <cell r="U84">
            <v>0</v>
          </cell>
          <cell r="V84">
            <v>0</v>
          </cell>
          <cell r="W84">
            <v>0</v>
          </cell>
          <cell r="X84">
            <v>0</v>
          </cell>
          <cell r="Z84">
            <v>0</v>
          </cell>
          <cell r="AD84">
            <v>0</v>
          </cell>
          <cell r="AE84">
            <v>0</v>
          </cell>
          <cell r="AF84">
            <v>0</v>
          </cell>
          <cell r="AG84">
            <v>0</v>
          </cell>
          <cell r="AH84">
            <v>0</v>
          </cell>
          <cell r="AI84">
            <v>0</v>
          </cell>
          <cell r="AJ84">
            <v>0</v>
          </cell>
          <cell r="AK84">
            <v>0</v>
          </cell>
          <cell r="AL84">
            <v>0</v>
          </cell>
          <cell r="AO84">
            <v>0</v>
          </cell>
          <cell r="AR84">
            <v>0</v>
          </cell>
        </row>
        <row r="85">
          <cell r="A85" t="str">
            <v>EPG-PS-PLL</v>
          </cell>
          <cell r="B85" t="str">
            <v>Logistics</v>
          </cell>
          <cell r="C85" t="str">
            <v>50829065</v>
          </cell>
          <cell r="D85" t="str">
            <v>Land Fleet Planner (Welfare, Airports)</v>
          </cell>
          <cell r="E85" t="str">
            <v>MPS</v>
          </cell>
          <cell r="F85" t="str">
            <v>Jacqueline Iwuoha</v>
          </cell>
          <cell r="G85" t="str">
            <v>Logistics Operations JG8</v>
          </cell>
          <cell r="H85" t="str">
            <v>8</v>
          </cell>
          <cell r="I85" t="str">
            <v>50828994</v>
          </cell>
          <cell r="J85" t="str">
            <v>Onyeka, Nnamdi</v>
          </cell>
          <cell r="K85" t="str">
            <v>Lagos (SNEPCO)</v>
          </cell>
          <cell r="L85">
            <v>0</v>
          </cell>
          <cell r="M85" t="str">
            <v>External</v>
          </cell>
          <cell r="N85">
            <v>0</v>
          </cell>
          <cell r="O85">
            <v>0</v>
          </cell>
          <cell r="P85">
            <v>0</v>
          </cell>
          <cell r="Q85">
            <v>0</v>
          </cell>
          <cell r="R85">
            <v>0</v>
          </cell>
          <cell r="T85">
            <v>0</v>
          </cell>
          <cell r="U85">
            <v>0</v>
          </cell>
          <cell r="V85">
            <v>0</v>
          </cell>
          <cell r="W85">
            <v>0</v>
          </cell>
          <cell r="X85">
            <v>0</v>
          </cell>
          <cell r="Z85">
            <v>0</v>
          </cell>
          <cell r="AC85">
            <v>39114</v>
          </cell>
          <cell r="AD85">
            <v>0</v>
          </cell>
          <cell r="AE85">
            <v>0</v>
          </cell>
          <cell r="AF85">
            <v>0</v>
          </cell>
          <cell r="AG85">
            <v>0</v>
          </cell>
          <cell r="AH85">
            <v>0</v>
          </cell>
          <cell r="AI85">
            <v>0</v>
          </cell>
          <cell r="AJ85">
            <v>0</v>
          </cell>
          <cell r="AK85">
            <v>0</v>
          </cell>
          <cell r="AL85">
            <v>0</v>
          </cell>
          <cell r="AO85">
            <v>0</v>
          </cell>
          <cell r="AR85">
            <v>0</v>
          </cell>
        </row>
        <row r="86">
          <cell r="A86" t="str">
            <v>EPG-PS-PLL</v>
          </cell>
          <cell r="B86" t="str">
            <v>Logistics</v>
          </cell>
          <cell r="C86" t="str">
            <v>50829073</v>
          </cell>
          <cell r="D86" t="str">
            <v>Driver</v>
          </cell>
          <cell r="E86" t="str">
            <v xml:space="preserve">   65679</v>
          </cell>
          <cell r="F86" t="str">
            <v>Ejerebe, Goddey</v>
          </cell>
          <cell r="G86" t="str">
            <v>Logistics Operations JG9</v>
          </cell>
          <cell r="H86" t="str">
            <v>9</v>
          </cell>
          <cell r="I86" t="str">
            <v>50829237</v>
          </cell>
          <cell r="J86" t="str">
            <v>Pickard, Ann</v>
          </cell>
          <cell r="K86" t="str">
            <v>Lagos (SNEPCO)</v>
          </cell>
          <cell r="L86" t="str">
            <v>0001</v>
          </cell>
          <cell r="M86" t="str">
            <v>External</v>
          </cell>
          <cell r="N86" t="str">
            <v>Indefinite</v>
          </cell>
          <cell r="O86" t="str">
            <v>9</v>
          </cell>
          <cell r="P86">
            <v>0</v>
          </cell>
          <cell r="Q86">
            <v>0</v>
          </cell>
          <cell r="R86">
            <v>0</v>
          </cell>
          <cell r="T86">
            <v>0</v>
          </cell>
          <cell r="U86">
            <v>0</v>
          </cell>
          <cell r="V86">
            <v>0</v>
          </cell>
          <cell r="W86">
            <v>0</v>
          </cell>
          <cell r="X86">
            <v>0</v>
          </cell>
          <cell r="Z86">
            <v>0</v>
          </cell>
          <cell r="AD86">
            <v>0</v>
          </cell>
          <cell r="AE86">
            <v>0</v>
          </cell>
          <cell r="AF86">
            <v>0</v>
          </cell>
          <cell r="AG86">
            <v>0</v>
          </cell>
          <cell r="AH86">
            <v>0</v>
          </cell>
          <cell r="AI86">
            <v>0</v>
          </cell>
          <cell r="AJ86">
            <v>0</v>
          </cell>
          <cell r="AK86">
            <v>0</v>
          </cell>
          <cell r="AL86">
            <v>0</v>
          </cell>
          <cell r="AO86">
            <v>0</v>
          </cell>
          <cell r="AR86">
            <v>0</v>
          </cell>
        </row>
        <row r="87">
          <cell r="A87" t="str">
            <v>EPG-PS-PLL</v>
          </cell>
          <cell r="B87" t="str">
            <v>Logistics</v>
          </cell>
          <cell r="C87" t="str">
            <v>50829081</v>
          </cell>
          <cell r="D87" t="str">
            <v>Driver</v>
          </cell>
          <cell r="E87" t="str">
            <v xml:space="preserve">   66139</v>
          </cell>
          <cell r="F87" t="str">
            <v>Umoh, Benjamin</v>
          </cell>
          <cell r="G87" t="str">
            <v>Logistics Operations JG9</v>
          </cell>
          <cell r="H87" t="str">
            <v>9</v>
          </cell>
          <cell r="I87" t="str">
            <v>50832384</v>
          </cell>
          <cell r="J87" t="str">
            <v>Uijlenhoed, Cees</v>
          </cell>
          <cell r="K87" t="str">
            <v>Lagos (SNEPCO)</v>
          </cell>
          <cell r="L87" t="str">
            <v>0001</v>
          </cell>
          <cell r="M87" t="str">
            <v>Regular</v>
          </cell>
          <cell r="N87" t="str">
            <v>Indefinite</v>
          </cell>
          <cell r="O87" t="str">
            <v>10</v>
          </cell>
          <cell r="P87">
            <v>0</v>
          </cell>
          <cell r="Q87">
            <v>0</v>
          </cell>
          <cell r="R87">
            <v>0</v>
          </cell>
          <cell r="T87">
            <v>0</v>
          </cell>
          <cell r="U87">
            <v>0</v>
          </cell>
          <cell r="V87">
            <v>0</v>
          </cell>
          <cell r="W87">
            <v>0</v>
          </cell>
          <cell r="X87">
            <v>0</v>
          </cell>
          <cell r="Z87">
            <v>0</v>
          </cell>
          <cell r="AD87">
            <v>0</v>
          </cell>
          <cell r="AE87">
            <v>0</v>
          </cell>
          <cell r="AF87">
            <v>0</v>
          </cell>
          <cell r="AG87">
            <v>0</v>
          </cell>
          <cell r="AH87">
            <v>0</v>
          </cell>
          <cell r="AI87">
            <v>0</v>
          </cell>
          <cell r="AJ87">
            <v>0</v>
          </cell>
          <cell r="AK87">
            <v>0</v>
          </cell>
          <cell r="AL87">
            <v>0</v>
          </cell>
          <cell r="AO87">
            <v>0</v>
          </cell>
          <cell r="AR87">
            <v>0</v>
          </cell>
        </row>
        <row r="88">
          <cell r="A88" t="str">
            <v>EPG-PS-PLL</v>
          </cell>
          <cell r="B88" t="str">
            <v>Logistics</v>
          </cell>
          <cell r="C88" t="str">
            <v>50833277</v>
          </cell>
          <cell r="D88" t="str">
            <v>Land Fleet Planner (Util, Int-Div)</v>
          </cell>
          <cell r="E88" t="str">
            <v xml:space="preserve">   67991</v>
          </cell>
          <cell r="F88" t="str">
            <v>Salau, Waheed</v>
          </cell>
          <cell r="G88" t="str">
            <v>Logistics Operations JG7</v>
          </cell>
          <cell r="H88" t="str">
            <v>7</v>
          </cell>
          <cell r="I88" t="str">
            <v>50828994</v>
          </cell>
          <cell r="J88" t="str">
            <v>Onyeka, Nnamdi</v>
          </cell>
          <cell r="K88" t="str">
            <v>Lagos (SNEPCO)</v>
          </cell>
          <cell r="L88" t="str">
            <v>0001</v>
          </cell>
          <cell r="M88" t="str">
            <v>Regular</v>
          </cell>
          <cell r="N88" t="str">
            <v>Fixed Term (&gt;= 6mth)</v>
          </cell>
          <cell r="O88" t="str">
            <v>8</v>
          </cell>
          <cell r="P88">
            <v>0</v>
          </cell>
          <cell r="Q88">
            <v>0</v>
          </cell>
          <cell r="R88">
            <v>0</v>
          </cell>
          <cell r="T88">
            <v>0</v>
          </cell>
          <cell r="U88">
            <v>0</v>
          </cell>
          <cell r="V88">
            <v>0</v>
          </cell>
          <cell r="W88">
            <v>0</v>
          </cell>
          <cell r="X88">
            <v>0</v>
          </cell>
          <cell r="Z88">
            <v>0</v>
          </cell>
          <cell r="AD88">
            <v>0</v>
          </cell>
          <cell r="AE88">
            <v>0</v>
          </cell>
          <cell r="AF88">
            <v>0</v>
          </cell>
          <cell r="AG88">
            <v>0</v>
          </cell>
          <cell r="AH88">
            <v>0</v>
          </cell>
          <cell r="AI88">
            <v>0</v>
          </cell>
          <cell r="AJ88">
            <v>0</v>
          </cell>
          <cell r="AK88">
            <v>0</v>
          </cell>
          <cell r="AL88">
            <v>0</v>
          </cell>
          <cell r="AO88">
            <v>0</v>
          </cell>
          <cell r="AR88">
            <v>0</v>
          </cell>
        </row>
        <row r="89">
          <cell r="A89" t="str">
            <v>EPG-PS-PLL</v>
          </cell>
          <cell r="B89" t="str">
            <v>Logistics</v>
          </cell>
          <cell r="C89" t="str">
            <v>51162522</v>
          </cell>
          <cell r="D89" t="str">
            <v>Fuel Supply Coordinator</v>
          </cell>
          <cell r="E89">
            <v>0</v>
          </cell>
          <cell r="F89">
            <v>0</v>
          </cell>
          <cell r="G89" t="str">
            <v>Logistics Operations JG6</v>
          </cell>
          <cell r="H89" t="str">
            <v>6</v>
          </cell>
          <cell r="I89" t="str">
            <v>50828994</v>
          </cell>
          <cell r="J89" t="str">
            <v>Onyeka, Nnamdi</v>
          </cell>
          <cell r="K89" t="str">
            <v>Lagos (SNEPCO)</v>
          </cell>
          <cell r="L89" t="str">
            <v>0001</v>
          </cell>
          <cell r="M89">
            <v>0</v>
          </cell>
          <cell r="N89">
            <v>0</v>
          </cell>
          <cell r="O89">
            <v>0</v>
          </cell>
          <cell r="P89">
            <v>0</v>
          </cell>
          <cell r="Q89">
            <v>0</v>
          </cell>
          <cell r="R89">
            <v>0</v>
          </cell>
          <cell r="T89">
            <v>0</v>
          </cell>
          <cell r="U89">
            <v>0</v>
          </cell>
          <cell r="V89">
            <v>0</v>
          </cell>
          <cell r="W89">
            <v>0</v>
          </cell>
          <cell r="X89">
            <v>0</v>
          </cell>
          <cell r="Z89">
            <v>0</v>
          </cell>
          <cell r="AD89">
            <v>0</v>
          </cell>
          <cell r="AE89">
            <v>0</v>
          </cell>
          <cell r="AF89">
            <v>0</v>
          </cell>
          <cell r="AG89">
            <v>0</v>
          </cell>
          <cell r="AH89">
            <v>0</v>
          </cell>
          <cell r="AI89">
            <v>0</v>
          </cell>
          <cell r="AJ89">
            <v>0</v>
          </cell>
          <cell r="AK89">
            <v>0</v>
          </cell>
          <cell r="AL89">
            <v>0</v>
          </cell>
          <cell r="AO89">
            <v>0</v>
          </cell>
          <cell r="AR89">
            <v>0</v>
          </cell>
        </row>
        <row r="90">
          <cell r="A90" t="str">
            <v>EPG-PS-PLL</v>
          </cell>
          <cell r="B90" t="str">
            <v>Logistics</v>
          </cell>
          <cell r="C90" t="str">
            <v>51314659</v>
          </cell>
          <cell r="D90" t="str">
            <v>Team Lead, Snake Island Logistics</v>
          </cell>
          <cell r="E90">
            <v>0</v>
          </cell>
          <cell r="F90">
            <v>0</v>
          </cell>
          <cell r="G90" t="str">
            <v>To Be Evaluated (TBE)</v>
          </cell>
          <cell r="H90" t="str">
            <v>90</v>
          </cell>
          <cell r="I90" t="str">
            <v>50828994</v>
          </cell>
          <cell r="J90" t="str">
            <v>Onyeka, Nnamdi</v>
          </cell>
          <cell r="K90" t="str">
            <v>Lagos (SNEPCO)</v>
          </cell>
          <cell r="L90">
            <v>0</v>
          </cell>
          <cell r="M90">
            <v>0</v>
          </cell>
          <cell r="N90">
            <v>0</v>
          </cell>
          <cell r="O90">
            <v>0</v>
          </cell>
          <cell r="P90">
            <v>0</v>
          </cell>
          <cell r="Q90">
            <v>0</v>
          </cell>
          <cell r="R90">
            <v>0</v>
          </cell>
          <cell r="T90">
            <v>0</v>
          </cell>
          <cell r="U90">
            <v>0</v>
          </cell>
          <cell r="V90">
            <v>0</v>
          </cell>
          <cell r="W90">
            <v>0</v>
          </cell>
          <cell r="X90">
            <v>0</v>
          </cell>
          <cell r="Z90">
            <v>0</v>
          </cell>
          <cell r="AD90">
            <v>0</v>
          </cell>
          <cell r="AE90">
            <v>0</v>
          </cell>
          <cell r="AF90">
            <v>0</v>
          </cell>
          <cell r="AG90">
            <v>0</v>
          </cell>
          <cell r="AH90">
            <v>0</v>
          </cell>
          <cell r="AI90">
            <v>0</v>
          </cell>
          <cell r="AJ90">
            <v>0</v>
          </cell>
          <cell r="AK90">
            <v>0</v>
          </cell>
          <cell r="AL90">
            <v>0</v>
          </cell>
          <cell r="AO90">
            <v>0</v>
          </cell>
          <cell r="AR90">
            <v>0</v>
          </cell>
        </row>
        <row r="91">
          <cell r="A91" t="str">
            <v>EPG-PS-PLL</v>
          </cell>
          <cell r="B91" t="str">
            <v>Logistics</v>
          </cell>
          <cell r="C91" t="str">
            <v>51314660</v>
          </cell>
          <cell r="D91" t="str">
            <v>Logistics Planner</v>
          </cell>
          <cell r="E91" t="str">
            <v>MPS</v>
          </cell>
          <cell r="F91" t="str">
            <v>Okike OKOROAFOR</v>
          </cell>
          <cell r="G91" t="str">
            <v>To Be Evaluated (TBE)</v>
          </cell>
          <cell r="H91" t="str">
            <v>90</v>
          </cell>
          <cell r="I91" t="str">
            <v>51314659</v>
          </cell>
          <cell r="J91">
            <v>0</v>
          </cell>
          <cell r="K91" t="str">
            <v>Lagos (SNEPCO)</v>
          </cell>
          <cell r="L91">
            <v>0</v>
          </cell>
          <cell r="M91" t="str">
            <v>External</v>
          </cell>
          <cell r="N91">
            <v>0</v>
          </cell>
          <cell r="O91">
            <v>0</v>
          </cell>
          <cell r="P91">
            <v>0</v>
          </cell>
          <cell r="Q91">
            <v>0</v>
          </cell>
          <cell r="R91">
            <v>0</v>
          </cell>
          <cell r="T91">
            <v>0</v>
          </cell>
          <cell r="U91">
            <v>0</v>
          </cell>
          <cell r="V91">
            <v>0</v>
          </cell>
          <cell r="W91">
            <v>0</v>
          </cell>
          <cell r="X91">
            <v>0</v>
          </cell>
          <cell r="Z91">
            <v>0</v>
          </cell>
          <cell r="AD91">
            <v>0</v>
          </cell>
          <cell r="AE91">
            <v>0</v>
          </cell>
          <cell r="AF91">
            <v>0</v>
          </cell>
          <cell r="AG91">
            <v>0</v>
          </cell>
          <cell r="AH91">
            <v>0</v>
          </cell>
          <cell r="AI91">
            <v>0</v>
          </cell>
          <cell r="AJ91">
            <v>0</v>
          </cell>
          <cell r="AK91">
            <v>0</v>
          </cell>
          <cell r="AL91">
            <v>0</v>
          </cell>
          <cell r="AO91">
            <v>0</v>
          </cell>
          <cell r="AR91">
            <v>0</v>
          </cell>
        </row>
        <row r="92">
          <cell r="A92" t="str">
            <v>EPG-PS-PLL</v>
          </cell>
          <cell r="B92" t="str">
            <v>Logistics</v>
          </cell>
          <cell r="C92" t="str">
            <v>51314661</v>
          </cell>
          <cell r="D92" t="str">
            <v>Logistics Planner</v>
          </cell>
          <cell r="E92">
            <v>0</v>
          </cell>
          <cell r="F92" t="str">
            <v>Samuel OSUJI</v>
          </cell>
          <cell r="G92" t="str">
            <v>To Be Evaluated (TBE)</v>
          </cell>
          <cell r="H92" t="str">
            <v>90</v>
          </cell>
          <cell r="I92" t="str">
            <v>51314659</v>
          </cell>
          <cell r="J92">
            <v>0</v>
          </cell>
          <cell r="K92" t="str">
            <v>Lagos (SNEPCO)</v>
          </cell>
          <cell r="L92">
            <v>0</v>
          </cell>
          <cell r="M92" t="str">
            <v>External</v>
          </cell>
          <cell r="N92">
            <v>0</v>
          </cell>
          <cell r="O92">
            <v>0</v>
          </cell>
          <cell r="P92">
            <v>0</v>
          </cell>
          <cell r="Q92">
            <v>0</v>
          </cell>
          <cell r="R92">
            <v>0</v>
          </cell>
          <cell r="T92">
            <v>0</v>
          </cell>
          <cell r="U92">
            <v>0</v>
          </cell>
          <cell r="V92">
            <v>0</v>
          </cell>
          <cell r="W92">
            <v>0</v>
          </cell>
          <cell r="X92">
            <v>0</v>
          </cell>
          <cell r="Z92">
            <v>0</v>
          </cell>
          <cell r="AD92">
            <v>0</v>
          </cell>
          <cell r="AE92">
            <v>0</v>
          </cell>
          <cell r="AF92">
            <v>0</v>
          </cell>
          <cell r="AG92">
            <v>0</v>
          </cell>
          <cell r="AH92">
            <v>0</v>
          </cell>
          <cell r="AI92">
            <v>0</v>
          </cell>
          <cell r="AJ92">
            <v>0</v>
          </cell>
          <cell r="AK92">
            <v>0</v>
          </cell>
          <cell r="AL92">
            <v>0</v>
          </cell>
          <cell r="AO92">
            <v>0</v>
          </cell>
          <cell r="AR92">
            <v>0</v>
          </cell>
        </row>
        <row r="93">
          <cell r="A93" t="str">
            <v>EPG-PS-PLL</v>
          </cell>
          <cell r="B93" t="str">
            <v>Logistics</v>
          </cell>
          <cell r="C93" t="str">
            <v>51314662</v>
          </cell>
          <cell r="D93" t="str">
            <v>Logistics Customer Services Centre Lead</v>
          </cell>
          <cell r="E93">
            <v>0</v>
          </cell>
          <cell r="F93">
            <v>0</v>
          </cell>
          <cell r="G93" t="str">
            <v>To Be Evaluated (TBE)</v>
          </cell>
          <cell r="H93" t="str">
            <v>90</v>
          </cell>
          <cell r="I93" t="str">
            <v>50828994</v>
          </cell>
          <cell r="J93" t="str">
            <v>Onyeka, Nnamdi</v>
          </cell>
          <cell r="K93" t="str">
            <v>Lagos (SNEPCO)</v>
          </cell>
          <cell r="L93">
            <v>0</v>
          </cell>
          <cell r="M93">
            <v>0</v>
          </cell>
          <cell r="N93">
            <v>0</v>
          </cell>
          <cell r="O93">
            <v>0</v>
          </cell>
          <cell r="P93">
            <v>0</v>
          </cell>
          <cell r="Q93">
            <v>0</v>
          </cell>
          <cell r="R93">
            <v>0</v>
          </cell>
          <cell r="T93">
            <v>0</v>
          </cell>
          <cell r="U93">
            <v>0</v>
          </cell>
          <cell r="V93">
            <v>0</v>
          </cell>
          <cell r="W93">
            <v>0</v>
          </cell>
          <cell r="X93">
            <v>0</v>
          </cell>
          <cell r="Z93">
            <v>0</v>
          </cell>
          <cell r="AD93">
            <v>0</v>
          </cell>
          <cell r="AE93">
            <v>0</v>
          </cell>
          <cell r="AF93">
            <v>0</v>
          </cell>
          <cell r="AG93">
            <v>0</v>
          </cell>
          <cell r="AH93">
            <v>0</v>
          </cell>
          <cell r="AI93">
            <v>0</v>
          </cell>
          <cell r="AJ93">
            <v>0</v>
          </cell>
          <cell r="AK93">
            <v>0</v>
          </cell>
          <cell r="AL93">
            <v>0</v>
          </cell>
          <cell r="AO93">
            <v>0</v>
          </cell>
          <cell r="AR93">
            <v>0</v>
          </cell>
        </row>
        <row r="94">
          <cell r="A94" t="str">
            <v>EPG-PS-PLL</v>
          </cell>
          <cell r="B94" t="str">
            <v>Logistics</v>
          </cell>
          <cell r="C94" t="str">
            <v>51314663</v>
          </cell>
          <cell r="D94" t="str">
            <v>Customer Liaison Supervisor</v>
          </cell>
          <cell r="E94" t="str">
            <v>MPS</v>
          </cell>
          <cell r="F94" t="str">
            <v>John OLUBANKOLE</v>
          </cell>
          <cell r="G94" t="str">
            <v>To Be Evaluated (TBE)</v>
          </cell>
          <cell r="H94" t="str">
            <v>90</v>
          </cell>
          <cell r="I94" t="str">
            <v>51314662</v>
          </cell>
          <cell r="J94">
            <v>0</v>
          </cell>
          <cell r="K94" t="str">
            <v>Lagos (SNEPCO)</v>
          </cell>
          <cell r="L94">
            <v>0</v>
          </cell>
          <cell r="M94" t="str">
            <v>External</v>
          </cell>
          <cell r="N94">
            <v>0</v>
          </cell>
          <cell r="O94">
            <v>0</v>
          </cell>
          <cell r="P94">
            <v>0</v>
          </cell>
          <cell r="Q94">
            <v>0</v>
          </cell>
          <cell r="R94">
            <v>0</v>
          </cell>
          <cell r="T94">
            <v>0</v>
          </cell>
          <cell r="U94">
            <v>0</v>
          </cell>
          <cell r="V94">
            <v>0</v>
          </cell>
          <cell r="W94">
            <v>0</v>
          </cell>
          <cell r="X94">
            <v>0</v>
          </cell>
          <cell r="Z94">
            <v>0</v>
          </cell>
          <cell r="AD94">
            <v>0</v>
          </cell>
          <cell r="AE94">
            <v>0</v>
          </cell>
          <cell r="AF94">
            <v>0</v>
          </cell>
          <cell r="AG94">
            <v>0</v>
          </cell>
          <cell r="AH94">
            <v>0</v>
          </cell>
          <cell r="AI94">
            <v>0</v>
          </cell>
          <cell r="AJ94">
            <v>0</v>
          </cell>
          <cell r="AK94">
            <v>0</v>
          </cell>
          <cell r="AL94">
            <v>0</v>
          </cell>
          <cell r="AO94">
            <v>0</v>
          </cell>
          <cell r="AR94">
            <v>0</v>
          </cell>
        </row>
        <row r="95">
          <cell r="A95" t="str">
            <v>EPG-PS-PLL</v>
          </cell>
          <cell r="B95" t="str">
            <v>Logistics</v>
          </cell>
          <cell r="C95" t="str">
            <v>51314664</v>
          </cell>
          <cell r="D95" t="str">
            <v>Customer Liaison Supervisor</v>
          </cell>
          <cell r="E95" t="str">
            <v>MPS</v>
          </cell>
          <cell r="F95" t="str">
            <v>Paul USIGBE</v>
          </cell>
          <cell r="G95" t="str">
            <v>To Be Evaluated (TBE)</v>
          </cell>
          <cell r="H95" t="str">
            <v>90</v>
          </cell>
          <cell r="I95" t="str">
            <v>51314662</v>
          </cell>
          <cell r="J95">
            <v>0</v>
          </cell>
          <cell r="K95" t="str">
            <v>Lagos (SNEPCO)</v>
          </cell>
          <cell r="L95">
            <v>0</v>
          </cell>
          <cell r="M95" t="str">
            <v>External</v>
          </cell>
          <cell r="N95">
            <v>0</v>
          </cell>
          <cell r="O95">
            <v>0</v>
          </cell>
          <cell r="P95">
            <v>0</v>
          </cell>
          <cell r="Q95">
            <v>0</v>
          </cell>
          <cell r="R95">
            <v>0</v>
          </cell>
          <cell r="T95">
            <v>0</v>
          </cell>
          <cell r="U95">
            <v>0</v>
          </cell>
          <cell r="V95">
            <v>0</v>
          </cell>
          <cell r="W95">
            <v>0</v>
          </cell>
          <cell r="X95">
            <v>0</v>
          </cell>
          <cell r="Z95">
            <v>0</v>
          </cell>
          <cell r="AD95">
            <v>0</v>
          </cell>
          <cell r="AE95">
            <v>0</v>
          </cell>
          <cell r="AF95">
            <v>0</v>
          </cell>
          <cell r="AG95">
            <v>0</v>
          </cell>
          <cell r="AH95">
            <v>0</v>
          </cell>
          <cell r="AI95">
            <v>0</v>
          </cell>
          <cell r="AJ95">
            <v>0</v>
          </cell>
          <cell r="AK95">
            <v>0</v>
          </cell>
          <cell r="AL95">
            <v>0</v>
          </cell>
          <cell r="AO95">
            <v>0</v>
          </cell>
          <cell r="AR95">
            <v>0</v>
          </cell>
        </row>
        <row r="96">
          <cell r="A96" t="str">
            <v>EPG-PS-PLL</v>
          </cell>
          <cell r="B96" t="str">
            <v>Logistics</v>
          </cell>
          <cell r="C96" t="str">
            <v>51314665</v>
          </cell>
          <cell r="D96" t="str">
            <v>Customer Liaison Supervisor</v>
          </cell>
          <cell r="E96" t="str">
            <v>MPS</v>
          </cell>
          <cell r="F96" t="str">
            <v>Olaolu OKE</v>
          </cell>
          <cell r="G96" t="str">
            <v>To Be Evaluated (TBE)</v>
          </cell>
          <cell r="H96" t="str">
            <v>90</v>
          </cell>
          <cell r="I96" t="str">
            <v>51314662</v>
          </cell>
          <cell r="J96">
            <v>0</v>
          </cell>
          <cell r="K96" t="str">
            <v>Lagos (SNEPCO)</v>
          </cell>
          <cell r="L96">
            <v>0</v>
          </cell>
          <cell r="M96" t="str">
            <v>External</v>
          </cell>
          <cell r="N96">
            <v>0</v>
          </cell>
          <cell r="O96">
            <v>0</v>
          </cell>
          <cell r="P96">
            <v>0</v>
          </cell>
          <cell r="Q96">
            <v>0</v>
          </cell>
          <cell r="R96">
            <v>0</v>
          </cell>
          <cell r="T96">
            <v>0</v>
          </cell>
          <cell r="U96">
            <v>0</v>
          </cell>
          <cell r="V96">
            <v>0</v>
          </cell>
          <cell r="W96">
            <v>0</v>
          </cell>
          <cell r="X96">
            <v>0</v>
          </cell>
          <cell r="Z96">
            <v>0</v>
          </cell>
          <cell r="AD96">
            <v>0</v>
          </cell>
          <cell r="AE96">
            <v>0</v>
          </cell>
          <cell r="AF96">
            <v>0</v>
          </cell>
          <cell r="AG96">
            <v>0</v>
          </cell>
          <cell r="AH96">
            <v>0</v>
          </cell>
          <cell r="AI96">
            <v>0</v>
          </cell>
          <cell r="AJ96">
            <v>0</v>
          </cell>
          <cell r="AK96">
            <v>0</v>
          </cell>
          <cell r="AL96">
            <v>0</v>
          </cell>
          <cell r="AO96">
            <v>0</v>
          </cell>
          <cell r="AR96">
            <v>0</v>
          </cell>
        </row>
        <row r="97">
          <cell r="A97" t="str">
            <v>EPG-PS-PLL</v>
          </cell>
          <cell r="B97" t="str">
            <v>Logistics</v>
          </cell>
          <cell r="C97" t="str">
            <v>51314666</v>
          </cell>
          <cell r="D97" t="str">
            <v>Customer Liaison Supervisor</v>
          </cell>
          <cell r="E97" t="str">
            <v>MPS</v>
          </cell>
          <cell r="F97" t="str">
            <v>Michael OJO</v>
          </cell>
          <cell r="G97" t="str">
            <v>To Be Evaluated (TBE)</v>
          </cell>
          <cell r="H97" t="str">
            <v>90</v>
          </cell>
          <cell r="I97" t="str">
            <v>51314662</v>
          </cell>
          <cell r="J97">
            <v>0</v>
          </cell>
          <cell r="K97" t="str">
            <v>Lagos (SNEPCO)</v>
          </cell>
          <cell r="L97">
            <v>0</v>
          </cell>
          <cell r="M97" t="str">
            <v>External</v>
          </cell>
          <cell r="N97">
            <v>0</v>
          </cell>
          <cell r="O97">
            <v>0</v>
          </cell>
          <cell r="P97">
            <v>0</v>
          </cell>
          <cell r="Q97">
            <v>0</v>
          </cell>
          <cell r="R97">
            <v>0</v>
          </cell>
          <cell r="T97">
            <v>0</v>
          </cell>
          <cell r="U97">
            <v>0</v>
          </cell>
          <cell r="V97">
            <v>0</v>
          </cell>
          <cell r="W97">
            <v>0</v>
          </cell>
          <cell r="X97">
            <v>0</v>
          </cell>
          <cell r="Z97">
            <v>0</v>
          </cell>
          <cell r="AD97">
            <v>0</v>
          </cell>
          <cell r="AE97">
            <v>0</v>
          </cell>
          <cell r="AF97">
            <v>0</v>
          </cell>
          <cell r="AG97">
            <v>0</v>
          </cell>
          <cell r="AH97">
            <v>0</v>
          </cell>
          <cell r="AI97">
            <v>0</v>
          </cell>
          <cell r="AJ97">
            <v>0</v>
          </cell>
          <cell r="AK97">
            <v>0</v>
          </cell>
          <cell r="AL97">
            <v>0</v>
          </cell>
          <cell r="AO97">
            <v>0</v>
          </cell>
          <cell r="AR97">
            <v>0</v>
          </cell>
        </row>
        <row r="98">
          <cell r="A98">
            <v>0</v>
          </cell>
          <cell r="C98">
            <v>0</v>
          </cell>
          <cell r="D98">
            <v>0</v>
          </cell>
          <cell r="E98">
            <v>0</v>
          </cell>
          <cell r="F98">
            <v>0</v>
          </cell>
          <cell r="G98">
            <v>0</v>
          </cell>
          <cell r="H98">
            <v>0</v>
          </cell>
          <cell r="I98">
            <v>0</v>
          </cell>
          <cell r="J98">
            <v>0</v>
          </cell>
          <cell r="K98" t="str">
            <v>East (SNEPCO)</v>
          </cell>
          <cell r="L98" t="str">
            <v>0002</v>
          </cell>
          <cell r="M98">
            <v>0</v>
          </cell>
          <cell r="N98">
            <v>0</v>
          </cell>
          <cell r="O98">
            <v>0</v>
          </cell>
          <cell r="P98">
            <v>0</v>
          </cell>
          <cell r="Q98">
            <v>0</v>
          </cell>
          <cell r="R98">
            <v>0</v>
          </cell>
          <cell r="T98">
            <v>0</v>
          </cell>
          <cell r="U98">
            <v>0</v>
          </cell>
          <cell r="V98">
            <v>0</v>
          </cell>
          <cell r="W98">
            <v>0</v>
          </cell>
          <cell r="X98">
            <v>0</v>
          </cell>
          <cell r="Z98">
            <v>0</v>
          </cell>
          <cell r="AD98">
            <v>0</v>
          </cell>
          <cell r="AE98">
            <v>0</v>
          </cell>
          <cell r="AF98">
            <v>0</v>
          </cell>
          <cell r="AG98">
            <v>0</v>
          </cell>
          <cell r="AH98">
            <v>0</v>
          </cell>
          <cell r="AI98">
            <v>0</v>
          </cell>
          <cell r="AJ98">
            <v>0</v>
          </cell>
          <cell r="AK98">
            <v>0</v>
          </cell>
          <cell r="AL98">
            <v>0</v>
          </cell>
          <cell r="AO98">
            <v>0</v>
          </cell>
          <cell r="AR98">
            <v>0</v>
          </cell>
        </row>
        <row r="99">
          <cell r="A99" t="str">
            <v>EPG-PS-PLSB</v>
          </cell>
          <cell r="B99" t="str">
            <v>Logistics</v>
          </cell>
          <cell r="C99" t="str">
            <v>50829088</v>
          </cell>
          <cell r="D99" t="str">
            <v>Head Offshore Supply Base</v>
          </cell>
          <cell r="E99" t="str">
            <v xml:space="preserve">   65178</v>
          </cell>
          <cell r="F99" t="str">
            <v>Cooper, W</v>
          </cell>
          <cell r="G99" t="str">
            <v>Logistics Supervision JG3</v>
          </cell>
          <cell r="H99" t="str">
            <v>3</v>
          </cell>
          <cell r="I99" t="str">
            <v>50828904</v>
          </cell>
          <cell r="J99" t="str">
            <v>Osi, John</v>
          </cell>
          <cell r="K99" t="str">
            <v>East (SNEPCO)</v>
          </cell>
          <cell r="L99" t="str">
            <v>0001</v>
          </cell>
          <cell r="M99" t="str">
            <v>Expatriate - EBAS</v>
          </cell>
          <cell r="N99" t="str">
            <v>Indefinite (SE)</v>
          </cell>
          <cell r="O99" t="str">
            <v>3</v>
          </cell>
          <cell r="P99">
            <v>0</v>
          </cell>
          <cell r="Q99">
            <v>0</v>
          </cell>
          <cell r="R99">
            <v>0</v>
          </cell>
          <cell r="T99">
            <v>0</v>
          </cell>
          <cell r="U99">
            <v>0</v>
          </cell>
          <cell r="V99">
            <v>0</v>
          </cell>
          <cell r="W99">
            <v>0</v>
          </cell>
          <cell r="X99">
            <v>0</v>
          </cell>
          <cell r="Z99">
            <v>0</v>
          </cell>
          <cell r="AD99">
            <v>0</v>
          </cell>
          <cell r="AE99">
            <v>0</v>
          </cell>
          <cell r="AF99">
            <v>0</v>
          </cell>
          <cell r="AG99">
            <v>0</v>
          </cell>
          <cell r="AH99">
            <v>0</v>
          </cell>
          <cell r="AI99">
            <v>0</v>
          </cell>
          <cell r="AJ99">
            <v>0</v>
          </cell>
          <cell r="AK99">
            <v>0</v>
          </cell>
          <cell r="AL99">
            <v>0</v>
          </cell>
          <cell r="AO99">
            <v>0</v>
          </cell>
          <cell r="AR99">
            <v>0</v>
          </cell>
        </row>
        <row r="100">
          <cell r="A100" t="str">
            <v>EPG-PS-PLSB</v>
          </cell>
          <cell r="B100" t="str">
            <v>Logistics</v>
          </cell>
          <cell r="C100" t="str">
            <v>50829194</v>
          </cell>
          <cell r="D100" t="str">
            <v>Administrative Assistant</v>
          </cell>
          <cell r="E100" t="str">
            <v xml:space="preserve">   65231</v>
          </cell>
          <cell r="F100" t="str">
            <v>Esenwa, Nomso</v>
          </cell>
          <cell r="G100" t="str">
            <v>Business Administration Support JG8</v>
          </cell>
          <cell r="H100" t="str">
            <v>8</v>
          </cell>
          <cell r="I100" t="str">
            <v>50829088</v>
          </cell>
          <cell r="J100" t="str">
            <v>Cooper, W</v>
          </cell>
          <cell r="K100" t="str">
            <v>East (SNEPCO)</v>
          </cell>
          <cell r="L100" t="str">
            <v>0001</v>
          </cell>
          <cell r="M100" t="str">
            <v>Regular</v>
          </cell>
          <cell r="N100" t="str">
            <v>Fixed Term (&gt;= 6mth)</v>
          </cell>
          <cell r="O100" t="str">
            <v>7</v>
          </cell>
          <cell r="P100">
            <v>0</v>
          </cell>
          <cell r="Q100">
            <v>0</v>
          </cell>
          <cell r="R100">
            <v>0</v>
          </cell>
          <cell r="T100">
            <v>0</v>
          </cell>
          <cell r="U100">
            <v>0</v>
          </cell>
          <cell r="V100">
            <v>0</v>
          </cell>
          <cell r="W100">
            <v>0</v>
          </cell>
          <cell r="X100">
            <v>0</v>
          </cell>
          <cell r="Z100">
            <v>0</v>
          </cell>
          <cell r="AD100">
            <v>0</v>
          </cell>
          <cell r="AE100">
            <v>0</v>
          </cell>
          <cell r="AF100">
            <v>0</v>
          </cell>
          <cell r="AG100">
            <v>0</v>
          </cell>
          <cell r="AH100">
            <v>0</v>
          </cell>
          <cell r="AI100">
            <v>0</v>
          </cell>
          <cell r="AJ100">
            <v>0</v>
          </cell>
          <cell r="AK100">
            <v>0</v>
          </cell>
          <cell r="AL100">
            <v>0</v>
          </cell>
          <cell r="AO100">
            <v>0</v>
          </cell>
          <cell r="AR100">
            <v>0</v>
          </cell>
        </row>
        <row r="101">
          <cell r="A101">
            <v>0</v>
          </cell>
          <cell r="C101">
            <v>0</v>
          </cell>
          <cell r="D101">
            <v>0</v>
          </cell>
          <cell r="E101">
            <v>0</v>
          </cell>
          <cell r="F101">
            <v>0</v>
          </cell>
          <cell r="G101">
            <v>0</v>
          </cell>
          <cell r="H101">
            <v>0</v>
          </cell>
          <cell r="I101">
            <v>0</v>
          </cell>
          <cell r="J101">
            <v>0</v>
          </cell>
          <cell r="K101" t="str">
            <v>East (SNEPCO)</v>
          </cell>
          <cell r="L101" t="str">
            <v>0002</v>
          </cell>
          <cell r="M101">
            <v>0</v>
          </cell>
          <cell r="N101">
            <v>0</v>
          </cell>
          <cell r="O101">
            <v>0</v>
          </cell>
          <cell r="P101">
            <v>0</v>
          </cell>
          <cell r="Q101">
            <v>0</v>
          </cell>
          <cell r="R101">
            <v>0</v>
          </cell>
          <cell r="T101">
            <v>0</v>
          </cell>
          <cell r="U101">
            <v>0</v>
          </cell>
          <cell r="V101">
            <v>0</v>
          </cell>
          <cell r="W101">
            <v>0</v>
          </cell>
          <cell r="X101">
            <v>0</v>
          </cell>
          <cell r="Z101">
            <v>0</v>
          </cell>
          <cell r="AD101">
            <v>0</v>
          </cell>
          <cell r="AE101">
            <v>0</v>
          </cell>
          <cell r="AF101">
            <v>0</v>
          </cell>
          <cell r="AG101">
            <v>0</v>
          </cell>
          <cell r="AH101">
            <v>0</v>
          </cell>
          <cell r="AI101">
            <v>0</v>
          </cell>
          <cell r="AJ101">
            <v>0</v>
          </cell>
          <cell r="AK101">
            <v>0</v>
          </cell>
          <cell r="AL101">
            <v>0</v>
          </cell>
          <cell r="AO101">
            <v>0</v>
          </cell>
          <cell r="AR101">
            <v>0</v>
          </cell>
        </row>
        <row r="102">
          <cell r="A102" t="str">
            <v>EPG-PS-PLSB</v>
          </cell>
          <cell r="B102" t="str">
            <v>Logistics</v>
          </cell>
          <cell r="C102" t="str">
            <v>50829096</v>
          </cell>
          <cell r="D102" t="str">
            <v>Team Leader, Stores &amp; Yard Operations</v>
          </cell>
          <cell r="E102" t="str">
            <v xml:space="preserve">   65158</v>
          </cell>
          <cell r="F102" t="str">
            <v>Obasuyi, Valentine</v>
          </cell>
          <cell r="G102" t="str">
            <v>Logistics Supervision JG4</v>
          </cell>
          <cell r="H102" t="str">
            <v>4</v>
          </cell>
          <cell r="I102" t="str">
            <v>50829088</v>
          </cell>
          <cell r="J102" t="str">
            <v>Cooper, W</v>
          </cell>
          <cell r="K102" t="str">
            <v>East (SNEPCO)</v>
          </cell>
          <cell r="L102" t="str">
            <v>0001</v>
          </cell>
          <cell r="M102" t="str">
            <v>Regular</v>
          </cell>
          <cell r="N102" t="str">
            <v>Indefinite</v>
          </cell>
          <cell r="O102" t="str">
            <v>4</v>
          </cell>
          <cell r="P102">
            <v>0</v>
          </cell>
          <cell r="Q102">
            <v>0</v>
          </cell>
          <cell r="R102">
            <v>0</v>
          </cell>
          <cell r="T102">
            <v>0</v>
          </cell>
          <cell r="U102">
            <v>0</v>
          </cell>
          <cell r="V102">
            <v>0</v>
          </cell>
          <cell r="W102">
            <v>0</v>
          </cell>
          <cell r="X102">
            <v>0</v>
          </cell>
          <cell r="Z102">
            <v>0</v>
          </cell>
          <cell r="AD102">
            <v>0</v>
          </cell>
          <cell r="AE102">
            <v>0</v>
          </cell>
          <cell r="AF102">
            <v>0</v>
          </cell>
          <cell r="AG102">
            <v>0</v>
          </cell>
          <cell r="AH102">
            <v>0</v>
          </cell>
          <cell r="AI102">
            <v>0</v>
          </cell>
          <cell r="AJ102">
            <v>0</v>
          </cell>
          <cell r="AK102">
            <v>0</v>
          </cell>
          <cell r="AL102">
            <v>0</v>
          </cell>
          <cell r="AO102">
            <v>0</v>
          </cell>
          <cell r="AR102">
            <v>0</v>
          </cell>
        </row>
        <row r="103">
          <cell r="A103" t="str">
            <v>EPG-PS-PLSB</v>
          </cell>
          <cell r="B103" t="str">
            <v>Logistics</v>
          </cell>
          <cell r="C103" t="str">
            <v>50829153</v>
          </cell>
          <cell r="D103" t="str">
            <v>Snr Supervisor Ware House Operations</v>
          </cell>
          <cell r="E103" t="str">
            <v xml:space="preserve">   87000</v>
          </cell>
          <cell r="F103" t="str">
            <v>Ekpo, Chibuike</v>
          </cell>
          <cell r="G103" t="str">
            <v>Logistics Operations JG5</v>
          </cell>
          <cell r="H103" t="str">
            <v>5</v>
          </cell>
          <cell r="I103" t="str">
            <v>50829096</v>
          </cell>
          <cell r="J103" t="str">
            <v>Obasuyi, Valentine</v>
          </cell>
          <cell r="K103" t="str">
            <v>East (SNEPCO)</v>
          </cell>
          <cell r="L103" t="str">
            <v>0002</v>
          </cell>
          <cell r="M103" t="str">
            <v>Regular</v>
          </cell>
          <cell r="N103" t="str">
            <v>Indefinite</v>
          </cell>
          <cell r="O103" t="str">
            <v>5</v>
          </cell>
          <cell r="P103">
            <v>0</v>
          </cell>
          <cell r="Q103">
            <v>0</v>
          </cell>
          <cell r="R103">
            <v>0</v>
          </cell>
          <cell r="T103">
            <v>0</v>
          </cell>
          <cell r="U103">
            <v>0</v>
          </cell>
          <cell r="V103">
            <v>0</v>
          </cell>
          <cell r="W103">
            <v>0</v>
          </cell>
          <cell r="X103">
            <v>0</v>
          </cell>
          <cell r="Z103">
            <v>0</v>
          </cell>
          <cell r="AD103">
            <v>0</v>
          </cell>
          <cell r="AE103">
            <v>0</v>
          </cell>
          <cell r="AF103">
            <v>0</v>
          </cell>
          <cell r="AG103">
            <v>0</v>
          </cell>
          <cell r="AH103">
            <v>0</v>
          </cell>
          <cell r="AI103">
            <v>0</v>
          </cell>
          <cell r="AJ103">
            <v>0</v>
          </cell>
          <cell r="AK103">
            <v>0</v>
          </cell>
          <cell r="AL103">
            <v>0</v>
          </cell>
          <cell r="AO103">
            <v>0</v>
          </cell>
          <cell r="AR103">
            <v>0</v>
          </cell>
        </row>
        <row r="104">
          <cell r="A104" t="str">
            <v>EPG-PS-PLSB</v>
          </cell>
          <cell r="B104" t="str">
            <v>Logistics</v>
          </cell>
          <cell r="C104" t="str">
            <v>50829178</v>
          </cell>
          <cell r="D104" t="str">
            <v>Issuing Supervisor</v>
          </cell>
          <cell r="E104" t="str">
            <v xml:space="preserve">   65188</v>
          </cell>
          <cell r="F104" t="str">
            <v>Aigboduwa, Christy</v>
          </cell>
          <cell r="G104" t="str">
            <v>Logistics Operations JG6</v>
          </cell>
          <cell r="H104" t="str">
            <v>6</v>
          </cell>
          <cell r="I104" t="str">
            <v>50829096</v>
          </cell>
          <cell r="J104" t="str">
            <v>Obasuyi, Valentine</v>
          </cell>
          <cell r="K104" t="str">
            <v>East (SNEPCO)</v>
          </cell>
          <cell r="L104" t="str">
            <v>0002</v>
          </cell>
          <cell r="M104" t="str">
            <v>Regular</v>
          </cell>
          <cell r="N104" t="str">
            <v>Fixed Term (&gt;= 6mth)</v>
          </cell>
          <cell r="O104" t="str">
            <v>7</v>
          </cell>
          <cell r="P104">
            <v>0</v>
          </cell>
          <cell r="Q104">
            <v>0</v>
          </cell>
          <cell r="R104">
            <v>0</v>
          </cell>
          <cell r="T104">
            <v>0</v>
          </cell>
          <cell r="U104">
            <v>0</v>
          </cell>
          <cell r="V104">
            <v>0</v>
          </cell>
          <cell r="W104">
            <v>0</v>
          </cell>
          <cell r="X104">
            <v>0</v>
          </cell>
          <cell r="Z104">
            <v>0</v>
          </cell>
          <cell r="AD104">
            <v>0</v>
          </cell>
          <cell r="AE104">
            <v>0</v>
          </cell>
          <cell r="AF104">
            <v>0</v>
          </cell>
          <cell r="AG104">
            <v>0</v>
          </cell>
          <cell r="AH104">
            <v>0</v>
          </cell>
          <cell r="AI104">
            <v>0</v>
          </cell>
          <cell r="AJ104">
            <v>0</v>
          </cell>
          <cell r="AK104">
            <v>0</v>
          </cell>
          <cell r="AL104">
            <v>0</v>
          </cell>
          <cell r="AO104">
            <v>0</v>
          </cell>
          <cell r="AR104">
            <v>0</v>
          </cell>
        </row>
        <row r="105">
          <cell r="A105" t="str">
            <v>EPG-PS-PLSB</v>
          </cell>
          <cell r="B105" t="str">
            <v>Logistics</v>
          </cell>
          <cell r="C105" t="str">
            <v>50829186</v>
          </cell>
          <cell r="D105" t="str">
            <v>Issuing Supervisor</v>
          </cell>
          <cell r="E105" t="str">
            <v>AMEC</v>
          </cell>
          <cell r="F105" t="str">
            <v>A. HOLT/I. SOUTHERN</v>
          </cell>
          <cell r="G105" t="str">
            <v>Logistics Operations JG6</v>
          </cell>
          <cell r="H105" t="str">
            <v>6</v>
          </cell>
          <cell r="I105" t="str">
            <v>50829096</v>
          </cell>
          <cell r="J105" t="str">
            <v>Obasuyi, Valentine</v>
          </cell>
          <cell r="K105" t="str">
            <v>East (SNEPCO)</v>
          </cell>
          <cell r="L105" t="str">
            <v>0002</v>
          </cell>
          <cell r="M105" t="str">
            <v>External(E)</v>
          </cell>
          <cell r="N105">
            <v>0</v>
          </cell>
          <cell r="O105">
            <v>0</v>
          </cell>
          <cell r="P105">
            <v>0</v>
          </cell>
          <cell r="Q105">
            <v>0</v>
          </cell>
          <cell r="R105">
            <v>0</v>
          </cell>
          <cell r="T105">
            <v>0</v>
          </cell>
          <cell r="U105">
            <v>0</v>
          </cell>
          <cell r="V105">
            <v>0</v>
          </cell>
          <cell r="W105">
            <v>0</v>
          </cell>
          <cell r="X105">
            <v>0</v>
          </cell>
          <cell r="Z105">
            <v>0</v>
          </cell>
          <cell r="AC105">
            <v>38718</v>
          </cell>
          <cell r="AD105">
            <v>0</v>
          </cell>
          <cell r="AE105">
            <v>0</v>
          </cell>
          <cell r="AF105">
            <v>0</v>
          </cell>
          <cell r="AG105">
            <v>0</v>
          </cell>
          <cell r="AH105">
            <v>0</v>
          </cell>
          <cell r="AI105">
            <v>0</v>
          </cell>
          <cell r="AJ105">
            <v>0</v>
          </cell>
          <cell r="AK105">
            <v>0</v>
          </cell>
          <cell r="AL105">
            <v>0</v>
          </cell>
          <cell r="AO105">
            <v>0</v>
          </cell>
          <cell r="AR105">
            <v>0</v>
          </cell>
        </row>
        <row r="106">
          <cell r="A106" t="str">
            <v>EPG-PS-PLSB</v>
          </cell>
          <cell r="B106" t="str">
            <v>Logistics</v>
          </cell>
          <cell r="C106" t="str">
            <v>50829208</v>
          </cell>
          <cell r="D106" t="str">
            <v>Snr Supvr, Project Materials &amp; Yard Ops</v>
          </cell>
          <cell r="E106" t="str">
            <v xml:space="preserve">   65241</v>
          </cell>
          <cell r="F106" t="str">
            <v>Nwagwu, Onyebuchi</v>
          </cell>
          <cell r="G106" t="str">
            <v>Logistics Operations JG6</v>
          </cell>
          <cell r="H106" t="str">
            <v>6</v>
          </cell>
          <cell r="I106" t="str">
            <v>50829096</v>
          </cell>
          <cell r="J106" t="str">
            <v>Obasuyi, Valentine</v>
          </cell>
          <cell r="K106" t="str">
            <v>East (SNEPCO)</v>
          </cell>
          <cell r="L106" t="str">
            <v>0002</v>
          </cell>
          <cell r="M106" t="str">
            <v>Regular</v>
          </cell>
          <cell r="N106" t="str">
            <v>Fixed Term (&gt;= 6mth)</v>
          </cell>
          <cell r="O106" t="str">
            <v>6</v>
          </cell>
          <cell r="P106">
            <v>0</v>
          </cell>
          <cell r="Q106">
            <v>0</v>
          </cell>
          <cell r="R106">
            <v>0</v>
          </cell>
          <cell r="T106">
            <v>0</v>
          </cell>
          <cell r="U106">
            <v>0</v>
          </cell>
          <cell r="V106">
            <v>0</v>
          </cell>
          <cell r="W106">
            <v>0</v>
          </cell>
          <cell r="X106">
            <v>0</v>
          </cell>
          <cell r="Z106">
            <v>0</v>
          </cell>
          <cell r="AD106">
            <v>0</v>
          </cell>
          <cell r="AE106">
            <v>0</v>
          </cell>
          <cell r="AF106">
            <v>0</v>
          </cell>
          <cell r="AG106">
            <v>0</v>
          </cell>
          <cell r="AH106">
            <v>0</v>
          </cell>
          <cell r="AI106">
            <v>0</v>
          </cell>
          <cell r="AJ106">
            <v>0</v>
          </cell>
          <cell r="AK106">
            <v>0</v>
          </cell>
          <cell r="AL106">
            <v>0</v>
          </cell>
          <cell r="AO106">
            <v>0</v>
          </cell>
          <cell r="AR106">
            <v>0</v>
          </cell>
        </row>
        <row r="107">
          <cell r="A107" t="str">
            <v>EPG-PS-PLSB</v>
          </cell>
          <cell r="B107" t="str">
            <v>Logistics</v>
          </cell>
          <cell r="C107" t="str">
            <v>50829221</v>
          </cell>
          <cell r="D107" t="str">
            <v>Project Yard Supervisor</v>
          </cell>
          <cell r="E107" t="str">
            <v xml:space="preserve">   65269</v>
          </cell>
          <cell r="F107" t="str">
            <v>Onu, Charles</v>
          </cell>
          <cell r="G107" t="str">
            <v>Logistics Operations JG7</v>
          </cell>
          <cell r="H107" t="str">
            <v>7</v>
          </cell>
          <cell r="I107" t="str">
            <v>50829096</v>
          </cell>
          <cell r="J107" t="str">
            <v>Obasuyi, Valentine</v>
          </cell>
          <cell r="K107" t="str">
            <v>East (SNEPCO)</v>
          </cell>
          <cell r="L107" t="str">
            <v>0002</v>
          </cell>
          <cell r="M107" t="str">
            <v>Regular</v>
          </cell>
          <cell r="N107" t="str">
            <v>Fixed Term (&gt;= 6mth)</v>
          </cell>
          <cell r="O107" t="str">
            <v>7</v>
          </cell>
          <cell r="P107">
            <v>0</v>
          </cell>
          <cell r="Q107">
            <v>0</v>
          </cell>
          <cell r="R107">
            <v>0</v>
          </cell>
          <cell r="T107">
            <v>0</v>
          </cell>
          <cell r="U107">
            <v>0</v>
          </cell>
          <cell r="V107">
            <v>0</v>
          </cell>
          <cell r="W107">
            <v>0</v>
          </cell>
          <cell r="X107">
            <v>0</v>
          </cell>
          <cell r="Z107">
            <v>0</v>
          </cell>
          <cell r="AD107">
            <v>0</v>
          </cell>
          <cell r="AE107">
            <v>0</v>
          </cell>
          <cell r="AF107">
            <v>0</v>
          </cell>
          <cell r="AG107">
            <v>0</v>
          </cell>
          <cell r="AH107">
            <v>0</v>
          </cell>
          <cell r="AI107">
            <v>0</v>
          </cell>
          <cell r="AJ107">
            <v>0</v>
          </cell>
          <cell r="AK107">
            <v>0</v>
          </cell>
          <cell r="AL107">
            <v>0</v>
          </cell>
          <cell r="AO107">
            <v>0</v>
          </cell>
          <cell r="AR107">
            <v>0</v>
          </cell>
        </row>
        <row r="108">
          <cell r="A108" t="str">
            <v>EPG-PS-PLSB</v>
          </cell>
          <cell r="B108" t="str">
            <v>Logistics</v>
          </cell>
          <cell r="C108" t="str">
            <v>50833298</v>
          </cell>
          <cell r="D108" t="str">
            <v>Snr Receipts &amp; Despatch Advisor</v>
          </cell>
          <cell r="E108" t="str">
            <v>AMEC</v>
          </cell>
          <cell r="F108" t="str">
            <v>A. MARTIN/D. MILNE</v>
          </cell>
          <cell r="G108" t="str">
            <v>Logistics Supervision JG6</v>
          </cell>
          <cell r="H108" t="str">
            <v>6</v>
          </cell>
          <cell r="I108" t="str">
            <v>50829096</v>
          </cell>
          <cell r="J108" t="str">
            <v>Obasuyi, Valentine</v>
          </cell>
          <cell r="K108" t="str">
            <v>East (SNEPCO)</v>
          </cell>
          <cell r="L108" t="str">
            <v>0002</v>
          </cell>
          <cell r="M108">
            <v>0</v>
          </cell>
          <cell r="N108">
            <v>0</v>
          </cell>
          <cell r="O108">
            <v>0</v>
          </cell>
          <cell r="P108">
            <v>0</v>
          </cell>
          <cell r="Q108">
            <v>0</v>
          </cell>
          <cell r="R108">
            <v>0</v>
          </cell>
          <cell r="T108">
            <v>0</v>
          </cell>
          <cell r="U108">
            <v>0</v>
          </cell>
          <cell r="V108">
            <v>0</v>
          </cell>
          <cell r="W108">
            <v>0</v>
          </cell>
          <cell r="X108">
            <v>0</v>
          </cell>
          <cell r="Z108">
            <v>0</v>
          </cell>
          <cell r="AD108">
            <v>0</v>
          </cell>
          <cell r="AE108">
            <v>0</v>
          </cell>
          <cell r="AF108">
            <v>0</v>
          </cell>
          <cell r="AG108">
            <v>0</v>
          </cell>
          <cell r="AH108">
            <v>0</v>
          </cell>
          <cell r="AI108">
            <v>0</v>
          </cell>
          <cell r="AJ108">
            <v>0</v>
          </cell>
          <cell r="AK108">
            <v>0</v>
          </cell>
          <cell r="AL108">
            <v>0</v>
          </cell>
          <cell r="AO108">
            <v>0</v>
          </cell>
          <cell r="AR108">
            <v>0</v>
          </cell>
        </row>
        <row r="109">
          <cell r="A109" t="str">
            <v>EPG-PS-PLSB</v>
          </cell>
          <cell r="B109" t="str">
            <v>Logistics</v>
          </cell>
          <cell r="C109" t="str">
            <v>50833356</v>
          </cell>
          <cell r="D109" t="str">
            <v>Receipts Supervisor</v>
          </cell>
          <cell r="E109" t="str">
            <v xml:space="preserve">   65198</v>
          </cell>
          <cell r="F109" t="str">
            <v>Okon, Emmanuel</v>
          </cell>
          <cell r="G109" t="str">
            <v>Logistics Operations JG7</v>
          </cell>
          <cell r="H109" t="str">
            <v>7</v>
          </cell>
          <cell r="I109" t="str">
            <v>50829096</v>
          </cell>
          <cell r="J109" t="str">
            <v>Obasuyi, Valentine</v>
          </cell>
          <cell r="K109" t="str">
            <v>East (SNEPCO)</v>
          </cell>
          <cell r="L109" t="str">
            <v>0002</v>
          </cell>
          <cell r="M109" t="str">
            <v>Regular</v>
          </cell>
          <cell r="N109" t="str">
            <v>Fixed Term (&gt;= 6mth)</v>
          </cell>
          <cell r="O109" t="str">
            <v>6</v>
          </cell>
          <cell r="P109">
            <v>0</v>
          </cell>
          <cell r="Q109">
            <v>0</v>
          </cell>
          <cell r="R109">
            <v>0</v>
          </cell>
          <cell r="T109">
            <v>0</v>
          </cell>
          <cell r="U109">
            <v>0</v>
          </cell>
          <cell r="V109">
            <v>0</v>
          </cell>
          <cell r="W109">
            <v>0</v>
          </cell>
          <cell r="X109">
            <v>0</v>
          </cell>
          <cell r="Z109">
            <v>0</v>
          </cell>
          <cell r="AD109">
            <v>0</v>
          </cell>
          <cell r="AE109">
            <v>0</v>
          </cell>
          <cell r="AF109">
            <v>0</v>
          </cell>
          <cell r="AG109">
            <v>0</v>
          </cell>
          <cell r="AH109">
            <v>0</v>
          </cell>
          <cell r="AI109">
            <v>0</v>
          </cell>
          <cell r="AJ109">
            <v>0</v>
          </cell>
          <cell r="AK109">
            <v>0</v>
          </cell>
          <cell r="AL109">
            <v>0</v>
          </cell>
          <cell r="AO109">
            <v>0</v>
          </cell>
          <cell r="AR109">
            <v>0</v>
          </cell>
        </row>
        <row r="110">
          <cell r="A110" t="str">
            <v>EPG-PS-PLSB</v>
          </cell>
          <cell r="B110" t="str">
            <v>Logistics</v>
          </cell>
          <cell r="C110" t="str">
            <v>50833363</v>
          </cell>
          <cell r="D110" t="str">
            <v>Receipts Supervisor</v>
          </cell>
          <cell r="E110">
            <v>0</v>
          </cell>
          <cell r="F110">
            <v>0</v>
          </cell>
          <cell r="G110" t="str">
            <v>Logistics Operations JG7</v>
          </cell>
          <cell r="H110" t="str">
            <v>7</v>
          </cell>
          <cell r="I110" t="str">
            <v>50829096</v>
          </cell>
          <cell r="J110" t="str">
            <v>Obasuyi, Valentine</v>
          </cell>
          <cell r="K110" t="str">
            <v>East (SNEPCO)</v>
          </cell>
          <cell r="L110" t="str">
            <v>0002</v>
          </cell>
          <cell r="M110">
            <v>0</v>
          </cell>
          <cell r="N110">
            <v>0</v>
          </cell>
          <cell r="O110">
            <v>0</v>
          </cell>
          <cell r="P110">
            <v>0</v>
          </cell>
          <cell r="Q110">
            <v>0</v>
          </cell>
          <cell r="R110">
            <v>0</v>
          </cell>
          <cell r="T110">
            <v>0</v>
          </cell>
          <cell r="U110">
            <v>0</v>
          </cell>
          <cell r="V110">
            <v>0</v>
          </cell>
          <cell r="W110">
            <v>0</v>
          </cell>
          <cell r="X110">
            <v>0</v>
          </cell>
          <cell r="Z110">
            <v>0</v>
          </cell>
          <cell r="AD110">
            <v>0</v>
          </cell>
          <cell r="AE110">
            <v>0</v>
          </cell>
          <cell r="AF110">
            <v>0</v>
          </cell>
          <cell r="AG110">
            <v>0</v>
          </cell>
          <cell r="AH110">
            <v>0</v>
          </cell>
          <cell r="AI110">
            <v>0</v>
          </cell>
          <cell r="AJ110">
            <v>0</v>
          </cell>
          <cell r="AK110">
            <v>0</v>
          </cell>
          <cell r="AL110">
            <v>0</v>
          </cell>
          <cell r="AO110">
            <v>0</v>
          </cell>
          <cell r="AR110">
            <v>0</v>
          </cell>
        </row>
        <row r="111">
          <cell r="A111" t="str">
            <v>EPG-PS-PLSB</v>
          </cell>
          <cell r="B111" t="str">
            <v>Logistics</v>
          </cell>
          <cell r="C111" t="str">
            <v>50833371</v>
          </cell>
          <cell r="D111" t="str">
            <v>EA FPSO Materials Controller</v>
          </cell>
          <cell r="E111" t="str">
            <v xml:space="preserve">   86963</v>
          </cell>
          <cell r="F111" t="str">
            <v>Malaolu, Abayomi</v>
          </cell>
          <cell r="G111" t="str">
            <v>Logistics Operations JG7</v>
          </cell>
          <cell r="H111" t="str">
            <v>7</v>
          </cell>
          <cell r="I111" t="str">
            <v>50829096</v>
          </cell>
          <cell r="J111" t="str">
            <v>Obasuyi, Valentine</v>
          </cell>
          <cell r="K111" t="str">
            <v>East (SNEPCO)</v>
          </cell>
          <cell r="L111" t="str">
            <v>0002</v>
          </cell>
          <cell r="M111" t="str">
            <v>Regular</v>
          </cell>
          <cell r="N111" t="str">
            <v>Fixed Term (&lt; 6mth)</v>
          </cell>
          <cell r="O111" t="str">
            <v>7</v>
          </cell>
          <cell r="P111">
            <v>0</v>
          </cell>
          <cell r="Q111">
            <v>0</v>
          </cell>
          <cell r="R111">
            <v>0</v>
          </cell>
          <cell r="T111">
            <v>0</v>
          </cell>
          <cell r="U111">
            <v>0</v>
          </cell>
          <cell r="V111">
            <v>0</v>
          </cell>
          <cell r="W111">
            <v>0</v>
          </cell>
          <cell r="X111">
            <v>0</v>
          </cell>
          <cell r="Z111">
            <v>0</v>
          </cell>
          <cell r="AD111">
            <v>0</v>
          </cell>
          <cell r="AE111">
            <v>0</v>
          </cell>
          <cell r="AF111">
            <v>0</v>
          </cell>
          <cell r="AG111">
            <v>0</v>
          </cell>
          <cell r="AH111">
            <v>0</v>
          </cell>
          <cell r="AI111">
            <v>0</v>
          </cell>
          <cell r="AJ111">
            <v>0</v>
          </cell>
          <cell r="AK111">
            <v>0</v>
          </cell>
          <cell r="AL111">
            <v>0</v>
          </cell>
          <cell r="AO111">
            <v>0</v>
          </cell>
          <cell r="AR111">
            <v>0</v>
          </cell>
        </row>
        <row r="112">
          <cell r="A112" t="str">
            <v>EPG-PS-PLSB</v>
          </cell>
          <cell r="B112" t="str">
            <v>Logistics</v>
          </cell>
          <cell r="C112" t="str">
            <v>50833376</v>
          </cell>
          <cell r="D112" t="str">
            <v>EA FPSO Materials Controller</v>
          </cell>
          <cell r="E112">
            <v>0</v>
          </cell>
          <cell r="F112">
            <v>0</v>
          </cell>
          <cell r="G112" t="str">
            <v>Logistics Operations JG7</v>
          </cell>
          <cell r="H112" t="str">
            <v>7</v>
          </cell>
          <cell r="I112" t="str">
            <v>50829096</v>
          </cell>
          <cell r="J112" t="str">
            <v>Obasuyi, Valentine</v>
          </cell>
          <cell r="K112" t="str">
            <v>East (SNEPCO)</v>
          </cell>
          <cell r="L112" t="str">
            <v>0002</v>
          </cell>
          <cell r="M112">
            <v>0</v>
          </cell>
          <cell r="N112">
            <v>0</v>
          </cell>
          <cell r="O112">
            <v>0</v>
          </cell>
          <cell r="P112">
            <v>0</v>
          </cell>
          <cell r="Q112">
            <v>0</v>
          </cell>
          <cell r="R112">
            <v>0</v>
          </cell>
          <cell r="T112">
            <v>0</v>
          </cell>
          <cell r="U112">
            <v>0</v>
          </cell>
          <cell r="V112">
            <v>0</v>
          </cell>
          <cell r="W112">
            <v>0</v>
          </cell>
          <cell r="X112">
            <v>0</v>
          </cell>
          <cell r="Z112">
            <v>0</v>
          </cell>
          <cell r="AD112">
            <v>0</v>
          </cell>
          <cell r="AE112">
            <v>0</v>
          </cell>
          <cell r="AF112">
            <v>0</v>
          </cell>
          <cell r="AG112">
            <v>0</v>
          </cell>
          <cell r="AH112">
            <v>0</v>
          </cell>
          <cell r="AI112">
            <v>0</v>
          </cell>
          <cell r="AJ112">
            <v>0</v>
          </cell>
          <cell r="AK112">
            <v>0</v>
          </cell>
          <cell r="AL112">
            <v>0</v>
          </cell>
          <cell r="AO112">
            <v>0</v>
          </cell>
          <cell r="AR112">
            <v>0</v>
          </cell>
        </row>
        <row r="113">
          <cell r="A113" t="str">
            <v>EPG-PS-PLSB</v>
          </cell>
          <cell r="B113" t="str">
            <v>Logistics</v>
          </cell>
          <cell r="C113" t="str">
            <v>50833383</v>
          </cell>
          <cell r="D113" t="str">
            <v>Bonga FPSO Materials Controller</v>
          </cell>
          <cell r="E113" t="str">
            <v xml:space="preserve">   89470</v>
          </cell>
          <cell r="F113" t="str">
            <v>Akpa, Samuel</v>
          </cell>
          <cell r="G113" t="str">
            <v>Logistics Operations JG7</v>
          </cell>
          <cell r="H113" t="str">
            <v>7</v>
          </cell>
          <cell r="I113" t="str">
            <v>50829096</v>
          </cell>
          <cell r="J113" t="str">
            <v>Obasuyi, Valentine</v>
          </cell>
          <cell r="K113" t="str">
            <v>Lagos (SNEPCO)</v>
          </cell>
          <cell r="L113" t="str">
            <v>0002</v>
          </cell>
          <cell r="M113" t="str">
            <v>Regular</v>
          </cell>
          <cell r="N113" t="str">
            <v>Indefinite</v>
          </cell>
          <cell r="O113" t="str">
            <v>7</v>
          </cell>
          <cell r="P113">
            <v>0</v>
          </cell>
          <cell r="Q113">
            <v>0</v>
          </cell>
          <cell r="R113">
            <v>0</v>
          </cell>
          <cell r="T113">
            <v>0</v>
          </cell>
          <cell r="U113">
            <v>0</v>
          </cell>
          <cell r="V113">
            <v>0</v>
          </cell>
          <cell r="W113">
            <v>0</v>
          </cell>
          <cell r="X113">
            <v>0</v>
          </cell>
          <cell r="Z113">
            <v>0</v>
          </cell>
          <cell r="AD113">
            <v>0</v>
          </cell>
          <cell r="AE113">
            <v>0</v>
          </cell>
          <cell r="AF113">
            <v>0</v>
          </cell>
          <cell r="AG113">
            <v>0</v>
          </cell>
          <cell r="AH113">
            <v>0</v>
          </cell>
          <cell r="AI113">
            <v>0</v>
          </cell>
          <cell r="AJ113">
            <v>0</v>
          </cell>
          <cell r="AK113">
            <v>0</v>
          </cell>
          <cell r="AL113">
            <v>0</v>
          </cell>
          <cell r="AO113">
            <v>0</v>
          </cell>
          <cell r="AR113">
            <v>0</v>
          </cell>
        </row>
        <row r="114">
          <cell r="A114" t="str">
            <v>EPG-PS-PLSB</v>
          </cell>
          <cell r="B114" t="str">
            <v>Logistics</v>
          </cell>
          <cell r="C114" t="str">
            <v>50833388</v>
          </cell>
          <cell r="D114" t="str">
            <v>Bonga FPSO Materials Controller</v>
          </cell>
          <cell r="E114" t="str">
            <v>90002619</v>
          </cell>
          <cell r="F114" t="str">
            <v>Eburue, Roland</v>
          </cell>
          <cell r="G114" t="str">
            <v>Logistics Operations JG7</v>
          </cell>
          <cell r="H114" t="str">
            <v>7</v>
          </cell>
          <cell r="I114" t="str">
            <v>50829096</v>
          </cell>
          <cell r="J114" t="str">
            <v>Obasuyi, Valentine</v>
          </cell>
          <cell r="K114" t="str">
            <v>East (SNEPCO)</v>
          </cell>
          <cell r="L114" t="str">
            <v>0002</v>
          </cell>
          <cell r="M114" t="str">
            <v>External</v>
          </cell>
          <cell r="N114" t="str">
            <v>Fixed Term (&gt;= 6mth)</v>
          </cell>
          <cell r="O114">
            <v>0</v>
          </cell>
          <cell r="P114">
            <v>0</v>
          </cell>
          <cell r="Q114">
            <v>0</v>
          </cell>
          <cell r="R114">
            <v>0</v>
          </cell>
          <cell r="T114">
            <v>0</v>
          </cell>
          <cell r="U114">
            <v>0</v>
          </cell>
          <cell r="V114">
            <v>0</v>
          </cell>
          <cell r="W114">
            <v>0</v>
          </cell>
          <cell r="X114">
            <v>0</v>
          </cell>
          <cell r="Z114">
            <v>0</v>
          </cell>
          <cell r="AD114">
            <v>0</v>
          </cell>
          <cell r="AE114">
            <v>0</v>
          </cell>
          <cell r="AF114">
            <v>0</v>
          </cell>
          <cell r="AG114">
            <v>0</v>
          </cell>
          <cell r="AH114">
            <v>0</v>
          </cell>
          <cell r="AI114">
            <v>0</v>
          </cell>
          <cell r="AJ114">
            <v>0</v>
          </cell>
          <cell r="AK114">
            <v>0</v>
          </cell>
          <cell r="AL114">
            <v>0</v>
          </cell>
          <cell r="AO114">
            <v>0</v>
          </cell>
          <cell r="AR114">
            <v>0</v>
          </cell>
        </row>
        <row r="115">
          <cell r="A115">
            <v>0</v>
          </cell>
          <cell r="C115">
            <v>0</v>
          </cell>
          <cell r="D115">
            <v>0</v>
          </cell>
          <cell r="E115">
            <v>0</v>
          </cell>
          <cell r="F115">
            <v>0</v>
          </cell>
          <cell r="G115">
            <v>0</v>
          </cell>
          <cell r="H115">
            <v>0</v>
          </cell>
          <cell r="I115">
            <v>0</v>
          </cell>
          <cell r="J115">
            <v>0</v>
          </cell>
          <cell r="K115" t="str">
            <v>East (SNEPCO)</v>
          </cell>
          <cell r="L115" t="str">
            <v>0002</v>
          </cell>
          <cell r="M115">
            <v>0</v>
          </cell>
          <cell r="N115">
            <v>0</v>
          </cell>
          <cell r="O115">
            <v>0</v>
          </cell>
          <cell r="P115">
            <v>0</v>
          </cell>
          <cell r="Q115">
            <v>0</v>
          </cell>
          <cell r="R115">
            <v>0</v>
          </cell>
          <cell r="T115">
            <v>0</v>
          </cell>
          <cell r="U115">
            <v>0</v>
          </cell>
          <cell r="V115">
            <v>0</v>
          </cell>
          <cell r="W115">
            <v>0</v>
          </cell>
          <cell r="X115">
            <v>0</v>
          </cell>
          <cell r="Z115">
            <v>0</v>
          </cell>
          <cell r="AD115">
            <v>0</v>
          </cell>
          <cell r="AE115">
            <v>0</v>
          </cell>
          <cell r="AF115">
            <v>0</v>
          </cell>
          <cell r="AG115">
            <v>0</v>
          </cell>
          <cell r="AH115">
            <v>0</v>
          </cell>
          <cell r="AI115">
            <v>0</v>
          </cell>
          <cell r="AJ115">
            <v>0</v>
          </cell>
          <cell r="AK115">
            <v>0</v>
          </cell>
          <cell r="AL115">
            <v>0</v>
          </cell>
          <cell r="AO115">
            <v>0</v>
          </cell>
          <cell r="AR115">
            <v>0</v>
          </cell>
        </row>
        <row r="116">
          <cell r="A116" t="str">
            <v>EPG-PS-PLSB</v>
          </cell>
          <cell r="B116" t="str">
            <v>Logistics</v>
          </cell>
          <cell r="C116" t="str">
            <v>50829162</v>
          </cell>
          <cell r="D116" t="str">
            <v>Inspection Supervisor QA/QC</v>
          </cell>
          <cell r="E116" t="str">
            <v>90002620</v>
          </cell>
          <cell r="F116" t="str">
            <v>Summers, Ron</v>
          </cell>
          <cell r="G116" t="str">
            <v>Logistics Operations JG5</v>
          </cell>
          <cell r="H116" t="str">
            <v>5</v>
          </cell>
          <cell r="I116" t="str">
            <v>50829088</v>
          </cell>
          <cell r="J116" t="str">
            <v>Cooper, W</v>
          </cell>
          <cell r="K116" t="str">
            <v>East (SNEPCO)</v>
          </cell>
          <cell r="L116" t="str">
            <v>0002</v>
          </cell>
          <cell r="M116" t="str">
            <v>External</v>
          </cell>
          <cell r="N116">
            <v>0</v>
          </cell>
          <cell r="O116">
            <v>0</v>
          </cell>
          <cell r="P116">
            <v>0</v>
          </cell>
          <cell r="Q116">
            <v>0</v>
          </cell>
          <cell r="R116">
            <v>0</v>
          </cell>
          <cell r="T116">
            <v>0</v>
          </cell>
          <cell r="U116">
            <v>0</v>
          </cell>
          <cell r="V116">
            <v>0</v>
          </cell>
          <cell r="W116">
            <v>0</v>
          </cell>
          <cell r="X116">
            <v>0</v>
          </cell>
          <cell r="Z116">
            <v>0</v>
          </cell>
          <cell r="AD116">
            <v>0</v>
          </cell>
          <cell r="AE116">
            <v>0</v>
          </cell>
          <cell r="AF116">
            <v>0</v>
          </cell>
          <cell r="AG116">
            <v>0</v>
          </cell>
          <cell r="AH116">
            <v>0</v>
          </cell>
          <cell r="AI116">
            <v>0</v>
          </cell>
          <cell r="AJ116">
            <v>0</v>
          </cell>
          <cell r="AK116">
            <v>0</v>
          </cell>
          <cell r="AL116">
            <v>0</v>
          </cell>
          <cell r="AO116">
            <v>0</v>
          </cell>
          <cell r="AR116">
            <v>0</v>
          </cell>
        </row>
        <row r="117">
          <cell r="A117" t="str">
            <v>EPG-PS-PLSB</v>
          </cell>
          <cell r="B117" t="str">
            <v>Logistics</v>
          </cell>
          <cell r="C117" t="str">
            <v>50829201</v>
          </cell>
          <cell r="D117" t="str">
            <v>Material Inspector</v>
          </cell>
          <cell r="E117" t="str">
            <v xml:space="preserve">   65251</v>
          </cell>
          <cell r="F117" t="str">
            <v>Adesanya, Adelaja</v>
          </cell>
          <cell r="G117" t="str">
            <v>Logistics Operations JG7</v>
          </cell>
          <cell r="H117" t="str">
            <v>7</v>
          </cell>
          <cell r="I117" t="str">
            <v>50829088</v>
          </cell>
          <cell r="J117" t="str">
            <v>Cooper, W</v>
          </cell>
          <cell r="K117" t="str">
            <v>East (SNEPCO)</v>
          </cell>
          <cell r="L117" t="str">
            <v>0001</v>
          </cell>
          <cell r="M117" t="str">
            <v>Regular</v>
          </cell>
          <cell r="N117" t="str">
            <v>Fixed Term (&gt;= 6mth)</v>
          </cell>
          <cell r="O117" t="str">
            <v>7</v>
          </cell>
          <cell r="P117">
            <v>0</v>
          </cell>
          <cell r="Q117">
            <v>0</v>
          </cell>
          <cell r="R117">
            <v>0</v>
          </cell>
          <cell r="T117">
            <v>0</v>
          </cell>
          <cell r="U117">
            <v>0</v>
          </cell>
          <cell r="V117">
            <v>0</v>
          </cell>
          <cell r="W117">
            <v>0</v>
          </cell>
          <cell r="X117">
            <v>0</v>
          </cell>
          <cell r="Z117">
            <v>0</v>
          </cell>
          <cell r="AD117">
            <v>0</v>
          </cell>
          <cell r="AE117">
            <v>0</v>
          </cell>
          <cell r="AF117">
            <v>0</v>
          </cell>
          <cell r="AG117">
            <v>0</v>
          </cell>
          <cell r="AH117">
            <v>0</v>
          </cell>
          <cell r="AI117">
            <v>0</v>
          </cell>
          <cell r="AJ117">
            <v>0</v>
          </cell>
          <cell r="AK117">
            <v>0</v>
          </cell>
          <cell r="AL117">
            <v>0</v>
          </cell>
          <cell r="AO117">
            <v>0</v>
          </cell>
          <cell r="AR117">
            <v>0</v>
          </cell>
        </row>
        <row r="118">
          <cell r="A118" t="str">
            <v>EPG-PS-PLSB</v>
          </cell>
          <cell r="B118" t="str">
            <v>Logistics</v>
          </cell>
          <cell r="C118" t="str">
            <v>50829213</v>
          </cell>
          <cell r="D118" t="str">
            <v>Trainee QA/QC Inspector</v>
          </cell>
          <cell r="E118">
            <v>0</v>
          </cell>
          <cell r="F118">
            <v>0</v>
          </cell>
          <cell r="G118" t="str">
            <v>Logistics Operations JG7</v>
          </cell>
          <cell r="H118" t="str">
            <v>7</v>
          </cell>
          <cell r="I118" t="str">
            <v>50829088</v>
          </cell>
          <cell r="J118" t="str">
            <v>Cooper, W</v>
          </cell>
          <cell r="K118" t="str">
            <v>East (SNEPCO)</v>
          </cell>
          <cell r="L118" t="str">
            <v>0002</v>
          </cell>
          <cell r="M118">
            <v>0</v>
          </cell>
          <cell r="N118">
            <v>0</v>
          </cell>
          <cell r="O118">
            <v>0</v>
          </cell>
          <cell r="P118" t="str">
            <v>X</v>
          </cell>
          <cell r="Q118">
            <v>0</v>
          </cell>
          <cell r="R118">
            <v>0</v>
          </cell>
          <cell r="T118">
            <v>0</v>
          </cell>
          <cell r="U118">
            <v>0</v>
          </cell>
          <cell r="V118">
            <v>0</v>
          </cell>
          <cell r="W118">
            <v>0</v>
          </cell>
          <cell r="X118">
            <v>0</v>
          </cell>
          <cell r="Z118">
            <v>0</v>
          </cell>
          <cell r="AD118">
            <v>0</v>
          </cell>
          <cell r="AE118">
            <v>0</v>
          </cell>
          <cell r="AF118">
            <v>0</v>
          </cell>
          <cell r="AG118">
            <v>0</v>
          </cell>
          <cell r="AH118">
            <v>0</v>
          </cell>
          <cell r="AI118">
            <v>0</v>
          </cell>
          <cell r="AJ118">
            <v>0</v>
          </cell>
          <cell r="AK118">
            <v>0</v>
          </cell>
          <cell r="AL118">
            <v>0</v>
          </cell>
          <cell r="AM118">
            <v>1</v>
          </cell>
          <cell r="AN118">
            <v>2958465</v>
          </cell>
          <cell r="AO118">
            <v>0</v>
          </cell>
          <cell r="AR118">
            <v>0</v>
          </cell>
        </row>
        <row r="119">
          <cell r="A119" t="str">
            <v>EPG-PS-PLSB</v>
          </cell>
          <cell r="B119" t="str">
            <v>Logistics</v>
          </cell>
          <cell r="C119" t="str">
            <v>50833284</v>
          </cell>
          <cell r="D119" t="str">
            <v>Asst. QA/QC Supervisor</v>
          </cell>
          <cell r="E119" t="str">
            <v xml:space="preserve">   89093</v>
          </cell>
          <cell r="F119" t="str">
            <v>Ogolo, Eugene</v>
          </cell>
          <cell r="G119" t="str">
            <v>Logistics Operations JG7</v>
          </cell>
          <cell r="H119" t="str">
            <v>7</v>
          </cell>
          <cell r="I119" t="str">
            <v>50829088</v>
          </cell>
          <cell r="J119" t="str">
            <v>Cooper, W</v>
          </cell>
          <cell r="K119" t="str">
            <v>East (SNEPCO)</v>
          </cell>
          <cell r="L119" t="str">
            <v>0002</v>
          </cell>
          <cell r="M119" t="str">
            <v>Regular</v>
          </cell>
          <cell r="N119" t="str">
            <v>Indefinite</v>
          </cell>
          <cell r="O119" t="str">
            <v>G</v>
          </cell>
          <cell r="P119">
            <v>0</v>
          </cell>
          <cell r="Q119">
            <v>0</v>
          </cell>
          <cell r="R119">
            <v>0</v>
          </cell>
          <cell r="T119">
            <v>0</v>
          </cell>
          <cell r="U119">
            <v>0</v>
          </cell>
          <cell r="V119">
            <v>0</v>
          </cell>
          <cell r="W119">
            <v>0</v>
          </cell>
          <cell r="X119">
            <v>0</v>
          </cell>
          <cell r="Z119">
            <v>0</v>
          </cell>
          <cell r="AD119">
            <v>0</v>
          </cell>
          <cell r="AE119">
            <v>0</v>
          </cell>
          <cell r="AF119">
            <v>0</v>
          </cell>
          <cell r="AG119">
            <v>0</v>
          </cell>
          <cell r="AH119">
            <v>0</v>
          </cell>
          <cell r="AI119">
            <v>0</v>
          </cell>
          <cell r="AJ119">
            <v>0</v>
          </cell>
          <cell r="AK119">
            <v>0</v>
          </cell>
          <cell r="AL119">
            <v>0</v>
          </cell>
          <cell r="AO119">
            <v>0</v>
          </cell>
          <cell r="AR119">
            <v>0</v>
          </cell>
        </row>
        <row r="120">
          <cell r="A120" t="str">
            <v>EPG-PS-PLSB</v>
          </cell>
          <cell r="B120" t="str">
            <v>Logistics</v>
          </cell>
          <cell r="C120" t="str">
            <v>50833291</v>
          </cell>
          <cell r="D120" t="str">
            <v>Preservation Supervisor</v>
          </cell>
          <cell r="E120" t="str">
            <v>AMEC</v>
          </cell>
          <cell r="F120" t="str">
            <v>P. SHAW/TBC</v>
          </cell>
          <cell r="G120" t="str">
            <v>Logistics Operations JG7</v>
          </cell>
          <cell r="H120" t="str">
            <v>7</v>
          </cell>
          <cell r="I120" t="str">
            <v>50829088</v>
          </cell>
          <cell r="J120" t="str">
            <v>Cooper, W</v>
          </cell>
          <cell r="K120" t="str">
            <v>East (SNEPCO)</v>
          </cell>
          <cell r="L120" t="str">
            <v>0002</v>
          </cell>
          <cell r="M120" t="str">
            <v>External(E)</v>
          </cell>
          <cell r="N120">
            <v>0</v>
          </cell>
          <cell r="O120">
            <v>0</v>
          </cell>
          <cell r="P120">
            <v>0</v>
          </cell>
          <cell r="Q120">
            <v>0</v>
          </cell>
          <cell r="R120">
            <v>0</v>
          </cell>
          <cell r="T120">
            <v>0</v>
          </cell>
          <cell r="U120">
            <v>0</v>
          </cell>
          <cell r="V120">
            <v>0</v>
          </cell>
          <cell r="W120">
            <v>0</v>
          </cell>
          <cell r="X120">
            <v>0</v>
          </cell>
          <cell r="Z120">
            <v>0</v>
          </cell>
          <cell r="AD120">
            <v>0</v>
          </cell>
          <cell r="AE120">
            <v>0</v>
          </cell>
          <cell r="AF120">
            <v>0</v>
          </cell>
          <cell r="AG120">
            <v>0</v>
          </cell>
          <cell r="AH120">
            <v>0</v>
          </cell>
          <cell r="AI120">
            <v>0</v>
          </cell>
          <cell r="AJ120">
            <v>0</v>
          </cell>
          <cell r="AK120">
            <v>0</v>
          </cell>
          <cell r="AL120">
            <v>0</v>
          </cell>
          <cell r="AO120">
            <v>0</v>
          </cell>
          <cell r="AR120">
            <v>0</v>
          </cell>
        </row>
        <row r="121">
          <cell r="A121">
            <v>0</v>
          </cell>
          <cell r="C121">
            <v>0</v>
          </cell>
          <cell r="D121">
            <v>0</v>
          </cell>
          <cell r="E121">
            <v>0</v>
          </cell>
          <cell r="F121">
            <v>0</v>
          </cell>
          <cell r="G121">
            <v>0</v>
          </cell>
          <cell r="H121">
            <v>0</v>
          </cell>
          <cell r="I121">
            <v>0</v>
          </cell>
          <cell r="J121">
            <v>0</v>
          </cell>
          <cell r="K121" t="str">
            <v>East (SNEPCO)</v>
          </cell>
          <cell r="L121" t="str">
            <v>0002</v>
          </cell>
          <cell r="M121">
            <v>0</v>
          </cell>
          <cell r="N121">
            <v>0</v>
          </cell>
          <cell r="O121">
            <v>0</v>
          </cell>
          <cell r="P121">
            <v>0</v>
          </cell>
          <cell r="Q121">
            <v>0</v>
          </cell>
          <cell r="R121">
            <v>0</v>
          </cell>
          <cell r="T121">
            <v>0</v>
          </cell>
          <cell r="U121">
            <v>0</v>
          </cell>
          <cell r="V121">
            <v>0</v>
          </cell>
          <cell r="W121">
            <v>0</v>
          </cell>
          <cell r="X121">
            <v>0</v>
          </cell>
          <cell r="Z121">
            <v>0</v>
          </cell>
          <cell r="AD121">
            <v>0</v>
          </cell>
          <cell r="AE121">
            <v>0</v>
          </cell>
          <cell r="AF121">
            <v>0</v>
          </cell>
          <cell r="AG121">
            <v>0</v>
          </cell>
          <cell r="AH121">
            <v>0</v>
          </cell>
          <cell r="AI121">
            <v>0</v>
          </cell>
          <cell r="AJ121">
            <v>0</v>
          </cell>
          <cell r="AK121">
            <v>0</v>
          </cell>
          <cell r="AL121">
            <v>0</v>
          </cell>
          <cell r="AO121">
            <v>0</v>
          </cell>
          <cell r="AR121">
            <v>0</v>
          </cell>
        </row>
        <row r="122">
          <cell r="A122" t="str">
            <v>EPG-PS-PLSB</v>
          </cell>
          <cell r="B122" t="str">
            <v>Logistics</v>
          </cell>
          <cell r="C122" t="str">
            <v>50833329</v>
          </cell>
          <cell r="D122" t="str">
            <v>Logistics Planning</v>
          </cell>
          <cell r="E122" t="str">
            <v>MPS</v>
          </cell>
          <cell r="F122" t="str">
            <v>Eventius WILLIE</v>
          </cell>
          <cell r="G122" t="str">
            <v>Logistics Supervision JG5</v>
          </cell>
          <cell r="H122" t="str">
            <v>5</v>
          </cell>
          <cell r="I122" t="str">
            <v>50829088</v>
          </cell>
          <cell r="J122" t="str">
            <v>Cooper, W</v>
          </cell>
          <cell r="K122" t="str">
            <v>East (SNEPCO)</v>
          </cell>
          <cell r="L122" t="str">
            <v>0002</v>
          </cell>
          <cell r="M122" t="str">
            <v>External</v>
          </cell>
          <cell r="N122">
            <v>0</v>
          </cell>
          <cell r="O122">
            <v>0</v>
          </cell>
          <cell r="P122">
            <v>0</v>
          </cell>
          <cell r="Q122">
            <v>0</v>
          </cell>
          <cell r="R122">
            <v>0</v>
          </cell>
          <cell r="T122">
            <v>0</v>
          </cell>
          <cell r="U122">
            <v>0</v>
          </cell>
          <cell r="V122">
            <v>0</v>
          </cell>
          <cell r="W122">
            <v>0</v>
          </cell>
          <cell r="X122">
            <v>0</v>
          </cell>
          <cell r="Z122">
            <v>0</v>
          </cell>
          <cell r="AD122">
            <v>0</v>
          </cell>
          <cell r="AE122">
            <v>0</v>
          </cell>
          <cell r="AF122">
            <v>0</v>
          </cell>
          <cell r="AG122">
            <v>0</v>
          </cell>
          <cell r="AH122">
            <v>0</v>
          </cell>
          <cell r="AI122">
            <v>0</v>
          </cell>
          <cell r="AJ122">
            <v>0</v>
          </cell>
          <cell r="AK122">
            <v>0</v>
          </cell>
          <cell r="AL122">
            <v>0</v>
          </cell>
          <cell r="AO122">
            <v>0</v>
          </cell>
          <cell r="AR122">
            <v>0</v>
          </cell>
        </row>
        <row r="123">
          <cell r="A123">
            <v>0</v>
          </cell>
          <cell r="C123">
            <v>0</v>
          </cell>
          <cell r="D123">
            <v>0</v>
          </cell>
          <cell r="E123">
            <v>0</v>
          </cell>
          <cell r="F123">
            <v>0</v>
          </cell>
          <cell r="G123">
            <v>0</v>
          </cell>
          <cell r="H123">
            <v>0</v>
          </cell>
          <cell r="I123">
            <v>0</v>
          </cell>
          <cell r="J123">
            <v>0</v>
          </cell>
          <cell r="K123" t="str">
            <v>East (SNEPCO)</v>
          </cell>
          <cell r="L123" t="str">
            <v>0002</v>
          </cell>
          <cell r="N123">
            <v>0</v>
          </cell>
          <cell r="O123">
            <v>0</v>
          </cell>
          <cell r="P123">
            <v>0</v>
          </cell>
          <cell r="Q123">
            <v>0</v>
          </cell>
          <cell r="R123">
            <v>0</v>
          </cell>
          <cell r="T123">
            <v>0</v>
          </cell>
          <cell r="U123">
            <v>0</v>
          </cell>
          <cell r="V123">
            <v>0</v>
          </cell>
          <cell r="W123">
            <v>0</v>
          </cell>
          <cell r="X123">
            <v>0</v>
          </cell>
          <cell r="Z123">
            <v>0</v>
          </cell>
          <cell r="AD123">
            <v>0</v>
          </cell>
          <cell r="AE123">
            <v>0</v>
          </cell>
          <cell r="AF123">
            <v>0</v>
          </cell>
          <cell r="AG123">
            <v>0</v>
          </cell>
          <cell r="AH123">
            <v>0</v>
          </cell>
          <cell r="AI123">
            <v>0</v>
          </cell>
          <cell r="AJ123">
            <v>0</v>
          </cell>
          <cell r="AK123">
            <v>0</v>
          </cell>
          <cell r="AL123">
            <v>0</v>
          </cell>
          <cell r="AO123">
            <v>0</v>
          </cell>
          <cell r="AR123">
            <v>0</v>
          </cell>
        </row>
        <row r="124">
          <cell r="A124" t="str">
            <v>EPG-PS-PLSB</v>
          </cell>
          <cell r="B124" t="str">
            <v>Logistics</v>
          </cell>
          <cell r="C124" t="str">
            <v>50833337</v>
          </cell>
          <cell r="D124" t="str">
            <v>Service/SAP Support Supervisor</v>
          </cell>
          <cell r="E124" t="str">
            <v>MPS</v>
          </cell>
          <cell r="F124" t="str">
            <v>David Duniya</v>
          </cell>
          <cell r="G124" t="str">
            <v>Logistics Operations JG7</v>
          </cell>
          <cell r="H124" t="str">
            <v>7</v>
          </cell>
          <cell r="I124" t="str">
            <v>50829088</v>
          </cell>
          <cell r="J124" t="str">
            <v>Cooper, W</v>
          </cell>
          <cell r="K124" t="str">
            <v>East (SNEPCO)</v>
          </cell>
          <cell r="L124" t="str">
            <v>0002</v>
          </cell>
          <cell r="M124" t="str">
            <v>External</v>
          </cell>
          <cell r="N124">
            <v>0</v>
          </cell>
          <cell r="O124">
            <v>0</v>
          </cell>
          <cell r="P124">
            <v>0</v>
          </cell>
          <cell r="Q124">
            <v>0</v>
          </cell>
          <cell r="R124">
            <v>0</v>
          </cell>
          <cell r="T124">
            <v>0</v>
          </cell>
          <cell r="U124">
            <v>0</v>
          </cell>
          <cell r="V124">
            <v>0</v>
          </cell>
          <cell r="W124">
            <v>0</v>
          </cell>
          <cell r="X124">
            <v>0</v>
          </cell>
          <cell r="Z124">
            <v>0</v>
          </cell>
          <cell r="AD124">
            <v>0</v>
          </cell>
          <cell r="AE124">
            <v>0</v>
          </cell>
          <cell r="AF124">
            <v>0</v>
          </cell>
          <cell r="AG124">
            <v>0</v>
          </cell>
          <cell r="AH124">
            <v>0</v>
          </cell>
          <cell r="AI124">
            <v>0</v>
          </cell>
          <cell r="AJ124">
            <v>0</v>
          </cell>
          <cell r="AK124">
            <v>0</v>
          </cell>
          <cell r="AL124">
            <v>0</v>
          </cell>
          <cell r="AO124">
            <v>0</v>
          </cell>
          <cell r="AR124">
            <v>0</v>
          </cell>
        </row>
        <row r="125">
          <cell r="A125">
            <v>0</v>
          </cell>
          <cell r="C125">
            <v>0</v>
          </cell>
          <cell r="D125">
            <v>0</v>
          </cell>
          <cell r="E125">
            <v>0</v>
          </cell>
          <cell r="F125">
            <v>0</v>
          </cell>
          <cell r="G125">
            <v>0</v>
          </cell>
          <cell r="H125">
            <v>0</v>
          </cell>
          <cell r="I125">
            <v>0</v>
          </cell>
          <cell r="J125">
            <v>0</v>
          </cell>
          <cell r="K125" t="str">
            <v>East (SNEPCO)</v>
          </cell>
          <cell r="L125" t="str">
            <v>0002</v>
          </cell>
          <cell r="M125">
            <v>0</v>
          </cell>
          <cell r="N125">
            <v>0</v>
          </cell>
          <cell r="O125">
            <v>0</v>
          </cell>
          <cell r="P125">
            <v>0</v>
          </cell>
          <cell r="Q125">
            <v>0</v>
          </cell>
          <cell r="R125">
            <v>0</v>
          </cell>
          <cell r="T125">
            <v>0</v>
          </cell>
          <cell r="U125">
            <v>0</v>
          </cell>
          <cell r="V125">
            <v>0</v>
          </cell>
          <cell r="W125">
            <v>0</v>
          </cell>
          <cell r="X125">
            <v>0</v>
          </cell>
          <cell r="Z125">
            <v>0</v>
          </cell>
          <cell r="AD125">
            <v>0</v>
          </cell>
          <cell r="AE125">
            <v>0</v>
          </cell>
          <cell r="AF125">
            <v>0</v>
          </cell>
          <cell r="AG125">
            <v>0</v>
          </cell>
          <cell r="AH125">
            <v>0</v>
          </cell>
          <cell r="AI125">
            <v>0</v>
          </cell>
          <cell r="AJ125">
            <v>0</v>
          </cell>
          <cell r="AK125">
            <v>0</v>
          </cell>
          <cell r="AL125">
            <v>0</v>
          </cell>
          <cell r="AO125">
            <v>0</v>
          </cell>
          <cell r="AR125">
            <v>0</v>
          </cell>
        </row>
        <row r="126">
          <cell r="A126" t="str">
            <v>EPG-PS-PLSB</v>
          </cell>
          <cell r="B126" t="str">
            <v>Logistics</v>
          </cell>
          <cell r="C126" t="str">
            <v>50833344</v>
          </cell>
          <cell r="D126" t="str">
            <v>Shipping/Customs Coordinator</v>
          </cell>
          <cell r="E126" t="str">
            <v xml:space="preserve">   87218</v>
          </cell>
          <cell r="F126" t="str">
            <v>Nwaze, Halifax</v>
          </cell>
          <cell r="G126" t="str">
            <v>Logistics Coordination JG5</v>
          </cell>
          <cell r="H126" t="str">
            <v>5</v>
          </cell>
          <cell r="I126" t="str">
            <v>50829088</v>
          </cell>
          <cell r="J126" t="str">
            <v>Cooper, W</v>
          </cell>
          <cell r="K126" t="str">
            <v>East (SNEPCO)</v>
          </cell>
          <cell r="L126" t="str">
            <v>0002</v>
          </cell>
          <cell r="M126" t="str">
            <v>Regular</v>
          </cell>
          <cell r="N126" t="str">
            <v>Fixed Term (&gt;= 6mth)</v>
          </cell>
          <cell r="O126" t="str">
            <v>5</v>
          </cell>
          <cell r="P126">
            <v>0</v>
          </cell>
          <cell r="Q126">
            <v>0</v>
          </cell>
          <cell r="R126">
            <v>0</v>
          </cell>
          <cell r="T126">
            <v>0</v>
          </cell>
          <cell r="U126">
            <v>0</v>
          </cell>
          <cell r="V126">
            <v>0</v>
          </cell>
          <cell r="W126">
            <v>0</v>
          </cell>
          <cell r="X126">
            <v>0</v>
          </cell>
          <cell r="Z126">
            <v>0</v>
          </cell>
          <cell r="AD126">
            <v>0</v>
          </cell>
          <cell r="AE126">
            <v>0</v>
          </cell>
          <cell r="AF126">
            <v>0</v>
          </cell>
          <cell r="AG126">
            <v>0</v>
          </cell>
          <cell r="AH126">
            <v>0</v>
          </cell>
          <cell r="AI126">
            <v>0</v>
          </cell>
          <cell r="AJ126">
            <v>0</v>
          </cell>
          <cell r="AK126">
            <v>0</v>
          </cell>
          <cell r="AL126">
            <v>0</v>
          </cell>
          <cell r="AO126">
            <v>0</v>
          </cell>
          <cell r="AR126">
            <v>0</v>
          </cell>
        </row>
        <row r="127">
          <cell r="A127" t="str">
            <v>EPG-PS-PLSB</v>
          </cell>
          <cell r="B127" t="str">
            <v>Logistics</v>
          </cell>
          <cell r="C127" t="str">
            <v>50833349</v>
          </cell>
          <cell r="D127" t="str">
            <v>Shipping/Customs Supervisor</v>
          </cell>
          <cell r="E127" t="str">
            <v xml:space="preserve">   87876</v>
          </cell>
          <cell r="F127" t="str">
            <v>Aju, Uzodimma</v>
          </cell>
          <cell r="G127" t="str">
            <v>Logistics Operations JG7</v>
          </cell>
          <cell r="H127" t="str">
            <v>7</v>
          </cell>
          <cell r="I127" t="str">
            <v>50833344</v>
          </cell>
          <cell r="J127" t="str">
            <v>Nwaze, Halifax</v>
          </cell>
          <cell r="K127" t="str">
            <v>East (SNEPCO)</v>
          </cell>
          <cell r="L127" t="str">
            <v>0002</v>
          </cell>
          <cell r="M127" t="str">
            <v>Regular</v>
          </cell>
          <cell r="N127" t="str">
            <v>Indefinite</v>
          </cell>
          <cell r="O127" t="str">
            <v>7</v>
          </cell>
          <cell r="P127">
            <v>0</v>
          </cell>
          <cell r="Q127">
            <v>0</v>
          </cell>
          <cell r="R127">
            <v>0</v>
          </cell>
          <cell r="T127">
            <v>0</v>
          </cell>
          <cell r="U127">
            <v>0</v>
          </cell>
          <cell r="V127">
            <v>0</v>
          </cell>
          <cell r="W127">
            <v>0</v>
          </cell>
          <cell r="X127">
            <v>0</v>
          </cell>
          <cell r="Z127">
            <v>0</v>
          </cell>
          <cell r="AD127">
            <v>0</v>
          </cell>
          <cell r="AE127">
            <v>0</v>
          </cell>
          <cell r="AF127">
            <v>0</v>
          </cell>
          <cell r="AG127">
            <v>0</v>
          </cell>
          <cell r="AH127">
            <v>0</v>
          </cell>
          <cell r="AI127">
            <v>0</v>
          </cell>
          <cell r="AJ127">
            <v>0</v>
          </cell>
          <cell r="AK127">
            <v>0</v>
          </cell>
          <cell r="AL127">
            <v>0</v>
          </cell>
          <cell r="AO127">
            <v>0</v>
          </cell>
          <cell r="AR127">
            <v>0</v>
          </cell>
        </row>
        <row r="128">
          <cell r="A128">
            <v>0</v>
          </cell>
          <cell r="C128">
            <v>0</v>
          </cell>
          <cell r="D128">
            <v>0</v>
          </cell>
          <cell r="E128">
            <v>0</v>
          </cell>
          <cell r="F128">
            <v>0</v>
          </cell>
          <cell r="G128">
            <v>0</v>
          </cell>
          <cell r="H128">
            <v>0</v>
          </cell>
          <cell r="I128">
            <v>0</v>
          </cell>
          <cell r="J128">
            <v>0</v>
          </cell>
          <cell r="K128" t="str">
            <v>East (SNEPCO)</v>
          </cell>
          <cell r="L128" t="str">
            <v>0002</v>
          </cell>
          <cell r="M128">
            <v>0</v>
          </cell>
          <cell r="N128">
            <v>0</v>
          </cell>
          <cell r="O128">
            <v>0</v>
          </cell>
          <cell r="P128">
            <v>0</v>
          </cell>
          <cell r="Q128">
            <v>0</v>
          </cell>
          <cell r="R128">
            <v>0</v>
          </cell>
          <cell r="T128">
            <v>0</v>
          </cell>
          <cell r="U128">
            <v>0</v>
          </cell>
          <cell r="V128">
            <v>0</v>
          </cell>
          <cell r="W128">
            <v>0</v>
          </cell>
          <cell r="X128">
            <v>0</v>
          </cell>
          <cell r="Z128">
            <v>0</v>
          </cell>
          <cell r="AD128">
            <v>0</v>
          </cell>
          <cell r="AE128">
            <v>0</v>
          </cell>
          <cell r="AF128">
            <v>0</v>
          </cell>
          <cell r="AG128">
            <v>0</v>
          </cell>
          <cell r="AH128">
            <v>0</v>
          </cell>
          <cell r="AI128">
            <v>0</v>
          </cell>
          <cell r="AJ128">
            <v>0</v>
          </cell>
          <cell r="AK128">
            <v>0</v>
          </cell>
          <cell r="AL128">
            <v>0</v>
          </cell>
          <cell r="AO128">
            <v>0</v>
          </cell>
          <cell r="AR128">
            <v>0</v>
          </cell>
        </row>
        <row r="129">
          <cell r="A129" t="str">
            <v>EPG-PS-PLSB</v>
          </cell>
          <cell r="B129" t="str">
            <v>Logistics</v>
          </cell>
          <cell r="C129" t="str">
            <v>50829170</v>
          </cell>
          <cell r="D129" t="str">
            <v>HSE/Waste Management Coordinator</v>
          </cell>
          <cell r="E129" t="str">
            <v xml:space="preserve">   63730</v>
          </cell>
          <cell r="F129" t="str">
            <v>Okoye, Sunny</v>
          </cell>
          <cell r="G129" t="str">
            <v>Health Safety Envt &amp; Security Supp JG5</v>
          </cell>
          <cell r="H129" t="str">
            <v>5</v>
          </cell>
          <cell r="I129" t="str">
            <v>50829088</v>
          </cell>
          <cell r="J129" t="str">
            <v>Cooper, W</v>
          </cell>
          <cell r="K129" t="str">
            <v>East (SNEPCO)</v>
          </cell>
          <cell r="L129" t="str">
            <v>0001</v>
          </cell>
          <cell r="M129" t="str">
            <v>Regular</v>
          </cell>
          <cell r="N129" t="str">
            <v>Fixed Term (&gt;= 6mth)</v>
          </cell>
          <cell r="O129" t="str">
            <v>6</v>
          </cell>
          <cell r="P129">
            <v>0</v>
          </cell>
          <cell r="Q129">
            <v>0</v>
          </cell>
          <cell r="R129">
            <v>0</v>
          </cell>
          <cell r="T129">
            <v>0</v>
          </cell>
          <cell r="U129">
            <v>0</v>
          </cell>
          <cell r="V129">
            <v>0</v>
          </cell>
          <cell r="W129">
            <v>0</v>
          </cell>
          <cell r="X129">
            <v>0</v>
          </cell>
          <cell r="Z129">
            <v>0</v>
          </cell>
          <cell r="AD129">
            <v>0</v>
          </cell>
          <cell r="AE129">
            <v>0</v>
          </cell>
          <cell r="AF129">
            <v>0</v>
          </cell>
          <cell r="AG129">
            <v>0</v>
          </cell>
          <cell r="AH129">
            <v>0</v>
          </cell>
          <cell r="AI129">
            <v>0</v>
          </cell>
          <cell r="AJ129">
            <v>0</v>
          </cell>
          <cell r="AK129">
            <v>0</v>
          </cell>
          <cell r="AL129">
            <v>0</v>
          </cell>
          <cell r="AO129">
            <v>0</v>
          </cell>
          <cell r="AR129">
            <v>0</v>
          </cell>
        </row>
        <row r="130">
          <cell r="A130">
            <v>0</v>
          </cell>
          <cell r="C130">
            <v>0</v>
          </cell>
          <cell r="D130">
            <v>0</v>
          </cell>
          <cell r="E130">
            <v>0</v>
          </cell>
          <cell r="F130">
            <v>0</v>
          </cell>
          <cell r="G130">
            <v>0</v>
          </cell>
          <cell r="H130">
            <v>0</v>
          </cell>
          <cell r="I130">
            <v>0</v>
          </cell>
          <cell r="J130">
            <v>0</v>
          </cell>
          <cell r="K130" t="str">
            <v>East (SNEPCO)</v>
          </cell>
          <cell r="L130">
            <v>0</v>
          </cell>
          <cell r="M130">
            <v>0</v>
          </cell>
          <cell r="N130">
            <v>0</v>
          </cell>
          <cell r="O130">
            <v>0</v>
          </cell>
          <cell r="P130">
            <v>0</v>
          </cell>
          <cell r="Q130">
            <v>0</v>
          </cell>
          <cell r="R130">
            <v>0</v>
          </cell>
          <cell r="T130">
            <v>0</v>
          </cell>
          <cell r="U130">
            <v>0</v>
          </cell>
          <cell r="V130">
            <v>0</v>
          </cell>
          <cell r="W130">
            <v>0</v>
          </cell>
          <cell r="X130">
            <v>0</v>
          </cell>
          <cell r="Z130">
            <v>0</v>
          </cell>
          <cell r="AD130">
            <v>0</v>
          </cell>
          <cell r="AE130">
            <v>0</v>
          </cell>
          <cell r="AF130">
            <v>0</v>
          </cell>
          <cell r="AG130">
            <v>0</v>
          </cell>
          <cell r="AH130">
            <v>0</v>
          </cell>
          <cell r="AI130">
            <v>0</v>
          </cell>
          <cell r="AJ130">
            <v>0</v>
          </cell>
          <cell r="AK130">
            <v>0</v>
          </cell>
          <cell r="AL130">
            <v>0</v>
          </cell>
          <cell r="AO130">
            <v>0</v>
          </cell>
          <cell r="AR130">
            <v>0</v>
          </cell>
        </row>
        <row r="131">
          <cell r="A131" t="str">
            <v>EPG-PS-PLWL</v>
          </cell>
          <cell r="B131" t="str">
            <v>Logistics</v>
          </cell>
          <cell r="C131" t="str">
            <v>50829280</v>
          </cell>
          <cell r="D131" t="str">
            <v>Head Well Eng Logistics</v>
          </cell>
          <cell r="E131" t="str">
            <v xml:space="preserve">   65148</v>
          </cell>
          <cell r="F131" t="str">
            <v>Ijeh, Alexander</v>
          </cell>
          <cell r="G131" t="str">
            <v>Logistics Supervision JG4</v>
          </cell>
          <cell r="H131" t="str">
            <v>4</v>
          </cell>
          <cell r="I131" t="str">
            <v>50828904</v>
          </cell>
          <cell r="J131" t="str">
            <v>Osi, John</v>
          </cell>
          <cell r="K131" t="str">
            <v>East (SNEPCO)</v>
          </cell>
          <cell r="L131" t="str">
            <v>0001</v>
          </cell>
          <cell r="M131" t="str">
            <v>Regular</v>
          </cell>
          <cell r="N131" t="str">
            <v>Indefinite</v>
          </cell>
          <cell r="O131" t="str">
            <v>4</v>
          </cell>
          <cell r="P131">
            <v>0</v>
          </cell>
          <cell r="Q131">
            <v>0</v>
          </cell>
          <cell r="R131">
            <v>0</v>
          </cell>
          <cell r="T131">
            <v>0</v>
          </cell>
          <cell r="U131">
            <v>0</v>
          </cell>
          <cell r="V131">
            <v>0</v>
          </cell>
          <cell r="W131">
            <v>0</v>
          </cell>
          <cell r="X131">
            <v>0</v>
          </cell>
          <cell r="Z131">
            <v>0</v>
          </cell>
          <cell r="AD131">
            <v>0</v>
          </cell>
          <cell r="AE131">
            <v>0</v>
          </cell>
          <cell r="AF131">
            <v>0</v>
          </cell>
          <cell r="AG131">
            <v>0</v>
          </cell>
          <cell r="AH131">
            <v>0</v>
          </cell>
          <cell r="AI131">
            <v>0</v>
          </cell>
          <cell r="AJ131">
            <v>0</v>
          </cell>
          <cell r="AK131">
            <v>0</v>
          </cell>
          <cell r="AL131">
            <v>0</v>
          </cell>
          <cell r="AO131">
            <v>0</v>
          </cell>
          <cell r="AR131">
            <v>0</v>
          </cell>
        </row>
        <row r="132">
          <cell r="A132" t="str">
            <v>EPG-PS-PLWL</v>
          </cell>
          <cell r="B132" t="str">
            <v>Logistics</v>
          </cell>
          <cell r="C132" t="str">
            <v>50829287</v>
          </cell>
          <cell r="D132" t="str">
            <v>Logistics Supervisor</v>
          </cell>
          <cell r="E132" t="str">
            <v xml:space="preserve">   65168</v>
          </cell>
          <cell r="F132" t="str">
            <v>Okoh, Michael</v>
          </cell>
          <cell r="G132" t="str">
            <v>Logistics Operations JG5</v>
          </cell>
          <cell r="H132" t="str">
            <v>5</v>
          </cell>
          <cell r="I132" t="str">
            <v>50829280</v>
          </cell>
          <cell r="J132" t="str">
            <v>Ijeh, Alexander</v>
          </cell>
          <cell r="K132" t="str">
            <v>East (SNEPCO)</v>
          </cell>
          <cell r="L132" t="str">
            <v>0001</v>
          </cell>
          <cell r="M132" t="str">
            <v>Regular</v>
          </cell>
          <cell r="N132" t="str">
            <v>Indefinite</v>
          </cell>
          <cell r="O132" t="str">
            <v>5</v>
          </cell>
          <cell r="P132">
            <v>0</v>
          </cell>
          <cell r="Q132">
            <v>0</v>
          </cell>
          <cell r="R132">
            <v>0</v>
          </cell>
          <cell r="T132">
            <v>0</v>
          </cell>
          <cell r="U132">
            <v>0</v>
          </cell>
          <cell r="V132">
            <v>0</v>
          </cell>
          <cell r="W132">
            <v>0</v>
          </cell>
          <cell r="X132">
            <v>0</v>
          </cell>
          <cell r="Z132">
            <v>0</v>
          </cell>
          <cell r="AD132">
            <v>0</v>
          </cell>
          <cell r="AE132">
            <v>0</v>
          </cell>
          <cell r="AF132">
            <v>0</v>
          </cell>
          <cell r="AG132">
            <v>0</v>
          </cell>
          <cell r="AH132">
            <v>0</v>
          </cell>
          <cell r="AI132">
            <v>0</v>
          </cell>
          <cell r="AJ132">
            <v>0</v>
          </cell>
          <cell r="AK132">
            <v>0</v>
          </cell>
          <cell r="AL132">
            <v>0</v>
          </cell>
          <cell r="AO132">
            <v>0</v>
          </cell>
          <cell r="AR132">
            <v>0</v>
          </cell>
        </row>
        <row r="133">
          <cell r="A133" t="str">
            <v>EPG-PS-PLWL</v>
          </cell>
          <cell r="B133" t="str">
            <v>Logistics</v>
          </cell>
          <cell r="C133" t="str">
            <v>50829294</v>
          </cell>
          <cell r="D133" t="str">
            <v>Drilling Logistics Supervisor</v>
          </cell>
          <cell r="E133" t="str">
            <v xml:space="preserve">   65209</v>
          </cell>
          <cell r="F133" t="str">
            <v>Onyeubani, Friday</v>
          </cell>
          <cell r="G133" t="str">
            <v>Logistics Operations JG6</v>
          </cell>
          <cell r="H133" t="str">
            <v>6</v>
          </cell>
          <cell r="I133" t="str">
            <v>50829280</v>
          </cell>
          <cell r="J133" t="str">
            <v>Ijeh, Alexander</v>
          </cell>
          <cell r="K133" t="str">
            <v>East (SNEPCO)</v>
          </cell>
          <cell r="L133" t="str">
            <v>0001</v>
          </cell>
          <cell r="M133" t="str">
            <v>Regular</v>
          </cell>
          <cell r="N133" t="str">
            <v>Fixed Term (&lt; 6mth)</v>
          </cell>
          <cell r="O133" t="str">
            <v>6</v>
          </cell>
          <cell r="P133">
            <v>0</v>
          </cell>
          <cell r="Q133">
            <v>0</v>
          </cell>
          <cell r="R133">
            <v>0</v>
          </cell>
          <cell r="T133">
            <v>0</v>
          </cell>
          <cell r="U133">
            <v>0</v>
          </cell>
          <cell r="V133">
            <v>0</v>
          </cell>
          <cell r="W133">
            <v>0</v>
          </cell>
          <cell r="X133">
            <v>0</v>
          </cell>
          <cell r="Z133">
            <v>0</v>
          </cell>
          <cell r="AD133">
            <v>0</v>
          </cell>
          <cell r="AE133">
            <v>0</v>
          </cell>
          <cell r="AF133">
            <v>0</v>
          </cell>
          <cell r="AG133">
            <v>0</v>
          </cell>
          <cell r="AH133">
            <v>0</v>
          </cell>
          <cell r="AI133">
            <v>0</v>
          </cell>
          <cell r="AJ133">
            <v>0</v>
          </cell>
          <cell r="AK133">
            <v>0</v>
          </cell>
          <cell r="AL133">
            <v>0</v>
          </cell>
          <cell r="AO133">
            <v>0</v>
          </cell>
          <cell r="AR133">
            <v>0</v>
          </cell>
        </row>
        <row r="134">
          <cell r="A134" t="str">
            <v>EPG-PS-PLWL</v>
          </cell>
          <cell r="B134" t="str">
            <v>Logistics</v>
          </cell>
          <cell r="C134" t="str">
            <v>50829302</v>
          </cell>
          <cell r="D134" t="str">
            <v>Logistics Supervisor</v>
          </cell>
          <cell r="E134" t="str">
            <v xml:space="preserve">   65219</v>
          </cell>
          <cell r="F134" t="str">
            <v>Mogbo, Victor</v>
          </cell>
          <cell r="G134" t="str">
            <v>Logistics Operations JG7</v>
          </cell>
          <cell r="H134" t="str">
            <v>7</v>
          </cell>
          <cell r="I134" t="str">
            <v>50829280</v>
          </cell>
          <cell r="J134" t="str">
            <v>Ijeh, Alexander</v>
          </cell>
          <cell r="K134" t="str">
            <v>East (SNEPCO)</v>
          </cell>
          <cell r="L134" t="str">
            <v>0001</v>
          </cell>
          <cell r="M134" t="str">
            <v>Regular</v>
          </cell>
          <cell r="N134" t="str">
            <v>Fixed Term (&gt;= 6mth)</v>
          </cell>
          <cell r="O134" t="str">
            <v>6</v>
          </cell>
          <cell r="P134">
            <v>0</v>
          </cell>
          <cell r="Q134">
            <v>0</v>
          </cell>
          <cell r="R134">
            <v>0</v>
          </cell>
          <cell r="T134">
            <v>0</v>
          </cell>
          <cell r="U134">
            <v>0</v>
          </cell>
          <cell r="V134">
            <v>0</v>
          </cell>
          <cell r="W134">
            <v>0</v>
          </cell>
          <cell r="X134">
            <v>0</v>
          </cell>
          <cell r="Z134">
            <v>0</v>
          </cell>
          <cell r="AD134">
            <v>0</v>
          </cell>
          <cell r="AE134">
            <v>0</v>
          </cell>
          <cell r="AF134">
            <v>0</v>
          </cell>
          <cell r="AG134">
            <v>0</v>
          </cell>
          <cell r="AH134">
            <v>0</v>
          </cell>
          <cell r="AI134">
            <v>0</v>
          </cell>
          <cell r="AJ134">
            <v>0</v>
          </cell>
          <cell r="AK134">
            <v>0</v>
          </cell>
          <cell r="AL134">
            <v>0</v>
          </cell>
          <cell r="AO134">
            <v>0</v>
          </cell>
          <cell r="AR134">
            <v>0</v>
          </cell>
        </row>
        <row r="135">
          <cell r="A135" t="str">
            <v>EPG-PS-PLWL</v>
          </cell>
          <cell r="B135" t="str">
            <v>Logistics</v>
          </cell>
          <cell r="C135" t="str">
            <v>51162516</v>
          </cell>
          <cell r="D135" t="str">
            <v>Drilling Marine Logistics Sup/S Rep</v>
          </cell>
          <cell r="E135">
            <v>0</v>
          </cell>
          <cell r="F135">
            <v>0</v>
          </cell>
          <cell r="G135" t="str">
            <v>Logistics Operations JG6</v>
          </cell>
          <cell r="H135" t="str">
            <v>6</v>
          </cell>
          <cell r="I135" t="str">
            <v>50829280</v>
          </cell>
          <cell r="J135" t="str">
            <v>Ijeh, Alexander</v>
          </cell>
          <cell r="K135" t="str">
            <v>Lagos (SNEPCO)</v>
          </cell>
          <cell r="L135" t="str">
            <v>0001</v>
          </cell>
          <cell r="M135">
            <v>0</v>
          </cell>
          <cell r="N135">
            <v>0</v>
          </cell>
          <cell r="O135">
            <v>0</v>
          </cell>
          <cell r="P135">
            <v>0</v>
          </cell>
          <cell r="Q135">
            <v>0</v>
          </cell>
          <cell r="R135">
            <v>0</v>
          </cell>
          <cell r="T135">
            <v>0</v>
          </cell>
          <cell r="U135">
            <v>0</v>
          </cell>
          <cell r="V135">
            <v>0</v>
          </cell>
          <cell r="W135">
            <v>0</v>
          </cell>
          <cell r="X135">
            <v>0</v>
          </cell>
          <cell r="Z135">
            <v>0</v>
          </cell>
          <cell r="AD135">
            <v>0</v>
          </cell>
          <cell r="AE135">
            <v>0</v>
          </cell>
          <cell r="AF135">
            <v>0</v>
          </cell>
          <cell r="AG135">
            <v>0</v>
          </cell>
          <cell r="AH135">
            <v>0</v>
          </cell>
          <cell r="AI135">
            <v>0</v>
          </cell>
          <cell r="AJ135">
            <v>0</v>
          </cell>
          <cell r="AK135">
            <v>0</v>
          </cell>
          <cell r="AL135">
            <v>0</v>
          </cell>
          <cell r="AO135">
            <v>0</v>
          </cell>
          <cell r="AR135">
            <v>0</v>
          </cell>
        </row>
        <row r="136">
          <cell r="A136" t="str">
            <v>EPG-PS-PLWL</v>
          </cell>
          <cell r="B136" t="str">
            <v>Logistics</v>
          </cell>
          <cell r="C136" t="str">
            <v>51162517</v>
          </cell>
          <cell r="D136" t="str">
            <v>Drilling Logistics Yard Operations Super</v>
          </cell>
          <cell r="E136" t="str">
            <v>MPS</v>
          </cell>
          <cell r="F136" t="str">
            <v>Linus NWAKA</v>
          </cell>
          <cell r="G136" t="str">
            <v>Logistics Operations JG6</v>
          </cell>
          <cell r="H136" t="str">
            <v>6</v>
          </cell>
          <cell r="I136" t="str">
            <v>50829280</v>
          </cell>
          <cell r="J136" t="str">
            <v>Ijeh, Alexander</v>
          </cell>
          <cell r="K136" t="str">
            <v>Lagos (SNEPCO)</v>
          </cell>
          <cell r="L136" t="str">
            <v>0001</v>
          </cell>
          <cell r="M136" t="str">
            <v>External</v>
          </cell>
          <cell r="N136">
            <v>0</v>
          </cell>
          <cell r="O136">
            <v>0</v>
          </cell>
          <cell r="P136">
            <v>0</v>
          </cell>
          <cell r="Q136">
            <v>0</v>
          </cell>
          <cell r="R136">
            <v>0</v>
          </cell>
          <cell r="T136">
            <v>0</v>
          </cell>
          <cell r="U136">
            <v>0</v>
          </cell>
          <cell r="V136">
            <v>0</v>
          </cell>
          <cell r="W136">
            <v>0</v>
          </cell>
          <cell r="X136">
            <v>0</v>
          </cell>
          <cell r="Z136">
            <v>0</v>
          </cell>
          <cell r="AD136">
            <v>0</v>
          </cell>
          <cell r="AE136">
            <v>0</v>
          </cell>
          <cell r="AF136">
            <v>0</v>
          </cell>
          <cell r="AG136">
            <v>0</v>
          </cell>
          <cell r="AH136">
            <v>0</v>
          </cell>
          <cell r="AI136">
            <v>0</v>
          </cell>
          <cell r="AJ136">
            <v>0</v>
          </cell>
          <cell r="AK136">
            <v>0</v>
          </cell>
          <cell r="AL136">
            <v>0</v>
          </cell>
          <cell r="AO136">
            <v>0</v>
          </cell>
          <cell r="AR136">
            <v>0</v>
          </cell>
        </row>
        <row r="137">
          <cell r="A137" t="str">
            <v>EPG-PS-PLWL</v>
          </cell>
          <cell r="B137" t="str">
            <v>Logistics</v>
          </cell>
          <cell r="C137" t="str">
            <v>51162518</v>
          </cell>
          <cell r="D137" t="str">
            <v>Drilling Logistics Warehouse Ops Super</v>
          </cell>
          <cell r="E137" t="str">
            <v>MPS</v>
          </cell>
          <cell r="F137" t="str">
            <v>Njoku NWEZE</v>
          </cell>
          <cell r="G137" t="str">
            <v>Logistics Operations JG6</v>
          </cell>
          <cell r="H137" t="str">
            <v>6</v>
          </cell>
          <cell r="I137" t="str">
            <v>50829280</v>
          </cell>
          <cell r="J137" t="str">
            <v>Ijeh, Alexander</v>
          </cell>
          <cell r="K137" t="str">
            <v>Lagos (SNEPCO)</v>
          </cell>
          <cell r="L137" t="str">
            <v>0001</v>
          </cell>
          <cell r="M137" t="str">
            <v>External</v>
          </cell>
          <cell r="N137">
            <v>0</v>
          </cell>
          <cell r="O137">
            <v>0</v>
          </cell>
          <cell r="P137">
            <v>0</v>
          </cell>
          <cell r="Q137">
            <v>0</v>
          </cell>
          <cell r="R137">
            <v>0</v>
          </cell>
          <cell r="T137">
            <v>0</v>
          </cell>
          <cell r="U137">
            <v>0</v>
          </cell>
          <cell r="V137">
            <v>0</v>
          </cell>
          <cell r="W137">
            <v>0</v>
          </cell>
          <cell r="X137">
            <v>0</v>
          </cell>
          <cell r="Z137">
            <v>0</v>
          </cell>
          <cell r="AD137">
            <v>0</v>
          </cell>
          <cell r="AE137">
            <v>0</v>
          </cell>
          <cell r="AF137">
            <v>0</v>
          </cell>
          <cell r="AG137">
            <v>0</v>
          </cell>
          <cell r="AH137">
            <v>0</v>
          </cell>
          <cell r="AI137">
            <v>0</v>
          </cell>
          <cell r="AJ137">
            <v>0</v>
          </cell>
          <cell r="AK137">
            <v>0</v>
          </cell>
          <cell r="AL137">
            <v>0</v>
          </cell>
          <cell r="AO137">
            <v>0</v>
          </cell>
          <cell r="AR137">
            <v>0</v>
          </cell>
        </row>
        <row r="138">
          <cell r="A138">
            <v>0</v>
          </cell>
          <cell r="C138">
            <v>0</v>
          </cell>
          <cell r="D138">
            <v>0</v>
          </cell>
          <cell r="E138">
            <v>0</v>
          </cell>
          <cell r="F138">
            <v>0</v>
          </cell>
          <cell r="G138">
            <v>0</v>
          </cell>
          <cell r="H138">
            <v>0</v>
          </cell>
          <cell r="I138">
            <v>0</v>
          </cell>
          <cell r="J138">
            <v>0</v>
          </cell>
          <cell r="K138" t="str">
            <v>Lagos (SNEPCO)</v>
          </cell>
          <cell r="L138" t="str">
            <v>0001</v>
          </cell>
          <cell r="M138">
            <v>0</v>
          </cell>
          <cell r="N138">
            <v>0</v>
          </cell>
          <cell r="O138">
            <v>0</v>
          </cell>
          <cell r="P138">
            <v>0</v>
          </cell>
          <cell r="Q138">
            <v>0</v>
          </cell>
          <cell r="R138">
            <v>0</v>
          </cell>
          <cell r="T138">
            <v>0</v>
          </cell>
          <cell r="U138">
            <v>0</v>
          </cell>
          <cell r="V138">
            <v>0</v>
          </cell>
          <cell r="W138">
            <v>0</v>
          </cell>
          <cell r="X138">
            <v>0</v>
          </cell>
          <cell r="Z138">
            <v>0</v>
          </cell>
          <cell r="AD138">
            <v>0</v>
          </cell>
          <cell r="AE138">
            <v>0</v>
          </cell>
          <cell r="AF138">
            <v>0</v>
          </cell>
          <cell r="AG138">
            <v>0</v>
          </cell>
          <cell r="AH138">
            <v>0</v>
          </cell>
          <cell r="AI138">
            <v>0</v>
          </cell>
          <cell r="AJ138">
            <v>0</v>
          </cell>
          <cell r="AK138">
            <v>0</v>
          </cell>
          <cell r="AL138">
            <v>0</v>
          </cell>
          <cell r="AO138">
            <v>0</v>
          </cell>
          <cell r="AR138">
            <v>0</v>
          </cell>
        </row>
        <row r="139">
          <cell r="A139" t="str">
            <v>EPG-PS-PLGB</v>
          </cell>
          <cell r="B139" t="str">
            <v>Logistics</v>
          </cell>
          <cell r="C139" t="str">
            <v>50833188</v>
          </cell>
          <cell r="D139" t="str">
            <v>Head Business Solutions</v>
          </cell>
          <cell r="E139" t="str">
            <v xml:space="preserve">   69360</v>
          </cell>
          <cell r="F139" t="str">
            <v>Aniezue, Arinze</v>
          </cell>
          <cell r="G139" t="str">
            <v>Logistics Consultancy JG3</v>
          </cell>
          <cell r="H139" t="str">
            <v>3</v>
          </cell>
          <cell r="I139" t="str">
            <v>50828904</v>
          </cell>
          <cell r="J139" t="str">
            <v>Osi, John</v>
          </cell>
          <cell r="K139" t="str">
            <v>Lagos (SNEPCO)</v>
          </cell>
          <cell r="L139" t="str">
            <v>0001</v>
          </cell>
          <cell r="M139" t="str">
            <v>Regular</v>
          </cell>
          <cell r="N139" t="str">
            <v>Indefinite</v>
          </cell>
          <cell r="O139" t="str">
            <v>3</v>
          </cell>
          <cell r="P139">
            <v>0</v>
          </cell>
          <cell r="Q139">
            <v>0</v>
          </cell>
          <cell r="R139">
            <v>0</v>
          </cell>
          <cell r="T139">
            <v>0</v>
          </cell>
          <cell r="U139">
            <v>0</v>
          </cell>
          <cell r="V139">
            <v>0</v>
          </cell>
          <cell r="W139">
            <v>0</v>
          </cell>
          <cell r="X139">
            <v>0</v>
          </cell>
          <cell r="Z139">
            <v>0</v>
          </cell>
          <cell r="AD139">
            <v>0</v>
          </cell>
          <cell r="AE139">
            <v>0</v>
          </cell>
          <cell r="AF139">
            <v>0</v>
          </cell>
          <cell r="AG139">
            <v>0</v>
          </cell>
          <cell r="AH139">
            <v>0</v>
          </cell>
          <cell r="AI139">
            <v>0</v>
          </cell>
          <cell r="AJ139">
            <v>0</v>
          </cell>
          <cell r="AK139">
            <v>0</v>
          </cell>
          <cell r="AL139">
            <v>0</v>
          </cell>
          <cell r="AO139">
            <v>0</v>
          </cell>
          <cell r="AR139">
            <v>0</v>
          </cell>
        </row>
        <row r="140">
          <cell r="A140" t="str">
            <v>EPG-PS-PLBS</v>
          </cell>
          <cell r="B140" t="str">
            <v>Logistics</v>
          </cell>
          <cell r="C140" t="str">
            <v>51162519</v>
          </cell>
          <cell r="D140" t="str">
            <v>Senior Logistics Business Analyst</v>
          </cell>
          <cell r="E140">
            <v>0</v>
          </cell>
          <cell r="F140">
            <v>0</v>
          </cell>
          <cell r="G140" t="str">
            <v>Logistics Consultancy JG5</v>
          </cell>
          <cell r="H140" t="str">
            <v>5</v>
          </cell>
          <cell r="I140" t="str">
            <v>50833188</v>
          </cell>
          <cell r="J140" t="str">
            <v>Aniezue, Arinze</v>
          </cell>
          <cell r="K140" t="str">
            <v>Lagos (SNEPCO)</v>
          </cell>
          <cell r="L140" t="str">
            <v>0001</v>
          </cell>
          <cell r="M140">
            <v>0</v>
          </cell>
          <cell r="N140">
            <v>0</v>
          </cell>
          <cell r="O140">
            <v>0</v>
          </cell>
          <cell r="P140">
            <v>0</v>
          </cell>
          <cell r="Q140">
            <v>0</v>
          </cell>
          <cell r="R140">
            <v>0</v>
          </cell>
          <cell r="T140">
            <v>0</v>
          </cell>
          <cell r="U140">
            <v>0</v>
          </cell>
          <cell r="V140">
            <v>0</v>
          </cell>
          <cell r="W140">
            <v>0</v>
          </cell>
          <cell r="X140">
            <v>0</v>
          </cell>
          <cell r="Z140">
            <v>0</v>
          </cell>
          <cell r="AC140">
            <v>39022</v>
          </cell>
          <cell r="AD140">
            <v>0</v>
          </cell>
          <cell r="AE140">
            <v>0</v>
          </cell>
          <cell r="AF140">
            <v>0</v>
          </cell>
          <cell r="AG140">
            <v>0</v>
          </cell>
          <cell r="AH140">
            <v>0</v>
          </cell>
          <cell r="AI140">
            <v>0</v>
          </cell>
          <cell r="AJ140">
            <v>0</v>
          </cell>
          <cell r="AK140">
            <v>0</v>
          </cell>
          <cell r="AL140">
            <v>0</v>
          </cell>
          <cell r="AO140">
            <v>0</v>
          </cell>
          <cell r="AR140">
            <v>0</v>
          </cell>
        </row>
        <row r="141">
          <cell r="A141" t="str">
            <v>EPG-PS-PLBS</v>
          </cell>
          <cell r="B141" t="str">
            <v>Logistics</v>
          </cell>
          <cell r="C141" t="str">
            <v>51162520</v>
          </cell>
          <cell r="D141" t="str">
            <v>Logistics Business Analyst</v>
          </cell>
          <cell r="E141">
            <v>0</v>
          </cell>
          <cell r="F141">
            <v>0</v>
          </cell>
          <cell r="G141" t="str">
            <v>Logistics Operations JG6</v>
          </cell>
          <cell r="H141" t="str">
            <v>6</v>
          </cell>
          <cell r="I141" t="str">
            <v>50833188</v>
          </cell>
          <cell r="J141" t="str">
            <v>Aniezue, Arinze</v>
          </cell>
          <cell r="K141" t="str">
            <v>Lagos (SNEPCO)</v>
          </cell>
          <cell r="L141" t="str">
            <v>0001</v>
          </cell>
          <cell r="M141">
            <v>0</v>
          </cell>
          <cell r="N141">
            <v>0</v>
          </cell>
          <cell r="O141">
            <v>0</v>
          </cell>
          <cell r="P141">
            <v>0</v>
          </cell>
          <cell r="Q141">
            <v>0</v>
          </cell>
          <cell r="R141">
            <v>0</v>
          </cell>
          <cell r="T141">
            <v>0</v>
          </cell>
          <cell r="U141">
            <v>0</v>
          </cell>
          <cell r="V141">
            <v>0</v>
          </cell>
          <cell r="W141">
            <v>0</v>
          </cell>
          <cell r="X141">
            <v>0</v>
          </cell>
          <cell r="Z141">
            <v>0</v>
          </cell>
          <cell r="AD141">
            <v>0</v>
          </cell>
          <cell r="AE141">
            <v>0</v>
          </cell>
          <cell r="AF141">
            <v>0</v>
          </cell>
          <cell r="AG141">
            <v>0</v>
          </cell>
          <cell r="AH141">
            <v>0</v>
          </cell>
          <cell r="AI141">
            <v>0</v>
          </cell>
          <cell r="AJ141">
            <v>0</v>
          </cell>
          <cell r="AK141">
            <v>0</v>
          </cell>
          <cell r="AL141">
            <v>0</v>
          </cell>
          <cell r="AO141">
            <v>0</v>
          </cell>
          <cell r="AR141">
            <v>0</v>
          </cell>
        </row>
        <row r="142">
          <cell r="A142" t="str">
            <v>EPG-PS-PLBS</v>
          </cell>
          <cell r="B142" t="str">
            <v>Logistics</v>
          </cell>
          <cell r="C142" t="str">
            <v>51162521</v>
          </cell>
          <cell r="D142" t="str">
            <v>Logistics Business Analyst</v>
          </cell>
          <cell r="E142">
            <v>0</v>
          </cell>
          <cell r="F142">
            <v>0</v>
          </cell>
          <cell r="G142" t="str">
            <v>Logistics Consultancy JG5</v>
          </cell>
          <cell r="H142" t="str">
            <v>5</v>
          </cell>
          <cell r="I142" t="str">
            <v>50833188</v>
          </cell>
          <cell r="J142" t="str">
            <v>Aniezue, Arinze</v>
          </cell>
          <cell r="K142" t="str">
            <v>Lagos (SNEPCO)</v>
          </cell>
          <cell r="L142" t="str">
            <v>0001</v>
          </cell>
          <cell r="M142">
            <v>0</v>
          </cell>
          <cell r="N142">
            <v>0</v>
          </cell>
          <cell r="O142">
            <v>0</v>
          </cell>
          <cell r="P142">
            <v>0</v>
          </cell>
          <cell r="Q142">
            <v>0</v>
          </cell>
          <cell r="R142">
            <v>0</v>
          </cell>
          <cell r="T142">
            <v>0</v>
          </cell>
          <cell r="U142">
            <v>0</v>
          </cell>
          <cell r="V142">
            <v>0</v>
          </cell>
          <cell r="W142">
            <v>0</v>
          </cell>
          <cell r="X142">
            <v>0</v>
          </cell>
          <cell r="Z142">
            <v>0</v>
          </cell>
          <cell r="AD142">
            <v>0</v>
          </cell>
          <cell r="AE142">
            <v>0</v>
          </cell>
          <cell r="AF142">
            <v>0</v>
          </cell>
          <cell r="AG142">
            <v>0</v>
          </cell>
          <cell r="AH142">
            <v>0</v>
          </cell>
          <cell r="AI142">
            <v>0</v>
          </cell>
          <cell r="AJ142">
            <v>0</v>
          </cell>
          <cell r="AK142">
            <v>0</v>
          </cell>
          <cell r="AL142">
            <v>0</v>
          </cell>
          <cell r="AO142">
            <v>0</v>
          </cell>
          <cell r="AR142">
            <v>0</v>
          </cell>
        </row>
        <row r="143">
          <cell r="A143">
            <v>0</v>
          </cell>
          <cell r="C143">
            <v>0</v>
          </cell>
          <cell r="D143">
            <v>0</v>
          </cell>
          <cell r="E143">
            <v>0</v>
          </cell>
          <cell r="F143">
            <v>0</v>
          </cell>
          <cell r="G143">
            <v>0</v>
          </cell>
          <cell r="H143">
            <v>0</v>
          </cell>
          <cell r="I143">
            <v>0</v>
          </cell>
          <cell r="J143">
            <v>0</v>
          </cell>
          <cell r="K143" t="str">
            <v>Lagos (SNEPCO)</v>
          </cell>
          <cell r="L143" t="str">
            <v>0001</v>
          </cell>
          <cell r="M143">
            <v>0</v>
          </cell>
          <cell r="N143">
            <v>0</v>
          </cell>
          <cell r="O143">
            <v>0</v>
          </cell>
          <cell r="P143">
            <v>0</v>
          </cell>
          <cell r="Q143">
            <v>0</v>
          </cell>
          <cell r="R143">
            <v>0</v>
          </cell>
          <cell r="T143">
            <v>0</v>
          </cell>
          <cell r="U143">
            <v>0</v>
          </cell>
          <cell r="V143">
            <v>0</v>
          </cell>
          <cell r="W143">
            <v>0</v>
          </cell>
          <cell r="X143">
            <v>0</v>
          </cell>
          <cell r="Z143">
            <v>0</v>
          </cell>
          <cell r="AD143">
            <v>0</v>
          </cell>
          <cell r="AE143">
            <v>0</v>
          </cell>
          <cell r="AF143">
            <v>0</v>
          </cell>
          <cell r="AG143">
            <v>0</v>
          </cell>
          <cell r="AH143">
            <v>0</v>
          </cell>
          <cell r="AI143">
            <v>0</v>
          </cell>
          <cell r="AJ143">
            <v>0</v>
          </cell>
          <cell r="AK143">
            <v>0</v>
          </cell>
          <cell r="AL143">
            <v>0</v>
          </cell>
          <cell r="AO143">
            <v>0</v>
          </cell>
          <cell r="AR143">
            <v>0</v>
          </cell>
        </row>
        <row r="144">
          <cell r="A144" t="str">
            <v>EPG-PS-PLPA</v>
          </cell>
          <cell r="B144" t="str">
            <v>Logistics</v>
          </cell>
          <cell r="C144" t="str">
            <v>50946042</v>
          </cell>
          <cell r="D144" t="str">
            <v>BSW Logistics Coordinator</v>
          </cell>
          <cell r="E144" t="str">
            <v xml:space="preserve">   92968</v>
          </cell>
          <cell r="F144" t="str">
            <v>Ilodibe, Samson</v>
          </cell>
          <cell r="G144" t="str">
            <v>To Be Evaluated (TBE)</v>
          </cell>
          <cell r="H144" t="str">
            <v>90</v>
          </cell>
          <cell r="I144" t="str">
            <v>50828904</v>
          </cell>
          <cell r="J144" t="str">
            <v>Osi, John</v>
          </cell>
          <cell r="K144" t="str">
            <v>Lagos (SNEPCO)</v>
          </cell>
          <cell r="L144" t="str">
            <v>0001</v>
          </cell>
          <cell r="M144" t="str">
            <v>Regular</v>
          </cell>
          <cell r="N144" t="str">
            <v>Fixed Term (&gt;= 6mth)</v>
          </cell>
          <cell r="O144" t="str">
            <v>5</v>
          </cell>
          <cell r="P144">
            <v>0</v>
          </cell>
          <cell r="Q144">
            <v>0</v>
          </cell>
          <cell r="R144">
            <v>0</v>
          </cell>
          <cell r="T144">
            <v>0</v>
          </cell>
          <cell r="U144">
            <v>0</v>
          </cell>
          <cell r="V144">
            <v>0</v>
          </cell>
          <cell r="W144">
            <v>0</v>
          </cell>
          <cell r="X144">
            <v>0</v>
          </cell>
          <cell r="Z144">
            <v>0</v>
          </cell>
          <cell r="AD144">
            <v>0</v>
          </cell>
          <cell r="AE144">
            <v>0</v>
          </cell>
          <cell r="AF144">
            <v>0</v>
          </cell>
          <cell r="AG144">
            <v>0</v>
          </cell>
          <cell r="AH144">
            <v>0</v>
          </cell>
          <cell r="AI144">
            <v>0</v>
          </cell>
          <cell r="AJ144">
            <v>0</v>
          </cell>
          <cell r="AK144">
            <v>0</v>
          </cell>
          <cell r="AL144">
            <v>0</v>
          </cell>
          <cell r="AO144">
            <v>0</v>
          </cell>
          <cell r="AR144">
            <v>0</v>
          </cell>
        </row>
        <row r="145">
          <cell r="A145" t="str">
            <v>EPG-PS-PLPA</v>
          </cell>
          <cell r="B145" t="str">
            <v>Logistics</v>
          </cell>
          <cell r="C145" t="str">
            <v>50946043</v>
          </cell>
          <cell r="D145" t="str">
            <v>Logistics Assistant</v>
          </cell>
          <cell r="E145" t="str">
            <v>90002627</v>
          </cell>
          <cell r="F145" t="str">
            <v>Akong-Egozi, Patience</v>
          </cell>
          <cell r="G145" t="str">
            <v>To Be Evaluated (TBE)</v>
          </cell>
          <cell r="H145" t="str">
            <v>90</v>
          </cell>
          <cell r="I145" t="str">
            <v>50946042</v>
          </cell>
          <cell r="J145" t="str">
            <v>Ilodibe, Samson</v>
          </cell>
          <cell r="K145" t="str">
            <v>Lagos (SNEPCO)</v>
          </cell>
          <cell r="L145" t="str">
            <v>0001</v>
          </cell>
          <cell r="M145" t="str">
            <v>External</v>
          </cell>
          <cell r="N145" t="str">
            <v>Fixed Term (&gt;= 6mth)</v>
          </cell>
          <cell r="O145">
            <v>0</v>
          </cell>
          <cell r="P145">
            <v>0</v>
          </cell>
          <cell r="Q145">
            <v>0</v>
          </cell>
          <cell r="R145">
            <v>0</v>
          </cell>
          <cell r="T145">
            <v>0</v>
          </cell>
          <cell r="U145">
            <v>0</v>
          </cell>
          <cell r="V145">
            <v>0</v>
          </cell>
          <cell r="W145">
            <v>0</v>
          </cell>
          <cell r="X145">
            <v>0</v>
          </cell>
          <cell r="Z145">
            <v>0</v>
          </cell>
          <cell r="AD145">
            <v>0</v>
          </cell>
          <cell r="AE145">
            <v>0</v>
          </cell>
          <cell r="AF145">
            <v>0</v>
          </cell>
          <cell r="AG145">
            <v>0</v>
          </cell>
          <cell r="AH145">
            <v>0</v>
          </cell>
          <cell r="AI145">
            <v>0</v>
          </cell>
          <cell r="AJ145">
            <v>0</v>
          </cell>
          <cell r="AK145">
            <v>0</v>
          </cell>
          <cell r="AL145">
            <v>0</v>
          </cell>
          <cell r="AO145">
            <v>0</v>
          </cell>
          <cell r="AR145">
            <v>0</v>
          </cell>
        </row>
        <row r="146">
          <cell r="A146" t="str">
            <v>EPG-PS-PLPA</v>
          </cell>
          <cell r="B146" t="str">
            <v>Logistics</v>
          </cell>
          <cell r="C146" t="str">
            <v>50946044</v>
          </cell>
          <cell r="D146" t="str">
            <v>Logistics Assistant</v>
          </cell>
          <cell r="E146" t="str">
            <v>90003095</v>
          </cell>
          <cell r="F146" t="str">
            <v>Ujor, Cletus</v>
          </cell>
          <cell r="G146" t="str">
            <v>To Be Evaluated (TBE)</v>
          </cell>
          <cell r="H146" t="str">
            <v>90</v>
          </cell>
          <cell r="I146" t="str">
            <v>50946042</v>
          </cell>
          <cell r="J146" t="str">
            <v>Ilodibe, Samson</v>
          </cell>
          <cell r="K146" t="str">
            <v>Lagos (SNEPCO)</v>
          </cell>
          <cell r="L146" t="str">
            <v>0001</v>
          </cell>
          <cell r="M146" t="str">
            <v>External</v>
          </cell>
          <cell r="N146">
            <v>0</v>
          </cell>
          <cell r="O146">
            <v>0</v>
          </cell>
          <cell r="P146">
            <v>0</v>
          </cell>
          <cell r="Q146">
            <v>0</v>
          </cell>
          <cell r="R146">
            <v>0</v>
          </cell>
          <cell r="T146">
            <v>0</v>
          </cell>
          <cell r="U146">
            <v>0</v>
          </cell>
          <cell r="V146">
            <v>0</v>
          </cell>
          <cell r="W146">
            <v>0</v>
          </cell>
          <cell r="X146">
            <v>0</v>
          </cell>
          <cell r="Z146">
            <v>0</v>
          </cell>
          <cell r="AD146">
            <v>0</v>
          </cell>
          <cell r="AE146">
            <v>0</v>
          </cell>
          <cell r="AF146">
            <v>0</v>
          </cell>
          <cell r="AG146">
            <v>0</v>
          </cell>
          <cell r="AH146">
            <v>0</v>
          </cell>
          <cell r="AI146">
            <v>0</v>
          </cell>
          <cell r="AJ146">
            <v>0</v>
          </cell>
          <cell r="AK146">
            <v>0</v>
          </cell>
          <cell r="AL146">
            <v>0</v>
          </cell>
          <cell r="AO146">
            <v>0</v>
          </cell>
          <cell r="AR146">
            <v>0</v>
          </cell>
        </row>
        <row r="147">
          <cell r="A147">
            <v>0</v>
          </cell>
          <cell r="C147">
            <v>0</v>
          </cell>
          <cell r="D147">
            <v>0</v>
          </cell>
          <cell r="E147">
            <v>0</v>
          </cell>
          <cell r="F147">
            <v>0</v>
          </cell>
          <cell r="G147">
            <v>0</v>
          </cell>
          <cell r="H147">
            <v>0</v>
          </cell>
          <cell r="I147">
            <v>0</v>
          </cell>
          <cell r="J147">
            <v>0</v>
          </cell>
          <cell r="K147" t="str">
            <v>Lagos (SNEPCO)</v>
          </cell>
          <cell r="L147">
            <v>0</v>
          </cell>
          <cell r="M147">
            <v>0</v>
          </cell>
          <cell r="N147">
            <v>0</v>
          </cell>
          <cell r="O147">
            <v>0</v>
          </cell>
          <cell r="P147">
            <v>0</v>
          </cell>
          <cell r="Q147">
            <v>0</v>
          </cell>
          <cell r="R147">
            <v>0</v>
          </cell>
          <cell r="T147">
            <v>0</v>
          </cell>
          <cell r="U147">
            <v>0</v>
          </cell>
          <cell r="V147">
            <v>0</v>
          </cell>
          <cell r="W147">
            <v>0</v>
          </cell>
          <cell r="X147">
            <v>0</v>
          </cell>
          <cell r="Z147">
            <v>0</v>
          </cell>
          <cell r="AD147">
            <v>0</v>
          </cell>
          <cell r="AE147">
            <v>0</v>
          </cell>
          <cell r="AF147">
            <v>0</v>
          </cell>
          <cell r="AG147">
            <v>0</v>
          </cell>
          <cell r="AH147">
            <v>0</v>
          </cell>
          <cell r="AI147">
            <v>0</v>
          </cell>
          <cell r="AJ147">
            <v>0</v>
          </cell>
          <cell r="AK147">
            <v>0</v>
          </cell>
          <cell r="AL147">
            <v>0</v>
          </cell>
          <cell r="AO147">
            <v>0</v>
          </cell>
          <cell r="AR147">
            <v>0</v>
          </cell>
        </row>
        <row r="148">
          <cell r="A148" t="str">
            <v>EPG-PS-PLLD</v>
          </cell>
          <cell r="B148" t="str">
            <v>Logistics</v>
          </cell>
          <cell r="C148" t="str">
            <v>51314667</v>
          </cell>
          <cell r="D148" t="str">
            <v>Logistics Superintendent, Deepwater Base</v>
          </cell>
          <cell r="E148">
            <v>0</v>
          </cell>
          <cell r="F148">
            <v>0</v>
          </cell>
          <cell r="G148" t="str">
            <v>To Be Evaluated (TBE)</v>
          </cell>
          <cell r="H148" t="str">
            <v>90</v>
          </cell>
          <cell r="I148" t="str">
            <v>50828904</v>
          </cell>
          <cell r="J148" t="str">
            <v>Osi, John</v>
          </cell>
          <cell r="K148" t="str">
            <v>Lagos (SNEPCO)</v>
          </cell>
          <cell r="L148">
            <v>0</v>
          </cell>
          <cell r="M148">
            <v>0</v>
          </cell>
          <cell r="N148">
            <v>0</v>
          </cell>
          <cell r="O148">
            <v>0</v>
          </cell>
          <cell r="P148">
            <v>0</v>
          </cell>
          <cell r="Q148">
            <v>0</v>
          </cell>
          <cell r="R148">
            <v>0</v>
          </cell>
          <cell r="T148">
            <v>0</v>
          </cell>
          <cell r="U148">
            <v>0</v>
          </cell>
          <cell r="V148">
            <v>0</v>
          </cell>
          <cell r="W148">
            <v>0</v>
          </cell>
          <cell r="X148">
            <v>0</v>
          </cell>
          <cell r="Z148">
            <v>0</v>
          </cell>
          <cell r="AD148">
            <v>0</v>
          </cell>
          <cell r="AE148">
            <v>0</v>
          </cell>
          <cell r="AF148">
            <v>0</v>
          </cell>
          <cell r="AG148">
            <v>0</v>
          </cell>
          <cell r="AH148">
            <v>0</v>
          </cell>
          <cell r="AI148">
            <v>0</v>
          </cell>
          <cell r="AJ148">
            <v>0</v>
          </cell>
          <cell r="AK148">
            <v>0</v>
          </cell>
          <cell r="AL148">
            <v>0</v>
          </cell>
          <cell r="AO148">
            <v>0</v>
          </cell>
          <cell r="AR148">
            <v>0</v>
          </cell>
        </row>
        <row r="149">
          <cell r="A149">
            <v>0</v>
          </cell>
          <cell r="C149">
            <v>0</v>
          </cell>
          <cell r="D149">
            <v>0</v>
          </cell>
          <cell r="E149">
            <v>0</v>
          </cell>
          <cell r="F149">
            <v>0</v>
          </cell>
          <cell r="G149">
            <v>0</v>
          </cell>
          <cell r="H149">
            <v>0</v>
          </cell>
          <cell r="I149">
            <v>0</v>
          </cell>
          <cell r="J149">
            <v>0</v>
          </cell>
          <cell r="K149" t="str">
            <v>Lagos (SNEPCO)</v>
          </cell>
          <cell r="L149">
            <v>0</v>
          </cell>
          <cell r="M149">
            <v>0</v>
          </cell>
          <cell r="N149">
            <v>0</v>
          </cell>
          <cell r="O149">
            <v>0</v>
          </cell>
          <cell r="P149">
            <v>0</v>
          </cell>
          <cell r="Q149">
            <v>0</v>
          </cell>
          <cell r="R149">
            <v>0</v>
          </cell>
          <cell r="T149">
            <v>0</v>
          </cell>
          <cell r="U149">
            <v>0</v>
          </cell>
          <cell r="V149">
            <v>0</v>
          </cell>
          <cell r="W149">
            <v>0</v>
          </cell>
          <cell r="X149">
            <v>0</v>
          </cell>
          <cell r="Z149">
            <v>0</v>
          </cell>
          <cell r="AD149">
            <v>0</v>
          </cell>
          <cell r="AE149">
            <v>0</v>
          </cell>
          <cell r="AF149">
            <v>0</v>
          </cell>
          <cell r="AG149">
            <v>0</v>
          </cell>
          <cell r="AH149">
            <v>0</v>
          </cell>
          <cell r="AI149">
            <v>0</v>
          </cell>
          <cell r="AJ149">
            <v>0</v>
          </cell>
          <cell r="AK149">
            <v>0</v>
          </cell>
          <cell r="AL149">
            <v>0</v>
          </cell>
          <cell r="AO149">
            <v>0</v>
          </cell>
          <cell r="AR149">
            <v>0</v>
          </cell>
        </row>
        <row r="150">
          <cell r="A150" t="str">
            <v>EPG-PS-PO</v>
          </cell>
          <cell r="B150" t="str">
            <v>Production Ops</v>
          </cell>
          <cell r="C150" t="str">
            <v>50829310</v>
          </cell>
          <cell r="D150" t="str">
            <v>Head Production Operation Services</v>
          </cell>
          <cell r="E150" t="str">
            <v xml:space="preserve">   69457</v>
          </cell>
          <cell r="F150" t="str">
            <v>Warmerdam, Robert</v>
          </cell>
          <cell r="G150" t="str">
            <v>Prod Eng Upstream Ops Supervision JG2</v>
          </cell>
          <cell r="H150" t="str">
            <v>2</v>
          </cell>
          <cell r="I150" t="str">
            <v>50831953</v>
          </cell>
          <cell r="J150" t="str">
            <v>Vrolijk, Tom</v>
          </cell>
          <cell r="K150" t="str">
            <v>Lagos (SNEPCO)</v>
          </cell>
          <cell r="L150" t="str">
            <v>0001</v>
          </cell>
          <cell r="M150" t="str">
            <v>Expatriate - EBAS</v>
          </cell>
          <cell r="N150" t="str">
            <v>Indefinite (SE)</v>
          </cell>
          <cell r="O150" t="str">
            <v>2</v>
          </cell>
          <cell r="P150">
            <v>0</v>
          </cell>
          <cell r="Q150">
            <v>0</v>
          </cell>
          <cell r="R150">
            <v>0</v>
          </cell>
          <cell r="T150">
            <v>0</v>
          </cell>
          <cell r="U150">
            <v>0</v>
          </cell>
          <cell r="V150">
            <v>0</v>
          </cell>
          <cell r="W150">
            <v>0</v>
          </cell>
          <cell r="X150">
            <v>0</v>
          </cell>
          <cell r="Z150">
            <v>0</v>
          </cell>
          <cell r="AD150">
            <v>0</v>
          </cell>
          <cell r="AE150">
            <v>0</v>
          </cell>
          <cell r="AF150">
            <v>0</v>
          </cell>
          <cell r="AG150">
            <v>0</v>
          </cell>
          <cell r="AH150">
            <v>0</v>
          </cell>
          <cell r="AI150">
            <v>0</v>
          </cell>
          <cell r="AJ150">
            <v>0</v>
          </cell>
          <cell r="AK150">
            <v>0</v>
          </cell>
          <cell r="AL150">
            <v>0</v>
          </cell>
          <cell r="AO150">
            <v>0</v>
          </cell>
          <cell r="AR150">
            <v>0</v>
          </cell>
        </row>
        <row r="151">
          <cell r="A151" t="str">
            <v>EPG-PS-PO</v>
          </cell>
          <cell r="B151" t="str">
            <v>Production Ops</v>
          </cell>
          <cell r="C151" t="str">
            <v>50832467</v>
          </cell>
          <cell r="D151" t="str">
            <v>Confidential Assistant</v>
          </cell>
          <cell r="E151" t="str">
            <v xml:space="preserve">   68060</v>
          </cell>
          <cell r="F151" t="str">
            <v>Kalu, Emilia</v>
          </cell>
          <cell r="G151" t="str">
            <v>Business Administration Support JG7</v>
          </cell>
          <cell r="H151" t="str">
            <v>7</v>
          </cell>
          <cell r="I151" t="str">
            <v>50829310</v>
          </cell>
          <cell r="J151" t="str">
            <v>Warmerdam, Robert</v>
          </cell>
          <cell r="K151" t="str">
            <v>Lagos (SNEPCO)</v>
          </cell>
          <cell r="L151" t="str">
            <v>0001</v>
          </cell>
          <cell r="M151" t="str">
            <v>Regular</v>
          </cell>
          <cell r="N151" t="str">
            <v>Fixed Term (&lt; 6mth)</v>
          </cell>
          <cell r="O151" t="str">
            <v>7</v>
          </cell>
          <cell r="P151">
            <v>0</v>
          </cell>
          <cell r="Q151">
            <v>0</v>
          </cell>
          <cell r="R151">
            <v>0</v>
          </cell>
          <cell r="T151">
            <v>0</v>
          </cell>
          <cell r="U151">
            <v>0</v>
          </cell>
          <cell r="V151">
            <v>0</v>
          </cell>
          <cell r="W151">
            <v>0</v>
          </cell>
          <cell r="X151">
            <v>0</v>
          </cell>
          <cell r="Z151">
            <v>0</v>
          </cell>
          <cell r="AD151">
            <v>0</v>
          </cell>
          <cell r="AE151">
            <v>0</v>
          </cell>
          <cell r="AF151">
            <v>0</v>
          </cell>
          <cell r="AG151">
            <v>0</v>
          </cell>
          <cell r="AH151">
            <v>0</v>
          </cell>
          <cell r="AI151">
            <v>0</v>
          </cell>
          <cell r="AJ151">
            <v>0</v>
          </cell>
          <cell r="AK151">
            <v>0</v>
          </cell>
          <cell r="AL151">
            <v>0</v>
          </cell>
          <cell r="AO151">
            <v>0</v>
          </cell>
          <cell r="AR151">
            <v>0</v>
          </cell>
        </row>
        <row r="152">
          <cell r="A152">
            <v>0</v>
          </cell>
          <cell r="C152">
            <v>0</v>
          </cell>
          <cell r="D152">
            <v>0</v>
          </cell>
          <cell r="E152">
            <v>0</v>
          </cell>
          <cell r="F152">
            <v>0</v>
          </cell>
          <cell r="G152">
            <v>0</v>
          </cell>
          <cell r="H152">
            <v>0</v>
          </cell>
          <cell r="I152">
            <v>0</v>
          </cell>
          <cell r="J152">
            <v>0</v>
          </cell>
          <cell r="K152" t="str">
            <v>Lagos (SNEPCO)</v>
          </cell>
          <cell r="L152">
            <v>0</v>
          </cell>
          <cell r="M152">
            <v>0</v>
          </cell>
          <cell r="N152">
            <v>0</v>
          </cell>
          <cell r="O152">
            <v>0</v>
          </cell>
          <cell r="P152">
            <v>0</v>
          </cell>
          <cell r="Q152">
            <v>0</v>
          </cell>
          <cell r="R152">
            <v>0</v>
          </cell>
          <cell r="T152">
            <v>0</v>
          </cell>
          <cell r="U152">
            <v>0</v>
          </cell>
          <cell r="V152">
            <v>0</v>
          </cell>
          <cell r="W152">
            <v>0</v>
          </cell>
          <cell r="X152">
            <v>0</v>
          </cell>
          <cell r="Z152">
            <v>0</v>
          </cell>
          <cell r="AD152">
            <v>0</v>
          </cell>
          <cell r="AE152">
            <v>0</v>
          </cell>
          <cell r="AF152">
            <v>0</v>
          </cell>
          <cell r="AG152">
            <v>0</v>
          </cell>
          <cell r="AH152">
            <v>0</v>
          </cell>
          <cell r="AI152">
            <v>0</v>
          </cell>
          <cell r="AJ152">
            <v>0</v>
          </cell>
          <cell r="AK152">
            <v>0</v>
          </cell>
          <cell r="AL152">
            <v>0</v>
          </cell>
          <cell r="AO152">
            <v>0</v>
          </cell>
          <cell r="AR152">
            <v>0</v>
          </cell>
        </row>
        <row r="153">
          <cell r="A153" t="str">
            <v>EPG-PS-POW</v>
          </cell>
          <cell r="B153" t="str">
            <v>Production Ops</v>
          </cell>
          <cell r="C153" t="str">
            <v>50828858</v>
          </cell>
          <cell r="D153" t="str">
            <v>Head, Well Services</v>
          </cell>
          <cell r="E153" t="str">
            <v xml:space="preserve">   80827</v>
          </cell>
          <cell r="F153" t="str">
            <v>Malouhi, Hassan</v>
          </cell>
          <cell r="G153" t="str">
            <v>Well Services JG3</v>
          </cell>
          <cell r="H153" t="str">
            <v>3</v>
          </cell>
          <cell r="I153" t="str">
            <v>50829310</v>
          </cell>
          <cell r="J153" t="str">
            <v>Warmerdam, Robert</v>
          </cell>
          <cell r="K153" t="str">
            <v>Lagos (SNEPCO)</v>
          </cell>
          <cell r="L153" t="str">
            <v>0001</v>
          </cell>
          <cell r="M153" t="str">
            <v>Expatriate - EBAS</v>
          </cell>
          <cell r="N153" t="str">
            <v>Indefinite</v>
          </cell>
          <cell r="O153" t="str">
            <v>3</v>
          </cell>
          <cell r="P153">
            <v>0</v>
          </cell>
          <cell r="Q153">
            <v>0</v>
          </cell>
          <cell r="R153">
            <v>0</v>
          </cell>
          <cell r="T153">
            <v>0</v>
          </cell>
          <cell r="U153">
            <v>0</v>
          </cell>
          <cell r="V153">
            <v>0</v>
          </cell>
          <cell r="W153">
            <v>0</v>
          </cell>
          <cell r="X153">
            <v>0</v>
          </cell>
          <cell r="Z153">
            <v>0</v>
          </cell>
          <cell r="AD153">
            <v>0</v>
          </cell>
          <cell r="AE153">
            <v>0</v>
          </cell>
          <cell r="AF153">
            <v>0</v>
          </cell>
          <cell r="AG153">
            <v>0</v>
          </cell>
          <cell r="AH153">
            <v>0</v>
          </cell>
          <cell r="AI153">
            <v>0</v>
          </cell>
          <cell r="AJ153">
            <v>0</v>
          </cell>
          <cell r="AK153">
            <v>0</v>
          </cell>
          <cell r="AL153">
            <v>0</v>
          </cell>
          <cell r="AO153">
            <v>0</v>
          </cell>
          <cell r="AR153">
            <v>0</v>
          </cell>
        </row>
        <row r="154">
          <cell r="A154" t="str">
            <v>EPG-PS-POW</v>
          </cell>
          <cell r="B154" t="str">
            <v>Production Ops</v>
          </cell>
          <cell r="C154" t="str">
            <v>50828863</v>
          </cell>
          <cell r="D154" t="str">
            <v>Well Services Engineer</v>
          </cell>
          <cell r="E154" t="str">
            <v xml:space="preserve">   81042</v>
          </cell>
          <cell r="F154" t="str">
            <v>Prichard, Stephen</v>
          </cell>
          <cell r="G154" t="str">
            <v>Well Services JG4</v>
          </cell>
          <cell r="H154" t="str">
            <v>4</v>
          </cell>
          <cell r="I154" t="str">
            <v>50828858</v>
          </cell>
          <cell r="J154" t="str">
            <v>Malouhi, Hassan</v>
          </cell>
          <cell r="K154" t="str">
            <v>Lagos (SNEPCO)</v>
          </cell>
          <cell r="L154" t="str">
            <v>0001</v>
          </cell>
          <cell r="M154" t="str">
            <v>Expatriate - Other</v>
          </cell>
          <cell r="N154">
            <v>0</v>
          </cell>
          <cell r="O154" t="str">
            <v>4</v>
          </cell>
          <cell r="P154">
            <v>0</v>
          </cell>
          <cell r="Q154">
            <v>0</v>
          </cell>
          <cell r="R154">
            <v>0</v>
          </cell>
          <cell r="T154">
            <v>0</v>
          </cell>
          <cell r="U154">
            <v>0</v>
          </cell>
          <cell r="V154">
            <v>0</v>
          </cell>
          <cell r="W154">
            <v>0</v>
          </cell>
          <cell r="X154">
            <v>0</v>
          </cell>
          <cell r="Z154">
            <v>0</v>
          </cell>
          <cell r="AD154">
            <v>0</v>
          </cell>
          <cell r="AE154">
            <v>0</v>
          </cell>
          <cell r="AF154">
            <v>0</v>
          </cell>
          <cell r="AG154">
            <v>0</v>
          </cell>
          <cell r="AH154">
            <v>0</v>
          </cell>
          <cell r="AI154">
            <v>0</v>
          </cell>
          <cell r="AJ154">
            <v>0</v>
          </cell>
          <cell r="AK154">
            <v>0</v>
          </cell>
          <cell r="AL154">
            <v>0</v>
          </cell>
          <cell r="AO154">
            <v>0</v>
          </cell>
          <cell r="AR154">
            <v>0</v>
          </cell>
        </row>
        <row r="155">
          <cell r="A155" t="str">
            <v>EPG-PS-POW</v>
          </cell>
          <cell r="B155" t="str">
            <v>Production Ops</v>
          </cell>
          <cell r="C155" t="str">
            <v>50828870</v>
          </cell>
          <cell r="D155" t="str">
            <v>Well Maintenance &amp; Intervention Engineer</v>
          </cell>
          <cell r="E155">
            <v>0</v>
          </cell>
          <cell r="F155">
            <v>0</v>
          </cell>
          <cell r="G155" t="str">
            <v>Well Services JG5</v>
          </cell>
          <cell r="H155" t="str">
            <v>5</v>
          </cell>
          <cell r="I155" t="str">
            <v>50828858</v>
          </cell>
          <cell r="J155" t="str">
            <v>Malouhi, Hassan</v>
          </cell>
          <cell r="K155" t="str">
            <v>Lagos (SNEPCO)</v>
          </cell>
          <cell r="L155">
            <v>0</v>
          </cell>
          <cell r="M155">
            <v>0</v>
          </cell>
          <cell r="N155">
            <v>0</v>
          </cell>
          <cell r="O155">
            <v>0</v>
          </cell>
          <cell r="P155">
            <v>0</v>
          </cell>
          <cell r="Q155">
            <v>0</v>
          </cell>
          <cell r="R155">
            <v>0</v>
          </cell>
          <cell r="T155">
            <v>0</v>
          </cell>
          <cell r="U155">
            <v>0</v>
          </cell>
          <cell r="V155">
            <v>0</v>
          </cell>
          <cell r="W155">
            <v>0</v>
          </cell>
          <cell r="X155">
            <v>0</v>
          </cell>
          <cell r="Z155">
            <v>0</v>
          </cell>
          <cell r="AD155">
            <v>0</v>
          </cell>
          <cell r="AE155">
            <v>0</v>
          </cell>
          <cell r="AF155">
            <v>0</v>
          </cell>
          <cell r="AG155">
            <v>0</v>
          </cell>
          <cell r="AH155">
            <v>0</v>
          </cell>
          <cell r="AI155">
            <v>0</v>
          </cell>
          <cell r="AJ155">
            <v>0</v>
          </cell>
          <cell r="AK155">
            <v>0</v>
          </cell>
          <cell r="AL155">
            <v>0</v>
          </cell>
          <cell r="AO155">
            <v>0</v>
          </cell>
          <cell r="AR155">
            <v>0</v>
          </cell>
        </row>
        <row r="156">
          <cell r="A156">
            <v>0</v>
          </cell>
          <cell r="C156">
            <v>0</v>
          </cell>
          <cell r="D156">
            <v>0</v>
          </cell>
          <cell r="E156">
            <v>0</v>
          </cell>
          <cell r="F156">
            <v>0</v>
          </cell>
          <cell r="G156">
            <v>0</v>
          </cell>
          <cell r="H156">
            <v>0</v>
          </cell>
          <cell r="I156">
            <v>0</v>
          </cell>
          <cell r="J156">
            <v>0</v>
          </cell>
          <cell r="K156" t="str">
            <v>Lagos (SNEPCO)</v>
          </cell>
          <cell r="L156">
            <v>0</v>
          </cell>
          <cell r="M156">
            <v>0</v>
          </cell>
          <cell r="N156">
            <v>0</v>
          </cell>
          <cell r="O156">
            <v>0</v>
          </cell>
          <cell r="P156">
            <v>0</v>
          </cell>
          <cell r="Q156">
            <v>0</v>
          </cell>
          <cell r="R156">
            <v>0</v>
          </cell>
          <cell r="T156">
            <v>0</v>
          </cell>
          <cell r="U156">
            <v>0</v>
          </cell>
          <cell r="V156">
            <v>0</v>
          </cell>
          <cell r="W156">
            <v>0</v>
          </cell>
          <cell r="X156">
            <v>0</v>
          </cell>
          <cell r="Z156">
            <v>0</v>
          </cell>
          <cell r="AD156">
            <v>0</v>
          </cell>
          <cell r="AE156">
            <v>0</v>
          </cell>
          <cell r="AF156">
            <v>0</v>
          </cell>
          <cell r="AG156">
            <v>0</v>
          </cell>
          <cell r="AH156">
            <v>0</v>
          </cell>
          <cell r="AI156">
            <v>0</v>
          </cell>
          <cell r="AJ156">
            <v>0</v>
          </cell>
          <cell r="AK156">
            <v>0</v>
          </cell>
          <cell r="AL156">
            <v>0</v>
          </cell>
          <cell r="AO156">
            <v>0</v>
          </cell>
          <cell r="AR156">
            <v>0</v>
          </cell>
        </row>
        <row r="157">
          <cell r="A157" t="str">
            <v>EPG-PS-POP</v>
          </cell>
          <cell r="B157" t="str">
            <v>Production Ops</v>
          </cell>
          <cell r="C157" t="str">
            <v>50829317</v>
          </cell>
          <cell r="D157" t="str">
            <v>Head Production Programming/Optimisation</v>
          </cell>
          <cell r="E157" t="str">
            <v xml:space="preserve">   68780</v>
          </cell>
          <cell r="F157" t="str">
            <v>Disse, Willem</v>
          </cell>
          <cell r="G157" t="str">
            <v>Prod Eng Upstream Planning JG3</v>
          </cell>
          <cell r="H157" t="str">
            <v>3</v>
          </cell>
          <cell r="I157" t="str">
            <v>50829310</v>
          </cell>
          <cell r="J157" t="str">
            <v>Warmerdam, Robert</v>
          </cell>
          <cell r="K157" t="str">
            <v>Lagos (SNEPCO)</v>
          </cell>
          <cell r="L157" t="str">
            <v>0001</v>
          </cell>
          <cell r="M157" t="str">
            <v>Expatriate - EBAS</v>
          </cell>
          <cell r="N157" t="str">
            <v>Indefinite (SE)</v>
          </cell>
          <cell r="O157" t="str">
            <v>3</v>
          </cell>
          <cell r="P157">
            <v>0</v>
          </cell>
          <cell r="Q157">
            <v>0</v>
          </cell>
          <cell r="R157">
            <v>0</v>
          </cell>
          <cell r="T157">
            <v>0</v>
          </cell>
          <cell r="U157">
            <v>0</v>
          </cell>
          <cell r="V157">
            <v>0</v>
          </cell>
          <cell r="W157">
            <v>0</v>
          </cell>
          <cell r="X157">
            <v>0</v>
          </cell>
          <cell r="Z157">
            <v>0</v>
          </cell>
          <cell r="AD157">
            <v>0</v>
          </cell>
          <cell r="AE157">
            <v>0</v>
          </cell>
          <cell r="AF157">
            <v>0</v>
          </cell>
          <cell r="AG157">
            <v>0</v>
          </cell>
          <cell r="AH157">
            <v>0</v>
          </cell>
          <cell r="AI157">
            <v>0</v>
          </cell>
          <cell r="AJ157">
            <v>0</v>
          </cell>
          <cell r="AK157">
            <v>0</v>
          </cell>
          <cell r="AL157">
            <v>0</v>
          </cell>
          <cell r="AO157">
            <v>0</v>
          </cell>
          <cell r="AR157">
            <v>0</v>
          </cell>
        </row>
        <row r="158">
          <cell r="A158" t="str">
            <v>EPG-PS-POP</v>
          </cell>
          <cell r="B158" t="str">
            <v>Production Ops</v>
          </cell>
          <cell r="C158" t="str">
            <v>50829324</v>
          </cell>
          <cell r="D158" t="str">
            <v>Senior Programmer Deep water</v>
          </cell>
          <cell r="E158" t="str">
            <v xml:space="preserve">   86452</v>
          </cell>
          <cell r="F158" t="str">
            <v>Colbeck Mr Nicholas</v>
          </cell>
          <cell r="G158" t="str">
            <v>Prod Eng Upstream Planning JG3</v>
          </cell>
          <cell r="H158" t="str">
            <v>3</v>
          </cell>
          <cell r="I158" t="str">
            <v>50829317</v>
          </cell>
          <cell r="J158" t="str">
            <v>Disse, Willem</v>
          </cell>
          <cell r="K158" t="str">
            <v>Lagos (SNEPCO)</v>
          </cell>
          <cell r="L158" t="str">
            <v>0001</v>
          </cell>
          <cell r="M158" t="str">
            <v>Expatriate - EBAS</v>
          </cell>
          <cell r="N158" t="str">
            <v>Indefinite (SE)</v>
          </cell>
          <cell r="O158" t="str">
            <v>3</v>
          </cell>
          <cell r="P158">
            <v>0</v>
          </cell>
          <cell r="Q158">
            <v>0</v>
          </cell>
          <cell r="R158">
            <v>0</v>
          </cell>
          <cell r="T158">
            <v>0</v>
          </cell>
          <cell r="U158">
            <v>0</v>
          </cell>
          <cell r="V158">
            <v>0</v>
          </cell>
          <cell r="W158">
            <v>0</v>
          </cell>
          <cell r="X158">
            <v>0</v>
          </cell>
          <cell r="Z158">
            <v>0</v>
          </cell>
          <cell r="AD158">
            <v>0</v>
          </cell>
          <cell r="AE158">
            <v>0</v>
          </cell>
          <cell r="AF158">
            <v>0</v>
          </cell>
          <cell r="AG158">
            <v>0</v>
          </cell>
          <cell r="AH158">
            <v>0</v>
          </cell>
          <cell r="AI158">
            <v>0</v>
          </cell>
          <cell r="AJ158">
            <v>0</v>
          </cell>
          <cell r="AK158">
            <v>0</v>
          </cell>
          <cell r="AL158">
            <v>0</v>
          </cell>
          <cell r="AO158">
            <v>0</v>
          </cell>
          <cell r="AR158">
            <v>0</v>
          </cell>
        </row>
        <row r="159">
          <cell r="A159" t="str">
            <v>EPG-PS-POP</v>
          </cell>
          <cell r="B159" t="str">
            <v>Production Ops</v>
          </cell>
          <cell r="C159" t="str">
            <v>50829357</v>
          </cell>
          <cell r="D159" t="str">
            <v>Programmer</v>
          </cell>
          <cell r="E159" t="str">
            <v xml:space="preserve">   67611</v>
          </cell>
          <cell r="F159" t="str">
            <v>Ofoni, Sylvester</v>
          </cell>
          <cell r="G159" t="str">
            <v>Prod Eng Upstream Planning JG4</v>
          </cell>
          <cell r="H159" t="str">
            <v>4</v>
          </cell>
          <cell r="I159" t="str">
            <v>50829317</v>
          </cell>
          <cell r="J159" t="str">
            <v>Disse, Willem</v>
          </cell>
          <cell r="K159" t="str">
            <v>Lagos (SNEPCO)</v>
          </cell>
          <cell r="L159" t="str">
            <v>0001</v>
          </cell>
          <cell r="M159" t="str">
            <v>Regular</v>
          </cell>
          <cell r="N159" t="str">
            <v>Indefinite</v>
          </cell>
          <cell r="O159" t="str">
            <v>4</v>
          </cell>
          <cell r="P159">
            <v>0</v>
          </cell>
          <cell r="Q159">
            <v>0</v>
          </cell>
          <cell r="R159">
            <v>0</v>
          </cell>
          <cell r="T159">
            <v>0</v>
          </cell>
          <cell r="U159">
            <v>0</v>
          </cell>
          <cell r="V159">
            <v>0</v>
          </cell>
          <cell r="W159">
            <v>0</v>
          </cell>
          <cell r="X159">
            <v>0</v>
          </cell>
          <cell r="Z159">
            <v>0</v>
          </cell>
          <cell r="AD159">
            <v>0</v>
          </cell>
          <cell r="AE159">
            <v>0</v>
          </cell>
          <cell r="AF159">
            <v>0</v>
          </cell>
          <cell r="AG159">
            <v>0</v>
          </cell>
          <cell r="AH159">
            <v>0</v>
          </cell>
          <cell r="AI159">
            <v>0</v>
          </cell>
          <cell r="AJ159">
            <v>0</v>
          </cell>
          <cell r="AK159">
            <v>0</v>
          </cell>
          <cell r="AL159">
            <v>0</v>
          </cell>
          <cell r="AO159">
            <v>0</v>
          </cell>
          <cell r="AR159">
            <v>0</v>
          </cell>
        </row>
        <row r="160">
          <cell r="A160" t="str">
            <v>EPG-PS-POP</v>
          </cell>
          <cell r="B160" t="str">
            <v>Production Ops</v>
          </cell>
          <cell r="C160" t="str">
            <v>50829365</v>
          </cell>
          <cell r="D160" t="str">
            <v>Programmer</v>
          </cell>
          <cell r="E160" t="str">
            <v xml:space="preserve">   80823</v>
          </cell>
          <cell r="F160" t="str">
            <v>Akkad, Wadah</v>
          </cell>
          <cell r="G160" t="str">
            <v>Prod Eng Upstream Planning JG5</v>
          </cell>
          <cell r="H160" t="str">
            <v>5</v>
          </cell>
          <cell r="I160" t="str">
            <v>50829317</v>
          </cell>
          <cell r="J160" t="str">
            <v>Disse, Willem</v>
          </cell>
          <cell r="K160" t="str">
            <v>Lagos (SNEPCO)</v>
          </cell>
          <cell r="L160" t="str">
            <v>0001</v>
          </cell>
          <cell r="M160" t="str">
            <v>Expatriate - EBAS</v>
          </cell>
          <cell r="N160" t="str">
            <v>Indefinite (SE)</v>
          </cell>
          <cell r="O160" t="str">
            <v>4</v>
          </cell>
          <cell r="P160">
            <v>0</v>
          </cell>
          <cell r="Q160">
            <v>0</v>
          </cell>
          <cell r="R160">
            <v>0</v>
          </cell>
          <cell r="T160">
            <v>0</v>
          </cell>
          <cell r="U160">
            <v>0</v>
          </cell>
          <cell r="V160">
            <v>0</v>
          </cell>
          <cell r="W160">
            <v>0</v>
          </cell>
          <cell r="X160">
            <v>0</v>
          </cell>
          <cell r="Z160">
            <v>0</v>
          </cell>
          <cell r="AD160">
            <v>0</v>
          </cell>
          <cell r="AE160">
            <v>0</v>
          </cell>
          <cell r="AF160">
            <v>0</v>
          </cell>
          <cell r="AG160">
            <v>0</v>
          </cell>
          <cell r="AH160">
            <v>0</v>
          </cell>
          <cell r="AI160">
            <v>0</v>
          </cell>
          <cell r="AJ160">
            <v>0</v>
          </cell>
          <cell r="AK160">
            <v>0</v>
          </cell>
          <cell r="AL160">
            <v>0</v>
          </cell>
          <cell r="AO160">
            <v>0</v>
          </cell>
          <cell r="AR160">
            <v>0</v>
          </cell>
        </row>
        <row r="161">
          <cell r="A161" t="str">
            <v>EPG-PS-POP</v>
          </cell>
          <cell r="B161" t="str">
            <v>Production Ops</v>
          </cell>
          <cell r="C161" t="str">
            <v>50829370</v>
          </cell>
          <cell r="D161" t="str">
            <v>Hydrocarbon Accountant</v>
          </cell>
          <cell r="E161" t="str">
            <v xml:space="preserve">   65620</v>
          </cell>
          <cell r="F161" t="str">
            <v>Diyaolu, Charles</v>
          </cell>
          <cell r="G161" t="str">
            <v>Prod Eng Upstream Planning JG4</v>
          </cell>
          <cell r="H161" t="str">
            <v>4</v>
          </cell>
          <cell r="I161" t="str">
            <v>50829317</v>
          </cell>
          <cell r="J161" t="str">
            <v>Disse, Willem</v>
          </cell>
          <cell r="K161" t="str">
            <v>Lagos (SNEPCO)</v>
          </cell>
          <cell r="L161" t="str">
            <v>0001</v>
          </cell>
          <cell r="M161" t="str">
            <v>Regular</v>
          </cell>
          <cell r="N161" t="str">
            <v>Indefinite</v>
          </cell>
          <cell r="O161" t="str">
            <v>4</v>
          </cell>
          <cell r="P161">
            <v>0</v>
          </cell>
          <cell r="Q161">
            <v>0</v>
          </cell>
          <cell r="R161">
            <v>0</v>
          </cell>
          <cell r="T161">
            <v>0</v>
          </cell>
          <cell r="U161">
            <v>0</v>
          </cell>
          <cell r="V161">
            <v>0</v>
          </cell>
          <cell r="W161">
            <v>0</v>
          </cell>
          <cell r="X161">
            <v>0</v>
          </cell>
          <cell r="Z161">
            <v>0</v>
          </cell>
          <cell r="AD161">
            <v>0</v>
          </cell>
          <cell r="AE161">
            <v>0</v>
          </cell>
          <cell r="AF161">
            <v>0</v>
          </cell>
          <cell r="AG161">
            <v>0</v>
          </cell>
          <cell r="AH161">
            <v>0</v>
          </cell>
          <cell r="AI161">
            <v>0</v>
          </cell>
          <cell r="AJ161">
            <v>0</v>
          </cell>
          <cell r="AK161">
            <v>0</v>
          </cell>
          <cell r="AL161">
            <v>0</v>
          </cell>
          <cell r="AO161">
            <v>0</v>
          </cell>
          <cell r="AR161">
            <v>0</v>
          </cell>
        </row>
        <row r="162">
          <cell r="A162" t="str">
            <v>EPG-PS-POP</v>
          </cell>
          <cell r="B162" t="str">
            <v>Production Ops</v>
          </cell>
          <cell r="C162" t="str">
            <v>50829377</v>
          </cell>
          <cell r="D162" t="str">
            <v>Hydrocarbon Accountant</v>
          </cell>
          <cell r="E162" t="str">
            <v xml:space="preserve">   68299</v>
          </cell>
          <cell r="F162" t="str">
            <v>Akporuno, Omamoke</v>
          </cell>
          <cell r="G162" t="str">
            <v>Prod Eng Upstream Hydrocarbon All. JG5</v>
          </cell>
          <cell r="H162" t="str">
            <v>5</v>
          </cell>
          <cell r="I162" t="str">
            <v>50829317</v>
          </cell>
          <cell r="J162" t="str">
            <v>Disse, Willem</v>
          </cell>
          <cell r="K162" t="str">
            <v>Lagos (SNEPCO)</v>
          </cell>
          <cell r="L162" t="str">
            <v>0001</v>
          </cell>
          <cell r="M162" t="str">
            <v>Regular</v>
          </cell>
          <cell r="N162" t="str">
            <v>Fixed Term (&gt;= 6mth)</v>
          </cell>
          <cell r="O162" t="str">
            <v>5</v>
          </cell>
          <cell r="P162">
            <v>0</v>
          </cell>
          <cell r="Q162">
            <v>0</v>
          </cell>
          <cell r="R162">
            <v>0</v>
          </cell>
          <cell r="T162">
            <v>0</v>
          </cell>
          <cell r="U162">
            <v>0</v>
          </cell>
          <cell r="V162">
            <v>0</v>
          </cell>
          <cell r="W162">
            <v>0</v>
          </cell>
          <cell r="X162">
            <v>0</v>
          </cell>
          <cell r="Z162">
            <v>0</v>
          </cell>
          <cell r="AD162">
            <v>0</v>
          </cell>
          <cell r="AE162">
            <v>0</v>
          </cell>
          <cell r="AF162">
            <v>0</v>
          </cell>
          <cell r="AG162">
            <v>0</v>
          </cell>
          <cell r="AH162">
            <v>0</v>
          </cell>
          <cell r="AI162">
            <v>0</v>
          </cell>
          <cell r="AJ162">
            <v>0</v>
          </cell>
          <cell r="AK162">
            <v>0</v>
          </cell>
          <cell r="AL162">
            <v>0</v>
          </cell>
          <cell r="AO162">
            <v>0</v>
          </cell>
          <cell r="AR162">
            <v>0</v>
          </cell>
        </row>
        <row r="163">
          <cell r="A163" t="str">
            <v>EPG-PS-POP</v>
          </cell>
          <cell r="B163" t="str">
            <v>Production Ops</v>
          </cell>
          <cell r="C163" t="str">
            <v>50833661</v>
          </cell>
          <cell r="D163" t="str">
            <v>Trainee Programmer</v>
          </cell>
          <cell r="E163">
            <v>0</v>
          </cell>
          <cell r="F163">
            <v>0</v>
          </cell>
          <cell r="G163" t="str">
            <v>Prod Eng Upstream Planning JG7</v>
          </cell>
          <cell r="H163" t="str">
            <v>7</v>
          </cell>
          <cell r="I163" t="str">
            <v>50829317</v>
          </cell>
          <cell r="J163" t="str">
            <v>Disse, Willem</v>
          </cell>
          <cell r="K163" t="str">
            <v>Lagos (SNEPCO)</v>
          </cell>
          <cell r="L163" t="str">
            <v>0001</v>
          </cell>
          <cell r="M163">
            <v>0</v>
          </cell>
          <cell r="N163">
            <v>0</v>
          </cell>
          <cell r="O163">
            <v>0</v>
          </cell>
          <cell r="P163" t="str">
            <v>X</v>
          </cell>
          <cell r="Q163">
            <v>0</v>
          </cell>
          <cell r="R163">
            <v>0</v>
          </cell>
          <cell r="T163">
            <v>0</v>
          </cell>
          <cell r="U163">
            <v>0</v>
          </cell>
          <cell r="V163">
            <v>0</v>
          </cell>
          <cell r="W163">
            <v>0</v>
          </cell>
          <cell r="X163">
            <v>0</v>
          </cell>
          <cell r="Z163">
            <v>0</v>
          </cell>
          <cell r="AC163">
            <v>39114</v>
          </cell>
          <cell r="AD163">
            <v>0</v>
          </cell>
          <cell r="AE163">
            <v>0</v>
          </cell>
          <cell r="AF163">
            <v>0</v>
          </cell>
          <cell r="AG163">
            <v>0</v>
          </cell>
          <cell r="AH163">
            <v>0</v>
          </cell>
          <cell r="AI163">
            <v>0</v>
          </cell>
          <cell r="AJ163">
            <v>0</v>
          </cell>
          <cell r="AK163">
            <v>0</v>
          </cell>
          <cell r="AL163">
            <v>0</v>
          </cell>
          <cell r="AM163">
            <v>1</v>
          </cell>
          <cell r="AN163">
            <v>2958465</v>
          </cell>
          <cell r="AO163">
            <v>0</v>
          </cell>
          <cell r="AR163">
            <v>0</v>
          </cell>
        </row>
        <row r="164">
          <cell r="A164" t="str">
            <v>EPG-PS-POP</v>
          </cell>
          <cell r="B164" t="str">
            <v>Production Ops</v>
          </cell>
          <cell r="C164" t="str">
            <v>50829396</v>
          </cell>
          <cell r="D164" t="str">
            <v>Production Planner</v>
          </cell>
          <cell r="E164" t="str">
            <v xml:space="preserve">   65562</v>
          </cell>
          <cell r="F164" t="str">
            <v>Balogun, Deji</v>
          </cell>
          <cell r="G164" t="str">
            <v>Prod Eng Upstream Planning JG4</v>
          </cell>
          <cell r="H164" t="str">
            <v>4</v>
          </cell>
          <cell r="I164" t="str">
            <v>50829317</v>
          </cell>
          <cell r="J164" t="str">
            <v>Disse, Willem</v>
          </cell>
          <cell r="K164" t="str">
            <v>Lagos (SNEPCO)</v>
          </cell>
          <cell r="L164" t="str">
            <v>0001</v>
          </cell>
          <cell r="M164" t="str">
            <v>Regular</v>
          </cell>
          <cell r="N164" t="str">
            <v>Indefinite</v>
          </cell>
          <cell r="O164" t="str">
            <v>4</v>
          </cell>
          <cell r="P164">
            <v>0</v>
          </cell>
          <cell r="Q164">
            <v>0</v>
          </cell>
          <cell r="R164">
            <v>0</v>
          </cell>
          <cell r="T164">
            <v>0</v>
          </cell>
          <cell r="U164">
            <v>0</v>
          </cell>
          <cell r="V164">
            <v>0</v>
          </cell>
          <cell r="W164">
            <v>0</v>
          </cell>
          <cell r="X164">
            <v>0</v>
          </cell>
          <cell r="Z164">
            <v>0</v>
          </cell>
          <cell r="AD164">
            <v>0</v>
          </cell>
          <cell r="AE164">
            <v>0</v>
          </cell>
          <cell r="AF164">
            <v>0</v>
          </cell>
          <cell r="AG164">
            <v>0</v>
          </cell>
          <cell r="AH164">
            <v>0</v>
          </cell>
          <cell r="AI164">
            <v>0</v>
          </cell>
          <cell r="AJ164">
            <v>0</v>
          </cell>
          <cell r="AK164">
            <v>0</v>
          </cell>
          <cell r="AL164">
            <v>0</v>
          </cell>
          <cell r="AO164">
            <v>0</v>
          </cell>
          <cell r="AR164">
            <v>0</v>
          </cell>
        </row>
        <row r="165">
          <cell r="A165" t="str">
            <v>EPG-PS-POP</v>
          </cell>
          <cell r="B165" t="str">
            <v>Production Ops</v>
          </cell>
          <cell r="C165" t="str">
            <v>50829406</v>
          </cell>
          <cell r="D165" t="str">
            <v>Real time Operations Engineer</v>
          </cell>
          <cell r="E165">
            <v>0</v>
          </cell>
          <cell r="F165">
            <v>0</v>
          </cell>
          <cell r="G165" t="str">
            <v>Prod Eng Upstream Planning JG4</v>
          </cell>
          <cell r="H165" t="str">
            <v>4</v>
          </cell>
          <cell r="I165" t="str">
            <v>50829317</v>
          </cell>
          <cell r="J165" t="str">
            <v>Disse, Willem</v>
          </cell>
          <cell r="K165" t="str">
            <v>Lagos (SNEPCO)</v>
          </cell>
          <cell r="L165">
            <v>0</v>
          </cell>
          <cell r="M165">
            <v>0</v>
          </cell>
          <cell r="N165">
            <v>0</v>
          </cell>
          <cell r="O165">
            <v>0</v>
          </cell>
          <cell r="P165">
            <v>0</v>
          </cell>
          <cell r="Q165">
            <v>0</v>
          </cell>
          <cell r="R165">
            <v>0</v>
          </cell>
          <cell r="T165">
            <v>0</v>
          </cell>
          <cell r="U165">
            <v>0</v>
          </cell>
          <cell r="V165">
            <v>0</v>
          </cell>
          <cell r="W165">
            <v>0</v>
          </cell>
          <cell r="X165">
            <v>0</v>
          </cell>
          <cell r="Z165">
            <v>0</v>
          </cell>
          <cell r="AD165">
            <v>0</v>
          </cell>
          <cell r="AE165">
            <v>0</v>
          </cell>
          <cell r="AF165">
            <v>0</v>
          </cell>
          <cell r="AG165">
            <v>0</v>
          </cell>
          <cell r="AH165">
            <v>0</v>
          </cell>
          <cell r="AI165">
            <v>0</v>
          </cell>
          <cell r="AJ165">
            <v>0</v>
          </cell>
          <cell r="AK165">
            <v>0</v>
          </cell>
          <cell r="AL165">
            <v>0</v>
          </cell>
          <cell r="AO165">
            <v>0</v>
          </cell>
          <cell r="AR165">
            <v>0</v>
          </cell>
        </row>
        <row r="166">
          <cell r="A166">
            <v>0</v>
          </cell>
          <cell r="C166">
            <v>0</v>
          </cell>
          <cell r="D166">
            <v>0</v>
          </cell>
          <cell r="E166">
            <v>0</v>
          </cell>
          <cell r="F166">
            <v>0</v>
          </cell>
          <cell r="G166">
            <v>0</v>
          </cell>
          <cell r="H166">
            <v>0</v>
          </cell>
          <cell r="I166">
            <v>0</v>
          </cell>
          <cell r="J166">
            <v>0</v>
          </cell>
          <cell r="K166" t="str">
            <v>Lagos (SNEPCO)</v>
          </cell>
          <cell r="L166">
            <v>0</v>
          </cell>
          <cell r="M166">
            <v>0</v>
          </cell>
          <cell r="N166">
            <v>0</v>
          </cell>
          <cell r="O166">
            <v>0</v>
          </cell>
          <cell r="P166">
            <v>0</v>
          </cell>
          <cell r="Q166">
            <v>0</v>
          </cell>
          <cell r="R166">
            <v>0</v>
          </cell>
          <cell r="T166">
            <v>0</v>
          </cell>
          <cell r="U166">
            <v>0</v>
          </cell>
          <cell r="V166">
            <v>0</v>
          </cell>
          <cell r="W166">
            <v>0</v>
          </cell>
          <cell r="X166">
            <v>0</v>
          </cell>
          <cell r="Z166">
            <v>0</v>
          </cell>
          <cell r="AD166">
            <v>0</v>
          </cell>
          <cell r="AE166">
            <v>0</v>
          </cell>
          <cell r="AF166">
            <v>0</v>
          </cell>
          <cell r="AG166">
            <v>0</v>
          </cell>
          <cell r="AH166">
            <v>0</v>
          </cell>
          <cell r="AI166">
            <v>0</v>
          </cell>
          <cell r="AJ166">
            <v>0</v>
          </cell>
          <cell r="AK166">
            <v>0</v>
          </cell>
          <cell r="AL166">
            <v>0</v>
          </cell>
          <cell r="AO166">
            <v>0</v>
          </cell>
          <cell r="AR166">
            <v>0</v>
          </cell>
        </row>
        <row r="167">
          <cell r="A167" t="str">
            <v>EPG-PS-POL</v>
          </cell>
          <cell r="B167" t="str">
            <v>Production Ops</v>
          </cell>
          <cell r="C167" t="str">
            <v>50829384</v>
          </cell>
          <cell r="D167" t="str">
            <v>Head, Operations Planning</v>
          </cell>
          <cell r="E167" t="str">
            <v xml:space="preserve">   70819</v>
          </cell>
          <cell r="F167" t="str">
            <v>Harrison, Elaine</v>
          </cell>
          <cell r="G167" t="str">
            <v>Prod Eng Upstream Planning JG3</v>
          </cell>
          <cell r="H167" t="str">
            <v>3</v>
          </cell>
          <cell r="I167" t="str">
            <v>50829310</v>
          </cell>
          <cell r="J167" t="str">
            <v>Warmerdam, Robert</v>
          </cell>
          <cell r="K167" t="str">
            <v>Lagos (SNEPCO)</v>
          </cell>
          <cell r="L167" t="str">
            <v>0001</v>
          </cell>
          <cell r="M167" t="str">
            <v>Expatriate - EBAS</v>
          </cell>
          <cell r="N167" t="str">
            <v>Indefinite (SE)</v>
          </cell>
          <cell r="O167" t="str">
            <v>3</v>
          </cell>
          <cell r="P167">
            <v>0</v>
          </cell>
          <cell r="Q167">
            <v>0</v>
          </cell>
          <cell r="R167">
            <v>0</v>
          </cell>
          <cell r="T167">
            <v>0</v>
          </cell>
          <cell r="U167">
            <v>0</v>
          </cell>
          <cell r="V167">
            <v>0</v>
          </cell>
          <cell r="W167">
            <v>0</v>
          </cell>
          <cell r="X167">
            <v>0</v>
          </cell>
          <cell r="Z167">
            <v>0</v>
          </cell>
          <cell r="AD167">
            <v>0</v>
          </cell>
          <cell r="AE167">
            <v>0</v>
          </cell>
          <cell r="AF167">
            <v>0</v>
          </cell>
          <cell r="AG167">
            <v>0</v>
          </cell>
          <cell r="AH167">
            <v>0</v>
          </cell>
          <cell r="AI167">
            <v>0</v>
          </cell>
          <cell r="AJ167">
            <v>0</v>
          </cell>
          <cell r="AK167">
            <v>0</v>
          </cell>
          <cell r="AL167">
            <v>0</v>
          </cell>
          <cell r="AO167">
            <v>0</v>
          </cell>
          <cell r="AR167">
            <v>0</v>
          </cell>
        </row>
        <row r="168">
          <cell r="A168" t="str">
            <v>EPG-PS-POL</v>
          </cell>
          <cell r="B168" t="str">
            <v>Production Ops</v>
          </cell>
          <cell r="C168" t="str">
            <v>50829391</v>
          </cell>
          <cell r="D168" t="str">
            <v>Operations Planner</v>
          </cell>
          <cell r="E168" t="str">
            <v xml:space="preserve">   65464</v>
          </cell>
          <cell r="F168" t="str">
            <v>Ajibola, Adeniyi</v>
          </cell>
          <cell r="G168" t="str">
            <v>Prod Eng Upstream Planning JG4</v>
          </cell>
          <cell r="H168" t="str">
            <v>4</v>
          </cell>
          <cell r="I168" t="str">
            <v>50829384</v>
          </cell>
          <cell r="J168" t="str">
            <v>Harrison, Elaine</v>
          </cell>
          <cell r="K168" t="str">
            <v>Lagos (SNEPCO)</v>
          </cell>
          <cell r="L168" t="str">
            <v>0001</v>
          </cell>
          <cell r="M168" t="str">
            <v>Regular</v>
          </cell>
          <cell r="N168" t="str">
            <v>Indefinite</v>
          </cell>
          <cell r="O168" t="str">
            <v>4</v>
          </cell>
          <cell r="P168">
            <v>0</v>
          </cell>
          <cell r="Q168">
            <v>0</v>
          </cell>
          <cell r="R168">
            <v>0</v>
          </cell>
          <cell r="T168">
            <v>0</v>
          </cell>
          <cell r="U168">
            <v>0</v>
          </cell>
          <cell r="V168">
            <v>0</v>
          </cell>
          <cell r="W168">
            <v>0</v>
          </cell>
          <cell r="X168">
            <v>0</v>
          </cell>
          <cell r="Z168">
            <v>0</v>
          </cell>
          <cell r="AD168">
            <v>0</v>
          </cell>
          <cell r="AE168">
            <v>0</v>
          </cell>
          <cell r="AF168">
            <v>0</v>
          </cell>
          <cell r="AG168">
            <v>0</v>
          </cell>
          <cell r="AH168">
            <v>0</v>
          </cell>
          <cell r="AI168">
            <v>0</v>
          </cell>
          <cell r="AJ168">
            <v>0</v>
          </cell>
          <cell r="AK168">
            <v>0</v>
          </cell>
          <cell r="AL168">
            <v>0</v>
          </cell>
          <cell r="AO168">
            <v>0</v>
          </cell>
          <cell r="AR168">
            <v>0</v>
          </cell>
        </row>
        <row r="169">
          <cell r="A169" t="str">
            <v>EPG-PS-POL</v>
          </cell>
          <cell r="B169" t="str">
            <v>Production Ops</v>
          </cell>
          <cell r="C169" t="str">
            <v>50829410</v>
          </cell>
          <cell r="D169" t="str">
            <v>Operations Planner</v>
          </cell>
          <cell r="E169" t="str">
            <v xml:space="preserve">   81116</v>
          </cell>
          <cell r="F169" t="str">
            <v>Omigie, Ambrose</v>
          </cell>
          <cell r="G169" t="str">
            <v>Prod Eng Upstream Planning JG4</v>
          </cell>
          <cell r="H169" t="str">
            <v>4</v>
          </cell>
          <cell r="I169" t="str">
            <v>50829384</v>
          </cell>
          <cell r="J169" t="str">
            <v>Harrison, Elaine</v>
          </cell>
          <cell r="K169" t="str">
            <v>Lagos (SNEPCO)</v>
          </cell>
          <cell r="L169" t="str">
            <v>0001</v>
          </cell>
          <cell r="M169" t="str">
            <v>Regular</v>
          </cell>
          <cell r="N169" t="str">
            <v>Indefinite</v>
          </cell>
          <cell r="O169" t="str">
            <v>5</v>
          </cell>
          <cell r="P169">
            <v>0</v>
          </cell>
          <cell r="Q169">
            <v>0</v>
          </cell>
          <cell r="R169">
            <v>0</v>
          </cell>
          <cell r="T169">
            <v>0</v>
          </cell>
          <cell r="U169">
            <v>0</v>
          </cell>
          <cell r="V169">
            <v>0</v>
          </cell>
          <cell r="W169">
            <v>0</v>
          </cell>
          <cell r="X169">
            <v>0</v>
          </cell>
          <cell r="Z169">
            <v>0</v>
          </cell>
          <cell r="AD169">
            <v>0</v>
          </cell>
          <cell r="AE169">
            <v>0</v>
          </cell>
          <cell r="AF169">
            <v>0</v>
          </cell>
          <cell r="AG169">
            <v>0</v>
          </cell>
          <cell r="AH169">
            <v>0</v>
          </cell>
          <cell r="AI169">
            <v>0</v>
          </cell>
          <cell r="AJ169">
            <v>0</v>
          </cell>
          <cell r="AK169">
            <v>0</v>
          </cell>
          <cell r="AL169">
            <v>0</v>
          </cell>
          <cell r="AO169">
            <v>0</v>
          </cell>
          <cell r="AR169">
            <v>0</v>
          </cell>
        </row>
        <row r="170">
          <cell r="A170" t="str">
            <v>EPG-PS-POL</v>
          </cell>
          <cell r="B170" t="str">
            <v>Production Ops</v>
          </cell>
          <cell r="C170" t="str">
            <v>50829417</v>
          </cell>
          <cell r="D170" t="str">
            <v>Operations Planner</v>
          </cell>
          <cell r="E170" t="str">
            <v xml:space="preserve">   80170</v>
          </cell>
          <cell r="F170" t="str">
            <v>Watt, Alan</v>
          </cell>
          <cell r="G170" t="str">
            <v>Prod Eng Upstream Planning JG4</v>
          </cell>
          <cell r="H170" t="str">
            <v>4</v>
          </cell>
          <cell r="I170" t="str">
            <v>50829384</v>
          </cell>
          <cell r="J170" t="str">
            <v>Harrison, Elaine</v>
          </cell>
          <cell r="K170" t="str">
            <v>Lagos (SNEPCO)</v>
          </cell>
          <cell r="L170" t="str">
            <v>0001</v>
          </cell>
          <cell r="M170" t="str">
            <v>Expatriate - EBAS</v>
          </cell>
          <cell r="N170" t="str">
            <v>Fixed Term (&gt;= 6mth)</v>
          </cell>
          <cell r="O170" t="str">
            <v>4</v>
          </cell>
          <cell r="P170">
            <v>0</v>
          </cell>
          <cell r="Q170">
            <v>0</v>
          </cell>
          <cell r="R170">
            <v>0</v>
          </cell>
          <cell r="T170">
            <v>0</v>
          </cell>
          <cell r="U170">
            <v>0</v>
          </cell>
          <cell r="V170">
            <v>0</v>
          </cell>
          <cell r="W170">
            <v>0</v>
          </cell>
          <cell r="X170">
            <v>0</v>
          </cell>
          <cell r="Z170">
            <v>0</v>
          </cell>
          <cell r="AD170">
            <v>0</v>
          </cell>
          <cell r="AE170">
            <v>0</v>
          </cell>
          <cell r="AF170">
            <v>0</v>
          </cell>
          <cell r="AG170">
            <v>0</v>
          </cell>
          <cell r="AH170">
            <v>0</v>
          </cell>
          <cell r="AI170">
            <v>0</v>
          </cell>
          <cell r="AJ170">
            <v>0</v>
          </cell>
          <cell r="AK170">
            <v>0</v>
          </cell>
          <cell r="AL170">
            <v>0</v>
          </cell>
          <cell r="AO170">
            <v>0</v>
          </cell>
          <cell r="AR170">
            <v>0</v>
          </cell>
        </row>
        <row r="171">
          <cell r="A171">
            <v>0</v>
          </cell>
          <cell r="C171">
            <v>0</v>
          </cell>
          <cell r="D171">
            <v>0</v>
          </cell>
          <cell r="E171">
            <v>0</v>
          </cell>
          <cell r="F171">
            <v>0</v>
          </cell>
          <cell r="G171">
            <v>0</v>
          </cell>
          <cell r="H171">
            <v>0</v>
          </cell>
          <cell r="I171">
            <v>0</v>
          </cell>
          <cell r="J171">
            <v>0</v>
          </cell>
          <cell r="K171" t="str">
            <v>Lagos (SNEPCO)</v>
          </cell>
          <cell r="L171">
            <v>0</v>
          </cell>
          <cell r="M171">
            <v>0</v>
          </cell>
          <cell r="N171">
            <v>0</v>
          </cell>
          <cell r="O171">
            <v>0</v>
          </cell>
          <cell r="P171">
            <v>0</v>
          </cell>
          <cell r="Q171">
            <v>0</v>
          </cell>
          <cell r="R171">
            <v>0</v>
          </cell>
          <cell r="T171">
            <v>0</v>
          </cell>
          <cell r="U171">
            <v>0</v>
          </cell>
          <cell r="V171">
            <v>0</v>
          </cell>
          <cell r="W171">
            <v>0</v>
          </cell>
          <cell r="X171">
            <v>0</v>
          </cell>
          <cell r="Z171">
            <v>0</v>
          </cell>
          <cell r="AD171">
            <v>0</v>
          </cell>
          <cell r="AE171">
            <v>0</v>
          </cell>
          <cell r="AF171">
            <v>0</v>
          </cell>
          <cell r="AG171">
            <v>0</v>
          </cell>
          <cell r="AH171">
            <v>0</v>
          </cell>
          <cell r="AI171">
            <v>0</v>
          </cell>
          <cell r="AJ171">
            <v>0</v>
          </cell>
          <cell r="AK171">
            <v>0</v>
          </cell>
          <cell r="AL171">
            <v>0</v>
          </cell>
          <cell r="AO171">
            <v>0</v>
          </cell>
          <cell r="AR171">
            <v>0</v>
          </cell>
        </row>
        <row r="172">
          <cell r="A172" t="str">
            <v>EPG-PS-PSS</v>
          </cell>
          <cell r="B172" t="str">
            <v>Subsea</v>
          </cell>
          <cell r="C172" t="str">
            <v>50829489</v>
          </cell>
          <cell r="D172" t="str">
            <v>Subsea Engineering Manager</v>
          </cell>
          <cell r="E172" t="str">
            <v xml:space="preserve">   68356</v>
          </cell>
          <cell r="F172" t="str">
            <v>Walhaug, Warren</v>
          </cell>
          <cell r="G172" t="str">
            <v>Disc Engr Mgmt Subsea JG1</v>
          </cell>
          <cell r="H172" t="str">
            <v>1</v>
          </cell>
          <cell r="I172" t="str">
            <v>50831953</v>
          </cell>
          <cell r="J172" t="str">
            <v>Vrolijk, Tom</v>
          </cell>
          <cell r="K172" t="str">
            <v>Lagos (SNEPCO)</v>
          </cell>
          <cell r="L172" t="str">
            <v>0001</v>
          </cell>
          <cell r="M172" t="str">
            <v>Expatriate - Other</v>
          </cell>
          <cell r="N172" t="str">
            <v>Indefinite (SE)</v>
          </cell>
          <cell r="O172" t="str">
            <v>1</v>
          </cell>
          <cell r="P172">
            <v>0</v>
          </cell>
          <cell r="Q172">
            <v>0</v>
          </cell>
          <cell r="R172">
            <v>0</v>
          </cell>
          <cell r="T172">
            <v>0</v>
          </cell>
          <cell r="U172">
            <v>0</v>
          </cell>
          <cell r="V172">
            <v>0</v>
          </cell>
          <cell r="W172">
            <v>0</v>
          </cell>
          <cell r="X172">
            <v>0</v>
          </cell>
          <cell r="Z172">
            <v>0</v>
          </cell>
          <cell r="AD172">
            <v>0</v>
          </cell>
          <cell r="AE172">
            <v>0</v>
          </cell>
          <cell r="AF172">
            <v>0</v>
          </cell>
          <cell r="AG172">
            <v>0</v>
          </cell>
          <cell r="AH172">
            <v>0</v>
          </cell>
          <cell r="AI172">
            <v>0</v>
          </cell>
          <cell r="AJ172">
            <v>0</v>
          </cell>
          <cell r="AK172">
            <v>0</v>
          </cell>
          <cell r="AL172">
            <v>0</v>
          </cell>
          <cell r="AO172">
            <v>0</v>
          </cell>
          <cell r="AR172">
            <v>0</v>
          </cell>
        </row>
        <row r="173">
          <cell r="A173" t="str">
            <v>EPG-PS-PSS</v>
          </cell>
          <cell r="B173" t="str">
            <v>Subsea</v>
          </cell>
          <cell r="C173" t="str">
            <v>51162529</v>
          </cell>
          <cell r="D173" t="str">
            <v>Business Support</v>
          </cell>
          <cell r="E173" t="str">
            <v xml:space="preserve">   96600</v>
          </cell>
          <cell r="F173" t="str">
            <v>Emekwue, Ifeoma</v>
          </cell>
          <cell r="G173" t="str">
            <v>Business Administration Support JG7</v>
          </cell>
          <cell r="H173" t="str">
            <v>7</v>
          </cell>
          <cell r="I173" t="str">
            <v>50829489</v>
          </cell>
          <cell r="J173" t="str">
            <v>Walhaug, Warren</v>
          </cell>
          <cell r="K173" t="str">
            <v>Lagos (SNEPCO)</v>
          </cell>
          <cell r="L173" t="str">
            <v>0001</v>
          </cell>
          <cell r="M173" t="str">
            <v>Regular</v>
          </cell>
          <cell r="N173" t="str">
            <v>Fixed Term (&gt;= 6mth)</v>
          </cell>
          <cell r="O173" t="str">
            <v>6</v>
          </cell>
          <cell r="P173">
            <v>0</v>
          </cell>
          <cell r="Q173">
            <v>0</v>
          </cell>
          <cell r="R173">
            <v>0</v>
          </cell>
          <cell r="T173">
            <v>0</v>
          </cell>
          <cell r="U173">
            <v>0</v>
          </cell>
          <cell r="V173">
            <v>0</v>
          </cell>
          <cell r="W173">
            <v>0</v>
          </cell>
          <cell r="X173">
            <v>0</v>
          </cell>
          <cell r="Z173">
            <v>0</v>
          </cell>
          <cell r="AD173">
            <v>0</v>
          </cell>
          <cell r="AE173">
            <v>0</v>
          </cell>
          <cell r="AF173">
            <v>0</v>
          </cell>
          <cell r="AG173">
            <v>0</v>
          </cell>
          <cell r="AH173">
            <v>0</v>
          </cell>
          <cell r="AI173">
            <v>0</v>
          </cell>
          <cell r="AJ173">
            <v>0</v>
          </cell>
          <cell r="AK173">
            <v>0</v>
          </cell>
          <cell r="AL173">
            <v>0</v>
          </cell>
          <cell r="AO173">
            <v>0</v>
          </cell>
          <cell r="AR173">
            <v>0</v>
          </cell>
        </row>
        <row r="174">
          <cell r="A174" t="str">
            <v>EPG-PS-PSS</v>
          </cell>
          <cell r="B174" t="str">
            <v>Subsea</v>
          </cell>
          <cell r="C174" t="str">
            <v>51162530</v>
          </cell>
          <cell r="D174" t="str">
            <v>SAP Business Support</v>
          </cell>
          <cell r="E174" t="str">
            <v>MPS</v>
          </cell>
          <cell r="F174" t="str">
            <v>Ekene Ezeife</v>
          </cell>
          <cell r="G174" t="str">
            <v>Disc Engr Support JG6</v>
          </cell>
          <cell r="H174" t="str">
            <v>6</v>
          </cell>
          <cell r="I174" t="str">
            <v>50829489</v>
          </cell>
          <cell r="J174" t="str">
            <v>Walhaug, Warren</v>
          </cell>
          <cell r="K174" t="str">
            <v>Lagos (SNEPCO)</v>
          </cell>
          <cell r="L174" t="str">
            <v>0001</v>
          </cell>
          <cell r="M174">
            <v>0</v>
          </cell>
          <cell r="N174">
            <v>0</v>
          </cell>
          <cell r="O174">
            <v>0</v>
          </cell>
          <cell r="P174">
            <v>0</v>
          </cell>
          <cell r="Q174">
            <v>0</v>
          </cell>
          <cell r="R174">
            <v>0</v>
          </cell>
          <cell r="T174">
            <v>0</v>
          </cell>
          <cell r="U174">
            <v>0</v>
          </cell>
          <cell r="V174">
            <v>0</v>
          </cell>
          <cell r="W174">
            <v>0</v>
          </cell>
          <cell r="X174">
            <v>0</v>
          </cell>
          <cell r="Z174">
            <v>0</v>
          </cell>
          <cell r="AD174">
            <v>0</v>
          </cell>
          <cell r="AE174">
            <v>0</v>
          </cell>
          <cell r="AF174">
            <v>0</v>
          </cell>
          <cell r="AG174">
            <v>0</v>
          </cell>
          <cell r="AH174">
            <v>0</v>
          </cell>
          <cell r="AI174">
            <v>0</v>
          </cell>
          <cell r="AJ174">
            <v>0</v>
          </cell>
          <cell r="AK174">
            <v>0</v>
          </cell>
          <cell r="AL174">
            <v>0</v>
          </cell>
          <cell r="AO174">
            <v>0</v>
          </cell>
          <cell r="AR174">
            <v>0</v>
          </cell>
        </row>
        <row r="175">
          <cell r="A175">
            <v>0</v>
          </cell>
          <cell r="C175">
            <v>0</v>
          </cell>
          <cell r="D175">
            <v>0</v>
          </cell>
          <cell r="E175">
            <v>0</v>
          </cell>
          <cell r="F175">
            <v>0</v>
          </cell>
          <cell r="G175">
            <v>0</v>
          </cell>
          <cell r="H175">
            <v>0</v>
          </cell>
          <cell r="I175">
            <v>0</v>
          </cell>
          <cell r="J175">
            <v>0</v>
          </cell>
          <cell r="K175" t="str">
            <v>Lagos (SNEPCO)</v>
          </cell>
          <cell r="L175">
            <v>0</v>
          </cell>
          <cell r="M175">
            <v>0</v>
          </cell>
          <cell r="N175">
            <v>0</v>
          </cell>
          <cell r="O175">
            <v>0</v>
          </cell>
          <cell r="P175">
            <v>0</v>
          </cell>
          <cell r="Q175">
            <v>0</v>
          </cell>
          <cell r="R175">
            <v>0</v>
          </cell>
          <cell r="T175">
            <v>0</v>
          </cell>
          <cell r="U175">
            <v>0</v>
          </cell>
          <cell r="V175">
            <v>0</v>
          </cell>
          <cell r="W175">
            <v>0</v>
          </cell>
          <cell r="X175">
            <v>0</v>
          </cell>
          <cell r="Z175">
            <v>0</v>
          </cell>
          <cell r="AD175">
            <v>0</v>
          </cell>
          <cell r="AE175">
            <v>0</v>
          </cell>
          <cell r="AF175">
            <v>0</v>
          </cell>
          <cell r="AG175">
            <v>0</v>
          </cell>
          <cell r="AH175">
            <v>0</v>
          </cell>
          <cell r="AI175">
            <v>0</v>
          </cell>
          <cell r="AJ175">
            <v>0</v>
          </cell>
          <cell r="AK175">
            <v>0</v>
          </cell>
          <cell r="AL175">
            <v>0</v>
          </cell>
          <cell r="AO175">
            <v>0</v>
          </cell>
          <cell r="AR175">
            <v>0</v>
          </cell>
        </row>
        <row r="176">
          <cell r="A176" t="str">
            <v>EPG-PS-PSSP</v>
          </cell>
          <cell r="B176" t="str">
            <v>Subsea</v>
          </cell>
          <cell r="C176" t="str">
            <v>50829498</v>
          </cell>
          <cell r="D176" t="str">
            <v>Head Pipeline Asset Management</v>
          </cell>
          <cell r="E176" t="str">
            <v xml:space="preserve">   74894</v>
          </cell>
          <cell r="F176" t="str">
            <v>Kemp Mr Marc</v>
          </cell>
          <cell r="G176" t="str">
            <v>Disc Engr Pipelines JG2</v>
          </cell>
          <cell r="H176" t="str">
            <v>2</v>
          </cell>
          <cell r="I176" t="str">
            <v>50829489</v>
          </cell>
          <cell r="J176" t="str">
            <v>Walhaug, Warren</v>
          </cell>
          <cell r="K176" t="str">
            <v>Lagos (SNEPCO)</v>
          </cell>
          <cell r="L176" t="str">
            <v>0001</v>
          </cell>
          <cell r="M176" t="str">
            <v>Expatriate - EBAS</v>
          </cell>
          <cell r="N176" t="str">
            <v>Indefinite (SE)</v>
          </cell>
          <cell r="O176" t="str">
            <v>2</v>
          </cell>
          <cell r="P176">
            <v>0</v>
          </cell>
          <cell r="Q176">
            <v>0</v>
          </cell>
          <cell r="R176">
            <v>0</v>
          </cell>
          <cell r="T176">
            <v>0</v>
          </cell>
          <cell r="U176">
            <v>0</v>
          </cell>
          <cell r="V176">
            <v>0</v>
          </cell>
          <cell r="W176">
            <v>0</v>
          </cell>
          <cell r="X176">
            <v>0</v>
          </cell>
          <cell r="Z176">
            <v>0</v>
          </cell>
          <cell r="AD176">
            <v>0</v>
          </cell>
          <cell r="AE176">
            <v>0</v>
          </cell>
          <cell r="AF176">
            <v>0</v>
          </cell>
          <cell r="AG176">
            <v>0</v>
          </cell>
          <cell r="AH176">
            <v>0</v>
          </cell>
          <cell r="AI176">
            <v>0</v>
          </cell>
          <cell r="AJ176">
            <v>0</v>
          </cell>
          <cell r="AK176">
            <v>0</v>
          </cell>
          <cell r="AL176">
            <v>0</v>
          </cell>
          <cell r="AO176">
            <v>0</v>
          </cell>
          <cell r="AR176">
            <v>0</v>
          </cell>
        </row>
        <row r="177">
          <cell r="A177" t="str">
            <v>EPG-PS-PSSP</v>
          </cell>
          <cell r="B177" t="str">
            <v>Subsea</v>
          </cell>
          <cell r="C177" t="str">
            <v>50829506</v>
          </cell>
          <cell r="D177" t="str">
            <v>Pipeline Engineer</v>
          </cell>
          <cell r="E177">
            <v>0</v>
          </cell>
          <cell r="F177">
            <v>0</v>
          </cell>
          <cell r="G177" t="str">
            <v>Disc Engr Pipelines JG7</v>
          </cell>
          <cell r="H177" t="str">
            <v>7</v>
          </cell>
          <cell r="I177" t="str">
            <v>50829498</v>
          </cell>
          <cell r="J177" t="str">
            <v>Kemp Mr Marc</v>
          </cell>
          <cell r="K177" t="str">
            <v>Lagos (SNEPCO)</v>
          </cell>
          <cell r="L177">
            <v>0</v>
          </cell>
          <cell r="M177">
            <v>0</v>
          </cell>
          <cell r="N177">
            <v>0</v>
          </cell>
          <cell r="O177">
            <v>0</v>
          </cell>
          <cell r="P177" t="str">
            <v>X</v>
          </cell>
          <cell r="Q177">
            <v>0</v>
          </cell>
          <cell r="R177">
            <v>0</v>
          </cell>
          <cell r="T177">
            <v>0</v>
          </cell>
          <cell r="U177">
            <v>0</v>
          </cell>
          <cell r="V177">
            <v>0</v>
          </cell>
          <cell r="W177">
            <v>0</v>
          </cell>
          <cell r="X177">
            <v>0</v>
          </cell>
          <cell r="Z177">
            <v>0</v>
          </cell>
          <cell r="AC177">
            <v>38990</v>
          </cell>
          <cell r="AD177">
            <v>0</v>
          </cell>
          <cell r="AE177">
            <v>0</v>
          </cell>
          <cell r="AF177">
            <v>0</v>
          </cell>
          <cell r="AG177">
            <v>0</v>
          </cell>
          <cell r="AH177">
            <v>0</v>
          </cell>
          <cell r="AI177">
            <v>0</v>
          </cell>
          <cell r="AJ177">
            <v>0</v>
          </cell>
          <cell r="AK177">
            <v>0</v>
          </cell>
          <cell r="AL177">
            <v>0</v>
          </cell>
          <cell r="AM177">
            <v>1</v>
          </cell>
          <cell r="AN177">
            <v>2958465</v>
          </cell>
          <cell r="AO177">
            <v>0</v>
          </cell>
          <cell r="AR177">
            <v>0</v>
          </cell>
        </row>
        <row r="178">
          <cell r="A178" t="str">
            <v>EPG-PS-PSSP</v>
          </cell>
          <cell r="B178" t="str">
            <v>Subsea</v>
          </cell>
          <cell r="C178" t="str">
            <v>50829748</v>
          </cell>
          <cell r="D178" t="str">
            <v>Snr Deepwater PL  (Openwater) Engineer</v>
          </cell>
          <cell r="E178" t="str">
            <v xml:space="preserve">   69688</v>
          </cell>
          <cell r="F178" t="str">
            <v>Engelmann, Georg</v>
          </cell>
          <cell r="G178" t="str">
            <v>Disc Engr Supervision Subsea JG3</v>
          </cell>
          <cell r="H178" t="str">
            <v>3</v>
          </cell>
          <cell r="I178" t="str">
            <v>50829498</v>
          </cell>
          <cell r="J178" t="str">
            <v>Kemp Mr Marc</v>
          </cell>
          <cell r="K178" t="str">
            <v>Lagos (SNEPCO)</v>
          </cell>
          <cell r="L178" t="str">
            <v>0001</v>
          </cell>
          <cell r="M178" t="str">
            <v>Expatriate - Other</v>
          </cell>
          <cell r="N178" t="str">
            <v>Indefinite (SE)</v>
          </cell>
          <cell r="O178" t="str">
            <v>3</v>
          </cell>
          <cell r="P178">
            <v>0</v>
          </cell>
          <cell r="Q178">
            <v>0</v>
          </cell>
          <cell r="R178">
            <v>0</v>
          </cell>
          <cell r="T178">
            <v>0</v>
          </cell>
          <cell r="U178">
            <v>0</v>
          </cell>
          <cell r="V178">
            <v>0</v>
          </cell>
          <cell r="W178">
            <v>0</v>
          </cell>
          <cell r="X178">
            <v>0</v>
          </cell>
          <cell r="Z178">
            <v>0</v>
          </cell>
          <cell r="AD178">
            <v>0</v>
          </cell>
          <cell r="AE178">
            <v>0</v>
          </cell>
          <cell r="AF178">
            <v>0</v>
          </cell>
          <cell r="AG178">
            <v>0</v>
          </cell>
          <cell r="AH178">
            <v>0</v>
          </cell>
          <cell r="AI178">
            <v>0</v>
          </cell>
          <cell r="AJ178">
            <v>0</v>
          </cell>
          <cell r="AK178">
            <v>0</v>
          </cell>
          <cell r="AL178">
            <v>0</v>
          </cell>
          <cell r="AO178">
            <v>0</v>
          </cell>
          <cell r="AR178">
            <v>0</v>
          </cell>
        </row>
        <row r="179">
          <cell r="A179" t="str">
            <v>EPG-PS-PSSP</v>
          </cell>
          <cell r="B179" t="str">
            <v>Subsea</v>
          </cell>
          <cell r="C179" t="str">
            <v>50833440</v>
          </cell>
          <cell r="D179" t="str">
            <v>Snr Pipeline Engineer</v>
          </cell>
          <cell r="E179" t="str">
            <v xml:space="preserve">   70018</v>
          </cell>
          <cell r="F179" t="str">
            <v>Moini, Mehran</v>
          </cell>
          <cell r="G179" t="str">
            <v>Disc Engr Pipelines JG3</v>
          </cell>
          <cell r="H179" t="str">
            <v>3</v>
          </cell>
          <cell r="I179" t="str">
            <v>50829498</v>
          </cell>
          <cell r="J179" t="str">
            <v>Kemp Mr Marc</v>
          </cell>
          <cell r="K179" t="str">
            <v>Lagos (SNEPCO)</v>
          </cell>
          <cell r="L179" t="str">
            <v>0001</v>
          </cell>
          <cell r="M179" t="str">
            <v>Expatriate - EBAS</v>
          </cell>
          <cell r="N179" t="str">
            <v>Fixed Term (&gt;= 6mth)</v>
          </cell>
          <cell r="O179" t="str">
            <v>3</v>
          </cell>
          <cell r="P179">
            <v>0</v>
          </cell>
          <cell r="Q179">
            <v>0</v>
          </cell>
          <cell r="R179">
            <v>0</v>
          </cell>
          <cell r="T179">
            <v>0</v>
          </cell>
          <cell r="U179">
            <v>0</v>
          </cell>
          <cell r="V179">
            <v>0</v>
          </cell>
          <cell r="W179">
            <v>0</v>
          </cell>
          <cell r="X179">
            <v>0</v>
          </cell>
          <cell r="Z179">
            <v>0</v>
          </cell>
          <cell r="AD179">
            <v>0</v>
          </cell>
          <cell r="AE179">
            <v>0</v>
          </cell>
          <cell r="AF179">
            <v>0</v>
          </cell>
          <cell r="AG179">
            <v>0</v>
          </cell>
          <cell r="AH179">
            <v>0</v>
          </cell>
          <cell r="AI179">
            <v>0</v>
          </cell>
          <cell r="AJ179">
            <v>0</v>
          </cell>
          <cell r="AK179">
            <v>0</v>
          </cell>
          <cell r="AL179">
            <v>0</v>
          </cell>
          <cell r="AO179">
            <v>0</v>
          </cell>
          <cell r="AR179">
            <v>0</v>
          </cell>
        </row>
        <row r="180">
          <cell r="A180">
            <v>0</v>
          </cell>
          <cell r="C180">
            <v>0</v>
          </cell>
          <cell r="D180">
            <v>0</v>
          </cell>
          <cell r="E180">
            <v>0</v>
          </cell>
          <cell r="F180">
            <v>0</v>
          </cell>
          <cell r="G180">
            <v>0</v>
          </cell>
          <cell r="H180">
            <v>0</v>
          </cell>
          <cell r="I180">
            <v>0</v>
          </cell>
          <cell r="J180">
            <v>0</v>
          </cell>
          <cell r="K180" t="str">
            <v>Lagos (SNEPCO)</v>
          </cell>
          <cell r="L180">
            <v>0</v>
          </cell>
          <cell r="M180">
            <v>0</v>
          </cell>
          <cell r="N180">
            <v>0</v>
          </cell>
          <cell r="O180">
            <v>0</v>
          </cell>
          <cell r="P180">
            <v>0</v>
          </cell>
          <cell r="Q180">
            <v>0</v>
          </cell>
          <cell r="R180">
            <v>0</v>
          </cell>
          <cell r="T180">
            <v>0</v>
          </cell>
          <cell r="U180">
            <v>0</v>
          </cell>
          <cell r="V180">
            <v>0</v>
          </cell>
          <cell r="W180">
            <v>0</v>
          </cell>
          <cell r="X180">
            <v>0</v>
          </cell>
          <cell r="Z180">
            <v>0</v>
          </cell>
          <cell r="AD180">
            <v>0</v>
          </cell>
          <cell r="AE180">
            <v>0</v>
          </cell>
          <cell r="AF180">
            <v>0</v>
          </cell>
          <cell r="AG180">
            <v>0</v>
          </cell>
          <cell r="AH180">
            <v>0</v>
          </cell>
          <cell r="AI180">
            <v>0</v>
          </cell>
          <cell r="AJ180">
            <v>0</v>
          </cell>
          <cell r="AK180">
            <v>0</v>
          </cell>
          <cell r="AL180">
            <v>0</v>
          </cell>
          <cell r="AO180">
            <v>0</v>
          </cell>
          <cell r="AR180">
            <v>0</v>
          </cell>
        </row>
        <row r="181">
          <cell r="A181" t="str">
            <v>EPG-PS-PSSU</v>
          </cell>
          <cell r="B181" t="str">
            <v>Subsea</v>
          </cell>
          <cell r="C181" t="str">
            <v>50829511</v>
          </cell>
          <cell r="D181" t="str">
            <v>Head, Subsea Surveillance</v>
          </cell>
          <cell r="E181" t="str">
            <v xml:space="preserve">   76573</v>
          </cell>
          <cell r="F181" t="str">
            <v>Sabatini, Don</v>
          </cell>
          <cell r="G181" t="str">
            <v>Disc Engr Supervision Subsea JG3</v>
          </cell>
          <cell r="H181" t="str">
            <v>3</v>
          </cell>
          <cell r="I181" t="str">
            <v>50829489</v>
          </cell>
          <cell r="J181" t="str">
            <v>Walhaug, Warren</v>
          </cell>
          <cell r="K181" t="str">
            <v>Lagos (SNEPCO)</v>
          </cell>
          <cell r="L181" t="str">
            <v>0001</v>
          </cell>
          <cell r="M181" t="str">
            <v>Expatriate - Other</v>
          </cell>
          <cell r="N181" t="str">
            <v>Indefinite (SE)</v>
          </cell>
          <cell r="O181" t="str">
            <v>3</v>
          </cell>
          <cell r="P181">
            <v>0</v>
          </cell>
          <cell r="Q181">
            <v>0</v>
          </cell>
          <cell r="R181">
            <v>0</v>
          </cell>
          <cell r="T181">
            <v>0</v>
          </cell>
          <cell r="U181">
            <v>0</v>
          </cell>
          <cell r="V181">
            <v>0</v>
          </cell>
          <cell r="W181">
            <v>0</v>
          </cell>
          <cell r="X181">
            <v>0</v>
          </cell>
          <cell r="Z181">
            <v>0</v>
          </cell>
          <cell r="AD181">
            <v>0</v>
          </cell>
          <cell r="AE181">
            <v>0</v>
          </cell>
          <cell r="AF181">
            <v>0</v>
          </cell>
          <cell r="AG181">
            <v>0</v>
          </cell>
          <cell r="AH181">
            <v>0</v>
          </cell>
          <cell r="AI181">
            <v>0</v>
          </cell>
          <cell r="AJ181">
            <v>0</v>
          </cell>
          <cell r="AK181">
            <v>0</v>
          </cell>
          <cell r="AL181">
            <v>0</v>
          </cell>
          <cell r="AO181">
            <v>0</v>
          </cell>
          <cell r="AR181">
            <v>0</v>
          </cell>
        </row>
        <row r="182">
          <cell r="A182" t="str">
            <v>EPG-PS-PSSU</v>
          </cell>
          <cell r="B182" t="str">
            <v>Subsea</v>
          </cell>
          <cell r="C182" t="str">
            <v>50829518</v>
          </cell>
          <cell r="D182" t="str">
            <v>Controls Engineer</v>
          </cell>
          <cell r="E182" t="str">
            <v>MPS</v>
          </cell>
          <cell r="F182" t="str">
            <v>Mike Macdonald</v>
          </cell>
          <cell r="G182" t="str">
            <v>Disc Engr Supervision Subsea JG4</v>
          </cell>
          <cell r="H182" t="str">
            <v>4</v>
          </cell>
          <cell r="I182" t="str">
            <v>50829511</v>
          </cell>
          <cell r="J182" t="str">
            <v>Sabatini, Don</v>
          </cell>
          <cell r="K182" t="str">
            <v>Lagos (SNEPCO)</v>
          </cell>
          <cell r="L182">
            <v>0</v>
          </cell>
          <cell r="M182" t="str">
            <v>External(E)</v>
          </cell>
          <cell r="N182">
            <v>0</v>
          </cell>
          <cell r="O182">
            <v>0</v>
          </cell>
          <cell r="P182">
            <v>0</v>
          </cell>
          <cell r="Q182">
            <v>0</v>
          </cell>
          <cell r="R182">
            <v>0</v>
          </cell>
          <cell r="T182">
            <v>0</v>
          </cell>
          <cell r="U182">
            <v>0</v>
          </cell>
          <cell r="V182">
            <v>0</v>
          </cell>
          <cell r="W182">
            <v>0</v>
          </cell>
          <cell r="X182">
            <v>0</v>
          </cell>
          <cell r="Z182">
            <v>0</v>
          </cell>
          <cell r="AD182">
            <v>0</v>
          </cell>
          <cell r="AE182">
            <v>0</v>
          </cell>
          <cell r="AF182">
            <v>0</v>
          </cell>
          <cell r="AG182">
            <v>0</v>
          </cell>
          <cell r="AH182">
            <v>0</v>
          </cell>
          <cell r="AI182">
            <v>0</v>
          </cell>
          <cell r="AJ182">
            <v>0</v>
          </cell>
          <cell r="AK182">
            <v>0</v>
          </cell>
          <cell r="AL182">
            <v>0</v>
          </cell>
          <cell r="AO182">
            <v>0</v>
          </cell>
          <cell r="AR182">
            <v>0</v>
          </cell>
        </row>
        <row r="183">
          <cell r="A183" t="str">
            <v>EPG-PS-PSSU</v>
          </cell>
          <cell r="B183" t="str">
            <v>Subsea</v>
          </cell>
          <cell r="C183" t="str">
            <v>50829526</v>
          </cell>
          <cell r="D183" t="str">
            <v>Systems Engineer</v>
          </cell>
          <cell r="E183" t="str">
            <v xml:space="preserve">   69765</v>
          </cell>
          <cell r="F183" t="str">
            <v>Agbahara, Chidi</v>
          </cell>
          <cell r="G183" t="str">
            <v>Disc Engr Support JG7</v>
          </cell>
          <cell r="H183" t="str">
            <v>7</v>
          </cell>
          <cell r="I183" t="str">
            <v>50829511</v>
          </cell>
          <cell r="J183" t="str">
            <v>Sabatini, Don</v>
          </cell>
          <cell r="K183" t="str">
            <v>Lagos (SNEPCO)</v>
          </cell>
          <cell r="L183" t="str">
            <v>0001</v>
          </cell>
          <cell r="M183" t="str">
            <v>Regular</v>
          </cell>
          <cell r="N183" t="str">
            <v>Indefinite</v>
          </cell>
          <cell r="O183" t="str">
            <v>G</v>
          </cell>
          <cell r="P183" t="str">
            <v>X</v>
          </cell>
          <cell r="Q183">
            <v>0</v>
          </cell>
          <cell r="R183">
            <v>0</v>
          </cell>
          <cell r="T183">
            <v>0</v>
          </cell>
          <cell r="U183">
            <v>0</v>
          </cell>
          <cell r="V183">
            <v>0</v>
          </cell>
          <cell r="W183">
            <v>0</v>
          </cell>
          <cell r="X183">
            <v>0</v>
          </cell>
          <cell r="Z183">
            <v>0</v>
          </cell>
          <cell r="AD183">
            <v>0</v>
          </cell>
          <cell r="AE183">
            <v>0</v>
          </cell>
          <cell r="AF183">
            <v>0</v>
          </cell>
          <cell r="AG183">
            <v>0</v>
          </cell>
          <cell r="AH183">
            <v>0</v>
          </cell>
          <cell r="AI183">
            <v>0</v>
          </cell>
          <cell r="AJ183">
            <v>0</v>
          </cell>
          <cell r="AK183">
            <v>0</v>
          </cell>
          <cell r="AL183">
            <v>0</v>
          </cell>
          <cell r="AM183">
            <v>1</v>
          </cell>
          <cell r="AN183">
            <v>2958465</v>
          </cell>
          <cell r="AO183">
            <v>0</v>
          </cell>
          <cell r="AR183">
            <v>0</v>
          </cell>
        </row>
        <row r="184">
          <cell r="A184" t="str">
            <v>EPG-PS-PSSU</v>
          </cell>
          <cell r="B184" t="str">
            <v>Subsea</v>
          </cell>
          <cell r="C184" t="str">
            <v>50829533</v>
          </cell>
          <cell r="D184" t="str">
            <v>Flow Assurance Engineer</v>
          </cell>
          <cell r="E184" t="str">
            <v xml:space="preserve">   68093</v>
          </cell>
          <cell r="F184" t="str">
            <v>Emmanuel, Adedeji</v>
          </cell>
          <cell r="G184" t="str">
            <v>Disc Engr Subsea JG5</v>
          </cell>
          <cell r="H184" t="str">
            <v>5</v>
          </cell>
          <cell r="I184" t="str">
            <v>50829511</v>
          </cell>
          <cell r="J184" t="str">
            <v>Sabatini, Don</v>
          </cell>
          <cell r="K184" t="str">
            <v>Lagos (SNEPCO)</v>
          </cell>
          <cell r="L184" t="str">
            <v>0001</v>
          </cell>
          <cell r="M184" t="str">
            <v>Regular</v>
          </cell>
          <cell r="N184" t="str">
            <v>Indefinite</v>
          </cell>
          <cell r="O184" t="str">
            <v>4</v>
          </cell>
          <cell r="P184">
            <v>0</v>
          </cell>
          <cell r="Q184">
            <v>0</v>
          </cell>
          <cell r="R184">
            <v>0</v>
          </cell>
          <cell r="T184">
            <v>0</v>
          </cell>
          <cell r="U184">
            <v>0</v>
          </cell>
          <cell r="V184">
            <v>0</v>
          </cell>
          <cell r="W184">
            <v>0</v>
          </cell>
          <cell r="X184">
            <v>0</v>
          </cell>
          <cell r="Z184">
            <v>0</v>
          </cell>
          <cell r="AD184">
            <v>0</v>
          </cell>
          <cell r="AE184">
            <v>0</v>
          </cell>
          <cell r="AF184">
            <v>0</v>
          </cell>
          <cell r="AG184">
            <v>0</v>
          </cell>
          <cell r="AH184">
            <v>0</v>
          </cell>
          <cell r="AI184">
            <v>0</v>
          </cell>
          <cell r="AJ184">
            <v>0</v>
          </cell>
          <cell r="AK184">
            <v>0</v>
          </cell>
          <cell r="AL184">
            <v>0</v>
          </cell>
          <cell r="AO184">
            <v>0</v>
          </cell>
          <cell r="AR184">
            <v>0</v>
          </cell>
        </row>
        <row r="185">
          <cell r="A185" t="str">
            <v>EPG-PS-PSSU</v>
          </cell>
          <cell r="B185" t="str">
            <v>Subsea</v>
          </cell>
          <cell r="C185" t="str">
            <v>50829540</v>
          </cell>
          <cell r="D185" t="str">
            <v>Maintenance/Integrity Systems Engineer</v>
          </cell>
          <cell r="E185" t="str">
            <v xml:space="preserve">   67341</v>
          </cell>
          <cell r="F185" t="str">
            <v>Jegen, Emiel</v>
          </cell>
          <cell r="G185" t="str">
            <v>Prod Eng Upstream Ops Supervision JG3</v>
          </cell>
          <cell r="H185" t="str">
            <v>3</v>
          </cell>
          <cell r="I185" t="str">
            <v>50829511</v>
          </cell>
          <cell r="J185" t="str">
            <v>Sabatini, Don</v>
          </cell>
          <cell r="K185" t="str">
            <v>Lagos (SNEPCO)</v>
          </cell>
          <cell r="L185" t="str">
            <v>0001</v>
          </cell>
          <cell r="M185" t="str">
            <v>Expatriate - EBAS</v>
          </cell>
          <cell r="N185" t="str">
            <v>Indefinite (SE)</v>
          </cell>
          <cell r="O185" t="str">
            <v>3</v>
          </cell>
          <cell r="P185">
            <v>0</v>
          </cell>
          <cell r="Q185">
            <v>0</v>
          </cell>
          <cell r="R185">
            <v>0</v>
          </cell>
          <cell r="T185">
            <v>0</v>
          </cell>
          <cell r="U185">
            <v>0</v>
          </cell>
          <cell r="V185">
            <v>0</v>
          </cell>
          <cell r="W185">
            <v>0</v>
          </cell>
          <cell r="X185">
            <v>0</v>
          </cell>
          <cell r="Z185">
            <v>0</v>
          </cell>
          <cell r="AD185">
            <v>0</v>
          </cell>
          <cell r="AE185">
            <v>0</v>
          </cell>
          <cell r="AF185">
            <v>0</v>
          </cell>
          <cell r="AG185">
            <v>0</v>
          </cell>
          <cell r="AH185">
            <v>0</v>
          </cell>
          <cell r="AI185">
            <v>0</v>
          </cell>
          <cell r="AJ185">
            <v>0</v>
          </cell>
          <cell r="AK185">
            <v>0</v>
          </cell>
          <cell r="AL185">
            <v>0</v>
          </cell>
          <cell r="AO185">
            <v>0</v>
          </cell>
          <cell r="AR185">
            <v>0</v>
          </cell>
        </row>
        <row r="186">
          <cell r="A186" t="str">
            <v>EPG-PS-PSSU</v>
          </cell>
          <cell r="B186" t="str">
            <v>Subsea</v>
          </cell>
          <cell r="C186" t="str">
            <v>50829546</v>
          </cell>
          <cell r="D186" t="str">
            <v>Surveilance Systems Engineer</v>
          </cell>
          <cell r="E186" t="str">
            <v xml:space="preserve">   66724</v>
          </cell>
          <cell r="F186" t="str">
            <v>Agbaje, Tawfiq</v>
          </cell>
          <cell r="G186" t="str">
            <v>Disc Engr Supervision Subsea JG3</v>
          </cell>
          <cell r="H186" t="str">
            <v>3</v>
          </cell>
          <cell r="I186" t="str">
            <v>50829511</v>
          </cell>
          <cell r="J186" t="str">
            <v>Sabatini, Don</v>
          </cell>
          <cell r="K186" t="str">
            <v>Lagos (SNEPCO)</v>
          </cell>
          <cell r="L186" t="str">
            <v>0001</v>
          </cell>
          <cell r="M186" t="str">
            <v>Regular</v>
          </cell>
          <cell r="N186" t="str">
            <v>Indefinite</v>
          </cell>
          <cell r="O186" t="str">
            <v>4</v>
          </cell>
          <cell r="P186">
            <v>0</v>
          </cell>
          <cell r="Q186">
            <v>0</v>
          </cell>
          <cell r="R186">
            <v>0</v>
          </cell>
          <cell r="T186">
            <v>0</v>
          </cell>
          <cell r="U186">
            <v>0</v>
          </cell>
          <cell r="V186">
            <v>0</v>
          </cell>
          <cell r="W186">
            <v>0</v>
          </cell>
          <cell r="X186">
            <v>0</v>
          </cell>
          <cell r="Z186">
            <v>0</v>
          </cell>
          <cell r="AD186">
            <v>0</v>
          </cell>
          <cell r="AE186">
            <v>0</v>
          </cell>
          <cell r="AF186">
            <v>0</v>
          </cell>
          <cell r="AG186">
            <v>0</v>
          </cell>
          <cell r="AH186">
            <v>0</v>
          </cell>
          <cell r="AI186">
            <v>0</v>
          </cell>
          <cell r="AJ186">
            <v>0</v>
          </cell>
          <cell r="AK186">
            <v>0</v>
          </cell>
          <cell r="AL186">
            <v>0</v>
          </cell>
          <cell r="AO186">
            <v>0</v>
          </cell>
          <cell r="AR186">
            <v>0</v>
          </cell>
        </row>
        <row r="187">
          <cell r="A187" t="str">
            <v>EPG-PS-PSSU</v>
          </cell>
          <cell r="B187" t="str">
            <v>Subsea</v>
          </cell>
          <cell r="C187" t="str">
            <v>50829578</v>
          </cell>
          <cell r="D187" t="str">
            <v>Systems Engineer</v>
          </cell>
          <cell r="E187" t="str">
            <v xml:space="preserve">  103511</v>
          </cell>
          <cell r="F187" t="str">
            <v>Ilesanmi, Olaniyi</v>
          </cell>
          <cell r="G187" t="str">
            <v>Disc Engr Support JG7</v>
          </cell>
          <cell r="H187" t="str">
            <v>7</v>
          </cell>
          <cell r="I187" t="str">
            <v>50829511</v>
          </cell>
          <cell r="J187" t="str">
            <v>Sabatini, Don</v>
          </cell>
          <cell r="K187" t="str">
            <v>Lagos (SNEPCO)</v>
          </cell>
          <cell r="L187" t="str">
            <v>0002</v>
          </cell>
          <cell r="M187" t="str">
            <v>Regular</v>
          </cell>
          <cell r="N187">
            <v>0</v>
          </cell>
          <cell r="O187" t="str">
            <v>7</v>
          </cell>
          <cell r="P187" t="str">
            <v>X</v>
          </cell>
          <cell r="Q187">
            <v>0</v>
          </cell>
          <cell r="R187">
            <v>0</v>
          </cell>
          <cell r="T187">
            <v>0</v>
          </cell>
          <cell r="U187">
            <v>0</v>
          </cell>
          <cell r="V187">
            <v>0</v>
          </cell>
          <cell r="W187">
            <v>0</v>
          </cell>
          <cell r="X187">
            <v>0</v>
          </cell>
          <cell r="Z187">
            <v>0</v>
          </cell>
          <cell r="AD187">
            <v>0</v>
          </cell>
          <cell r="AE187">
            <v>0</v>
          </cell>
          <cell r="AF187">
            <v>0</v>
          </cell>
          <cell r="AG187">
            <v>0</v>
          </cell>
          <cell r="AH187">
            <v>0</v>
          </cell>
          <cell r="AI187">
            <v>0</v>
          </cell>
          <cell r="AJ187">
            <v>0</v>
          </cell>
          <cell r="AK187">
            <v>0</v>
          </cell>
          <cell r="AL187">
            <v>0</v>
          </cell>
          <cell r="AM187">
            <v>1</v>
          </cell>
          <cell r="AN187">
            <v>2958465</v>
          </cell>
          <cell r="AO187">
            <v>0</v>
          </cell>
          <cell r="AR187">
            <v>0</v>
          </cell>
        </row>
        <row r="188">
          <cell r="A188">
            <v>0</v>
          </cell>
          <cell r="C188">
            <v>0</v>
          </cell>
          <cell r="D188">
            <v>0</v>
          </cell>
          <cell r="E188">
            <v>0</v>
          </cell>
          <cell r="F188">
            <v>0</v>
          </cell>
          <cell r="G188">
            <v>0</v>
          </cell>
          <cell r="H188">
            <v>0</v>
          </cell>
          <cell r="I188">
            <v>0</v>
          </cell>
          <cell r="J188">
            <v>0</v>
          </cell>
          <cell r="K188" t="str">
            <v>Lagos (SNEPCO)</v>
          </cell>
          <cell r="L188">
            <v>0</v>
          </cell>
          <cell r="M188">
            <v>0</v>
          </cell>
          <cell r="N188">
            <v>0</v>
          </cell>
          <cell r="O188">
            <v>0</v>
          </cell>
          <cell r="P188">
            <v>0</v>
          </cell>
          <cell r="Q188">
            <v>0</v>
          </cell>
          <cell r="R188">
            <v>0</v>
          </cell>
          <cell r="T188">
            <v>0</v>
          </cell>
          <cell r="U188">
            <v>0</v>
          </cell>
          <cell r="V188">
            <v>0</v>
          </cell>
          <cell r="W188">
            <v>0</v>
          </cell>
          <cell r="X188">
            <v>0</v>
          </cell>
          <cell r="Z188">
            <v>0</v>
          </cell>
          <cell r="AD188">
            <v>0</v>
          </cell>
          <cell r="AE188">
            <v>0</v>
          </cell>
          <cell r="AF188">
            <v>0</v>
          </cell>
          <cell r="AG188">
            <v>0</v>
          </cell>
          <cell r="AH188">
            <v>0</v>
          </cell>
          <cell r="AI188">
            <v>0</v>
          </cell>
          <cell r="AJ188">
            <v>0</v>
          </cell>
          <cell r="AK188">
            <v>0</v>
          </cell>
          <cell r="AL188">
            <v>0</v>
          </cell>
          <cell r="AO188">
            <v>0</v>
          </cell>
          <cell r="AR188">
            <v>0</v>
          </cell>
        </row>
        <row r="189">
          <cell r="A189" t="str">
            <v>EPG-PS-PSSE</v>
          </cell>
          <cell r="B189" t="str">
            <v>Subsea</v>
          </cell>
          <cell r="C189" t="str">
            <v>50829585</v>
          </cell>
          <cell r="D189" t="str">
            <v>Head, Subsea Project Engineering</v>
          </cell>
          <cell r="E189" t="str">
            <v xml:space="preserve">   66078</v>
          </cell>
          <cell r="F189" t="str">
            <v>Odusami, Olugbenga</v>
          </cell>
          <cell r="G189" t="str">
            <v>Disc Engr Mgmt Subsea JG2</v>
          </cell>
          <cell r="H189" t="str">
            <v>2</v>
          </cell>
          <cell r="I189" t="str">
            <v>50829489</v>
          </cell>
          <cell r="J189" t="str">
            <v>Walhaug, Warren</v>
          </cell>
          <cell r="K189" t="str">
            <v>Lagos (SNEPCO)</v>
          </cell>
          <cell r="L189" t="str">
            <v>0001</v>
          </cell>
          <cell r="M189" t="str">
            <v>Regular</v>
          </cell>
          <cell r="N189" t="str">
            <v>Indefinite</v>
          </cell>
          <cell r="O189" t="str">
            <v>3</v>
          </cell>
          <cell r="P189">
            <v>0</v>
          </cell>
          <cell r="Q189">
            <v>0</v>
          </cell>
          <cell r="R189">
            <v>0</v>
          </cell>
          <cell r="T189">
            <v>0</v>
          </cell>
          <cell r="U189">
            <v>0</v>
          </cell>
          <cell r="V189">
            <v>0</v>
          </cell>
          <cell r="W189">
            <v>0</v>
          </cell>
          <cell r="X189">
            <v>0</v>
          </cell>
          <cell r="Z189">
            <v>0</v>
          </cell>
          <cell r="AD189">
            <v>0</v>
          </cell>
          <cell r="AE189">
            <v>0</v>
          </cell>
          <cell r="AF189">
            <v>0</v>
          </cell>
          <cell r="AG189">
            <v>0</v>
          </cell>
          <cell r="AH189">
            <v>0</v>
          </cell>
          <cell r="AI189">
            <v>0</v>
          </cell>
          <cell r="AJ189">
            <v>0</v>
          </cell>
          <cell r="AK189">
            <v>0</v>
          </cell>
          <cell r="AL189">
            <v>0</v>
          </cell>
          <cell r="AO189">
            <v>0</v>
          </cell>
          <cell r="AR189">
            <v>0</v>
          </cell>
        </row>
        <row r="190">
          <cell r="A190" t="str">
            <v>EPG-PS-PSSE</v>
          </cell>
          <cell r="B190" t="str">
            <v>Subsea</v>
          </cell>
          <cell r="C190" t="str">
            <v>50829592</v>
          </cell>
          <cell r="D190" t="str">
            <v>Flow Assurance Engineer</v>
          </cell>
          <cell r="E190" t="str">
            <v xml:space="preserve">   66606</v>
          </cell>
          <cell r="F190" t="str">
            <v>Onyewueke, Alvan</v>
          </cell>
          <cell r="G190" t="str">
            <v>Disc Engr Supervision Subsea JG4</v>
          </cell>
          <cell r="H190" t="str">
            <v>4</v>
          </cell>
          <cell r="I190" t="str">
            <v>50829585</v>
          </cell>
          <cell r="J190" t="str">
            <v>Odusami, Olugbenga</v>
          </cell>
          <cell r="K190" t="str">
            <v>Lagos (SNEPCO)</v>
          </cell>
          <cell r="L190" t="str">
            <v>0001</v>
          </cell>
          <cell r="M190" t="str">
            <v>Regular</v>
          </cell>
          <cell r="N190" t="str">
            <v>Indefinite</v>
          </cell>
          <cell r="O190" t="str">
            <v>4</v>
          </cell>
          <cell r="P190">
            <v>0</v>
          </cell>
          <cell r="Q190">
            <v>0</v>
          </cell>
          <cell r="R190">
            <v>0</v>
          </cell>
          <cell r="T190">
            <v>0</v>
          </cell>
          <cell r="U190">
            <v>0</v>
          </cell>
          <cell r="V190">
            <v>0</v>
          </cell>
          <cell r="W190">
            <v>0</v>
          </cell>
          <cell r="X190">
            <v>0</v>
          </cell>
          <cell r="Z190">
            <v>0</v>
          </cell>
          <cell r="AD190">
            <v>0</v>
          </cell>
          <cell r="AE190">
            <v>0</v>
          </cell>
          <cell r="AF190">
            <v>0</v>
          </cell>
          <cell r="AG190">
            <v>0</v>
          </cell>
          <cell r="AH190">
            <v>0</v>
          </cell>
          <cell r="AI190">
            <v>0</v>
          </cell>
          <cell r="AJ190">
            <v>0</v>
          </cell>
          <cell r="AK190">
            <v>0</v>
          </cell>
          <cell r="AL190">
            <v>0</v>
          </cell>
          <cell r="AO190">
            <v>0</v>
          </cell>
          <cell r="AR190">
            <v>0</v>
          </cell>
        </row>
        <row r="191">
          <cell r="A191" t="str">
            <v>EPG-PS-PSSE</v>
          </cell>
          <cell r="B191" t="str">
            <v>Subsea</v>
          </cell>
          <cell r="C191" t="str">
            <v>50829600</v>
          </cell>
          <cell r="D191" t="str">
            <v>Hardware Engineer</v>
          </cell>
          <cell r="E191">
            <v>0</v>
          </cell>
          <cell r="F191">
            <v>0</v>
          </cell>
          <cell r="G191" t="str">
            <v>Disc Engr Support JG7</v>
          </cell>
          <cell r="H191" t="str">
            <v>7</v>
          </cell>
          <cell r="I191" t="str">
            <v>50829585</v>
          </cell>
          <cell r="J191" t="str">
            <v>Odusami, Olugbenga</v>
          </cell>
          <cell r="K191" t="str">
            <v>Lagos (SNEPCO)</v>
          </cell>
          <cell r="L191">
            <v>0</v>
          </cell>
          <cell r="M191">
            <v>0</v>
          </cell>
          <cell r="N191">
            <v>0</v>
          </cell>
          <cell r="O191">
            <v>0</v>
          </cell>
          <cell r="P191" t="str">
            <v>X</v>
          </cell>
          <cell r="Q191">
            <v>0</v>
          </cell>
          <cell r="R191">
            <v>0</v>
          </cell>
          <cell r="T191">
            <v>0</v>
          </cell>
          <cell r="U191">
            <v>0</v>
          </cell>
          <cell r="V191">
            <v>0</v>
          </cell>
          <cell r="W191">
            <v>0</v>
          </cell>
          <cell r="X191">
            <v>0</v>
          </cell>
          <cell r="Z191">
            <v>0</v>
          </cell>
          <cell r="AC191">
            <v>39142</v>
          </cell>
          <cell r="AD191">
            <v>0</v>
          </cell>
          <cell r="AE191">
            <v>0</v>
          </cell>
          <cell r="AF191">
            <v>0</v>
          </cell>
          <cell r="AG191">
            <v>0</v>
          </cell>
          <cell r="AH191">
            <v>0</v>
          </cell>
          <cell r="AI191">
            <v>0</v>
          </cell>
          <cell r="AJ191">
            <v>0</v>
          </cell>
          <cell r="AK191">
            <v>0</v>
          </cell>
          <cell r="AL191">
            <v>0</v>
          </cell>
          <cell r="AM191">
            <v>1</v>
          </cell>
          <cell r="AN191">
            <v>2958465</v>
          </cell>
          <cell r="AO191">
            <v>0</v>
          </cell>
          <cell r="AR191">
            <v>0</v>
          </cell>
        </row>
        <row r="192">
          <cell r="A192" t="str">
            <v>EPG-PS-PSSE</v>
          </cell>
          <cell r="B192" t="str">
            <v>Subsea</v>
          </cell>
          <cell r="C192" t="str">
            <v>50829613</v>
          </cell>
          <cell r="D192" t="str">
            <v>Hardware Engineer</v>
          </cell>
          <cell r="E192" t="str">
            <v>MPS</v>
          </cell>
          <cell r="F192" t="str">
            <v>Bob Lilley</v>
          </cell>
          <cell r="G192" t="str">
            <v>Disc Engr Supervision Subsea JG3</v>
          </cell>
          <cell r="H192" t="str">
            <v>3</v>
          </cell>
          <cell r="I192" t="str">
            <v>50829585</v>
          </cell>
          <cell r="J192" t="str">
            <v>Odusami, Olugbenga</v>
          </cell>
          <cell r="K192" t="str">
            <v>Lagos (SNEPCO)</v>
          </cell>
          <cell r="L192">
            <v>0</v>
          </cell>
          <cell r="M192" t="str">
            <v>External(E)</v>
          </cell>
          <cell r="N192">
            <v>0</v>
          </cell>
          <cell r="O192">
            <v>0</v>
          </cell>
          <cell r="P192">
            <v>0</v>
          </cell>
          <cell r="Q192">
            <v>0</v>
          </cell>
          <cell r="R192">
            <v>0</v>
          </cell>
          <cell r="T192">
            <v>0</v>
          </cell>
          <cell r="U192">
            <v>0</v>
          </cell>
          <cell r="V192">
            <v>0</v>
          </cell>
          <cell r="W192">
            <v>0</v>
          </cell>
          <cell r="X192">
            <v>0</v>
          </cell>
          <cell r="Z192">
            <v>0</v>
          </cell>
          <cell r="AD192">
            <v>0</v>
          </cell>
          <cell r="AE192">
            <v>0</v>
          </cell>
          <cell r="AF192">
            <v>0</v>
          </cell>
          <cell r="AG192">
            <v>0</v>
          </cell>
          <cell r="AH192">
            <v>0</v>
          </cell>
          <cell r="AI192">
            <v>0</v>
          </cell>
          <cell r="AJ192">
            <v>0</v>
          </cell>
          <cell r="AK192">
            <v>0</v>
          </cell>
          <cell r="AL192">
            <v>0</v>
          </cell>
          <cell r="AO192">
            <v>0</v>
          </cell>
          <cell r="AR192">
            <v>0</v>
          </cell>
        </row>
        <row r="193">
          <cell r="A193" t="str">
            <v>EPG-PS-PSSE</v>
          </cell>
          <cell r="B193" t="str">
            <v>Subsea</v>
          </cell>
          <cell r="C193" t="str">
            <v>50829624</v>
          </cell>
          <cell r="D193" t="str">
            <v>Subsea Systems Engineer</v>
          </cell>
          <cell r="E193">
            <v>0</v>
          </cell>
          <cell r="F193">
            <v>0</v>
          </cell>
          <cell r="G193" t="str">
            <v>Disc Engr Support JG7</v>
          </cell>
          <cell r="H193" t="str">
            <v>7</v>
          </cell>
          <cell r="I193" t="str">
            <v>50829585</v>
          </cell>
          <cell r="J193" t="str">
            <v>Odusami, Olugbenga</v>
          </cell>
          <cell r="K193" t="str">
            <v>Lagos (SNEPCO)</v>
          </cell>
          <cell r="L193">
            <v>0</v>
          </cell>
          <cell r="M193">
            <v>0</v>
          </cell>
          <cell r="N193">
            <v>0</v>
          </cell>
          <cell r="O193">
            <v>0</v>
          </cell>
          <cell r="P193" t="str">
            <v>X</v>
          </cell>
          <cell r="Q193">
            <v>0</v>
          </cell>
          <cell r="R193">
            <v>0</v>
          </cell>
          <cell r="T193">
            <v>0</v>
          </cell>
          <cell r="U193">
            <v>0</v>
          </cell>
          <cell r="V193">
            <v>0</v>
          </cell>
          <cell r="W193">
            <v>0</v>
          </cell>
          <cell r="X193">
            <v>0</v>
          </cell>
          <cell r="Z193">
            <v>0</v>
          </cell>
          <cell r="AC193">
            <v>39114</v>
          </cell>
          <cell r="AD193">
            <v>0</v>
          </cell>
          <cell r="AE193">
            <v>0</v>
          </cell>
          <cell r="AF193">
            <v>0</v>
          </cell>
          <cell r="AG193">
            <v>0</v>
          </cell>
          <cell r="AH193">
            <v>0</v>
          </cell>
          <cell r="AI193">
            <v>0</v>
          </cell>
          <cell r="AJ193">
            <v>0</v>
          </cell>
          <cell r="AK193">
            <v>0</v>
          </cell>
          <cell r="AL193">
            <v>0</v>
          </cell>
          <cell r="AM193">
            <v>1</v>
          </cell>
          <cell r="AN193">
            <v>2958465</v>
          </cell>
          <cell r="AO193">
            <v>0</v>
          </cell>
          <cell r="AR193">
            <v>0</v>
          </cell>
        </row>
        <row r="194">
          <cell r="A194" t="str">
            <v>EPG-PS-PSSE</v>
          </cell>
          <cell r="B194" t="str">
            <v>Subsea</v>
          </cell>
          <cell r="C194" t="str">
            <v>50829654</v>
          </cell>
          <cell r="D194" t="str">
            <v>Systems Engineer</v>
          </cell>
          <cell r="E194">
            <v>0</v>
          </cell>
          <cell r="F194">
            <v>0</v>
          </cell>
          <cell r="G194" t="str">
            <v>Disc Engr Supervision Subsea JG3</v>
          </cell>
          <cell r="H194" t="str">
            <v>3</v>
          </cell>
          <cell r="I194" t="str">
            <v>50829585</v>
          </cell>
          <cell r="J194" t="str">
            <v>Odusami, Olugbenga</v>
          </cell>
          <cell r="K194" t="str">
            <v>Lagos (SNEPCO)</v>
          </cell>
          <cell r="L194">
            <v>0</v>
          </cell>
          <cell r="M194">
            <v>0</v>
          </cell>
          <cell r="N194">
            <v>0</v>
          </cell>
          <cell r="O194">
            <v>0</v>
          </cell>
          <cell r="P194">
            <v>0</v>
          </cell>
          <cell r="Q194">
            <v>0</v>
          </cell>
          <cell r="R194">
            <v>0</v>
          </cell>
          <cell r="T194">
            <v>0</v>
          </cell>
          <cell r="U194">
            <v>0</v>
          </cell>
          <cell r="V194">
            <v>0</v>
          </cell>
          <cell r="W194">
            <v>0</v>
          </cell>
          <cell r="X194">
            <v>0</v>
          </cell>
          <cell r="Z194">
            <v>0</v>
          </cell>
          <cell r="AD194">
            <v>0</v>
          </cell>
          <cell r="AE194">
            <v>0</v>
          </cell>
          <cell r="AF194">
            <v>0</v>
          </cell>
          <cell r="AG194">
            <v>0</v>
          </cell>
          <cell r="AH194">
            <v>0</v>
          </cell>
          <cell r="AI194">
            <v>0</v>
          </cell>
          <cell r="AJ194">
            <v>0</v>
          </cell>
          <cell r="AK194">
            <v>0</v>
          </cell>
          <cell r="AL194">
            <v>0</v>
          </cell>
          <cell r="AO194">
            <v>0</v>
          </cell>
          <cell r="AR194">
            <v>0</v>
          </cell>
        </row>
        <row r="195">
          <cell r="A195">
            <v>0</v>
          </cell>
          <cell r="C195">
            <v>0</v>
          </cell>
          <cell r="D195">
            <v>0</v>
          </cell>
          <cell r="E195">
            <v>0</v>
          </cell>
          <cell r="F195">
            <v>0</v>
          </cell>
          <cell r="G195">
            <v>0</v>
          </cell>
          <cell r="H195">
            <v>0</v>
          </cell>
          <cell r="I195">
            <v>0</v>
          </cell>
          <cell r="J195">
            <v>0</v>
          </cell>
          <cell r="K195" t="str">
            <v>Lagos (SNEPCO)</v>
          </cell>
          <cell r="L195">
            <v>0</v>
          </cell>
          <cell r="M195">
            <v>0</v>
          </cell>
          <cell r="N195">
            <v>0</v>
          </cell>
          <cell r="O195">
            <v>0</v>
          </cell>
          <cell r="P195">
            <v>0</v>
          </cell>
          <cell r="Q195">
            <v>0</v>
          </cell>
          <cell r="R195">
            <v>0</v>
          </cell>
          <cell r="T195">
            <v>0</v>
          </cell>
          <cell r="U195">
            <v>0</v>
          </cell>
          <cell r="V195">
            <v>0</v>
          </cell>
          <cell r="W195">
            <v>0</v>
          </cell>
          <cell r="X195">
            <v>0</v>
          </cell>
          <cell r="Z195">
            <v>0</v>
          </cell>
          <cell r="AD195">
            <v>0</v>
          </cell>
          <cell r="AE195">
            <v>0</v>
          </cell>
          <cell r="AF195">
            <v>0</v>
          </cell>
          <cell r="AG195">
            <v>0</v>
          </cell>
          <cell r="AH195">
            <v>0</v>
          </cell>
          <cell r="AI195">
            <v>0</v>
          </cell>
          <cell r="AJ195">
            <v>0</v>
          </cell>
          <cell r="AK195">
            <v>0</v>
          </cell>
          <cell r="AL195">
            <v>0</v>
          </cell>
          <cell r="AO195">
            <v>0</v>
          </cell>
          <cell r="AR195">
            <v>0</v>
          </cell>
        </row>
        <row r="196">
          <cell r="A196" t="str">
            <v>EPG-PS-PSSI</v>
          </cell>
          <cell r="B196" t="str">
            <v>Subsea</v>
          </cell>
          <cell r="C196" t="str">
            <v>50829662</v>
          </cell>
          <cell r="D196" t="str">
            <v>Head Subsea &amp; Well Intervention</v>
          </cell>
          <cell r="E196" t="str">
            <v xml:space="preserve">   69434</v>
          </cell>
          <cell r="F196" t="str">
            <v>Reeves, Andrew</v>
          </cell>
          <cell r="G196" t="str">
            <v>Disc Engr Mgmt Subsea JG2</v>
          </cell>
          <cell r="H196" t="str">
            <v>2</v>
          </cell>
          <cell r="I196" t="str">
            <v>50829489</v>
          </cell>
          <cell r="J196" t="str">
            <v>Walhaug, Warren</v>
          </cell>
          <cell r="K196" t="str">
            <v>Lagos (SNEPCO)</v>
          </cell>
          <cell r="L196" t="str">
            <v>0001</v>
          </cell>
          <cell r="M196" t="str">
            <v>Expatriate - EBAS</v>
          </cell>
          <cell r="N196" t="str">
            <v>Indefinite (SE)</v>
          </cell>
          <cell r="O196" t="str">
            <v>2</v>
          </cell>
          <cell r="P196">
            <v>0</v>
          </cell>
          <cell r="Q196">
            <v>0</v>
          </cell>
          <cell r="R196">
            <v>0</v>
          </cell>
          <cell r="T196">
            <v>0</v>
          </cell>
          <cell r="U196">
            <v>0</v>
          </cell>
          <cell r="V196">
            <v>0</v>
          </cell>
          <cell r="W196">
            <v>0</v>
          </cell>
          <cell r="X196">
            <v>0</v>
          </cell>
          <cell r="Z196">
            <v>0</v>
          </cell>
          <cell r="AD196">
            <v>0</v>
          </cell>
          <cell r="AE196">
            <v>0</v>
          </cell>
          <cell r="AF196">
            <v>0</v>
          </cell>
          <cell r="AG196">
            <v>0</v>
          </cell>
          <cell r="AH196">
            <v>0</v>
          </cell>
          <cell r="AI196">
            <v>0</v>
          </cell>
          <cell r="AJ196">
            <v>0</v>
          </cell>
          <cell r="AK196">
            <v>0</v>
          </cell>
          <cell r="AL196">
            <v>0</v>
          </cell>
          <cell r="AO196">
            <v>0</v>
          </cell>
          <cell r="AR196">
            <v>0</v>
          </cell>
        </row>
        <row r="197">
          <cell r="A197" t="str">
            <v>EPG-PS-PSSI</v>
          </cell>
          <cell r="B197" t="str">
            <v>Subsea</v>
          </cell>
          <cell r="C197" t="str">
            <v>50829672</v>
          </cell>
          <cell r="D197" t="str">
            <v>Snr Intervention Engineer</v>
          </cell>
          <cell r="E197" t="str">
            <v>MPS</v>
          </cell>
          <cell r="F197" t="str">
            <v>Tim Handley</v>
          </cell>
          <cell r="G197" t="str">
            <v>Disc Engr Supervision Subsea JG3</v>
          </cell>
          <cell r="H197" t="str">
            <v>3</v>
          </cell>
          <cell r="I197" t="str">
            <v>50829662</v>
          </cell>
          <cell r="J197" t="str">
            <v>Reeves, Andrew</v>
          </cell>
          <cell r="K197" t="str">
            <v>Lagos (SNEPCO)</v>
          </cell>
          <cell r="L197">
            <v>0</v>
          </cell>
          <cell r="M197" t="str">
            <v>External(E)</v>
          </cell>
          <cell r="N197" t="str">
            <v>External(E)</v>
          </cell>
          <cell r="O197">
            <v>0</v>
          </cell>
          <cell r="P197">
            <v>0</v>
          </cell>
          <cell r="Q197">
            <v>0</v>
          </cell>
          <cell r="R197">
            <v>0</v>
          </cell>
          <cell r="T197">
            <v>0</v>
          </cell>
          <cell r="U197">
            <v>0</v>
          </cell>
          <cell r="V197">
            <v>0</v>
          </cell>
          <cell r="W197">
            <v>0</v>
          </cell>
          <cell r="X197">
            <v>0</v>
          </cell>
          <cell r="Z197">
            <v>0</v>
          </cell>
          <cell r="AC197">
            <v>39203</v>
          </cell>
          <cell r="AD197">
            <v>0</v>
          </cell>
          <cell r="AE197">
            <v>0</v>
          </cell>
          <cell r="AF197">
            <v>0</v>
          </cell>
          <cell r="AG197">
            <v>0</v>
          </cell>
          <cell r="AH197">
            <v>0</v>
          </cell>
          <cell r="AI197">
            <v>0</v>
          </cell>
          <cell r="AJ197">
            <v>0</v>
          </cell>
          <cell r="AK197">
            <v>0</v>
          </cell>
          <cell r="AL197">
            <v>0</v>
          </cell>
          <cell r="AO197">
            <v>0</v>
          </cell>
          <cell r="AR197">
            <v>0</v>
          </cell>
        </row>
        <row r="198">
          <cell r="A198" t="str">
            <v>EPG-PS-PSSI</v>
          </cell>
          <cell r="B198" t="str">
            <v>Subsea</v>
          </cell>
          <cell r="C198" t="str">
            <v>50829680</v>
          </cell>
          <cell r="D198" t="str">
            <v>Snr Intervention Engineer</v>
          </cell>
          <cell r="E198">
            <v>0</v>
          </cell>
          <cell r="F198">
            <v>0</v>
          </cell>
          <cell r="G198" t="str">
            <v>Disc Engr Supervision Subsea JG4</v>
          </cell>
          <cell r="H198" t="str">
            <v>4</v>
          </cell>
          <cell r="I198" t="str">
            <v>50829662</v>
          </cell>
          <cell r="J198" t="str">
            <v>Reeves, Andrew</v>
          </cell>
          <cell r="K198" t="str">
            <v>Lagos (SNEPCO)</v>
          </cell>
          <cell r="L198">
            <v>0</v>
          </cell>
          <cell r="M198">
            <v>0</v>
          </cell>
          <cell r="N198">
            <v>0</v>
          </cell>
          <cell r="O198">
            <v>0</v>
          </cell>
          <cell r="P198">
            <v>0</v>
          </cell>
          <cell r="Q198">
            <v>0</v>
          </cell>
          <cell r="R198">
            <v>0</v>
          </cell>
          <cell r="T198">
            <v>0</v>
          </cell>
          <cell r="U198">
            <v>0</v>
          </cell>
          <cell r="V198">
            <v>0</v>
          </cell>
          <cell r="W198">
            <v>0</v>
          </cell>
          <cell r="X198">
            <v>0</v>
          </cell>
          <cell r="Z198">
            <v>0</v>
          </cell>
          <cell r="AC198">
            <v>39022</v>
          </cell>
          <cell r="AD198">
            <v>0</v>
          </cell>
          <cell r="AE198">
            <v>0</v>
          </cell>
          <cell r="AF198">
            <v>0</v>
          </cell>
          <cell r="AG198">
            <v>0</v>
          </cell>
          <cell r="AH198">
            <v>0</v>
          </cell>
          <cell r="AI198">
            <v>0</v>
          </cell>
          <cell r="AJ198">
            <v>0</v>
          </cell>
          <cell r="AK198">
            <v>0</v>
          </cell>
          <cell r="AL198">
            <v>0</v>
          </cell>
          <cell r="AO198">
            <v>0</v>
          </cell>
          <cell r="AR198">
            <v>0</v>
          </cell>
        </row>
        <row r="199">
          <cell r="A199" t="str">
            <v>EPG-PS-PSSI</v>
          </cell>
          <cell r="B199" t="str">
            <v>Subsea</v>
          </cell>
          <cell r="C199" t="str">
            <v>50829686</v>
          </cell>
          <cell r="D199" t="str">
            <v>Snr Intervention Engineer</v>
          </cell>
          <cell r="E199" t="str">
            <v xml:space="preserve">   83480</v>
          </cell>
          <cell r="F199" t="str">
            <v>McCarte, Philip</v>
          </cell>
          <cell r="G199" t="str">
            <v>Disc Engr Subsea JG6</v>
          </cell>
          <cell r="H199" t="str">
            <v>6</v>
          </cell>
          <cell r="I199" t="str">
            <v>50829662</v>
          </cell>
          <cell r="J199" t="str">
            <v>Reeves, Andrew</v>
          </cell>
          <cell r="K199" t="str">
            <v>Lagos (SNEPCO)</v>
          </cell>
          <cell r="L199" t="str">
            <v>0001</v>
          </cell>
          <cell r="M199" t="str">
            <v>Expatriate - EBAS</v>
          </cell>
          <cell r="N199" t="str">
            <v>Fixed Term (&gt;= 6mth)</v>
          </cell>
          <cell r="O199" t="str">
            <v>4</v>
          </cell>
          <cell r="P199">
            <v>0</v>
          </cell>
          <cell r="Q199">
            <v>0</v>
          </cell>
          <cell r="R199">
            <v>0</v>
          </cell>
          <cell r="T199">
            <v>0</v>
          </cell>
          <cell r="U199">
            <v>0</v>
          </cell>
          <cell r="V199">
            <v>0</v>
          </cell>
          <cell r="W199">
            <v>0</v>
          </cell>
          <cell r="X199">
            <v>0</v>
          </cell>
          <cell r="Z199">
            <v>0</v>
          </cell>
          <cell r="AD199">
            <v>0</v>
          </cell>
          <cell r="AE199">
            <v>0</v>
          </cell>
          <cell r="AF199">
            <v>0</v>
          </cell>
          <cell r="AG199">
            <v>0</v>
          </cell>
          <cell r="AH199">
            <v>0</v>
          </cell>
          <cell r="AI199">
            <v>0</v>
          </cell>
          <cell r="AJ199">
            <v>0</v>
          </cell>
          <cell r="AK199">
            <v>0</v>
          </cell>
          <cell r="AL199">
            <v>0</v>
          </cell>
          <cell r="AO199">
            <v>0</v>
          </cell>
          <cell r="AR199">
            <v>0</v>
          </cell>
        </row>
        <row r="200">
          <cell r="A200" t="str">
            <v>EPG-PS-PSSI</v>
          </cell>
          <cell r="B200" t="str">
            <v>Subsea</v>
          </cell>
          <cell r="C200" t="str">
            <v>50829693</v>
          </cell>
          <cell r="D200" t="str">
            <v>Subsea Pipeline Engineer</v>
          </cell>
          <cell r="E200" t="str">
            <v xml:space="preserve">   76416</v>
          </cell>
          <cell r="F200" t="str">
            <v>Abba, Yakubu</v>
          </cell>
          <cell r="G200" t="str">
            <v>Pipelines Operations JG06</v>
          </cell>
          <cell r="H200" t="str">
            <v>6</v>
          </cell>
          <cell r="I200" t="str">
            <v>50829498</v>
          </cell>
          <cell r="J200" t="str">
            <v>Kemp Mr Marc</v>
          </cell>
          <cell r="K200" t="str">
            <v>Lagos (SNEPCO)</v>
          </cell>
          <cell r="L200" t="str">
            <v>0001</v>
          </cell>
          <cell r="M200" t="str">
            <v>Regular</v>
          </cell>
          <cell r="N200" t="str">
            <v>Indefinite</v>
          </cell>
          <cell r="O200" t="str">
            <v>6</v>
          </cell>
          <cell r="P200" t="str">
            <v>X</v>
          </cell>
          <cell r="Q200">
            <v>0</v>
          </cell>
          <cell r="R200">
            <v>0</v>
          </cell>
          <cell r="T200">
            <v>0</v>
          </cell>
          <cell r="U200">
            <v>0</v>
          </cell>
          <cell r="V200">
            <v>0</v>
          </cell>
          <cell r="W200">
            <v>0</v>
          </cell>
          <cell r="X200">
            <v>0</v>
          </cell>
          <cell r="Z200">
            <v>0</v>
          </cell>
          <cell r="AD200">
            <v>0</v>
          </cell>
          <cell r="AE200">
            <v>0</v>
          </cell>
          <cell r="AF200">
            <v>0</v>
          </cell>
          <cell r="AG200">
            <v>0</v>
          </cell>
          <cell r="AH200">
            <v>0</v>
          </cell>
          <cell r="AI200">
            <v>0</v>
          </cell>
          <cell r="AJ200">
            <v>0</v>
          </cell>
          <cell r="AK200">
            <v>0</v>
          </cell>
          <cell r="AL200">
            <v>0</v>
          </cell>
          <cell r="AM200">
            <v>1</v>
          </cell>
          <cell r="AN200">
            <v>2958465</v>
          </cell>
          <cell r="AO200">
            <v>0</v>
          </cell>
          <cell r="AR200">
            <v>0</v>
          </cell>
        </row>
        <row r="201">
          <cell r="A201" t="str">
            <v>EPG-PS-PSSI</v>
          </cell>
          <cell r="B201" t="str">
            <v>Subsea</v>
          </cell>
          <cell r="C201" t="str">
            <v>50829726</v>
          </cell>
          <cell r="D201" t="str">
            <v>Intervention Engineer</v>
          </cell>
          <cell r="E201" t="str">
            <v xml:space="preserve">   68885</v>
          </cell>
          <cell r="F201" t="str">
            <v>Adegite, Ayodeji</v>
          </cell>
          <cell r="G201" t="str">
            <v>Disc Engr Support JG7</v>
          </cell>
          <cell r="H201" t="str">
            <v>7</v>
          </cell>
          <cell r="I201" t="str">
            <v>50829662</v>
          </cell>
          <cell r="J201" t="str">
            <v>Reeves, Andrew</v>
          </cell>
          <cell r="K201" t="str">
            <v>Lagos (SNEPCO)</v>
          </cell>
          <cell r="L201" t="str">
            <v>0001</v>
          </cell>
          <cell r="M201" t="str">
            <v>Regular</v>
          </cell>
          <cell r="N201" t="str">
            <v>Indefinite</v>
          </cell>
          <cell r="O201" t="str">
            <v>G</v>
          </cell>
          <cell r="P201" t="str">
            <v>X</v>
          </cell>
          <cell r="Q201">
            <v>0</v>
          </cell>
          <cell r="R201">
            <v>0</v>
          </cell>
          <cell r="T201">
            <v>0</v>
          </cell>
          <cell r="U201">
            <v>0</v>
          </cell>
          <cell r="V201">
            <v>0</v>
          </cell>
          <cell r="W201">
            <v>0</v>
          </cell>
          <cell r="X201">
            <v>0</v>
          </cell>
          <cell r="Z201">
            <v>0</v>
          </cell>
          <cell r="AD201">
            <v>0</v>
          </cell>
          <cell r="AE201">
            <v>0</v>
          </cell>
          <cell r="AF201">
            <v>0</v>
          </cell>
          <cell r="AG201">
            <v>0</v>
          </cell>
          <cell r="AH201">
            <v>0</v>
          </cell>
          <cell r="AI201">
            <v>0</v>
          </cell>
          <cell r="AJ201">
            <v>0</v>
          </cell>
          <cell r="AK201">
            <v>0</v>
          </cell>
          <cell r="AL201">
            <v>0</v>
          </cell>
          <cell r="AM201">
            <v>1</v>
          </cell>
          <cell r="AN201">
            <v>2958465</v>
          </cell>
          <cell r="AO201">
            <v>0</v>
          </cell>
          <cell r="AR201">
            <v>0</v>
          </cell>
        </row>
        <row r="202">
          <cell r="A202" t="str">
            <v>EPG-PS-PSSI</v>
          </cell>
          <cell r="B202" t="str">
            <v>Subsea</v>
          </cell>
          <cell r="C202" t="str">
            <v>50829736</v>
          </cell>
          <cell r="D202" t="str">
            <v>Hardware Engineer</v>
          </cell>
          <cell r="E202" t="str">
            <v xml:space="preserve">   68289</v>
          </cell>
          <cell r="F202" t="str">
            <v>Adekunle, Sola</v>
          </cell>
          <cell r="G202" t="str">
            <v>Prod Eng Upstream Ops JG5</v>
          </cell>
          <cell r="H202" t="str">
            <v>5</v>
          </cell>
          <cell r="I202" t="str">
            <v>50829585</v>
          </cell>
          <cell r="J202" t="str">
            <v>Odusami, Olugbenga</v>
          </cell>
          <cell r="K202" t="str">
            <v>Lagos (SNEPCO)</v>
          </cell>
          <cell r="L202" t="str">
            <v>0001</v>
          </cell>
          <cell r="M202" t="str">
            <v>Regular</v>
          </cell>
          <cell r="N202" t="str">
            <v>Indefinite</v>
          </cell>
          <cell r="O202" t="str">
            <v>5</v>
          </cell>
          <cell r="P202">
            <v>0</v>
          </cell>
          <cell r="Q202">
            <v>0</v>
          </cell>
          <cell r="R202">
            <v>0</v>
          </cell>
          <cell r="T202">
            <v>0</v>
          </cell>
          <cell r="U202">
            <v>0</v>
          </cell>
          <cell r="V202">
            <v>0</v>
          </cell>
          <cell r="W202">
            <v>0</v>
          </cell>
          <cell r="X202">
            <v>0</v>
          </cell>
          <cell r="Z202">
            <v>0</v>
          </cell>
          <cell r="AD202">
            <v>0</v>
          </cell>
          <cell r="AE202">
            <v>0</v>
          </cell>
          <cell r="AF202">
            <v>0</v>
          </cell>
          <cell r="AG202">
            <v>0</v>
          </cell>
          <cell r="AH202">
            <v>0</v>
          </cell>
          <cell r="AI202">
            <v>0</v>
          </cell>
          <cell r="AJ202">
            <v>0</v>
          </cell>
          <cell r="AK202">
            <v>0</v>
          </cell>
          <cell r="AL202">
            <v>0</v>
          </cell>
          <cell r="AO202">
            <v>0</v>
          </cell>
          <cell r="AR202">
            <v>0</v>
          </cell>
        </row>
        <row r="203">
          <cell r="A203" t="str">
            <v>EPG-PS-PSSI</v>
          </cell>
          <cell r="B203" t="str">
            <v>Subsea</v>
          </cell>
          <cell r="C203" t="str">
            <v>50829740</v>
          </cell>
          <cell r="D203" t="str">
            <v>Systems Engineer</v>
          </cell>
          <cell r="E203" t="str">
            <v xml:space="preserve">   80425</v>
          </cell>
          <cell r="F203" t="str">
            <v>Dennison, Eric</v>
          </cell>
          <cell r="G203" t="str">
            <v>Disc Engr Supervision Subsea JG4</v>
          </cell>
          <cell r="H203" t="str">
            <v>4</v>
          </cell>
          <cell r="I203" t="str">
            <v>50829662</v>
          </cell>
          <cell r="J203" t="str">
            <v>Reeves, Andrew</v>
          </cell>
          <cell r="K203" t="str">
            <v>Lagos (SNEPCO)</v>
          </cell>
          <cell r="L203" t="str">
            <v>0001</v>
          </cell>
          <cell r="M203" t="str">
            <v>Expatriate - EBAS</v>
          </cell>
          <cell r="N203" t="str">
            <v>Indefinite (SE)</v>
          </cell>
          <cell r="O203" t="str">
            <v>3</v>
          </cell>
          <cell r="P203">
            <v>0</v>
          </cell>
          <cell r="Q203">
            <v>0</v>
          </cell>
          <cell r="R203">
            <v>0</v>
          </cell>
          <cell r="T203">
            <v>0</v>
          </cell>
          <cell r="U203">
            <v>0</v>
          </cell>
          <cell r="V203">
            <v>0</v>
          </cell>
          <cell r="W203">
            <v>0</v>
          </cell>
          <cell r="X203">
            <v>0</v>
          </cell>
          <cell r="Z203">
            <v>0</v>
          </cell>
          <cell r="AD203">
            <v>0</v>
          </cell>
          <cell r="AE203">
            <v>0</v>
          </cell>
          <cell r="AF203">
            <v>0</v>
          </cell>
          <cell r="AG203">
            <v>0</v>
          </cell>
          <cell r="AH203">
            <v>0</v>
          </cell>
          <cell r="AI203">
            <v>0</v>
          </cell>
          <cell r="AJ203">
            <v>0</v>
          </cell>
          <cell r="AK203">
            <v>0</v>
          </cell>
          <cell r="AL203">
            <v>0</v>
          </cell>
          <cell r="AO203">
            <v>0</v>
          </cell>
          <cell r="AR203">
            <v>0</v>
          </cell>
        </row>
        <row r="204">
          <cell r="A204" t="str">
            <v>EPG-PS-PSSI</v>
          </cell>
          <cell r="B204" t="str">
            <v>Subsea</v>
          </cell>
          <cell r="C204" t="str">
            <v>50829757</v>
          </cell>
          <cell r="D204" t="str">
            <v>VG SS Base Coordinator</v>
          </cell>
          <cell r="E204" t="str">
            <v>MPS</v>
          </cell>
          <cell r="F204" t="str">
            <v>Bob de Angel</v>
          </cell>
          <cell r="G204" t="str">
            <v>Disc Engr Supervision Subsea JG4</v>
          </cell>
          <cell r="H204" t="str">
            <v>4</v>
          </cell>
          <cell r="I204" t="str">
            <v>50829662</v>
          </cell>
          <cell r="J204" t="str">
            <v>Reeves, Andrew</v>
          </cell>
          <cell r="K204" t="str">
            <v>Lagos (SNEPCO)</v>
          </cell>
          <cell r="L204">
            <v>0</v>
          </cell>
          <cell r="M204" t="str">
            <v>External(E)</v>
          </cell>
          <cell r="N204" t="str">
            <v xml:space="preserve"> </v>
          </cell>
          <cell r="O204">
            <v>0</v>
          </cell>
          <cell r="P204">
            <v>0</v>
          </cell>
          <cell r="Q204">
            <v>0</v>
          </cell>
          <cell r="R204">
            <v>0</v>
          </cell>
          <cell r="T204">
            <v>0</v>
          </cell>
          <cell r="U204">
            <v>0</v>
          </cell>
          <cell r="V204">
            <v>0</v>
          </cell>
          <cell r="W204">
            <v>0</v>
          </cell>
          <cell r="X204">
            <v>0</v>
          </cell>
          <cell r="Z204">
            <v>0</v>
          </cell>
          <cell r="AD204">
            <v>0</v>
          </cell>
          <cell r="AE204">
            <v>0</v>
          </cell>
          <cell r="AF204">
            <v>0</v>
          </cell>
          <cell r="AG204">
            <v>0</v>
          </cell>
          <cell r="AH204">
            <v>0</v>
          </cell>
          <cell r="AI204">
            <v>0</v>
          </cell>
          <cell r="AJ204">
            <v>0</v>
          </cell>
          <cell r="AK204">
            <v>0</v>
          </cell>
          <cell r="AL204">
            <v>0</v>
          </cell>
          <cell r="AO204">
            <v>0</v>
          </cell>
          <cell r="AR204">
            <v>0</v>
          </cell>
        </row>
        <row r="205">
          <cell r="A205" t="str">
            <v>EPG-PS-PSSI</v>
          </cell>
          <cell r="B205" t="str">
            <v>Subsea</v>
          </cell>
          <cell r="C205" t="str">
            <v>50833427</v>
          </cell>
          <cell r="D205" t="str">
            <v>VG SS Base Coordinator</v>
          </cell>
          <cell r="E205" t="str">
            <v>MPS</v>
          </cell>
          <cell r="F205" t="str">
            <v>T Mansfield</v>
          </cell>
          <cell r="G205" t="str">
            <v>Disc Engr Subsea JG5</v>
          </cell>
          <cell r="H205" t="str">
            <v>5</v>
          </cell>
          <cell r="I205" t="str">
            <v>50829662</v>
          </cell>
          <cell r="J205" t="str">
            <v>Reeves, Andrew</v>
          </cell>
          <cell r="K205" t="str">
            <v>Lagos (SNEPCO)</v>
          </cell>
          <cell r="L205">
            <v>0</v>
          </cell>
          <cell r="M205" t="str">
            <v>External(E)</v>
          </cell>
          <cell r="N205" t="str">
            <v xml:space="preserve"> </v>
          </cell>
          <cell r="O205">
            <v>0</v>
          </cell>
          <cell r="P205">
            <v>0</v>
          </cell>
          <cell r="Q205">
            <v>0</v>
          </cell>
          <cell r="R205">
            <v>0</v>
          </cell>
          <cell r="T205">
            <v>0</v>
          </cell>
          <cell r="U205">
            <v>0</v>
          </cell>
          <cell r="V205">
            <v>0</v>
          </cell>
          <cell r="W205">
            <v>0</v>
          </cell>
          <cell r="X205">
            <v>0</v>
          </cell>
          <cell r="Z205">
            <v>0</v>
          </cell>
          <cell r="AD205">
            <v>0</v>
          </cell>
          <cell r="AE205">
            <v>0</v>
          </cell>
          <cell r="AF205">
            <v>0</v>
          </cell>
          <cell r="AG205">
            <v>0</v>
          </cell>
          <cell r="AH205">
            <v>0</v>
          </cell>
          <cell r="AI205">
            <v>0</v>
          </cell>
          <cell r="AJ205">
            <v>0</v>
          </cell>
          <cell r="AK205">
            <v>0</v>
          </cell>
          <cell r="AL205">
            <v>0</v>
          </cell>
          <cell r="AO205">
            <v>0</v>
          </cell>
          <cell r="AR205">
            <v>0</v>
          </cell>
        </row>
        <row r="206">
          <cell r="A206" t="str">
            <v>EPG-PS-PSSI</v>
          </cell>
          <cell r="B206" t="str">
            <v>Subsea</v>
          </cell>
          <cell r="C206" t="str">
            <v>50833433</v>
          </cell>
          <cell r="D206" t="str">
            <v>Contracts/SAP Support</v>
          </cell>
          <cell r="E206">
            <v>0</v>
          </cell>
          <cell r="F206">
            <v>0</v>
          </cell>
          <cell r="G206" t="str">
            <v>Contracting &amp; Procrmnt Support JG6</v>
          </cell>
          <cell r="H206" t="str">
            <v>6</v>
          </cell>
          <cell r="I206" t="str">
            <v>50829662</v>
          </cell>
          <cell r="J206" t="str">
            <v>Reeves, Andrew</v>
          </cell>
          <cell r="K206" t="str">
            <v>Lagos (SNEPCO)</v>
          </cell>
          <cell r="L206">
            <v>0</v>
          </cell>
          <cell r="M206">
            <v>0</v>
          </cell>
          <cell r="N206">
            <v>0</v>
          </cell>
          <cell r="O206">
            <v>0</v>
          </cell>
          <cell r="P206">
            <v>0</v>
          </cell>
          <cell r="Q206">
            <v>0</v>
          </cell>
          <cell r="R206">
            <v>0</v>
          </cell>
          <cell r="T206">
            <v>0</v>
          </cell>
          <cell r="U206">
            <v>0</v>
          </cell>
          <cell r="V206">
            <v>0</v>
          </cell>
          <cell r="W206">
            <v>0</v>
          </cell>
          <cell r="X206">
            <v>0</v>
          </cell>
          <cell r="Z206">
            <v>0</v>
          </cell>
          <cell r="AD206">
            <v>0</v>
          </cell>
          <cell r="AE206">
            <v>0</v>
          </cell>
          <cell r="AF206">
            <v>0</v>
          </cell>
          <cell r="AG206">
            <v>0</v>
          </cell>
          <cell r="AH206">
            <v>0</v>
          </cell>
          <cell r="AI206">
            <v>0</v>
          </cell>
          <cell r="AJ206">
            <v>0</v>
          </cell>
          <cell r="AK206">
            <v>0</v>
          </cell>
          <cell r="AL206">
            <v>0</v>
          </cell>
          <cell r="AO206">
            <v>0</v>
          </cell>
          <cell r="AR206">
            <v>0</v>
          </cell>
        </row>
        <row r="207">
          <cell r="A207" t="str">
            <v>EPG-PS-PSSI</v>
          </cell>
          <cell r="B207" t="str">
            <v>Subsea</v>
          </cell>
          <cell r="C207" t="str">
            <v>51162523</v>
          </cell>
          <cell r="D207" t="str">
            <v>Subsea Engineer, Rig Intervention</v>
          </cell>
          <cell r="E207" t="str">
            <v xml:space="preserve">   65032</v>
          </cell>
          <cell r="F207" t="str">
            <v>Odigie, Osamudiamen</v>
          </cell>
          <cell r="G207" t="str">
            <v>To Be Evaluated (TBE)</v>
          </cell>
          <cell r="H207" t="str">
            <v>90</v>
          </cell>
          <cell r="I207" t="str">
            <v>50829662</v>
          </cell>
          <cell r="J207" t="str">
            <v>Reeves, Andrew</v>
          </cell>
          <cell r="K207" t="str">
            <v>Lagos (SNEPCO)</v>
          </cell>
          <cell r="L207" t="str">
            <v>0001</v>
          </cell>
          <cell r="M207" t="str">
            <v>Regular</v>
          </cell>
          <cell r="N207" t="str">
            <v>Indefinite</v>
          </cell>
          <cell r="O207" t="str">
            <v>G</v>
          </cell>
          <cell r="P207">
            <v>0</v>
          </cell>
          <cell r="Q207">
            <v>0</v>
          </cell>
          <cell r="R207">
            <v>0</v>
          </cell>
          <cell r="T207">
            <v>0</v>
          </cell>
          <cell r="U207">
            <v>0</v>
          </cell>
          <cell r="V207">
            <v>0</v>
          </cell>
          <cell r="W207">
            <v>0</v>
          </cell>
          <cell r="X207">
            <v>0</v>
          </cell>
          <cell r="Z207">
            <v>0</v>
          </cell>
          <cell r="AD207">
            <v>0</v>
          </cell>
          <cell r="AE207">
            <v>0</v>
          </cell>
          <cell r="AF207">
            <v>0</v>
          </cell>
          <cell r="AG207">
            <v>0</v>
          </cell>
          <cell r="AH207">
            <v>0</v>
          </cell>
          <cell r="AI207">
            <v>0</v>
          </cell>
          <cell r="AJ207">
            <v>0</v>
          </cell>
          <cell r="AK207">
            <v>0</v>
          </cell>
          <cell r="AL207">
            <v>0</v>
          </cell>
          <cell r="AO207">
            <v>0</v>
          </cell>
          <cell r="AR207">
            <v>0</v>
          </cell>
        </row>
        <row r="208">
          <cell r="A208" t="str">
            <v>EPG-PS-PSSI</v>
          </cell>
          <cell r="B208" t="str">
            <v>Subsea</v>
          </cell>
          <cell r="C208" t="str">
            <v>51162524</v>
          </cell>
          <cell r="D208" t="str">
            <v>Subsea Engineer, Rig Intervention</v>
          </cell>
          <cell r="E208" t="str">
            <v>MPS</v>
          </cell>
          <cell r="F208" t="str">
            <v>N Keeling</v>
          </cell>
          <cell r="G208" t="str">
            <v>Prod Eng Upstream Maint Supvn JG5</v>
          </cell>
          <cell r="H208" t="str">
            <v>5</v>
          </cell>
          <cell r="I208" t="str">
            <v>50829662</v>
          </cell>
          <cell r="J208" t="str">
            <v>Reeves, Andrew</v>
          </cell>
          <cell r="K208" t="str">
            <v>Lagos (SNEPCO)</v>
          </cell>
          <cell r="L208" t="str">
            <v>0001</v>
          </cell>
          <cell r="M208" t="str">
            <v>External(E)</v>
          </cell>
          <cell r="N208" t="str">
            <v>External(E)</v>
          </cell>
          <cell r="O208">
            <v>0</v>
          </cell>
          <cell r="P208">
            <v>0</v>
          </cell>
          <cell r="Q208">
            <v>0</v>
          </cell>
          <cell r="R208">
            <v>0</v>
          </cell>
          <cell r="T208">
            <v>0</v>
          </cell>
          <cell r="U208">
            <v>0</v>
          </cell>
          <cell r="V208">
            <v>0</v>
          </cell>
          <cell r="W208">
            <v>0</v>
          </cell>
          <cell r="X208">
            <v>0</v>
          </cell>
          <cell r="Z208">
            <v>0</v>
          </cell>
          <cell r="AD208">
            <v>0</v>
          </cell>
          <cell r="AE208">
            <v>0</v>
          </cell>
          <cell r="AF208">
            <v>0</v>
          </cell>
          <cell r="AG208">
            <v>0</v>
          </cell>
          <cell r="AH208">
            <v>0</v>
          </cell>
          <cell r="AI208">
            <v>0</v>
          </cell>
          <cell r="AJ208">
            <v>0</v>
          </cell>
          <cell r="AK208">
            <v>0</v>
          </cell>
          <cell r="AL208">
            <v>0</v>
          </cell>
          <cell r="AO208">
            <v>0</v>
          </cell>
          <cell r="AR208">
            <v>0</v>
          </cell>
        </row>
        <row r="209">
          <cell r="A209" t="str">
            <v>EPG-PS-PSSI</v>
          </cell>
          <cell r="B209" t="str">
            <v>Subsea</v>
          </cell>
          <cell r="C209" t="str">
            <v>51162526</v>
          </cell>
          <cell r="D209" t="str">
            <v>Grad. Devt. Engineer, Subsea</v>
          </cell>
          <cell r="E209">
            <v>0</v>
          </cell>
          <cell r="F209">
            <v>0</v>
          </cell>
          <cell r="G209" t="str">
            <v>Disc Engr Support JG7</v>
          </cell>
          <cell r="H209" t="str">
            <v>7</v>
          </cell>
          <cell r="I209" t="str">
            <v>50829662</v>
          </cell>
          <cell r="J209" t="str">
            <v>Reeves, Andrew</v>
          </cell>
          <cell r="K209" t="str">
            <v>Lagos (SNEPCO)</v>
          </cell>
          <cell r="L209" t="str">
            <v>0001</v>
          </cell>
          <cell r="M209">
            <v>0</v>
          </cell>
          <cell r="N209">
            <v>0</v>
          </cell>
          <cell r="O209">
            <v>0</v>
          </cell>
          <cell r="P209" t="str">
            <v>X</v>
          </cell>
          <cell r="Q209">
            <v>0</v>
          </cell>
          <cell r="R209">
            <v>0</v>
          </cell>
          <cell r="T209">
            <v>0</v>
          </cell>
          <cell r="U209">
            <v>0</v>
          </cell>
          <cell r="V209">
            <v>0</v>
          </cell>
          <cell r="W209">
            <v>0</v>
          </cell>
          <cell r="X209">
            <v>0</v>
          </cell>
          <cell r="Z209">
            <v>0</v>
          </cell>
          <cell r="AD209">
            <v>0</v>
          </cell>
          <cell r="AE209">
            <v>0</v>
          </cell>
          <cell r="AF209">
            <v>0</v>
          </cell>
          <cell r="AG209">
            <v>0</v>
          </cell>
          <cell r="AH209">
            <v>0</v>
          </cell>
          <cell r="AI209">
            <v>0</v>
          </cell>
          <cell r="AJ209">
            <v>0</v>
          </cell>
          <cell r="AK209">
            <v>0</v>
          </cell>
          <cell r="AL209">
            <v>0</v>
          </cell>
          <cell r="AM209">
            <v>38808</v>
          </cell>
          <cell r="AN209">
            <v>2958465</v>
          </cell>
          <cell r="AO209">
            <v>0</v>
          </cell>
          <cell r="AR209">
            <v>0</v>
          </cell>
        </row>
        <row r="210">
          <cell r="A210" t="str">
            <v>EPG-PS-PSSI</v>
          </cell>
          <cell r="B210" t="str">
            <v>Subsea</v>
          </cell>
          <cell r="C210" t="str">
            <v>51162528</v>
          </cell>
          <cell r="D210" t="str">
            <v>Grad. Devt. Engineer, Subsea</v>
          </cell>
          <cell r="E210">
            <v>0</v>
          </cell>
          <cell r="F210">
            <v>0</v>
          </cell>
          <cell r="G210" t="str">
            <v>Disc Engr Support JG7</v>
          </cell>
          <cell r="H210" t="str">
            <v>7</v>
          </cell>
          <cell r="I210" t="str">
            <v>50829662</v>
          </cell>
          <cell r="J210" t="str">
            <v>Reeves, Andrew</v>
          </cell>
          <cell r="K210" t="str">
            <v>Lagos (SNEPCO)</v>
          </cell>
          <cell r="L210" t="str">
            <v>0001</v>
          </cell>
          <cell r="M210">
            <v>0</v>
          </cell>
          <cell r="N210">
            <v>0</v>
          </cell>
          <cell r="O210">
            <v>0</v>
          </cell>
          <cell r="P210" t="str">
            <v>X</v>
          </cell>
          <cell r="Q210">
            <v>0</v>
          </cell>
          <cell r="R210">
            <v>0</v>
          </cell>
          <cell r="T210">
            <v>0</v>
          </cell>
          <cell r="U210">
            <v>0</v>
          </cell>
          <cell r="V210">
            <v>0</v>
          </cell>
          <cell r="W210">
            <v>0</v>
          </cell>
          <cell r="X210">
            <v>0</v>
          </cell>
          <cell r="Z210">
            <v>0</v>
          </cell>
          <cell r="AD210">
            <v>0</v>
          </cell>
          <cell r="AE210">
            <v>0</v>
          </cell>
          <cell r="AF210">
            <v>0</v>
          </cell>
          <cell r="AG210">
            <v>0</v>
          </cell>
          <cell r="AH210">
            <v>0</v>
          </cell>
          <cell r="AI210">
            <v>0</v>
          </cell>
          <cell r="AJ210">
            <v>0</v>
          </cell>
          <cell r="AK210">
            <v>0</v>
          </cell>
          <cell r="AL210">
            <v>0</v>
          </cell>
          <cell r="AM210">
            <v>38808</v>
          </cell>
          <cell r="AN210">
            <v>2958465</v>
          </cell>
          <cell r="AO210">
            <v>0</v>
          </cell>
          <cell r="AR210">
            <v>0</v>
          </cell>
        </row>
        <row r="211">
          <cell r="A211">
            <v>0</v>
          </cell>
          <cell r="C211">
            <v>0</v>
          </cell>
          <cell r="D211">
            <v>0</v>
          </cell>
          <cell r="E211">
            <v>0</v>
          </cell>
          <cell r="F211">
            <v>0</v>
          </cell>
          <cell r="G211">
            <v>0</v>
          </cell>
          <cell r="H211">
            <v>0</v>
          </cell>
          <cell r="I211">
            <v>0</v>
          </cell>
          <cell r="J211">
            <v>0</v>
          </cell>
          <cell r="K211" t="str">
            <v>Lagos (SNEPCO)</v>
          </cell>
          <cell r="L211" t="str">
            <v>0001</v>
          </cell>
          <cell r="M211">
            <v>0</v>
          </cell>
          <cell r="N211">
            <v>0</v>
          </cell>
          <cell r="O211">
            <v>0</v>
          </cell>
          <cell r="P211">
            <v>0</v>
          </cell>
          <cell r="Q211">
            <v>0</v>
          </cell>
          <cell r="R211">
            <v>0</v>
          </cell>
          <cell r="T211">
            <v>0</v>
          </cell>
          <cell r="U211">
            <v>0</v>
          </cell>
          <cell r="V211">
            <v>0</v>
          </cell>
          <cell r="W211">
            <v>0</v>
          </cell>
          <cell r="X211">
            <v>0</v>
          </cell>
          <cell r="Z211">
            <v>0</v>
          </cell>
          <cell r="AD211">
            <v>0</v>
          </cell>
          <cell r="AE211">
            <v>0</v>
          </cell>
          <cell r="AF211">
            <v>0</v>
          </cell>
          <cell r="AG211">
            <v>0</v>
          </cell>
          <cell r="AH211">
            <v>0</v>
          </cell>
          <cell r="AI211">
            <v>0</v>
          </cell>
          <cell r="AJ211">
            <v>0</v>
          </cell>
          <cell r="AK211">
            <v>0</v>
          </cell>
          <cell r="AL211">
            <v>0</v>
          </cell>
          <cell r="AO211">
            <v>0</v>
          </cell>
          <cell r="AR211">
            <v>0</v>
          </cell>
        </row>
        <row r="212">
          <cell r="A212" t="str">
            <v>EPG-PS-PSSC</v>
          </cell>
          <cell r="B212" t="str">
            <v>Subsea</v>
          </cell>
          <cell r="C212" t="str">
            <v>50833395</v>
          </cell>
          <cell r="D212" t="str">
            <v>Cost &amp; Planning Engineer</v>
          </cell>
          <cell r="E212" t="str">
            <v xml:space="preserve">   89927</v>
          </cell>
          <cell r="F212" t="str">
            <v>Adesola, Benjamin</v>
          </cell>
          <cell r="G212" t="str">
            <v>To Be Deleted -ProjEngCostPlanningJG3</v>
          </cell>
          <cell r="H212" t="str">
            <v>3</v>
          </cell>
          <cell r="I212" t="str">
            <v>50829489</v>
          </cell>
          <cell r="J212" t="str">
            <v>Walhaug, Warren</v>
          </cell>
          <cell r="K212" t="str">
            <v>Lagos (SNEPCO)</v>
          </cell>
          <cell r="L212" t="str">
            <v>0001</v>
          </cell>
          <cell r="M212" t="str">
            <v>Regular</v>
          </cell>
          <cell r="N212" t="str">
            <v>Indefinite</v>
          </cell>
          <cell r="O212" t="str">
            <v>4</v>
          </cell>
          <cell r="P212">
            <v>0</v>
          </cell>
          <cell r="Q212">
            <v>0</v>
          </cell>
          <cell r="R212">
            <v>0</v>
          </cell>
          <cell r="T212">
            <v>0</v>
          </cell>
          <cell r="U212">
            <v>0</v>
          </cell>
          <cell r="V212">
            <v>0</v>
          </cell>
          <cell r="W212">
            <v>0</v>
          </cell>
          <cell r="X212">
            <v>0</v>
          </cell>
          <cell r="Z212">
            <v>0</v>
          </cell>
          <cell r="AD212">
            <v>0</v>
          </cell>
          <cell r="AE212">
            <v>0</v>
          </cell>
          <cell r="AF212">
            <v>0</v>
          </cell>
          <cell r="AG212">
            <v>0</v>
          </cell>
          <cell r="AH212">
            <v>0</v>
          </cell>
          <cell r="AI212">
            <v>0</v>
          </cell>
          <cell r="AJ212">
            <v>0</v>
          </cell>
          <cell r="AK212">
            <v>0</v>
          </cell>
          <cell r="AL212">
            <v>0</v>
          </cell>
          <cell r="AO212">
            <v>0</v>
          </cell>
          <cell r="AR212">
            <v>0</v>
          </cell>
        </row>
        <row r="213">
          <cell r="A213">
            <v>0</v>
          </cell>
          <cell r="C213">
            <v>0</v>
          </cell>
          <cell r="D213">
            <v>0</v>
          </cell>
          <cell r="E213">
            <v>0</v>
          </cell>
          <cell r="F213">
            <v>0</v>
          </cell>
          <cell r="G213">
            <v>0</v>
          </cell>
          <cell r="H213">
            <v>0</v>
          </cell>
          <cell r="I213">
            <v>0</v>
          </cell>
          <cell r="J213">
            <v>0</v>
          </cell>
          <cell r="K213" t="str">
            <v>Lagos (SNEPCO)</v>
          </cell>
          <cell r="L213">
            <v>0</v>
          </cell>
          <cell r="M213">
            <v>0</v>
          </cell>
          <cell r="N213">
            <v>0</v>
          </cell>
          <cell r="O213">
            <v>0</v>
          </cell>
          <cell r="P213">
            <v>0</v>
          </cell>
          <cell r="Q213">
            <v>0</v>
          </cell>
          <cell r="R213">
            <v>0</v>
          </cell>
          <cell r="T213">
            <v>0</v>
          </cell>
          <cell r="U213">
            <v>0</v>
          </cell>
          <cell r="V213">
            <v>0</v>
          </cell>
          <cell r="W213">
            <v>0</v>
          </cell>
          <cell r="X213">
            <v>0</v>
          </cell>
          <cell r="Z213">
            <v>0</v>
          </cell>
          <cell r="AD213">
            <v>0</v>
          </cell>
          <cell r="AE213">
            <v>0</v>
          </cell>
          <cell r="AF213">
            <v>0</v>
          </cell>
          <cell r="AG213">
            <v>0</v>
          </cell>
          <cell r="AH213">
            <v>0</v>
          </cell>
          <cell r="AI213">
            <v>0</v>
          </cell>
          <cell r="AJ213">
            <v>0</v>
          </cell>
          <cell r="AK213">
            <v>0</v>
          </cell>
          <cell r="AL213">
            <v>0</v>
          </cell>
          <cell r="AO213">
            <v>0</v>
          </cell>
          <cell r="AR213">
            <v>0</v>
          </cell>
        </row>
        <row r="214">
          <cell r="A214" t="str">
            <v>EPG-PS-PA</v>
          </cell>
          <cell r="B214" t="str">
            <v>Production Assets</v>
          </cell>
          <cell r="C214" t="str">
            <v>50831954</v>
          </cell>
          <cell r="D214" t="str">
            <v>Confidential Assistant</v>
          </cell>
          <cell r="E214" t="str">
            <v xml:space="preserve">   65790</v>
          </cell>
          <cell r="F214" t="str">
            <v>Ikuni, Richard</v>
          </cell>
          <cell r="G214" t="str">
            <v>Business Administration Support JG7</v>
          </cell>
          <cell r="H214" t="str">
            <v>7</v>
          </cell>
          <cell r="I214" t="str">
            <v>50831955</v>
          </cell>
          <cell r="J214" t="str">
            <v>Mihlon, Frank</v>
          </cell>
          <cell r="K214" t="str">
            <v>Lagos (SNEPCO)</v>
          </cell>
          <cell r="L214" t="str">
            <v>0001</v>
          </cell>
          <cell r="M214" t="str">
            <v>Regular</v>
          </cell>
          <cell r="N214" t="str">
            <v>Indefinite</v>
          </cell>
          <cell r="O214" t="str">
            <v>7</v>
          </cell>
          <cell r="P214">
            <v>0</v>
          </cell>
          <cell r="Q214">
            <v>0</v>
          </cell>
          <cell r="R214">
            <v>0</v>
          </cell>
          <cell r="T214">
            <v>0</v>
          </cell>
          <cell r="U214">
            <v>0</v>
          </cell>
          <cell r="V214">
            <v>0</v>
          </cell>
          <cell r="W214">
            <v>0</v>
          </cell>
          <cell r="X214">
            <v>0</v>
          </cell>
          <cell r="Z214">
            <v>0</v>
          </cell>
          <cell r="AD214">
            <v>0</v>
          </cell>
          <cell r="AE214">
            <v>0</v>
          </cell>
          <cell r="AF214">
            <v>0</v>
          </cell>
          <cell r="AG214">
            <v>0</v>
          </cell>
          <cell r="AH214">
            <v>0</v>
          </cell>
          <cell r="AI214">
            <v>0</v>
          </cell>
          <cell r="AJ214">
            <v>0</v>
          </cell>
          <cell r="AK214">
            <v>0</v>
          </cell>
          <cell r="AL214">
            <v>0</v>
          </cell>
          <cell r="AO214">
            <v>0</v>
          </cell>
          <cell r="AR214">
            <v>0</v>
          </cell>
        </row>
        <row r="215">
          <cell r="A215" t="str">
            <v>EPG-PS-PA</v>
          </cell>
          <cell r="B215" t="str">
            <v>Production Assets</v>
          </cell>
          <cell r="C215" t="str">
            <v>50831955</v>
          </cell>
          <cell r="D215" t="str">
            <v>Producing Asset Manager</v>
          </cell>
          <cell r="E215" t="str">
            <v xml:space="preserve">   68621</v>
          </cell>
          <cell r="F215" t="str">
            <v>Mihlon, Frank</v>
          </cell>
          <cell r="G215" t="str">
            <v>Prod Eng Upstream Ops Mgmt JGA</v>
          </cell>
          <cell r="H215" t="str">
            <v>A</v>
          </cell>
          <cell r="I215" t="str">
            <v>50831953</v>
          </cell>
          <cell r="J215" t="str">
            <v>Vrolijk, Tom</v>
          </cell>
          <cell r="K215" t="str">
            <v>Lagos (SNEPCO)</v>
          </cell>
          <cell r="L215" t="str">
            <v>0001</v>
          </cell>
          <cell r="M215" t="str">
            <v>Expatriate - Other</v>
          </cell>
          <cell r="N215" t="str">
            <v>Indefinite</v>
          </cell>
          <cell r="O215" t="str">
            <v>A</v>
          </cell>
          <cell r="P215">
            <v>0</v>
          </cell>
          <cell r="Q215">
            <v>0</v>
          </cell>
          <cell r="R215">
            <v>0</v>
          </cell>
          <cell r="T215">
            <v>0</v>
          </cell>
          <cell r="U215">
            <v>0</v>
          </cell>
          <cell r="V215">
            <v>0</v>
          </cell>
          <cell r="W215">
            <v>0</v>
          </cell>
          <cell r="X215">
            <v>0</v>
          </cell>
          <cell r="Z215">
            <v>0</v>
          </cell>
          <cell r="AD215">
            <v>0</v>
          </cell>
          <cell r="AE215">
            <v>0</v>
          </cell>
          <cell r="AF215">
            <v>0</v>
          </cell>
          <cell r="AG215">
            <v>0</v>
          </cell>
          <cell r="AH215">
            <v>0</v>
          </cell>
          <cell r="AI215">
            <v>0</v>
          </cell>
          <cell r="AJ215">
            <v>0</v>
          </cell>
          <cell r="AK215">
            <v>0</v>
          </cell>
          <cell r="AL215">
            <v>0</v>
          </cell>
          <cell r="AO215">
            <v>0</v>
          </cell>
          <cell r="AR215">
            <v>0</v>
          </cell>
        </row>
        <row r="216">
          <cell r="A216">
            <v>0</v>
          </cell>
          <cell r="C216">
            <v>0</v>
          </cell>
          <cell r="D216">
            <v>0</v>
          </cell>
          <cell r="E216">
            <v>0</v>
          </cell>
          <cell r="F216">
            <v>0</v>
          </cell>
          <cell r="G216">
            <v>0</v>
          </cell>
          <cell r="H216">
            <v>0</v>
          </cell>
          <cell r="I216">
            <v>0</v>
          </cell>
          <cell r="J216">
            <v>0</v>
          </cell>
          <cell r="K216" t="str">
            <v>Lagos (SNEPCO)</v>
          </cell>
          <cell r="L216">
            <v>0</v>
          </cell>
          <cell r="M216">
            <v>0</v>
          </cell>
          <cell r="N216">
            <v>0</v>
          </cell>
          <cell r="O216">
            <v>0</v>
          </cell>
          <cell r="P216">
            <v>0</v>
          </cell>
          <cell r="Q216">
            <v>0</v>
          </cell>
          <cell r="R216">
            <v>0</v>
          </cell>
          <cell r="T216">
            <v>0</v>
          </cell>
          <cell r="U216">
            <v>0</v>
          </cell>
          <cell r="V216">
            <v>0</v>
          </cell>
          <cell r="W216">
            <v>0</v>
          </cell>
          <cell r="X216">
            <v>0</v>
          </cell>
          <cell r="Z216">
            <v>0</v>
          </cell>
          <cell r="AD216">
            <v>0</v>
          </cell>
          <cell r="AE216">
            <v>0</v>
          </cell>
          <cell r="AF216">
            <v>0</v>
          </cell>
          <cell r="AG216">
            <v>0</v>
          </cell>
          <cell r="AH216">
            <v>0</v>
          </cell>
          <cell r="AI216">
            <v>0</v>
          </cell>
          <cell r="AJ216">
            <v>0</v>
          </cell>
          <cell r="AK216">
            <v>0</v>
          </cell>
          <cell r="AL216">
            <v>0</v>
          </cell>
          <cell r="AO216">
            <v>0</v>
          </cell>
          <cell r="AR216">
            <v>0</v>
          </cell>
        </row>
        <row r="217">
          <cell r="A217">
            <v>0</v>
          </cell>
          <cell r="C217">
            <v>0</v>
          </cell>
          <cell r="D217">
            <v>0</v>
          </cell>
          <cell r="E217">
            <v>0</v>
          </cell>
          <cell r="F217">
            <v>0</v>
          </cell>
          <cell r="G217">
            <v>0</v>
          </cell>
          <cell r="H217">
            <v>0</v>
          </cell>
          <cell r="I217">
            <v>0</v>
          </cell>
          <cell r="J217">
            <v>0</v>
          </cell>
          <cell r="K217" t="str">
            <v>Lagos (SNEPCO)</v>
          </cell>
          <cell r="L217" t="str">
            <v>0001</v>
          </cell>
          <cell r="M217">
            <v>0</v>
          </cell>
          <cell r="N217">
            <v>0</v>
          </cell>
          <cell r="O217">
            <v>0</v>
          </cell>
          <cell r="P217">
            <v>0</v>
          </cell>
          <cell r="Q217">
            <v>0</v>
          </cell>
          <cell r="R217">
            <v>0</v>
          </cell>
          <cell r="T217">
            <v>0</v>
          </cell>
          <cell r="U217">
            <v>0</v>
          </cell>
          <cell r="V217">
            <v>0</v>
          </cell>
          <cell r="W217">
            <v>0</v>
          </cell>
          <cell r="X217">
            <v>0</v>
          </cell>
          <cell r="Z217">
            <v>0</v>
          </cell>
          <cell r="AD217">
            <v>0</v>
          </cell>
          <cell r="AE217">
            <v>0</v>
          </cell>
          <cell r="AF217">
            <v>0</v>
          </cell>
          <cell r="AG217">
            <v>0</v>
          </cell>
          <cell r="AH217">
            <v>0</v>
          </cell>
          <cell r="AI217">
            <v>0</v>
          </cell>
          <cell r="AJ217">
            <v>0</v>
          </cell>
          <cell r="AK217">
            <v>0</v>
          </cell>
          <cell r="AL217">
            <v>0</v>
          </cell>
          <cell r="AO217">
            <v>0</v>
          </cell>
          <cell r="AR217">
            <v>0</v>
          </cell>
        </row>
        <row r="218">
          <cell r="A218" t="str">
            <v>EPG-PS-PABO</v>
          </cell>
          <cell r="B218" t="str">
            <v>Bonga</v>
          </cell>
          <cell r="C218" t="str">
            <v>50831956</v>
          </cell>
          <cell r="D218" t="str">
            <v>Bonga Production Superintendent</v>
          </cell>
          <cell r="E218" t="str">
            <v xml:space="preserve">   66221</v>
          </cell>
          <cell r="F218" t="str">
            <v>Oni, Olatunbosun</v>
          </cell>
          <cell r="G218" t="str">
            <v>Prod Eng Upstream Ops Supervision JG2</v>
          </cell>
          <cell r="H218" t="str">
            <v>2</v>
          </cell>
          <cell r="I218" t="str">
            <v>50831955</v>
          </cell>
          <cell r="J218" t="str">
            <v>Mihlon, Frank</v>
          </cell>
          <cell r="K218" t="str">
            <v>Lagos (SNEPCO)</v>
          </cell>
          <cell r="L218" t="str">
            <v>0001</v>
          </cell>
          <cell r="M218" t="str">
            <v>Regular</v>
          </cell>
          <cell r="N218" t="str">
            <v>Indefinite</v>
          </cell>
          <cell r="O218" t="str">
            <v>2</v>
          </cell>
          <cell r="P218">
            <v>0</v>
          </cell>
          <cell r="Q218">
            <v>0</v>
          </cell>
          <cell r="R218">
            <v>0</v>
          </cell>
          <cell r="T218">
            <v>0</v>
          </cell>
          <cell r="U218">
            <v>0</v>
          </cell>
          <cell r="V218">
            <v>0</v>
          </cell>
          <cell r="W218">
            <v>0</v>
          </cell>
          <cell r="X218">
            <v>0</v>
          </cell>
          <cell r="Z218">
            <v>0</v>
          </cell>
          <cell r="AD218">
            <v>0</v>
          </cell>
          <cell r="AE218">
            <v>0</v>
          </cell>
          <cell r="AF218">
            <v>0</v>
          </cell>
          <cell r="AG218">
            <v>0</v>
          </cell>
          <cell r="AH218">
            <v>0</v>
          </cell>
          <cell r="AI218">
            <v>0</v>
          </cell>
          <cell r="AJ218">
            <v>0</v>
          </cell>
          <cell r="AK218">
            <v>0</v>
          </cell>
          <cell r="AL218">
            <v>0</v>
          </cell>
          <cell r="AO218">
            <v>0</v>
          </cell>
          <cell r="AR218">
            <v>0</v>
          </cell>
        </row>
        <row r="219">
          <cell r="A219">
            <v>0</v>
          </cell>
          <cell r="C219">
            <v>0</v>
          </cell>
          <cell r="D219">
            <v>0</v>
          </cell>
          <cell r="E219">
            <v>0</v>
          </cell>
          <cell r="F219">
            <v>0</v>
          </cell>
          <cell r="G219">
            <v>0</v>
          </cell>
          <cell r="H219">
            <v>0</v>
          </cell>
          <cell r="I219">
            <v>0</v>
          </cell>
          <cell r="J219">
            <v>0</v>
          </cell>
          <cell r="K219" t="str">
            <v>Lagos (SNEPCO)</v>
          </cell>
          <cell r="L219" t="str">
            <v>0003</v>
          </cell>
          <cell r="M219">
            <v>0</v>
          </cell>
          <cell r="N219">
            <v>0</v>
          </cell>
          <cell r="O219">
            <v>0</v>
          </cell>
          <cell r="P219">
            <v>0</v>
          </cell>
          <cell r="Q219">
            <v>0</v>
          </cell>
          <cell r="R219">
            <v>0</v>
          </cell>
          <cell r="T219">
            <v>0</v>
          </cell>
          <cell r="U219">
            <v>0</v>
          </cell>
          <cell r="V219">
            <v>0</v>
          </cell>
          <cell r="W219">
            <v>0</v>
          </cell>
          <cell r="X219">
            <v>0</v>
          </cell>
          <cell r="Z219">
            <v>0</v>
          </cell>
          <cell r="AD219">
            <v>0</v>
          </cell>
          <cell r="AE219">
            <v>0</v>
          </cell>
          <cell r="AF219">
            <v>0</v>
          </cell>
          <cell r="AG219">
            <v>0</v>
          </cell>
          <cell r="AH219">
            <v>0</v>
          </cell>
          <cell r="AI219">
            <v>0</v>
          </cell>
          <cell r="AJ219">
            <v>0</v>
          </cell>
          <cell r="AK219">
            <v>0</v>
          </cell>
          <cell r="AL219">
            <v>0</v>
          </cell>
          <cell r="AO219">
            <v>0</v>
          </cell>
          <cell r="AR219">
            <v>0</v>
          </cell>
        </row>
        <row r="220">
          <cell r="A220" t="str">
            <v>EPG-PS-PABO</v>
          </cell>
          <cell r="B220" t="str">
            <v>Bonga</v>
          </cell>
          <cell r="C220" t="str">
            <v>50831958</v>
          </cell>
          <cell r="D220" t="str">
            <v>Offshore Installation Manager</v>
          </cell>
          <cell r="E220" t="str">
            <v xml:space="preserve">   68762</v>
          </cell>
          <cell r="F220" t="str">
            <v>Black, Les</v>
          </cell>
          <cell r="G220" t="str">
            <v>Prod Eng Upstream Ops Supervision JG3</v>
          </cell>
          <cell r="H220" t="str">
            <v>3</v>
          </cell>
          <cell r="I220" t="str">
            <v>50831956</v>
          </cell>
          <cell r="J220" t="str">
            <v>Oni, Olatunbosun</v>
          </cell>
          <cell r="K220" t="str">
            <v>Lagos (SNEPCO)</v>
          </cell>
          <cell r="L220" t="str">
            <v>0003</v>
          </cell>
          <cell r="M220" t="str">
            <v>Expatriate - EBAS</v>
          </cell>
          <cell r="N220" t="str">
            <v>Indefinite</v>
          </cell>
          <cell r="O220" t="str">
            <v>3</v>
          </cell>
          <cell r="P220">
            <v>0</v>
          </cell>
          <cell r="Q220">
            <v>0</v>
          </cell>
          <cell r="R220">
            <v>0</v>
          </cell>
          <cell r="T220">
            <v>0</v>
          </cell>
          <cell r="U220">
            <v>0</v>
          </cell>
          <cell r="V220">
            <v>0</v>
          </cell>
          <cell r="W220">
            <v>0</v>
          </cell>
          <cell r="X220">
            <v>0</v>
          </cell>
          <cell r="Z220">
            <v>0</v>
          </cell>
          <cell r="AD220">
            <v>0</v>
          </cell>
          <cell r="AE220">
            <v>0</v>
          </cell>
          <cell r="AF220">
            <v>0</v>
          </cell>
          <cell r="AG220">
            <v>0</v>
          </cell>
          <cell r="AH220">
            <v>0</v>
          </cell>
          <cell r="AI220">
            <v>0</v>
          </cell>
          <cell r="AJ220">
            <v>0</v>
          </cell>
          <cell r="AK220">
            <v>0</v>
          </cell>
          <cell r="AL220">
            <v>0</v>
          </cell>
          <cell r="AO220">
            <v>0</v>
          </cell>
          <cell r="AR220">
            <v>0</v>
          </cell>
        </row>
        <row r="221">
          <cell r="A221" t="str">
            <v>EPG-PS-PABO</v>
          </cell>
          <cell r="B221" t="str">
            <v>Bonga</v>
          </cell>
          <cell r="C221" t="str">
            <v>50831959</v>
          </cell>
          <cell r="D221" t="str">
            <v>Offshore Installation Manager</v>
          </cell>
          <cell r="E221" t="str">
            <v xml:space="preserve">   68468</v>
          </cell>
          <cell r="F221" t="str">
            <v>Willetts, Ian</v>
          </cell>
          <cell r="G221" t="str">
            <v>Prod Eng Upstream Ops Supervision JG3</v>
          </cell>
          <cell r="H221" t="str">
            <v>3</v>
          </cell>
          <cell r="I221" t="str">
            <v>50831956</v>
          </cell>
          <cell r="J221" t="str">
            <v>Oni, Olatunbosun</v>
          </cell>
          <cell r="K221" t="str">
            <v>Lagos (SNEPCO)</v>
          </cell>
          <cell r="L221" t="str">
            <v>0003</v>
          </cell>
          <cell r="M221" t="str">
            <v>Expatriate - EBAS</v>
          </cell>
          <cell r="N221" t="str">
            <v>Indefinite</v>
          </cell>
          <cell r="O221" t="str">
            <v>3</v>
          </cell>
          <cell r="P221">
            <v>0</v>
          </cell>
          <cell r="Q221">
            <v>0</v>
          </cell>
          <cell r="R221">
            <v>0</v>
          </cell>
          <cell r="T221">
            <v>0</v>
          </cell>
          <cell r="U221">
            <v>0</v>
          </cell>
          <cell r="V221">
            <v>0</v>
          </cell>
          <cell r="W221">
            <v>0</v>
          </cell>
          <cell r="X221">
            <v>0</v>
          </cell>
          <cell r="Z221">
            <v>0</v>
          </cell>
          <cell r="AD221">
            <v>0</v>
          </cell>
          <cell r="AE221">
            <v>0</v>
          </cell>
          <cell r="AF221">
            <v>0</v>
          </cell>
          <cell r="AG221">
            <v>0</v>
          </cell>
          <cell r="AH221">
            <v>0</v>
          </cell>
          <cell r="AI221">
            <v>0</v>
          </cell>
          <cell r="AJ221">
            <v>0</v>
          </cell>
          <cell r="AK221">
            <v>0</v>
          </cell>
          <cell r="AL221">
            <v>0</v>
          </cell>
          <cell r="AO221">
            <v>0</v>
          </cell>
          <cell r="AR221">
            <v>0</v>
          </cell>
        </row>
        <row r="222">
          <cell r="A222" t="str">
            <v>EPG-PS-PABO</v>
          </cell>
          <cell r="B222" t="str">
            <v>Bonga</v>
          </cell>
          <cell r="C222" t="str">
            <v>50831960</v>
          </cell>
          <cell r="D222" t="str">
            <v>Offshore Installation Manager</v>
          </cell>
          <cell r="E222">
            <v>0</v>
          </cell>
          <cell r="F222">
            <v>0</v>
          </cell>
          <cell r="G222" t="str">
            <v>Prod Eng Upstream Ops Supervision JG3</v>
          </cell>
          <cell r="H222" t="str">
            <v>3</v>
          </cell>
          <cell r="I222" t="str">
            <v>50831956</v>
          </cell>
          <cell r="J222" t="str">
            <v>Oni, Olatunbosun</v>
          </cell>
          <cell r="K222" t="str">
            <v>Lagos (SNEPCO)</v>
          </cell>
          <cell r="L222" t="str">
            <v>0003</v>
          </cell>
          <cell r="M222">
            <v>0</v>
          </cell>
          <cell r="N222">
            <v>0</v>
          </cell>
          <cell r="O222">
            <v>0</v>
          </cell>
          <cell r="P222">
            <v>0</v>
          </cell>
          <cell r="Q222">
            <v>0</v>
          </cell>
          <cell r="R222">
            <v>0</v>
          </cell>
          <cell r="T222">
            <v>0</v>
          </cell>
          <cell r="U222">
            <v>0</v>
          </cell>
          <cell r="V222">
            <v>0</v>
          </cell>
          <cell r="W222">
            <v>0</v>
          </cell>
          <cell r="X222">
            <v>0</v>
          </cell>
          <cell r="Z222">
            <v>0</v>
          </cell>
          <cell r="AC222">
            <v>39114</v>
          </cell>
          <cell r="AD222">
            <v>0</v>
          </cell>
          <cell r="AE222">
            <v>0</v>
          </cell>
          <cell r="AF222">
            <v>0</v>
          </cell>
          <cell r="AG222">
            <v>0</v>
          </cell>
          <cell r="AH222">
            <v>0</v>
          </cell>
          <cell r="AI222">
            <v>0</v>
          </cell>
          <cell r="AJ222">
            <v>0</v>
          </cell>
          <cell r="AK222">
            <v>0</v>
          </cell>
          <cell r="AL222">
            <v>0</v>
          </cell>
          <cell r="AO222">
            <v>0</v>
          </cell>
          <cell r="AR222">
            <v>0</v>
          </cell>
        </row>
        <row r="223">
          <cell r="A223" t="str">
            <v>EPG-PS-PABO</v>
          </cell>
          <cell r="B223" t="str">
            <v>Bonga</v>
          </cell>
          <cell r="C223" t="str">
            <v>50831961</v>
          </cell>
          <cell r="D223" t="str">
            <v>Offshore Installation Manager</v>
          </cell>
          <cell r="E223" t="str">
            <v xml:space="preserve">   99242</v>
          </cell>
          <cell r="F223" t="str">
            <v>Pain, CLIFF</v>
          </cell>
          <cell r="G223" t="str">
            <v>Prod Eng Upstream Ops Supervision JG3</v>
          </cell>
          <cell r="H223" t="str">
            <v>3</v>
          </cell>
          <cell r="I223" t="str">
            <v>50831956</v>
          </cell>
          <cell r="J223" t="str">
            <v>Oni, Olatunbosun</v>
          </cell>
          <cell r="K223" t="str">
            <v>Lagos (SNEPCO)</v>
          </cell>
          <cell r="L223" t="str">
            <v>0003</v>
          </cell>
          <cell r="M223" t="str">
            <v>Expatriate - EBAS</v>
          </cell>
          <cell r="N223" t="str">
            <v>Fixed Term (&gt;= 6mth)</v>
          </cell>
          <cell r="O223" t="str">
            <v>4</v>
          </cell>
          <cell r="P223">
            <v>0</v>
          </cell>
          <cell r="Q223">
            <v>0</v>
          </cell>
          <cell r="R223">
            <v>0</v>
          </cell>
          <cell r="T223">
            <v>0</v>
          </cell>
          <cell r="U223">
            <v>0</v>
          </cell>
          <cell r="V223">
            <v>0</v>
          </cell>
          <cell r="W223">
            <v>0</v>
          </cell>
          <cell r="X223">
            <v>0</v>
          </cell>
          <cell r="Z223">
            <v>0</v>
          </cell>
          <cell r="AD223">
            <v>0</v>
          </cell>
          <cell r="AE223">
            <v>0</v>
          </cell>
          <cell r="AF223">
            <v>0</v>
          </cell>
          <cell r="AG223">
            <v>0</v>
          </cell>
          <cell r="AH223">
            <v>0</v>
          </cell>
          <cell r="AI223">
            <v>0</v>
          </cell>
          <cell r="AJ223">
            <v>0</v>
          </cell>
          <cell r="AK223">
            <v>0</v>
          </cell>
          <cell r="AL223">
            <v>0</v>
          </cell>
          <cell r="AO223">
            <v>0</v>
          </cell>
          <cell r="AR223">
            <v>0</v>
          </cell>
        </row>
        <row r="224">
          <cell r="A224">
            <v>0</v>
          </cell>
          <cell r="C224">
            <v>0</v>
          </cell>
          <cell r="D224">
            <v>0</v>
          </cell>
          <cell r="E224">
            <v>0</v>
          </cell>
          <cell r="F224">
            <v>0</v>
          </cell>
          <cell r="G224">
            <v>0</v>
          </cell>
          <cell r="H224">
            <v>0</v>
          </cell>
          <cell r="I224">
            <v>0</v>
          </cell>
          <cell r="J224">
            <v>0</v>
          </cell>
          <cell r="K224" t="str">
            <v>Lagos (SNEPCO)</v>
          </cell>
          <cell r="L224" t="str">
            <v>0003</v>
          </cell>
          <cell r="M224">
            <v>0</v>
          </cell>
          <cell r="N224">
            <v>0</v>
          </cell>
          <cell r="O224">
            <v>0</v>
          </cell>
          <cell r="P224">
            <v>0</v>
          </cell>
          <cell r="Q224">
            <v>0</v>
          </cell>
          <cell r="R224">
            <v>0</v>
          </cell>
          <cell r="T224">
            <v>0</v>
          </cell>
          <cell r="U224">
            <v>0</v>
          </cell>
          <cell r="V224">
            <v>0</v>
          </cell>
          <cell r="W224">
            <v>0</v>
          </cell>
          <cell r="X224">
            <v>0</v>
          </cell>
          <cell r="Z224">
            <v>0</v>
          </cell>
          <cell r="AD224">
            <v>0</v>
          </cell>
          <cell r="AE224">
            <v>0</v>
          </cell>
          <cell r="AF224">
            <v>0</v>
          </cell>
          <cell r="AG224">
            <v>0</v>
          </cell>
          <cell r="AH224">
            <v>0</v>
          </cell>
          <cell r="AI224">
            <v>0</v>
          </cell>
          <cell r="AJ224">
            <v>0</v>
          </cell>
          <cell r="AK224">
            <v>0</v>
          </cell>
          <cell r="AL224">
            <v>0</v>
          </cell>
          <cell r="AO224">
            <v>0</v>
          </cell>
          <cell r="AR224">
            <v>0</v>
          </cell>
        </row>
        <row r="225">
          <cell r="A225" t="str">
            <v>EPG-PS-PABOP</v>
          </cell>
          <cell r="B225" t="str">
            <v>Bonga</v>
          </cell>
          <cell r="C225" t="str">
            <v>50831962</v>
          </cell>
          <cell r="D225" t="str">
            <v>Operations Supervisor</v>
          </cell>
          <cell r="E225" t="str">
            <v xml:space="preserve">   68559</v>
          </cell>
          <cell r="F225" t="str">
            <v>Hutchman, James</v>
          </cell>
          <cell r="G225" t="str">
            <v>Prod Eng Upstream Ops Supervision JG4</v>
          </cell>
          <cell r="H225" t="str">
            <v>4</v>
          </cell>
          <cell r="I225" t="str">
            <v>50831958</v>
          </cell>
          <cell r="J225" t="str">
            <v>Black, Les</v>
          </cell>
          <cell r="K225" t="str">
            <v>Lagos (SNEPCO)</v>
          </cell>
          <cell r="L225" t="str">
            <v>0003</v>
          </cell>
          <cell r="M225" t="str">
            <v>Expatriate - EBAS</v>
          </cell>
          <cell r="N225" t="str">
            <v>Indefinite</v>
          </cell>
          <cell r="O225" t="str">
            <v>4</v>
          </cell>
          <cell r="P225">
            <v>0</v>
          </cell>
          <cell r="Q225">
            <v>0</v>
          </cell>
          <cell r="R225">
            <v>0</v>
          </cell>
          <cell r="T225">
            <v>0</v>
          </cell>
          <cell r="U225">
            <v>0</v>
          </cell>
          <cell r="V225">
            <v>0</v>
          </cell>
          <cell r="W225">
            <v>0</v>
          </cell>
          <cell r="X225">
            <v>0</v>
          </cell>
          <cell r="Z225">
            <v>0</v>
          </cell>
          <cell r="AD225">
            <v>0</v>
          </cell>
          <cell r="AE225">
            <v>0</v>
          </cell>
          <cell r="AF225">
            <v>0</v>
          </cell>
          <cell r="AG225">
            <v>0</v>
          </cell>
          <cell r="AH225">
            <v>0</v>
          </cell>
          <cell r="AI225">
            <v>0</v>
          </cell>
          <cell r="AJ225">
            <v>0</v>
          </cell>
          <cell r="AK225">
            <v>0</v>
          </cell>
          <cell r="AL225">
            <v>0</v>
          </cell>
          <cell r="AO225">
            <v>0</v>
          </cell>
          <cell r="AR225">
            <v>0</v>
          </cell>
        </row>
        <row r="226">
          <cell r="A226" t="str">
            <v>EPG-PS-PABOP</v>
          </cell>
          <cell r="B226" t="str">
            <v>Bonga</v>
          </cell>
          <cell r="C226" t="str">
            <v>50831963</v>
          </cell>
          <cell r="D226" t="str">
            <v>Operations Supervisor</v>
          </cell>
          <cell r="E226" t="str">
            <v xml:space="preserve">   68801</v>
          </cell>
          <cell r="F226" t="str">
            <v>Anderson, Colin</v>
          </cell>
          <cell r="G226" t="str">
            <v>Prod Eng Upstream Ops Supervision JG4</v>
          </cell>
          <cell r="H226" t="str">
            <v>4</v>
          </cell>
          <cell r="I226" t="str">
            <v>50831959</v>
          </cell>
          <cell r="J226" t="str">
            <v>Willetts, Ian</v>
          </cell>
          <cell r="K226" t="str">
            <v>Lagos (SNEPCO)</v>
          </cell>
          <cell r="L226" t="str">
            <v>0003</v>
          </cell>
          <cell r="M226" t="str">
            <v>Expatriate - EBAS</v>
          </cell>
          <cell r="N226" t="str">
            <v>Indefinite</v>
          </cell>
          <cell r="O226" t="str">
            <v>4</v>
          </cell>
          <cell r="P226">
            <v>0</v>
          </cell>
          <cell r="Q226">
            <v>0</v>
          </cell>
          <cell r="R226">
            <v>0</v>
          </cell>
          <cell r="T226">
            <v>0</v>
          </cell>
          <cell r="U226">
            <v>0</v>
          </cell>
          <cell r="V226">
            <v>0</v>
          </cell>
          <cell r="W226">
            <v>0</v>
          </cell>
          <cell r="X226">
            <v>0</v>
          </cell>
          <cell r="Z226">
            <v>0</v>
          </cell>
          <cell r="AD226">
            <v>0</v>
          </cell>
          <cell r="AE226">
            <v>0</v>
          </cell>
          <cell r="AF226">
            <v>0</v>
          </cell>
          <cell r="AG226">
            <v>0</v>
          </cell>
          <cell r="AH226">
            <v>0</v>
          </cell>
          <cell r="AI226">
            <v>0</v>
          </cell>
          <cell r="AJ226">
            <v>0</v>
          </cell>
          <cell r="AK226">
            <v>0</v>
          </cell>
          <cell r="AL226">
            <v>0</v>
          </cell>
          <cell r="AO226">
            <v>0</v>
          </cell>
          <cell r="AR226">
            <v>0</v>
          </cell>
        </row>
        <row r="227">
          <cell r="A227" t="str">
            <v>EPG-PS-PABOP</v>
          </cell>
          <cell r="B227" t="str">
            <v>Bonga</v>
          </cell>
          <cell r="C227" t="str">
            <v>50831966</v>
          </cell>
          <cell r="D227" t="str">
            <v>Shift Supervisor Process</v>
          </cell>
          <cell r="E227" t="str">
            <v xml:space="preserve">   67111</v>
          </cell>
          <cell r="F227" t="str">
            <v>Oamen, Christopher</v>
          </cell>
          <cell r="G227" t="str">
            <v>Prod Eng Upstream Ops Supervision JG5</v>
          </cell>
          <cell r="H227" t="str">
            <v>5</v>
          </cell>
          <cell r="I227" t="str">
            <v>50831962</v>
          </cell>
          <cell r="J227" t="str">
            <v>Hutchman, James</v>
          </cell>
          <cell r="K227" t="str">
            <v>Lagos (SNEPCO)</v>
          </cell>
          <cell r="L227" t="str">
            <v>0003</v>
          </cell>
          <cell r="M227" t="str">
            <v>Regular</v>
          </cell>
          <cell r="N227" t="str">
            <v>Indefinite</v>
          </cell>
          <cell r="O227" t="str">
            <v>5</v>
          </cell>
          <cell r="P227">
            <v>0</v>
          </cell>
          <cell r="Q227">
            <v>0</v>
          </cell>
          <cell r="R227">
            <v>0</v>
          </cell>
          <cell r="T227">
            <v>0</v>
          </cell>
          <cell r="U227">
            <v>0</v>
          </cell>
          <cell r="V227">
            <v>0</v>
          </cell>
          <cell r="W227">
            <v>0</v>
          </cell>
          <cell r="X227">
            <v>0</v>
          </cell>
          <cell r="Z227">
            <v>0</v>
          </cell>
          <cell r="AD227">
            <v>0</v>
          </cell>
          <cell r="AE227">
            <v>0</v>
          </cell>
          <cell r="AF227">
            <v>0</v>
          </cell>
          <cell r="AG227">
            <v>0</v>
          </cell>
          <cell r="AH227">
            <v>0</v>
          </cell>
          <cell r="AI227">
            <v>0</v>
          </cell>
          <cell r="AJ227">
            <v>0</v>
          </cell>
          <cell r="AK227">
            <v>0</v>
          </cell>
          <cell r="AL227">
            <v>0</v>
          </cell>
          <cell r="AO227">
            <v>0</v>
          </cell>
          <cell r="AR227">
            <v>0</v>
          </cell>
        </row>
        <row r="228">
          <cell r="A228" t="str">
            <v>EPG-PS-PABOP</v>
          </cell>
          <cell r="B228" t="str">
            <v>Bonga</v>
          </cell>
          <cell r="C228" t="str">
            <v>50831967</v>
          </cell>
          <cell r="D228" t="str">
            <v>Shift Supervisor Process</v>
          </cell>
          <cell r="E228" t="str">
            <v xml:space="preserve">   68437</v>
          </cell>
          <cell r="F228" t="str">
            <v>Mckenzie, Scott</v>
          </cell>
          <cell r="G228" t="str">
            <v>Prod Eng Upstream Ops Supervision JG5</v>
          </cell>
          <cell r="H228" t="str">
            <v>5</v>
          </cell>
          <cell r="I228" t="str">
            <v>50831962</v>
          </cell>
          <cell r="J228" t="str">
            <v>Hutchman, James</v>
          </cell>
          <cell r="K228" t="str">
            <v>Lagos (SNEPCO)</v>
          </cell>
          <cell r="L228" t="str">
            <v>0003</v>
          </cell>
          <cell r="M228" t="str">
            <v>Expatriate - EBAS</v>
          </cell>
          <cell r="N228" t="str">
            <v>Indefinite</v>
          </cell>
          <cell r="O228" t="str">
            <v>4</v>
          </cell>
          <cell r="P228">
            <v>0</v>
          </cell>
          <cell r="Q228">
            <v>0</v>
          </cell>
          <cell r="R228">
            <v>0</v>
          </cell>
          <cell r="T228">
            <v>0</v>
          </cell>
          <cell r="U228">
            <v>0</v>
          </cell>
          <cell r="V228">
            <v>0</v>
          </cell>
          <cell r="W228">
            <v>0</v>
          </cell>
          <cell r="X228">
            <v>0</v>
          </cell>
          <cell r="Z228">
            <v>0</v>
          </cell>
          <cell r="AD228">
            <v>0</v>
          </cell>
          <cell r="AE228">
            <v>0</v>
          </cell>
          <cell r="AF228">
            <v>0</v>
          </cell>
          <cell r="AG228">
            <v>0</v>
          </cell>
          <cell r="AH228">
            <v>0</v>
          </cell>
          <cell r="AI228">
            <v>0</v>
          </cell>
          <cell r="AJ228">
            <v>0</v>
          </cell>
          <cell r="AK228">
            <v>0</v>
          </cell>
          <cell r="AL228">
            <v>0</v>
          </cell>
          <cell r="AO228">
            <v>0</v>
          </cell>
          <cell r="AR228">
            <v>0</v>
          </cell>
        </row>
        <row r="229">
          <cell r="A229" t="str">
            <v>EPG-PS-PABOP</v>
          </cell>
          <cell r="B229" t="str">
            <v>Bonga</v>
          </cell>
          <cell r="C229" t="str">
            <v>50831968</v>
          </cell>
          <cell r="D229" t="str">
            <v>Shift Supervisor Process</v>
          </cell>
          <cell r="E229">
            <v>0</v>
          </cell>
          <cell r="F229">
            <v>0</v>
          </cell>
          <cell r="G229" t="str">
            <v>Prod Eng Upstream Ops Supervision JG5</v>
          </cell>
          <cell r="H229" t="str">
            <v>5</v>
          </cell>
          <cell r="I229" t="str">
            <v>50831963</v>
          </cell>
          <cell r="J229" t="str">
            <v>Anderson, Colin</v>
          </cell>
          <cell r="K229" t="str">
            <v>Lagos (SNEPCO)</v>
          </cell>
          <cell r="L229" t="str">
            <v>0003</v>
          </cell>
          <cell r="M229">
            <v>0</v>
          </cell>
          <cell r="N229">
            <v>0</v>
          </cell>
          <cell r="O229">
            <v>0</v>
          </cell>
          <cell r="P229">
            <v>0</v>
          </cell>
          <cell r="Q229">
            <v>0</v>
          </cell>
          <cell r="R229">
            <v>0</v>
          </cell>
          <cell r="T229">
            <v>0</v>
          </cell>
          <cell r="U229">
            <v>0</v>
          </cell>
          <cell r="V229">
            <v>0</v>
          </cell>
          <cell r="W229">
            <v>0</v>
          </cell>
          <cell r="X229">
            <v>0</v>
          </cell>
          <cell r="Z229">
            <v>0</v>
          </cell>
          <cell r="AC229">
            <v>39114</v>
          </cell>
          <cell r="AD229">
            <v>0</v>
          </cell>
          <cell r="AE229">
            <v>0</v>
          </cell>
          <cell r="AF229">
            <v>0</v>
          </cell>
          <cell r="AG229">
            <v>0</v>
          </cell>
          <cell r="AH229">
            <v>0</v>
          </cell>
          <cell r="AI229">
            <v>0</v>
          </cell>
          <cell r="AJ229">
            <v>0</v>
          </cell>
          <cell r="AK229">
            <v>0</v>
          </cell>
          <cell r="AL229">
            <v>0</v>
          </cell>
          <cell r="AO229">
            <v>0</v>
          </cell>
          <cell r="AR229">
            <v>0</v>
          </cell>
        </row>
        <row r="230">
          <cell r="A230" t="str">
            <v>EPG-PS-PABOP</v>
          </cell>
          <cell r="B230" t="str">
            <v>Bonga</v>
          </cell>
          <cell r="C230" t="str">
            <v>50831969</v>
          </cell>
          <cell r="D230" t="str">
            <v>Shift Supervisor Process</v>
          </cell>
          <cell r="E230" t="str">
            <v xml:space="preserve">   67551</v>
          </cell>
          <cell r="F230" t="str">
            <v>West, Dumo</v>
          </cell>
          <cell r="G230" t="str">
            <v>Prod Eng Upstream Ops Supervision JG5</v>
          </cell>
          <cell r="H230" t="str">
            <v>5</v>
          </cell>
          <cell r="I230" t="str">
            <v>50831963</v>
          </cell>
          <cell r="J230" t="str">
            <v>Anderson, Colin</v>
          </cell>
          <cell r="K230" t="str">
            <v>Lagos (SNEPCO)</v>
          </cell>
          <cell r="L230" t="str">
            <v>0003</v>
          </cell>
          <cell r="M230" t="str">
            <v>Regular</v>
          </cell>
          <cell r="N230" t="str">
            <v>Indefinite</v>
          </cell>
          <cell r="O230" t="str">
            <v>4</v>
          </cell>
          <cell r="P230">
            <v>0</v>
          </cell>
          <cell r="Q230">
            <v>0</v>
          </cell>
          <cell r="R230">
            <v>0</v>
          </cell>
          <cell r="T230">
            <v>0</v>
          </cell>
          <cell r="U230">
            <v>0</v>
          </cell>
          <cell r="V230">
            <v>0</v>
          </cell>
          <cell r="W230">
            <v>0</v>
          </cell>
          <cell r="X230">
            <v>0</v>
          </cell>
          <cell r="Z230">
            <v>0</v>
          </cell>
          <cell r="AD230">
            <v>0</v>
          </cell>
          <cell r="AE230">
            <v>0</v>
          </cell>
          <cell r="AF230">
            <v>0</v>
          </cell>
          <cell r="AG230">
            <v>0</v>
          </cell>
          <cell r="AH230">
            <v>0</v>
          </cell>
          <cell r="AI230">
            <v>0</v>
          </cell>
          <cell r="AJ230">
            <v>0</v>
          </cell>
          <cell r="AK230">
            <v>0</v>
          </cell>
          <cell r="AL230">
            <v>0</v>
          </cell>
          <cell r="AO230">
            <v>0</v>
          </cell>
          <cell r="AR230">
            <v>0</v>
          </cell>
        </row>
        <row r="231">
          <cell r="A231" t="str">
            <v>EPG-PS-PABOP</v>
          </cell>
          <cell r="B231" t="str">
            <v>Bonga</v>
          </cell>
          <cell r="C231" t="str">
            <v>50832312</v>
          </cell>
          <cell r="D231" t="str">
            <v>Operations Technician</v>
          </cell>
          <cell r="E231" t="str">
            <v xml:space="preserve">   66855</v>
          </cell>
          <cell r="F231" t="str">
            <v>Ekuwem, Amos</v>
          </cell>
          <cell r="G231" t="str">
            <v>Prod Eng Upstream Ops JG8</v>
          </cell>
          <cell r="H231" t="str">
            <v>8</v>
          </cell>
          <cell r="I231" t="str">
            <v>50831967</v>
          </cell>
          <cell r="J231" t="str">
            <v>Mckenzie, Scott</v>
          </cell>
          <cell r="K231" t="str">
            <v>Lagos (SNEPCO)</v>
          </cell>
          <cell r="L231" t="str">
            <v>0003</v>
          </cell>
          <cell r="M231" t="str">
            <v>Regular</v>
          </cell>
          <cell r="N231" t="str">
            <v>Indefinite</v>
          </cell>
          <cell r="O231" t="str">
            <v>8</v>
          </cell>
          <cell r="P231">
            <v>0</v>
          </cell>
          <cell r="Q231">
            <v>0</v>
          </cell>
          <cell r="R231">
            <v>0</v>
          </cell>
          <cell r="T231">
            <v>0</v>
          </cell>
          <cell r="U231">
            <v>0</v>
          </cell>
          <cell r="V231">
            <v>0</v>
          </cell>
          <cell r="W231">
            <v>0</v>
          </cell>
          <cell r="X231">
            <v>0</v>
          </cell>
          <cell r="Z231">
            <v>0</v>
          </cell>
          <cell r="AD231">
            <v>0</v>
          </cell>
          <cell r="AE231">
            <v>0</v>
          </cell>
          <cell r="AF231">
            <v>0</v>
          </cell>
          <cell r="AG231">
            <v>0</v>
          </cell>
          <cell r="AH231">
            <v>0</v>
          </cell>
          <cell r="AI231">
            <v>0</v>
          </cell>
          <cell r="AJ231">
            <v>0</v>
          </cell>
          <cell r="AK231">
            <v>0</v>
          </cell>
          <cell r="AL231">
            <v>0</v>
          </cell>
          <cell r="AO231">
            <v>0</v>
          </cell>
          <cell r="AR231">
            <v>0</v>
          </cell>
        </row>
        <row r="232">
          <cell r="A232" t="str">
            <v>EPG-PS-PABOP</v>
          </cell>
          <cell r="B232" t="str">
            <v>Bonga</v>
          </cell>
          <cell r="C232" t="str">
            <v>50832314</v>
          </cell>
          <cell r="D232" t="str">
            <v>Operations Technician</v>
          </cell>
          <cell r="E232" t="str">
            <v xml:space="preserve">   66976</v>
          </cell>
          <cell r="F232" t="str">
            <v>Gasali, Suleiman</v>
          </cell>
          <cell r="G232" t="str">
            <v>Prod Eng Upstream Ops JG8</v>
          </cell>
          <cell r="H232" t="str">
            <v>8</v>
          </cell>
          <cell r="I232" t="str">
            <v>50831969</v>
          </cell>
          <cell r="J232" t="str">
            <v>West, Dumo</v>
          </cell>
          <cell r="K232" t="str">
            <v>Lagos (SNEPCO)</v>
          </cell>
          <cell r="L232" t="str">
            <v>0003</v>
          </cell>
          <cell r="M232" t="str">
            <v>Regular</v>
          </cell>
          <cell r="N232" t="str">
            <v>Indefinite</v>
          </cell>
          <cell r="O232" t="str">
            <v>7</v>
          </cell>
          <cell r="P232">
            <v>0</v>
          </cell>
          <cell r="Q232">
            <v>0</v>
          </cell>
          <cell r="R232">
            <v>0</v>
          </cell>
          <cell r="T232">
            <v>0</v>
          </cell>
          <cell r="U232">
            <v>0</v>
          </cell>
          <cell r="V232">
            <v>0</v>
          </cell>
          <cell r="W232">
            <v>0</v>
          </cell>
          <cell r="X232">
            <v>0</v>
          </cell>
          <cell r="Z232">
            <v>0</v>
          </cell>
          <cell r="AD232">
            <v>0</v>
          </cell>
          <cell r="AE232">
            <v>0</v>
          </cell>
          <cell r="AF232">
            <v>0</v>
          </cell>
          <cell r="AG232">
            <v>0</v>
          </cell>
          <cell r="AH232">
            <v>0</v>
          </cell>
          <cell r="AI232">
            <v>0</v>
          </cell>
          <cell r="AJ232">
            <v>0</v>
          </cell>
          <cell r="AK232">
            <v>0</v>
          </cell>
          <cell r="AL232">
            <v>0</v>
          </cell>
          <cell r="AO232">
            <v>0</v>
          </cell>
          <cell r="AR232">
            <v>0</v>
          </cell>
        </row>
        <row r="233">
          <cell r="A233">
            <v>0</v>
          </cell>
          <cell r="B233" t="str">
            <v>Bonga</v>
          </cell>
          <cell r="C233">
            <v>0</v>
          </cell>
          <cell r="D233">
            <v>0</v>
          </cell>
          <cell r="E233">
            <v>0</v>
          </cell>
          <cell r="F233">
            <v>0</v>
          </cell>
          <cell r="G233">
            <v>0</v>
          </cell>
          <cell r="H233">
            <v>0</v>
          </cell>
          <cell r="I233">
            <v>0</v>
          </cell>
          <cell r="J233">
            <v>0</v>
          </cell>
          <cell r="K233" t="str">
            <v>Lagos (SNEPCO)</v>
          </cell>
          <cell r="L233" t="str">
            <v>0003</v>
          </cell>
          <cell r="M233">
            <v>0</v>
          </cell>
          <cell r="N233">
            <v>0</v>
          </cell>
          <cell r="O233">
            <v>0</v>
          </cell>
          <cell r="P233">
            <v>0</v>
          </cell>
          <cell r="Q233">
            <v>0</v>
          </cell>
          <cell r="R233">
            <v>0</v>
          </cell>
          <cell r="T233">
            <v>0</v>
          </cell>
          <cell r="U233">
            <v>0</v>
          </cell>
          <cell r="V233">
            <v>0</v>
          </cell>
          <cell r="W233">
            <v>0</v>
          </cell>
          <cell r="X233">
            <v>0</v>
          </cell>
          <cell r="Z233">
            <v>0</v>
          </cell>
          <cell r="AD233">
            <v>0</v>
          </cell>
          <cell r="AE233">
            <v>0</v>
          </cell>
          <cell r="AF233">
            <v>0</v>
          </cell>
          <cell r="AG233">
            <v>0</v>
          </cell>
          <cell r="AH233">
            <v>0</v>
          </cell>
          <cell r="AI233">
            <v>0</v>
          </cell>
          <cell r="AJ233">
            <v>0</v>
          </cell>
          <cell r="AK233">
            <v>0</v>
          </cell>
          <cell r="AL233">
            <v>0</v>
          </cell>
          <cell r="AO233">
            <v>0</v>
          </cell>
          <cell r="AR233">
            <v>0</v>
          </cell>
        </row>
        <row r="234">
          <cell r="A234" t="str">
            <v>EPG-PS-PABOP</v>
          </cell>
          <cell r="B234" t="str">
            <v>Bonga</v>
          </cell>
          <cell r="C234" t="str">
            <v>50831970</v>
          </cell>
          <cell r="D234" t="str">
            <v>Control Room Operator</v>
          </cell>
          <cell r="E234" t="str">
            <v xml:space="preserve">   66967</v>
          </cell>
          <cell r="F234" t="str">
            <v>Alalade, Kayode</v>
          </cell>
          <cell r="G234" t="str">
            <v>Prod Eng Upstream Ops JG6</v>
          </cell>
          <cell r="H234" t="str">
            <v>6</v>
          </cell>
          <cell r="I234" t="str">
            <v>50831969</v>
          </cell>
          <cell r="J234" t="str">
            <v>West, Dumo</v>
          </cell>
          <cell r="K234" t="str">
            <v>Lagos (SNEPCO)</v>
          </cell>
          <cell r="L234" t="str">
            <v>0003</v>
          </cell>
          <cell r="M234" t="str">
            <v>Regular</v>
          </cell>
          <cell r="N234" t="str">
            <v>Indefinite</v>
          </cell>
          <cell r="O234" t="str">
            <v>7</v>
          </cell>
          <cell r="P234">
            <v>0</v>
          </cell>
          <cell r="Q234">
            <v>0</v>
          </cell>
          <cell r="R234">
            <v>0</v>
          </cell>
          <cell r="T234">
            <v>0</v>
          </cell>
          <cell r="U234">
            <v>0</v>
          </cell>
          <cell r="V234">
            <v>0</v>
          </cell>
          <cell r="W234">
            <v>0</v>
          </cell>
          <cell r="X234">
            <v>0</v>
          </cell>
          <cell r="Z234">
            <v>0</v>
          </cell>
          <cell r="AD234">
            <v>0</v>
          </cell>
          <cell r="AE234">
            <v>0</v>
          </cell>
          <cell r="AF234">
            <v>0</v>
          </cell>
          <cell r="AG234">
            <v>0</v>
          </cell>
          <cell r="AH234">
            <v>0</v>
          </cell>
          <cell r="AI234">
            <v>0</v>
          </cell>
          <cell r="AJ234">
            <v>0</v>
          </cell>
          <cell r="AK234">
            <v>0</v>
          </cell>
          <cell r="AL234">
            <v>0</v>
          </cell>
          <cell r="AO234">
            <v>0</v>
          </cell>
          <cell r="AR234">
            <v>0</v>
          </cell>
        </row>
        <row r="235">
          <cell r="A235" t="str">
            <v>EPG-PS-PABOP</v>
          </cell>
          <cell r="B235" t="str">
            <v>Bonga</v>
          </cell>
          <cell r="C235" t="str">
            <v>50831971</v>
          </cell>
          <cell r="D235" t="str">
            <v>Control Room Operator</v>
          </cell>
          <cell r="E235" t="str">
            <v xml:space="preserve">   66846</v>
          </cell>
          <cell r="F235" t="str">
            <v>Animashaun, Tola</v>
          </cell>
          <cell r="G235" t="str">
            <v>Prod Eng Upstream Ops JG6</v>
          </cell>
          <cell r="H235" t="str">
            <v>6</v>
          </cell>
          <cell r="I235" t="str">
            <v>50831969</v>
          </cell>
          <cell r="J235" t="str">
            <v>West, Dumo</v>
          </cell>
          <cell r="K235" t="str">
            <v>Lagos (SNEPCO)</v>
          </cell>
          <cell r="L235" t="str">
            <v>0003</v>
          </cell>
          <cell r="M235" t="str">
            <v>Regular</v>
          </cell>
          <cell r="N235" t="str">
            <v>Indefinite</v>
          </cell>
          <cell r="O235" t="str">
            <v>7</v>
          </cell>
          <cell r="P235">
            <v>0</v>
          </cell>
          <cell r="Q235">
            <v>0</v>
          </cell>
          <cell r="R235">
            <v>0</v>
          </cell>
          <cell r="T235">
            <v>0</v>
          </cell>
          <cell r="U235">
            <v>0</v>
          </cell>
          <cell r="V235">
            <v>0</v>
          </cell>
          <cell r="W235">
            <v>0</v>
          </cell>
          <cell r="X235">
            <v>0</v>
          </cell>
          <cell r="Z235">
            <v>0</v>
          </cell>
          <cell r="AD235">
            <v>0</v>
          </cell>
          <cell r="AE235">
            <v>0</v>
          </cell>
          <cell r="AF235">
            <v>0</v>
          </cell>
          <cell r="AG235">
            <v>0</v>
          </cell>
          <cell r="AH235">
            <v>0</v>
          </cell>
          <cell r="AI235">
            <v>0</v>
          </cell>
          <cell r="AJ235">
            <v>0</v>
          </cell>
          <cell r="AK235">
            <v>0</v>
          </cell>
          <cell r="AL235">
            <v>0</v>
          </cell>
          <cell r="AO235">
            <v>0</v>
          </cell>
          <cell r="AR235">
            <v>0</v>
          </cell>
        </row>
        <row r="236">
          <cell r="A236" t="str">
            <v>EPG-PS-PABOP</v>
          </cell>
          <cell r="B236" t="str">
            <v>Bonga</v>
          </cell>
          <cell r="C236" t="str">
            <v>50831972</v>
          </cell>
          <cell r="D236" t="str">
            <v>Control Room Operator</v>
          </cell>
          <cell r="E236" t="str">
            <v xml:space="preserve">   67102</v>
          </cell>
          <cell r="F236" t="str">
            <v>Ewiwile, Bienonwu</v>
          </cell>
          <cell r="G236" t="str">
            <v>Prod Eng Upstream Ops JG6</v>
          </cell>
          <cell r="H236" t="str">
            <v>6</v>
          </cell>
          <cell r="I236" t="str">
            <v>50831969</v>
          </cell>
          <cell r="J236" t="str">
            <v>West, Dumo</v>
          </cell>
          <cell r="K236" t="str">
            <v>Lagos (SNEPCO)</v>
          </cell>
          <cell r="L236" t="str">
            <v>0003</v>
          </cell>
          <cell r="M236" t="str">
            <v>Regular</v>
          </cell>
          <cell r="N236" t="str">
            <v>Indefinite</v>
          </cell>
          <cell r="O236" t="str">
            <v>7</v>
          </cell>
          <cell r="P236">
            <v>0</v>
          </cell>
          <cell r="Q236">
            <v>0</v>
          </cell>
          <cell r="R236">
            <v>0</v>
          </cell>
          <cell r="T236">
            <v>0</v>
          </cell>
          <cell r="U236">
            <v>0</v>
          </cell>
          <cell r="V236">
            <v>0</v>
          </cell>
          <cell r="W236">
            <v>0</v>
          </cell>
          <cell r="X236">
            <v>0</v>
          </cell>
          <cell r="Z236">
            <v>0</v>
          </cell>
          <cell r="AD236">
            <v>0</v>
          </cell>
          <cell r="AE236">
            <v>0</v>
          </cell>
          <cell r="AF236">
            <v>0</v>
          </cell>
          <cell r="AG236">
            <v>0</v>
          </cell>
          <cell r="AH236">
            <v>0</v>
          </cell>
          <cell r="AI236">
            <v>0</v>
          </cell>
          <cell r="AJ236">
            <v>0</v>
          </cell>
          <cell r="AK236">
            <v>0</v>
          </cell>
          <cell r="AL236">
            <v>0</v>
          </cell>
          <cell r="AO236">
            <v>0</v>
          </cell>
          <cell r="AR236">
            <v>0</v>
          </cell>
        </row>
        <row r="237">
          <cell r="A237" t="str">
            <v>EPG-PS-PABOP</v>
          </cell>
          <cell r="B237" t="str">
            <v>Bonga</v>
          </cell>
          <cell r="C237" t="str">
            <v>50831973</v>
          </cell>
          <cell r="D237" t="str">
            <v>Control Room Operator</v>
          </cell>
          <cell r="E237" t="str">
            <v xml:space="preserve">   66926</v>
          </cell>
          <cell r="F237" t="str">
            <v>Iroha, Charles</v>
          </cell>
          <cell r="G237" t="str">
            <v>Prod Eng Upstream Ops JG6</v>
          </cell>
          <cell r="H237" t="str">
            <v>6</v>
          </cell>
          <cell r="I237" t="str">
            <v>50831967</v>
          </cell>
          <cell r="J237" t="str">
            <v>Mckenzie, Scott</v>
          </cell>
          <cell r="K237" t="str">
            <v>Lagos (SNEPCO)</v>
          </cell>
          <cell r="L237" t="str">
            <v>0003</v>
          </cell>
          <cell r="M237" t="str">
            <v>Regular</v>
          </cell>
          <cell r="N237" t="str">
            <v>Indefinite</v>
          </cell>
          <cell r="O237" t="str">
            <v>7</v>
          </cell>
          <cell r="P237">
            <v>0</v>
          </cell>
          <cell r="Q237">
            <v>0</v>
          </cell>
          <cell r="R237">
            <v>0</v>
          </cell>
          <cell r="T237">
            <v>0</v>
          </cell>
          <cell r="U237">
            <v>0</v>
          </cell>
          <cell r="V237">
            <v>0</v>
          </cell>
          <cell r="W237">
            <v>0</v>
          </cell>
          <cell r="X237">
            <v>0</v>
          </cell>
          <cell r="Z237">
            <v>0</v>
          </cell>
          <cell r="AD237">
            <v>0</v>
          </cell>
          <cell r="AE237">
            <v>0</v>
          </cell>
          <cell r="AF237">
            <v>0</v>
          </cell>
          <cell r="AG237">
            <v>0</v>
          </cell>
          <cell r="AH237">
            <v>0</v>
          </cell>
          <cell r="AI237">
            <v>0</v>
          </cell>
          <cell r="AJ237">
            <v>0</v>
          </cell>
          <cell r="AK237">
            <v>0</v>
          </cell>
          <cell r="AL237">
            <v>0</v>
          </cell>
          <cell r="AO237">
            <v>0</v>
          </cell>
          <cell r="AR237">
            <v>0</v>
          </cell>
        </row>
        <row r="238">
          <cell r="A238" t="str">
            <v>EPG-PS-PABOP</v>
          </cell>
          <cell r="B238" t="str">
            <v>Bonga</v>
          </cell>
          <cell r="C238" t="str">
            <v>50831974</v>
          </cell>
          <cell r="D238" t="str">
            <v>Control Room Operator</v>
          </cell>
          <cell r="E238" t="str">
            <v xml:space="preserve">   66867</v>
          </cell>
          <cell r="F238" t="str">
            <v>Karunwi, Akinola</v>
          </cell>
          <cell r="G238" t="str">
            <v>Prod Eng Upstream Ops JG6</v>
          </cell>
          <cell r="H238" t="str">
            <v>6</v>
          </cell>
          <cell r="I238" t="str">
            <v>50831967</v>
          </cell>
          <cell r="J238" t="str">
            <v>Mckenzie, Scott</v>
          </cell>
          <cell r="K238" t="str">
            <v>Lagos (SNEPCO)</v>
          </cell>
          <cell r="L238" t="str">
            <v>0003</v>
          </cell>
          <cell r="M238" t="str">
            <v>Regular</v>
          </cell>
          <cell r="N238" t="str">
            <v>Indefinite</v>
          </cell>
          <cell r="O238" t="str">
            <v>7</v>
          </cell>
          <cell r="P238">
            <v>0</v>
          </cell>
          <cell r="Q238">
            <v>0</v>
          </cell>
          <cell r="R238">
            <v>0</v>
          </cell>
          <cell r="T238">
            <v>0</v>
          </cell>
          <cell r="U238">
            <v>0</v>
          </cell>
          <cell r="V238">
            <v>0</v>
          </cell>
          <cell r="W238">
            <v>0</v>
          </cell>
          <cell r="X238">
            <v>0</v>
          </cell>
          <cell r="Z238">
            <v>0</v>
          </cell>
          <cell r="AD238">
            <v>0</v>
          </cell>
          <cell r="AE238">
            <v>0</v>
          </cell>
          <cell r="AF238">
            <v>0</v>
          </cell>
          <cell r="AG238">
            <v>0</v>
          </cell>
          <cell r="AH238">
            <v>0</v>
          </cell>
          <cell r="AI238">
            <v>0</v>
          </cell>
          <cell r="AJ238">
            <v>0</v>
          </cell>
          <cell r="AK238">
            <v>0</v>
          </cell>
          <cell r="AL238">
            <v>0</v>
          </cell>
          <cell r="AO238">
            <v>0</v>
          </cell>
          <cell r="AR238">
            <v>0</v>
          </cell>
        </row>
        <row r="239">
          <cell r="A239" t="str">
            <v>EPG-PS-PABOP</v>
          </cell>
          <cell r="B239" t="str">
            <v>Bonga</v>
          </cell>
          <cell r="C239" t="str">
            <v>50831975</v>
          </cell>
          <cell r="D239" t="str">
            <v>Control Room Operator</v>
          </cell>
          <cell r="E239" t="str">
            <v xml:space="preserve">   66827</v>
          </cell>
          <cell r="F239" t="str">
            <v>Diji, Donatus</v>
          </cell>
          <cell r="G239" t="str">
            <v>Prod Eng Upstream Ops JG6</v>
          </cell>
          <cell r="H239" t="str">
            <v>6</v>
          </cell>
          <cell r="I239" t="str">
            <v>50831967</v>
          </cell>
          <cell r="J239" t="str">
            <v>Mckenzie, Scott</v>
          </cell>
          <cell r="K239" t="str">
            <v>Lagos (SNEPCO)</v>
          </cell>
          <cell r="L239" t="str">
            <v>0003</v>
          </cell>
          <cell r="M239" t="str">
            <v>Regular</v>
          </cell>
          <cell r="N239" t="str">
            <v>Indefinite</v>
          </cell>
          <cell r="O239" t="str">
            <v>7</v>
          </cell>
          <cell r="P239">
            <v>0</v>
          </cell>
          <cell r="Q239">
            <v>0</v>
          </cell>
          <cell r="R239">
            <v>0</v>
          </cell>
          <cell r="T239">
            <v>0</v>
          </cell>
          <cell r="U239">
            <v>0</v>
          </cell>
          <cell r="V239">
            <v>0</v>
          </cell>
          <cell r="W239">
            <v>0</v>
          </cell>
          <cell r="X239">
            <v>0</v>
          </cell>
          <cell r="Z239">
            <v>0</v>
          </cell>
          <cell r="AD239">
            <v>0</v>
          </cell>
          <cell r="AE239">
            <v>0</v>
          </cell>
          <cell r="AF239">
            <v>0</v>
          </cell>
          <cell r="AG239">
            <v>0</v>
          </cell>
          <cell r="AH239">
            <v>0</v>
          </cell>
          <cell r="AI239">
            <v>0</v>
          </cell>
          <cell r="AJ239">
            <v>0</v>
          </cell>
          <cell r="AK239">
            <v>0</v>
          </cell>
          <cell r="AL239">
            <v>0</v>
          </cell>
          <cell r="AO239">
            <v>0</v>
          </cell>
          <cell r="AR239">
            <v>0</v>
          </cell>
        </row>
        <row r="240">
          <cell r="A240" t="str">
            <v>EPG-PS-PABOP</v>
          </cell>
          <cell r="B240" t="str">
            <v>Bonga</v>
          </cell>
          <cell r="C240" t="str">
            <v>50832101</v>
          </cell>
          <cell r="D240" t="str">
            <v>Control Room Operator</v>
          </cell>
          <cell r="E240" t="str">
            <v xml:space="preserve">   66877</v>
          </cell>
          <cell r="F240" t="str">
            <v>Ojerinde, Kamoru</v>
          </cell>
          <cell r="G240" t="str">
            <v>Prod Eng Upstream Ops JG6</v>
          </cell>
          <cell r="H240" t="str">
            <v>6</v>
          </cell>
          <cell r="I240" t="str">
            <v>50831969</v>
          </cell>
          <cell r="J240" t="str">
            <v>West, Dumo</v>
          </cell>
          <cell r="K240" t="str">
            <v>Lagos (SNEPCO)</v>
          </cell>
          <cell r="L240" t="str">
            <v>0003</v>
          </cell>
          <cell r="M240" t="str">
            <v>Regular</v>
          </cell>
          <cell r="N240" t="str">
            <v>Indefinite</v>
          </cell>
          <cell r="O240" t="str">
            <v>6</v>
          </cell>
          <cell r="P240">
            <v>0</v>
          </cell>
          <cell r="Q240">
            <v>0</v>
          </cell>
          <cell r="R240">
            <v>0</v>
          </cell>
          <cell r="T240">
            <v>0</v>
          </cell>
          <cell r="U240">
            <v>0</v>
          </cell>
          <cell r="V240">
            <v>0</v>
          </cell>
          <cell r="W240">
            <v>0</v>
          </cell>
          <cell r="X240">
            <v>0</v>
          </cell>
          <cell r="Z240">
            <v>0</v>
          </cell>
          <cell r="AD240">
            <v>0</v>
          </cell>
          <cell r="AE240">
            <v>0</v>
          </cell>
          <cell r="AF240">
            <v>0</v>
          </cell>
          <cell r="AG240">
            <v>0</v>
          </cell>
          <cell r="AH240">
            <v>0</v>
          </cell>
          <cell r="AI240">
            <v>0</v>
          </cell>
          <cell r="AJ240">
            <v>0</v>
          </cell>
          <cell r="AK240">
            <v>0</v>
          </cell>
          <cell r="AL240">
            <v>0</v>
          </cell>
          <cell r="AO240">
            <v>0</v>
          </cell>
          <cell r="AR240">
            <v>0</v>
          </cell>
        </row>
        <row r="241">
          <cell r="A241" t="str">
            <v>EPG-PS-PABOP</v>
          </cell>
          <cell r="B241" t="str">
            <v>Bonga</v>
          </cell>
          <cell r="C241" t="str">
            <v>50832102</v>
          </cell>
          <cell r="D241" t="str">
            <v>Control Room Operator</v>
          </cell>
          <cell r="E241" t="str">
            <v xml:space="preserve">   66957</v>
          </cell>
          <cell r="F241" t="str">
            <v>Umoren, Uwemedimo</v>
          </cell>
          <cell r="G241" t="str">
            <v>Prod Eng Upstream Ops JG6</v>
          </cell>
          <cell r="H241" t="str">
            <v>6</v>
          </cell>
          <cell r="I241" t="str">
            <v>50831967</v>
          </cell>
          <cell r="J241" t="str">
            <v>Mckenzie, Scott</v>
          </cell>
          <cell r="K241" t="str">
            <v>Lagos (SNEPCO)</v>
          </cell>
          <cell r="L241" t="str">
            <v>0003</v>
          </cell>
          <cell r="M241" t="str">
            <v>Regular</v>
          </cell>
          <cell r="N241" t="str">
            <v>Indefinite</v>
          </cell>
          <cell r="O241" t="str">
            <v>7</v>
          </cell>
          <cell r="P241">
            <v>0</v>
          </cell>
          <cell r="Q241">
            <v>0</v>
          </cell>
          <cell r="R241">
            <v>0</v>
          </cell>
          <cell r="T241">
            <v>0</v>
          </cell>
          <cell r="U241">
            <v>0</v>
          </cell>
          <cell r="V241">
            <v>0</v>
          </cell>
          <cell r="W241">
            <v>0</v>
          </cell>
          <cell r="X241">
            <v>0</v>
          </cell>
          <cell r="Z241">
            <v>0</v>
          </cell>
          <cell r="AD241">
            <v>0</v>
          </cell>
          <cell r="AE241">
            <v>0</v>
          </cell>
          <cell r="AF241">
            <v>0</v>
          </cell>
          <cell r="AG241">
            <v>0</v>
          </cell>
          <cell r="AH241">
            <v>0</v>
          </cell>
          <cell r="AI241">
            <v>0</v>
          </cell>
          <cell r="AJ241">
            <v>0</v>
          </cell>
          <cell r="AK241">
            <v>0</v>
          </cell>
          <cell r="AL241">
            <v>0</v>
          </cell>
          <cell r="AO241">
            <v>0</v>
          </cell>
          <cell r="AR241">
            <v>0</v>
          </cell>
        </row>
        <row r="242">
          <cell r="A242">
            <v>0</v>
          </cell>
          <cell r="B242" t="str">
            <v>Bonga</v>
          </cell>
          <cell r="C242">
            <v>0</v>
          </cell>
          <cell r="D242">
            <v>0</v>
          </cell>
          <cell r="E242">
            <v>0</v>
          </cell>
          <cell r="F242">
            <v>0</v>
          </cell>
          <cell r="G242">
            <v>0</v>
          </cell>
          <cell r="H242">
            <v>0</v>
          </cell>
          <cell r="I242">
            <v>0</v>
          </cell>
          <cell r="J242">
            <v>0</v>
          </cell>
          <cell r="K242" t="str">
            <v>Lagos (SNEPCO)</v>
          </cell>
          <cell r="L242" t="str">
            <v>0003</v>
          </cell>
          <cell r="M242">
            <v>0</v>
          </cell>
          <cell r="N242">
            <v>0</v>
          </cell>
          <cell r="O242">
            <v>0</v>
          </cell>
          <cell r="P242">
            <v>0</v>
          </cell>
          <cell r="Q242">
            <v>0</v>
          </cell>
          <cell r="R242">
            <v>0</v>
          </cell>
          <cell r="T242">
            <v>0</v>
          </cell>
          <cell r="U242">
            <v>0</v>
          </cell>
          <cell r="V242">
            <v>0</v>
          </cell>
          <cell r="W242">
            <v>0</v>
          </cell>
          <cell r="X242">
            <v>0</v>
          </cell>
          <cell r="Z242">
            <v>0</v>
          </cell>
          <cell r="AD242">
            <v>0</v>
          </cell>
          <cell r="AE242">
            <v>0</v>
          </cell>
          <cell r="AF242">
            <v>0</v>
          </cell>
          <cell r="AG242">
            <v>0</v>
          </cell>
          <cell r="AH242">
            <v>0</v>
          </cell>
          <cell r="AI242">
            <v>0</v>
          </cell>
          <cell r="AJ242">
            <v>0</v>
          </cell>
          <cell r="AK242">
            <v>0</v>
          </cell>
          <cell r="AL242">
            <v>0</v>
          </cell>
          <cell r="AO242">
            <v>0</v>
          </cell>
          <cell r="AR242">
            <v>0</v>
          </cell>
        </row>
        <row r="243">
          <cell r="A243" t="str">
            <v>EPG-PS-PABOP</v>
          </cell>
          <cell r="B243" t="str">
            <v>Bonga</v>
          </cell>
          <cell r="C243" t="str">
            <v>50832103</v>
          </cell>
          <cell r="D243" t="str">
            <v>Operations Technician</v>
          </cell>
          <cell r="E243" t="str">
            <v xml:space="preserve">   67180</v>
          </cell>
          <cell r="F243" t="str">
            <v>Edohore, Young</v>
          </cell>
          <cell r="G243" t="str">
            <v>Prod Eng Upstream Ops JG7</v>
          </cell>
          <cell r="H243" t="str">
            <v>7</v>
          </cell>
          <cell r="I243" t="str">
            <v>50831967</v>
          </cell>
          <cell r="J243" t="str">
            <v>Mckenzie, Scott</v>
          </cell>
          <cell r="K243" t="str">
            <v>Lagos (SNEPCO)</v>
          </cell>
          <cell r="L243" t="str">
            <v>0003</v>
          </cell>
          <cell r="M243" t="str">
            <v>Regular</v>
          </cell>
          <cell r="N243" t="str">
            <v>Indefinite</v>
          </cell>
          <cell r="O243" t="str">
            <v>7</v>
          </cell>
          <cell r="P243">
            <v>0</v>
          </cell>
          <cell r="Q243">
            <v>0</v>
          </cell>
          <cell r="R243">
            <v>0</v>
          </cell>
          <cell r="T243">
            <v>0</v>
          </cell>
          <cell r="U243">
            <v>0</v>
          </cell>
          <cell r="V243">
            <v>0</v>
          </cell>
          <cell r="W243">
            <v>0</v>
          </cell>
          <cell r="X243">
            <v>0</v>
          </cell>
          <cell r="Z243">
            <v>0</v>
          </cell>
          <cell r="AD243">
            <v>0</v>
          </cell>
          <cell r="AE243">
            <v>0</v>
          </cell>
          <cell r="AF243">
            <v>0</v>
          </cell>
          <cell r="AG243">
            <v>0</v>
          </cell>
          <cell r="AH243">
            <v>0</v>
          </cell>
          <cell r="AI243">
            <v>0</v>
          </cell>
          <cell r="AJ243">
            <v>0</v>
          </cell>
          <cell r="AK243">
            <v>0</v>
          </cell>
          <cell r="AL243">
            <v>0</v>
          </cell>
          <cell r="AO243">
            <v>0</v>
          </cell>
          <cell r="AR243">
            <v>0</v>
          </cell>
        </row>
        <row r="244">
          <cell r="A244" t="str">
            <v>EPG-PS-PABOP</v>
          </cell>
          <cell r="B244" t="str">
            <v>Bonga</v>
          </cell>
          <cell r="C244" t="str">
            <v>50832104</v>
          </cell>
          <cell r="D244" t="str">
            <v>Operations Technician</v>
          </cell>
          <cell r="E244" t="str">
            <v xml:space="preserve">   67241</v>
          </cell>
          <cell r="F244" t="str">
            <v>Esemedafe, Augustine</v>
          </cell>
          <cell r="G244" t="str">
            <v>Prod Eng Upstream Ops JG8</v>
          </cell>
          <cell r="H244" t="str">
            <v>8</v>
          </cell>
          <cell r="I244" t="str">
            <v>50831967</v>
          </cell>
          <cell r="J244" t="str">
            <v>Mckenzie, Scott</v>
          </cell>
          <cell r="K244" t="str">
            <v>Lagos (SNEPCO)</v>
          </cell>
          <cell r="L244" t="str">
            <v>0003</v>
          </cell>
          <cell r="M244" t="str">
            <v>Regular</v>
          </cell>
          <cell r="N244" t="str">
            <v>Indefinite</v>
          </cell>
          <cell r="O244" t="str">
            <v>7</v>
          </cell>
          <cell r="P244">
            <v>0</v>
          </cell>
          <cell r="Q244">
            <v>0</v>
          </cell>
          <cell r="R244">
            <v>0</v>
          </cell>
          <cell r="T244">
            <v>0</v>
          </cell>
          <cell r="U244">
            <v>0</v>
          </cell>
          <cell r="V244">
            <v>0</v>
          </cell>
          <cell r="W244">
            <v>0</v>
          </cell>
          <cell r="X244">
            <v>0</v>
          </cell>
          <cell r="Z244">
            <v>0</v>
          </cell>
          <cell r="AD244">
            <v>0</v>
          </cell>
          <cell r="AE244">
            <v>0</v>
          </cell>
          <cell r="AF244">
            <v>0</v>
          </cell>
          <cell r="AG244">
            <v>0</v>
          </cell>
          <cell r="AH244">
            <v>0</v>
          </cell>
          <cell r="AI244">
            <v>0</v>
          </cell>
          <cell r="AJ244">
            <v>0</v>
          </cell>
          <cell r="AK244">
            <v>0</v>
          </cell>
          <cell r="AL244">
            <v>0</v>
          </cell>
          <cell r="AO244">
            <v>0</v>
          </cell>
          <cell r="AR244">
            <v>0</v>
          </cell>
        </row>
        <row r="245">
          <cell r="A245" t="str">
            <v>EPG-PS-PABOP</v>
          </cell>
          <cell r="B245" t="str">
            <v>Bonga</v>
          </cell>
          <cell r="C245" t="str">
            <v>50832105</v>
          </cell>
          <cell r="D245" t="str">
            <v>Operations Technician</v>
          </cell>
          <cell r="E245" t="str">
            <v xml:space="preserve">   67170</v>
          </cell>
          <cell r="F245" t="str">
            <v>Makun, Remilekun</v>
          </cell>
          <cell r="G245" t="str">
            <v>Prod Eng Upstream Ops JG8</v>
          </cell>
          <cell r="H245" t="str">
            <v>8</v>
          </cell>
          <cell r="I245" t="str">
            <v>50831969</v>
          </cell>
          <cell r="J245" t="str">
            <v>West, Dumo</v>
          </cell>
          <cell r="K245" t="str">
            <v>Lagos (SNEPCO)</v>
          </cell>
          <cell r="L245" t="str">
            <v>0003</v>
          </cell>
          <cell r="M245" t="str">
            <v>Regular</v>
          </cell>
          <cell r="N245" t="str">
            <v>Indefinite</v>
          </cell>
          <cell r="O245" t="str">
            <v>7</v>
          </cell>
          <cell r="P245">
            <v>0</v>
          </cell>
          <cell r="Q245">
            <v>0</v>
          </cell>
          <cell r="R245">
            <v>0</v>
          </cell>
          <cell r="T245">
            <v>0</v>
          </cell>
          <cell r="U245">
            <v>0</v>
          </cell>
          <cell r="V245">
            <v>0</v>
          </cell>
          <cell r="W245">
            <v>0</v>
          </cell>
          <cell r="X245">
            <v>0</v>
          </cell>
          <cell r="Z245">
            <v>0</v>
          </cell>
          <cell r="AD245">
            <v>0</v>
          </cell>
          <cell r="AE245">
            <v>0</v>
          </cell>
          <cell r="AF245">
            <v>0</v>
          </cell>
          <cell r="AG245">
            <v>0</v>
          </cell>
          <cell r="AH245">
            <v>0</v>
          </cell>
          <cell r="AI245">
            <v>0</v>
          </cell>
          <cell r="AJ245">
            <v>0</v>
          </cell>
          <cell r="AK245">
            <v>0</v>
          </cell>
          <cell r="AL245">
            <v>0</v>
          </cell>
          <cell r="AO245">
            <v>0</v>
          </cell>
          <cell r="AR245">
            <v>0</v>
          </cell>
        </row>
        <row r="246">
          <cell r="A246" t="str">
            <v>EPG-PS-PABOP</v>
          </cell>
          <cell r="B246" t="str">
            <v>Bonga</v>
          </cell>
          <cell r="C246" t="str">
            <v>50832106</v>
          </cell>
          <cell r="D246" t="str">
            <v>Operations Technician</v>
          </cell>
          <cell r="E246" t="str">
            <v xml:space="preserve">   66986</v>
          </cell>
          <cell r="F246" t="str">
            <v>Otunyenim, Eziwhuo</v>
          </cell>
          <cell r="G246" t="str">
            <v>Prod Eng Upstream Ops JG8</v>
          </cell>
          <cell r="H246" t="str">
            <v>8</v>
          </cell>
          <cell r="I246" t="str">
            <v>50831969</v>
          </cell>
          <cell r="J246" t="str">
            <v>West, Dumo</v>
          </cell>
          <cell r="K246" t="str">
            <v>Lagos (SNEPCO)</v>
          </cell>
          <cell r="L246" t="str">
            <v>0003</v>
          </cell>
          <cell r="M246" t="str">
            <v>Regular</v>
          </cell>
          <cell r="N246" t="str">
            <v>Indefinite</v>
          </cell>
          <cell r="O246" t="str">
            <v>7</v>
          </cell>
          <cell r="P246">
            <v>0</v>
          </cell>
          <cell r="Q246">
            <v>0</v>
          </cell>
          <cell r="R246">
            <v>0</v>
          </cell>
          <cell r="T246">
            <v>0</v>
          </cell>
          <cell r="U246">
            <v>0</v>
          </cell>
          <cell r="V246">
            <v>0</v>
          </cell>
          <cell r="W246">
            <v>0</v>
          </cell>
          <cell r="X246">
            <v>0</v>
          </cell>
          <cell r="Z246">
            <v>0</v>
          </cell>
          <cell r="AD246">
            <v>0</v>
          </cell>
          <cell r="AE246">
            <v>0</v>
          </cell>
          <cell r="AF246">
            <v>0</v>
          </cell>
          <cell r="AG246">
            <v>0</v>
          </cell>
          <cell r="AH246">
            <v>0</v>
          </cell>
          <cell r="AI246">
            <v>0</v>
          </cell>
          <cell r="AJ246">
            <v>0</v>
          </cell>
          <cell r="AK246">
            <v>0</v>
          </cell>
          <cell r="AL246">
            <v>0</v>
          </cell>
          <cell r="AO246">
            <v>0</v>
          </cell>
          <cell r="AR246">
            <v>0</v>
          </cell>
        </row>
        <row r="247">
          <cell r="A247" t="str">
            <v>EPG-PS-PABOP</v>
          </cell>
          <cell r="B247" t="str">
            <v>Bonga</v>
          </cell>
          <cell r="C247" t="str">
            <v>50832107</v>
          </cell>
          <cell r="D247" t="str">
            <v>Operations Technician</v>
          </cell>
          <cell r="E247" t="str">
            <v xml:space="preserve">   67083</v>
          </cell>
          <cell r="F247" t="str">
            <v>Oseni, Olusayo</v>
          </cell>
          <cell r="G247" t="str">
            <v>Prod Eng Upstream Ops JG8</v>
          </cell>
          <cell r="H247" t="str">
            <v>8</v>
          </cell>
          <cell r="I247" t="str">
            <v>50831967</v>
          </cell>
          <cell r="J247" t="str">
            <v>Mckenzie, Scott</v>
          </cell>
          <cell r="K247" t="str">
            <v>Lagos (SNEPCO)</v>
          </cell>
          <cell r="L247" t="str">
            <v>0003</v>
          </cell>
          <cell r="M247" t="str">
            <v>Regular</v>
          </cell>
          <cell r="N247" t="str">
            <v>Indefinite</v>
          </cell>
          <cell r="O247" t="str">
            <v>7</v>
          </cell>
          <cell r="P247">
            <v>0</v>
          </cell>
          <cell r="Q247">
            <v>0</v>
          </cell>
          <cell r="R247">
            <v>0</v>
          </cell>
          <cell r="T247">
            <v>0</v>
          </cell>
          <cell r="U247">
            <v>0</v>
          </cell>
          <cell r="V247">
            <v>0</v>
          </cell>
          <cell r="W247">
            <v>0</v>
          </cell>
          <cell r="X247">
            <v>0</v>
          </cell>
          <cell r="Z247">
            <v>0</v>
          </cell>
          <cell r="AD247">
            <v>0</v>
          </cell>
          <cell r="AE247">
            <v>0</v>
          </cell>
          <cell r="AF247">
            <v>0</v>
          </cell>
          <cell r="AG247">
            <v>0</v>
          </cell>
          <cell r="AH247">
            <v>0</v>
          </cell>
          <cell r="AI247">
            <v>0</v>
          </cell>
          <cell r="AJ247">
            <v>0</v>
          </cell>
          <cell r="AK247">
            <v>0</v>
          </cell>
          <cell r="AL247">
            <v>0</v>
          </cell>
          <cell r="AO247">
            <v>0</v>
          </cell>
          <cell r="AR247">
            <v>0</v>
          </cell>
        </row>
        <row r="248">
          <cell r="A248" t="str">
            <v>EPG-PS-PABOP</v>
          </cell>
          <cell r="B248" t="str">
            <v>Bonga</v>
          </cell>
          <cell r="C248" t="str">
            <v>50832108</v>
          </cell>
          <cell r="D248" t="str">
            <v>Operations Technician</v>
          </cell>
          <cell r="E248" t="str">
            <v xml:space="preserve">   67092</v>
          </cell>
          <cell r="F248" t="str">
            <v>Oroku, George</v>
          </cell>
          <cell r="G248" t="str">
            <v>Prod Eng Upstream Ops JG8</v>
          </cell>
          <cell r="H248" t="str">
            <v>8</v>
          </cell>
          <cell r="I248" t="str">
            <v>50831967</v>
          </cell>
          <cell r="J248" t="str">
            <v>Mckenzie, Scott</v>
          </cell>
          <cell r="K248" t="str">
            <v>Lagos (SNEPCO)</v>
          </cell>
          <cell r="L248" t="str">
            <v>0003</v>
          </cell>
          <cell r="M248" t="str">
            <v>Regular</v>
          </cell>
          <cell r="N248" t="str">
            <v>Indefinite</v>
          </cell>
          <cell r="O248" t="str">
            <v>7</v>
          </cell>
          <cell r="P248">
            <v>0</v>
          </cell>
          <cell r="Q248">
            <v>0</v>
          </cell>
          <cell r="R248">
            <v>0</v>
          </cell>
          <cell r="T248">
            <v>0</v>
          </cell>
          <cell r="U248">
            <v>0</v>
          </cell>
          <cell r="V248">
            <v>0</v>
          </cell>
          <cell r="W248">
            <v>0</v>
          </cell>
          <cell r="X248">
            <v>0</v>
          </cell>
          <cell r="Z248">
            <v>0</v>
          </cell>
          <cell r="AD248">
            <v>0</v>
          </cell>
          <cell r="AE248">
            <v>0</v>
          </cell>
          <cell r="AF248">
            <v>0</v>
          </cell>
          <cell r="AG248">
            <v>0</v>
          </cell>
          <cell r="AH248">
            <v>0</v>
          </cell>
          <cell r="AI248">
            <v>0</v>
          </cell>
          <cell r="AJ248">
            <v>0</v>
          </cell>
          <cell r="AK248">
            <v>0</v>
          </cell>
          <cell r="AL248">
            <v>0</v>
          </cell>
          <cell r="AO248">
            <v>0</v>
          </cell>
          <cell r="AR248">
            <v>0</v>
          </cell>
        </row>
        <row r="249">
          <cell r="A249" t="str">
            <v>EPG-PS-PABOP</v>
          </cell>
          <cell r="B249" t="str">
            <v>Bonga</v>
          </cell>
          <cell r="C249" t="str">
            <v>50832109</v>
          </cell>
          <cell r="D249" t="str">
            <v>Operations Technician</v>
          </cell>
          <cell r="E249" t="str">
            <v xml:space="preserve">   66938</v>
          </cell>
          <cell r="F249" t="str">
            <v>Ike, Ndu</v>
          </cell>
          <cell r="G249" t="str">
            <v>Prod Eng Upstream Ops JG7</v>
          </cell>
          <cell r="H249" t="str">
            <v>7</v>
          </cell>
          <cell r="I249" t="str">
            <v>50831969</v>
          </cell>
          <cell r="J249" t="str">
            <v>West, Dumo</v>
          </cell>
          <cell r="K249" t="str">
            <v>Lagos (SNEPCO)</v>
          </cell>
          <cell r="L249" t="str">
            <v>0003</v>
          </cell>
          <cell r="M249" t="str">
            <v>Regular</v>
          </cell>
          <cell r="N249" t="str">
            <v>Indefinite</v>
          </cell>
          <cell r="O249" t="str">
            <v>7</v>
          </cell>
          <cell r="P249">
            <v>0</v>
          </cell>
          <cell r="Q249">
            <v>0</v>
          </cell>
          <cell r="R249">
            <v>0</v>
          </cell>
          <cell r="T249">
            <v>0</v>
          </cell>
          <cell r="U249">
            <v>0</v>
          </cell>
          <cell r="V249">
            <v>0</v>
          </cell>
          <cell r="W249">
            <v>0</v>
          </cell>
          <cell r="X249">
            <v>0</v>
          </cell>
          <cell r="Z249">
            <v>0</v>
          </cell>
          <cell r="AD249">
            <v>0</v>
          </cell>
          <cell r="AE249">
            <v>0</v>
          </cell>
          <cell r="AF249">
            <v>0</v>
          </cell>
          <cell r="AG249">
            <v>0</v>
          </cell>
          <cell r="AH249">
            <v>0</v>
          </cell>
          <cell r="AI249">
            <v>0</v>
          </cell>
          <cell r="AJ249">
            <v>0</v>
          </cell>
          <cell r="AK249">
            <v>0</v>
          </cell>
          <cell r="AL249">
            <v>0</v>
          </cell>
          <cell r="AO249">
            <v>0</v>
          </cell>
          <cell r="AR249">
            <v>0</v>
          </cell>
        </row>
        <row r="250">
          <cell r="A250" t="str">
            <v>EPG-PS-PABOP</v>
          </cell>
          <cell r="B250" t="str">
            <v>Bonga</v>
          </cell>
          <cell r="C250" t="str">
            <v>50832110</v>
          </cell>
          <cell r="D250" t="str">
            <v>Operations Technician</v>
          </cell>
          <cell r="E250" t="str">
            <v xml:space="preserve">   66947</v>
          </cell>
          <cell r="F250" t="str">
            <v>Okoro, TONY</v>
          </cell>
          <cell r="G250" t="str">
            <v>Prod Eng Upstream Ops JG8</v>
          </cell>
          <cell r="H250" t="str">
            <v>8</v>
          </cell>
          <cell r="I250" t="str">
            <v>50831967</v>
          </cell>
          <cell r="J250" t="str">
            <v>Mckenzie, Scott</v>
          </cell>
          <cell r="K250" t="str">
            <v>Lagos (SNEPCO)</v>
          </cell>
          <cell r="L250" t="str">
            <v>0003</v>
          </cell>
          <cell r="M250" t="str">
            <v>Regular</v>
          </cell>
          <cell r="N250" t="str">
            <v>Indefinite</v>
          </cell>
          <cell r="O250" t="str">
            <v>7</v>
          </cell>
          <cell r="P250">
            <v>0</v>
          </cell>
          <cell r="Q250">
            <v>0</v>
          </cell>
          <cell r="R250">
            <v>0</v>
          </cell>
          <cell r="T250">
            <v>0</v>
          </cell>
          <cell r="U250">
            <v>0</v>
          </cell>
          <cell r="V250">
            <v>0</v>
          </cell>
          <cell r="W250">
            <v>0</v>
          </cell>
          <cell r="X250">
            <v>0</v>
          </cell>
          <cell r="Z250">
            <v>0</v>
          </cell>
          <cell r="AD250">
            <v>0</v>
          </cell>
          <cell r="AE250">
            <v>0</v>
          </cell>
          <cell r="AF250">
            <v>0</v>
          </cell>
          <cell r="AG250">
            <v>0</v>
          </cell>
          <cell r="AH250">
            <v>0</v>
          </cell>
          <cell r="AI250">
            <v>0</v>
          </cell>
          <cell r="AJ250">
            <v>0</v>
          </cell>
          <cell r="AK250">
            <v>0</v>
          </cell>
          <cell r="AL250">
            <v>0</v>
          </cell>
          <cell r="AO250">
            <v>0</v>
          </cell>
          <cell r="AR250">
            <v>0</v>
          </cell>
        </row>
        <row r="251">
          <cell r="A251" t="str">
            <v>EPG-PS-PABOP</v>
          </cell>
          <cell r="B251" t="str">
            <v>Bonga</v>
          </cell>
          <cell r="C251" t="str">
            <v>50832111</v>
          </cell>
          <cell r="D251" t="str">
            <v>Operations Technician</v>
          </cell>
          <cell r="E251" t="str">
            <v xml:space="preserve">   67017</v>
          </cell>
          <cell r="F251" t="str">
            <v>Odumo, Lewis</v>
          </cell>
          <cell r="G251" t="str">
            <v>Prod Eng Upstream Ops JG8</v>
          </cell>
          <cell r="H251" t="str">
            <v>8</v>
          </cell>
          <cell r="I251" t="str">
            <v>50831969</v>
          </cell>
          <cell r="J251" t="str">
            <v>West, Dumo</v>
          </cell>
          <cell r="K251" t="str">
            <v>Lagos (SNEPCO)</v>
          </cell>
          <cell r="L251" t="str">
            <v>0003</v>
          </cell>
          <cell r="M251" t="str">
            <v>Regular</v>
          </cell>
          <cell r="N251" t="str">
            <v>Indefinite</v>
          </cell>
          <cell r="O251" t="str">
            <v>7</v>
          </cell>
          <cell r="P251">
            <v>0</v>
          </cell>
          <cell r="Q251">
            <v>0</v>
          </cell>
          <cell r="R251">
            <v>0</v>
          </cell>
          <cell r="T251">
            <v>0</v>
          </cell>
          <cell r="U251">
            <v>0</v>
          </cell>
          <cell r="V251">
            <v>0</v>
          </cell>
          <cell r="W251">
            <v>0</v>
          </cell>
          <cell r="X251">
            <v>0</v>
          </cell>
          <cell r="Z251">
            <v>0</v>
          </cell>
          <cell r="AD251">
            <v>0</v>
          </cell>
          <cell r="AE251">
            <v>0</v>
          </cell>
          <cell r="AF251">
            <v>0</v>
          </cell>
          <cell r="AG251">
            <v>0</v>
          </cell>
          <cell r="AH251">
            <v>0</v>
          </cell>
          <cell r="AI251">
            <v>0</v>
          </cell>
          <cell r="AJ251">
            <v>0</v>
          </cell>
          <cell r="AK251">
            <v>0</v>
          </cell>
          <cell r="AL251">
            <v>0</v>
          </cell>
          <cell r="AO251">
            <v>0</v>
          </cell>
          <cell r="AR251">
            <v>0</v>
          </cell>
        </row>
        <row r="252">
          <cell r="A252" t="str">
            <v>EPG-PS-PABOP</v>
          </cell>
          <cell r="B252" t="str">
            <v>Bonga</v>
          </cell>
          <cell r="C252" t="str">
            <v>50832112</v>
          </cell>
          <cell r="D252" t="str">
            <v>Operations Technician</v>
          </cell>
          <cell r="E252" t="str">
            <v xml:space="preserve">   80676</v>
          </cell>
          <cell r="F252" t="str">
            <v>Edurhi, Onovughakpo</v>
          </cell>
          <cell r="G252" t="str">
            <v>Prod Eng Upstream Ops JG8</v>
          </cell>
          <cell r="H252" t="str">
            <v>8</v>
          </cell>
          <cell r="I252" t="str">
            <v>50831965</v>
          </cell>
          <cell r="J252" t="str">
            <v>Hynd, Gary</v>
          </cell>
          <cell r="K252" t="str">
            <v>Lagos (SNEPCO)</v>
          </cell>
          <cell r="L252" t="str">
            <v>0003</v>
          </cell>
          <cell r="M252" t="str">
            <v>Regular</v>
          </cell>
          <cell r="N252" t="str">
            <v>Indefinite</v>
          </cell>
          <cell r="O252" t="str">
            <v>11</v>
          </cell>
          <cell r="P252">
            <v>0</v>
          </cell>
          <cell r="Q252">
            <v>0</v>
          </cell>
          <cell r="R252">
            <v>0</v>
          </cell>
          <cell r="T252">
            <v>0</v>
          </cell>
          <cell r="U252">
            <v>0</v>
          </cell>
          <cell r="V252">
            <v>0</v>
          </cell>
          <cell r="W252">
            <v>0</v>
          </cell>
          <cell r="X252">
            <v>0</v>
          </cell>
          <cell r="Z252">
            <v>0</v>
          </cell>
          <cell r="AD252">
            <v>0</v>
          </cell>
          <cell r="AE252">
            <v>0</v>
          </cell>
          <cell r="AF252">
            <v>0</v>
          </cell>
          <cell r="AG252">
            <v>0</v>
          </cell>
          <cell r="AH252">
            <v>0</v>
          </cell>
          <cell r="AI252">
            <v>0</v>
          </cell>
          <cell r="AJ252">
            <v>0</v>
          </cell>
          <cell r="AK252">
            <v>0</v>
          </cell>
          <cell r="AL252">
            <v>0</v>
          </cell>
          <cell r="AO252">
            <v>0</v>
          </cell>
          <cell r="AR252">
            <v>0</v>
          </cell>
        </row>
        <row r="253">
          <cell r="A253" t="str">
            <v>EPG-PS-PABOP</v>
          </cell>
          <cell r="B253" t="str">
            <v>Bonga</v>
          </cell>
          <cell r="C253" t="str">
            <v>50832689</v>
          </cell>
          <cell r="D253" t="str">
            <v>Operations Technician</v>
          </cell>
          <cell r="E253" t="str">
            <v xml:space="preserve">   80649</v>
          </cell>
          <cell r="F253" t="str">
            <v>Ndia, Nimeye</v>
          </cell>
          <cell r="G253" t="str">
            <v>Prod Eng Upstream Maintenance  JG6</v>
          </cell>
          <cell r="H253" t="str">
            <v>6</v>
          </cell>
          <cell r="I253" t="str">
            <v>50831964</v>
          </cell>
          <cell r="J253" t="str">
            <v>Wilson, John</v>
          </cell>
          <cell r="K253" t="str">
            <v>Lagos (SNEPCO)</v>
          </cell>
          <cell r="L253" t="str">
            <v>0003</v>
          </cell>
          <cell r="M253" t="str">
            <v>Regular</v>
          </cell>
          <cell r="N253" t="str">
            <v>Indefinite</v>
          </cell>
          <cell r="O253" t="str">
            <v>11</v>
          </cell>
          <cell r="P253">
            <v>0</v>
          </cell>
          <cell r="Q253">
            <v>0</v>
          </cell>
          <cell r="R253">
            <v>0</v>
          </cell>
          <cell r="T253">
            <v>0</v>
          </cell>
          <cell r="U253">
            <v>0</v>
          </cell>
          <cell r="V253">
            <v>0</v>
          </cell>
          <cell r="W253">
            <v>0</v>
          </cell>
          <cell r="X253">
            <v>0</v>
          </cell>
          <cell r="Z253">
            <v>0</v>
          </cell>
          <cell r="AD253">
            <v>0</v>
          </cell>
          <cell r="AE253">
            <v>0</v>
          </cell>
          <cell r="AF253">
            <v>0</v>
          </cell>
          <cell r="AG253">
            <v>0</v>
          </cell>
          <cell r="AH253">
            <v>0</v>
          </cell>
          <cell r="AI253">
            <v>0</v>
          </cell>
          <cell r="AJ253">
            <v>0</v>
          </cell>
          <cell r="AK253">
            <v>0</v>
          </cell>
          <cell r="AL253">
            <v>0</v>
          </cell>
          <cell r="AO253">
            <v>0</v>
          </cell>
          <cell r="AR253">
            <v>0</v>
          </cell>
        </row>
        <row r="254">
          <cell r="A254" t="str">
            <v>EPG-PS-PABOP</v>
          </cell>
          <cell r="B254" t="str">
            <v>Bonga</v>
          </cell>
          <cell r="C254" t="str">
            <v>50832696</v>
          </cell>
          <cell r="D254" t="str">
            <v>Operations Technician</v>
          </cell>
          <cell r="E254">
            <v>0</v>
          </cell>
          <cell r="F254" t="str">
            <v>REES</v>
          </cell>
          <cell r="G254" t="str">
            <v>Prod Eng Upstream Maintenance  JG6</v>
          </cell>
          <cell r="H254" t="str">
            <v>6</v>
          </cell>
          <cell r="I254" t="str">
            <v>50831962</v>
          </cell>
          <cell r="J254" t="str">
            <v>Hutchman, James</v>
          </cell>
          <cell r="K254" t="str">
            <v>Lagos (SNEPCO)</v>
          </cell>
          <cell r="L254" t="str">
            <v>0003</v>
          </cell>
          <cell r="M254" t="str">
            <v>External(E)</v>
          </cell>
          <cell r="N254">
            <v>0</v>
          </cell>
          <cell r="O254">
            <v>0</v>
          </cell>
          <cell r="P254">
            <v>0</v>
          </cell>
          <cell r="Q254">
            <v>0</v>
          </cell>
          <cell r="R254">
            <v>0</v>
          </cell>
          <cell r="T254">
            <v>0</v>
          </cell>
          <cell r="U254">
            <v>0</v>
          </cell>
          <cell r="V254">
            <v>0</v>
          </cell>
          <cell r="W254">
            <v>0</v>
          </cell>
          <cell r="X254">
            <v>0</v>
          </cell>
          <cell r="Z254">
            <v>0</v>
          </cell>
          <cell r="AD254">
            <v>0</v>
          </cell>
          <cell r="AE254">
            <v>0</v>
          </cell>
          <cell r="AF254">
            <v>0</v>
          </cell>
          <cell r="AG254">
            <v>0</v>
          </cell>
          <cell r="AH254">
            <v>0</v>
          </cell>
          <cell r="AI254">
            <v>0</v>
          </cell>
          <cell r="AJ254">
            <v>0</v>
          </cell>
          <cell r="AK254">
            <v>0</v>
          </cell>
          <cell r="AL254">
            <v>0</v>
          </cell>
          <cell r="AO254">
            <v>0</v>
          </cell>
          <cell r="AR254">
            <v>0</v>
          </cell>
        </row>
        <row r="255">
          <cell r="A255" t="str">
            <v>EPG-PS-PABOP</v>
          </cell>
          <cell r="B255" t="str">
            <v>Bonga</v>
          </cell>
          <cell r="C255" t="str">
            <v>50832703</v>
          </cell>
          <cell r="D255" t="str">
            <v>Operations Technician</v>
          </cell>
          <cell r="E255">
            <v>0</v>
          </cell>
          <cell r="F255" t="str">
            <v>DAVIES</v>
          </cell>
          <cell r="G255" t="str">
            <v>Prod Eng Upstream Maintenance  JG6</v>
          </cell>
          <cell r="H255" t="str">
            <v>6</v>
          </cell>
          <cell r="I255" t="str">
            <v>50831962</v>
          </cell>
          <cell r="J255" t="str">
            <v>Hutchman, James</v>
          </cell>
          <cell r="K255" t="str">
            <v>Lagos (SNEPCO)</v>
          </cell>
          <cell r="L255" t="str">
            <v>0003</v>
          </cell>
          <cell r="M255" t="str">
            <v>External(E)</v>
          </cell>
          <cell r="N255">
            <v>0</v>
          </cell>
          <cell r="O255">
            <v>0</v>
          </cell>
          <cell r="P255">
            <v>0</v>
          </cell>
          <cell r="Q255">
            <v>0</v>
          </cell>
          <cell r="R255">
            <v>0</v>
          </cell>
          <cell r="T255">
            <v>0</v>
          </cell>
          <cell r="U255">
            <v>0</v>
          </cell>
          <cell r="V255">
            <v>0</v>
          </cell>
          <cell r="W255">
            <v>0</v>
          </cell>
          <cell r="X255">
            <v>0</v>
          </cell>
          <cell r="Z255">
            <v>0</v>
          </cell>
          <cell r="AD255">
            <v>0</v>
          </cell>
          <cell r="AE255">
            <v>0</v>
          </cell>
          <cell r="AF255">
            <v>0</v>
          </cell>
          <cell r="AG255">
            <v>0</v>
          </cell>
          <cell r="AH255">
            <v>0</v>
          </cell>
          <cell r="AI255">
            <v>0</v>
          </cell>
          <cell r="AJ255">
            <v>0</v>
          </cell>
          <cell r="AK255">
            <v>0</v>
          </cell>
          <cell r="AL255">
            <v>0</v>
          </cell>
          <cell r="AO255">
            <v>0</v>
          </cell>
          <cell r="AR255">
            <v>0</v>
          </cell>
        </row>
        <row r="256">
          <cell r="A256" t="str">
            <v>EPG-PS-PABOP</v>
          </cell>
          <cell r="B256" t="str">
            <v>Bonga</v>
          </cell>
          <cell r="C256" t="str">
            <v>50832710</v>
          </cell>
          <cell r="D256" t="str">
            <v>Operations Technician</v>
          </cell>
          <cell r="E256" t="str">
            <v xml:space="preserve">   80677</v>
          </cell>
          <cell r="F256" t="str">
            <v>Agwaziam, Anwuli</v>
          </cell>
          <cell r="G256" t="str">
            <v>Prod Eng Upstream Maintenance  JG6</v>
          </cell>
          <cell r="H256" t="str">
            <v>6</v>
          </cell>
          <cell r="I256" t="str">
            <v>50831965</v>
          </cell>
          <cell r="J256" t="str">
            <v>Hynd, Gary</v>
          </cell>
          <cell r="K256" t="str">
            <v>Lagos (SNEPCO)</v>
          </cell>
          <cell r="L256" t="str">
            <v>0003</v>
          </cell>
          <cell r="M256" t="str">
            <v>Regular</v>
          </cell>
          <cell r="N256" t="str">
            <v>Indefinite</v>
          </cell>
          <cell r="O256" t="str">
            <v>11</v>
          </cell>
          <cell r="P256">
            <v>0</v>
          </cell>
          <cell r="Q256">
            <v>0</v>
          </cell>
          <cell r="R256">
            <v>0</v>
          </cell>
          <cell r="T256">
            <v>0</v>
          </cell>
          <cell r="U256">
            <v>0</v>
          </cell>
          <cell r="V256">
            <v>0</v>
          </cell>
          <cell r="W256">
            <v>0</v>
          </cell>
          <cell r="X256">
            <v>0</v>
          </cell>
          <cell r="Z256">
            <v>0</v>
          </cell>
          <cell r="AD256">
            <v>0</v>
          </cell>
          <cell r="AE256">
            <v>0</v>
          </cell>
          <cell r="AF256">
            <v>0</v>
          </cell>
          <cell r="AG256">
            <v>0</v>
          </cell>
          <cell r="AH256">
            <v>0</v>
          </cell>
          <cell r="AI256">
            <v>0</v>
          </cell>
          <cell r="AJ256">
            <v>0</v>
          </cell>
          <cell r="AK256">
            <v>0</v>
          </cell>
          <cell r="AL256">
            <v>0</v>
          </cell>
          <cell r="AO256">
            <v>0</v>
          </cell>
          <cell r="AR256">
            <v>0</v>
          </cell>
        </row>
        <row r="257">
          <cell r="A257" t="str">
            <v>EPG-PS-PABOP</v>
          </cell>
          <cell r="B257" t="str">
            <v>Bonga</v>
          </cell>
          <cell r="C257" t="str">
            <v>50832718</v>
          </cell>
          <cell r="D257" t="str">
            <v>Operations Technician</v>
          </cell>
          <cell r="E257">
            <v>0</v>
          </cell>
          <cell r="F257" t="str">
            <v>KEMP</v>
          </cell>
          <cell r="G257" t="str">
            <v>Prod Eng Upstream Maintenance  JG6</v>
          </cell>
          <cell r="H257" t="str">
            <v>6</v>
          </cell>
          <cell r="I257" t="str">
            <v>50831962</v>
          </cell>
          <cell r="J257" t="str">
            <v>Hutchman, James</v>
          </cell>
          <cell r="K257" t="str">
            <v>Lagos (SNEPCO)</v>
          </cell>
          <cell r="L257" t="str">
            <v>0003</v>
          </cell>
          <cell r="M257" t="str">
            <v>External(E)</v>
          </cell>
          <cell r="N257">
            <v>0</v>
          </cell>
          <cell r="O257">
            <v>0</v>
          </cell>
          <cell r="P257">
            <v>0</v>
          </cell>
          <cell r="Q257">
            <v>0</v>
          </cell>
          <cell r="R257">
            <v>0</v>
          </cell>
          <cell r="T257">
            <v>0</v>
          </cell>
          <cell r="U257">
            <v>0</v>
          </cell>
          <cell r="V257">
            <v>0</v>
          </cell>
          <cell r="W257">
            <v>0</v>
          </cell>
          <cell r="X257">
            <v>0</v>
          </cell>
          <cell r="Z257">
            <v>0</v>
          </cell>
          <cell r="AD257">
            <v>0</v>
          </cell>
          <cell r="AE257">
            <v>0</v>
          </cell>
          <cell r="AF257">
            <v>0</v>
          </cell>
          <cell r="AG257">
            <v>0</v>
          </cell>
          <cell r="AH257">
            <v>0</v>
          </cell>
          <cell r="AI257">
            <v>0</v>
          </cell>
          <cell r="AJ257">
            <v>0</v>
          </cell>
          <cell r="AK257">
            <v>0</v>
          </cell>
          <cell r="AL257">
            <v>0</v>
          </cell>
          <cell r="AO257">
            <v>0</v>
          </cell>
          <cell r="AR257">
            <v>0</v>
          </cell>
        </row>
        <row r="258">
          <cell r="A258" t="str">
            <v>EPG-PS-PABOP</v>
          </cell>
          <cell r="B258" t="str">
            <v>Bonga</v>
          </cell>
          <cell r="C258" t="str">
            <v>50832723</v>
          </cell>
          <cell r="D258" t="str">
            <v>Operations Technician</v>
          </cell>
          <cell r="E258">
            <v>0</v>
          </cell>
          <cell r="F258" t="str">
            <v>COOPER</v>
          </cell>
          <cell r="G258" t="str">
            <v>Prod Eng Upstream Maintenance  JG6</v>
          </cell>
          <cell r="H258" t="str">
            <v>6</v>
          </cell>
          <cell r="I258" t="str">
            <v>50831962</v>
          </cell>
          <cell r="J258" t="str">
            <v>Hutchman, James</v>
          </cell>
          <cell r="K258" t="str">
            <v>Lagos (SNEPCO)</v>
          </cell>
          <cell r="L258" t="str">
            <v>0003</v>
          </cell>
          <cell r="M258" t="str">
            <v>External(E)</v>
          </cell>
          <cell r="N258">
            <v>0</v>
          </cell>
          <cell r="O258">
            <v>0</v>
          </cell>
          <cell r="P258">
            <v>0</v>
          </cell>
          <cell r="Q258">
            <v>0</v>
          </cell>
          <cell r="R258">
            <v>0</v>
          </cell>
          <cell r="T258">
            <v>0</v>
          </cell>
          <cell r="U258">
            <v>0</v>
          </cell>
          <cell r="V258">
            <v>0</v>
          </cell>
          <cell r="W258">
            <v>0</v>
          </cell>
          <cell r="X258">
            <v>0</v>
          </cell>
          <cell r="Z258">
            <v>0</v>
          </cell>
          <cell r="AD258">
            <v>0</v>
          </cell>
          <cell r="AE258">
            <v>0</v>
          </cell>
          <cell r="AF258">
            <v>0</v>
          </cell>
          <cell r="AG258">
            <v>0</v>
          </cell>
          <cell r="AH258">
            <v>0</v>
          </cell>
          <cell r="AI258">
            <v>0</v>
          </cell>
          <cell r="AJ258">
            <v>0</v>
          </cell>
          <cell r="AK258">
            <v>0</v>
          </cell>
          <cell r="AL258">
            <v>0</v>
          </cell>
          <cell r="AO258">
            <v>0</v>
          </cell>
          <cell r="AR258">
            <v>0</v>
          </cell>
        </row>
        <row r="259">
          <cell r="A259" t="str">
            <v>EPG-PS-PABOP</v>
          </cell>
          <cell r="B259" t="str">
            <v>Bonga</v>
          </cell>
          <cell r="C259" t="str">
            <v>50832755</v>
          </cell>
          <cell r="D259" t="str">
            <v>Operations Technician</v>
          </cell>
          <cell r="E259">
            <v>0</v>
          </cell>
          <cell r="F259" t="str">
            <v>TEEBAY</v>
          </cell>
          <cell r="G259" t="str">
            <v>Prod Eng Upstream Maintenance  JG6</v>
          </cell>
          <cell r="H259" t="str">
            <v>6</v>
          </cell>
          <cell r="I259" t="str">
            <v>50831962</v>
          </cell>
          <cell r="J259" t="str">
            <v>Hutchman, James</v>
          </cell>
          <cell r="K259" t="str">
            <v>Lagos (SNEPCO)</v>
          </cell>
          <cell r="L259" t="str">
            <v>0003</v>
          </cell>
          <cell r="M259" t="str">
            <v>External(E)</v>
          </cell>
          <cell r="N259">
            <v>0</v>
          </cell>
          <cell r="O259">
            <v>0</v>
          </cell>
          <cell r="P259">
            <v>0</v>
          </cell>
          <cell r="Q259">
            <v>0</v>
          </cell>
          <cell r="R259">
            <v>0</v>
          </cell>
          <cell r="T259">
            <v>0</v>
          </cell>
          <cell r="U259">
            <v>0</v>
          </cell>
          <cell r="V259">
            <v>0</v>
          </cell>
          <cell r="W259">
            <v>0</v>
          </cell>
          <cell r="X259">
            <v>0</v>
          </cell>
          <cell r="Z259">
            <v>0</v>
          </cell>
          <cell r="AD259">
            <v>0</v>
          </cell>
          <cell r="AE259">
            <v>0</v>
          </cell>
          <cell r="AF259">
            <v>0</v>
          </cell>
          <cell r="AG259">
            <v>0</v>
          </cell>
          <cell r="AH259">
            <v>0</v>
          </cell>
          <cell r="AI259">
            <v>0</v>
          </cell>
          <cell r="AJ259">
            <v>0</v>
          </cell>
          <cell r="AK259">
            <v>0</v>
          </cell>
          <cell r="AL259">
            <v>0</v>
          </cell>
          <cell r="AO259">
            <v>0</v>
          </cell>
          <cell r="AR259">
            <v>0</v>
          </cell>
        </row>
        <row r="260">
          <cell r="A260" t="str">
            <v>EPG-PS-PABOP</v>
          </cell>
          <cell r="B260" t="str">
            <v>Bonga</v>
          </cell>
          <cell r="C260" t="str">
            <v>50832762</v>
          </cell>
          <cell r="D260" t="str">
            <v>Operations Technician</v>
          </cell>
          <cell r="E260">
            <v>0</v>
          </cell>
          <cell r="F260" t="str">
            <v>MACKENZIE</v>
          </cell>
          <cell r="G260" t="str">
            <v>Prod Eng Upstream Maintenance  JG6</v>
          </cell>
          <cell r="H260" t="str">
            <v>6</v>
          </cell>
          <cell r="I260" t="str">
            <v>50831962</v>
          </cell>
          <cell r="J260" t="str">
            <v>Hutchman, James</v>
          </cell>
          <cell r="K260" t="str">
            <v>Lagos (SNEPCO)</v>
          </cell>
          <cell r="L260" t="str">
            <v>0003</v>
          </cell>
          <cell r="M260" t="str">
            <v>External(E)</v>
          </cell>
          <cell r="N260">
            <v>0</v>
          </cell>
          <cell r="O260">
            <v>0</v>
          </cell>
          <cell r="P260">
            <v>0</v>
          </cell>
          <cell r="Q260">
            <v>0</v>
          </cell>
          <cell r="R260">
            <v>0</v>
          </cell>
          <cell r="T260">
            <v>0</v>
          </cell>
          <cell r="U260">
            <v>0</v>
          </cell>
          <cell r="V260">
            <v>0</v>
          </cell>
          <cell r="W260">
            <v>0</v>
          </cell>
          <cell r="X260">
            <v>0</v>
          </cell>
          <cell r="Z260">
            <v>0</v>
          </cell>
          <cell r="AD260">
            <v>0</v>
          </cell>
          <cell r="AE260">
            <v>0</v>
          </cell>
          <cell r="AF260">
            <v>0</v>
          </cell>
          <cell r="AG260">
            <v>0</v>
          </cell>
          <cell r="AH260">
            <v>0</v>
          </cell>
          <cell r="AI260">
            <v>0</v>
          </cell>
          <cell r="AJ260">
            <v>0</v>
          </cell>
          <cell r="AK260">
            <v>0</v>
          </cell>
          <cell r="AL260">
            <v>0</v>
          </cell>
          <cell r="AO260">
            <v>0</v>
          </cell>
          <cell r="AR260">
            <v>0</v>
          </cell>
        </row>
        <row r="261">
          <cell r="A261" t="str">
            <v>EPG-PS-PABOP</v>
          </cell>
          <cell r="B261" t="str">
            <v>Bonga</v>
          </cell>
          <cell r="C261" t="str">
            <v>50832852</v>
          </cell>
          <cell r="D261" t="str">
            <v>Operations Technician</v>
          </cell>
          <cell r="E261">
            <v>0</v>
          </cell>
          <cell r="F261" t="str">
            <v>IRONSIDE</v>
          </cell>
          <cell r="G261" t="str">
            <v>Prod Eng Upstream Ops JG7</v>
          </cell>
          <cell r="H261" t="str">
            <v>7</v>
          </cell>
          <cell r="I261" t="str">
            <v>50831962</v>
          </cell>
          <cell r="J261" t="str">
            <v>Hutchman, James</v>
          </cell>
          <cell r="K261" t="str">
            <v>Lagos (SNEPCO)</v>
          </cell>
          <cell r="L261" t="str">
            <v>0003</v>
          </cell>
          <cell r="M261" t="str">
            <v>External(E)</v>
          </cell>
          <cell r="N261">
            <v>0</v>
          </cell>
          <cell r="O261">
            <v>0</v>
          </cell>
          <cell r="P261">
            <v>0</v>
          </cell>
          <cell r="Q261">
            <v>0</v>
          </cell>
          <cell r="R261">
            <v>0</v>
          </cell>
          <cell r="T261">
            <v>0</v>
          </cell>
          <cell r="U261">
            <v>0</v>
          </cell>
          <cell r="V261">
            <v>0</v>
          </cell>
          <cell r="W261">
            <v>0</v>
          </cell>
          <cell r="X261">
            <v>0</v>
          </cell>
          <cell r="Z261">
            <v>0</v>
          </cell>
          <cell r="AC261">
            <v>39032</v>
          </cell>
          <cell r="AD261">
            <v>0</v>
          </cell>
          <cell r="AE261">
            <v>0</v>
          </cell>
          <cell r="AF261">
            <v>0</v>
          </cell>
          <cell r="AG261">
            <v>0</v>
          </cell>
          <cell r="AH261">
            <v>0</v>
          </cell>
          <cell r="AI261">
            <v>0</v>
          </cell>
          <cell r="AJ261">
            <v>0</v>
          </cell>
          <cell r="AK261">
            <v>0</v>
          </cell>
          <cell r="AL261">
            <v>0</v>
          </cell>
          <cell r="AO261">
            <v>0</v>
          </cell>
          <cell r="AR261">
            <v>0</v>
          </cell>
        </row>
        <row r="262">
          <cell r="A262" t="str">
            <v>EPG-PS-PABOP</v>
          </cell>
          <cell r="B262" t="str">
            <v>Bonga</v>
          </cell>
          <cell r="C262" t="str">
            <v>50832858</v>
          </cell>
          <cell r="D262" t="str">
            <v>Operations Technician</v>
          </cell>
          <cell r="E262" t="str">
            <v xml:space="preserve">   69325</v>
          </cell>
          <cell r="F262" t="str">
            <v>Ilori, Samson</v>
          </cell>
          <cell r="G262" t="str">
            <v>Prod Eng Upstream Ops JG8</v>
          </cell>
          <cell r="H262" t="str">
            <v>8</v>
          </cell>
          <cell r="I262" t="str">
            <v>50831964</v>
          </cell>
          <cell r="J262" t="str">
            <v>Wilson, John</v>
          </cell>
          <cell r="K262" t="str">
            <v>Lagos (SNEPCO)</v>
          </cell>
          <cell r="L262" t="str">
            <v>0003</v>
          </cell>
          <cell r="M262" t="str">
            <v>Regular</v>
          </cell>
          <cell r="N262" t="str">
            <v>Indefinite</v>
          </cell>
          <cell r="O262" t="str">
            <v>10</v>
          </cell>
          <cell r="P262">
            <v>0</v>
          </cell>
          <cell r="Q262">
            <v>0</v>
          </cell>
          <cell r="R262">
            <v>0</v>
          </cell>
          <cell r="T262">
            <v>0</v>
          </cell>
          <cell r="U262">
            <v>0</v>
          </cell>
          <cell r="V262">
            <v>0</v>
          </cell>
          <cell r="W262">
            <v>0</v>
          </cell>
          <cell r="X262">
            <v>0</v>
          </cell>
          <cell r="Z262">
            <v>0</v>
          </cell>
          <cell r="AD262">
            <v>0</v>
          </cell>
          <cell r="AE262">
            <v>0</v>
          </cell>
          <cell r="AF262">
            <v>0</v>
          </cell>
          <cell r="AG262">
            <v>0</v>
          </cell>
          <cell r="AH262">
            <v>0</v>
          </cell>
          <cell r="AI262">
            <v>0</v>
          </cell>
          <cell r="AJ262">
            <v>0</v>
          </cell>
          <cell r="AK262">
            <v>0</v>
          </cell>
          <cell r="AL262">
            <v>0</v>
          </cell>
          <cell r="AO262">
            <v>0</v>
          </cell>
          <cell r="AR262">
            <v>0</v>
          </cell>
        </row>
        <row r="263">
          <cell r="A263" t="str">
            <v>EPG-PS-PABOP</v>
          </cell>
          <cell r="B263" t="str">
            <v>Bonga</v>
          </cell>
          <cell r="C263" t="str">
            <v>50832864</v>
          </cell>
          <cell r="D263" t="str">
            <v>Operations Technician</v>
          </cell>
          <cell r="E263">
            <v>0</v>
          </cell>
          <cell r="F263" t="str">
            <v>ROBINSON</v>
          </cell>
          <cell r="G263" t="str">
            <v>Prod Eng Upstream Ops JG7</v>
          </cell>
          <cell r="H263" t="str">
            <v>7</v>
          </cell>
          <cell r="I263" t="str">
            <v>50831962</v>
          </cell>
          <cell r="J263" t="str">
            <v>Hutchman, James</v>
          </cell>
          <cell r="K263" t="str">
            <v>Lagos (SNEPCO)</v>
          </cell>
          <cell r="L263" t="str">
            <v>0003</v>
          </cell>
          <cell r="M263" t="str">
            <v>External(E)</v>
          </cell>
          <cell r="N263">
            <v>0</v>
          </cell>
          <cell r="O263">
            <v>0</v>
          </cell>
          <cell r="P263">
            <v>0</v>
          </cell>
          <cell r="Q263">
            <v>0</v>
          </cell>
          <cell r="R263">
            <v>0</v>
          </cell>
          <cell r="T263">
            <v>0</v>
          </cell>
          <cell r="U263">
            <v>0</v>
          </cell>
          <cell r="V263">
            <v>0</v>
          </cell>
          <cell r="W263">
            <v>0</v>
          </cell>
          <cell r="X263">
            <v>0</v>
          </cell>
          <cell r="Z263">
            <v>0</v>
          </cell>
          <cell r="AC263">
            <v>38718</v>
          </cell>
          <cell r="AD263">
            <v>0</v>
          </cell>
          <cell r="AE263">
            <v>0</v>
          </cell>
          <cell r="AF263">
            <v>0</v>
          </cell>
          <cell r="AG263">
            <v>0</v>
          </cell>
          <cell r="AH263">
            <v>0</v>
          </cell>
          <cell r="AI263">
            <v>0</v>
          </cell>
          <cell r="AJ263">
            <v>0</v>
          </cell>
          <cell r="AK263">
            <v>0</v>
          </cell>
          <cell r="AL263">
            <v>0</v>
          </cell>
          <cell r="AO263">
            <v>0</v>
          </cell>
          <cell r="AR263">
            <v>0</v>
          </cell>
        </row>
        <row r="264">
          <cell r="A264" t="str">
            <v>EPG-PS-PABOP</v>
          </cell>
          <cell r="B264" t="str">
            <v>Bonga</v>
          </cell>
          <cell r="C264" t="str">
            <v>50832872</v>
          </cell>
          <cell r="D264" t="str">
            <v>Operations Technician</v>
          </cell>
          <cell r="E264">
            <v>0</v>
          </cell>
          <cell r="F264" t="str">
            <v>AUGUSTINE</v>
          </cell>
          <cell r="G264" t="str">
            <v>Prod Eng Upstream Ops JG8</v>
          </cell>
          <cell r="H264" t="str">
            <v>8</v>
          </cell>
          <cell r="I264" t="str">
            <v>50831963</v>
          </cell>
          <cell r="J264" t="str">
            <v>Anderson, Colin</v>
          </cell>
          <cell r="K264" t="str">
            <v>Lagos (SNEPCO)</v>
          </cell>
          <cell r="L264" t="str">
            <v>0003</v>
          </cell>
          <cell r="M264" t="str">
            <v>External(E)</v>
          </cell>
          <cell r="N264">
            <v>0</v>
          </cell>
          <cell r="O264">
            <v>0</v>
          </cell>
          <cell r="P264">
            <v>0</v>
          </cell>
          <cell r="Q264">
            <v>0</v>
          </cell>
          <cell r="R264">
            <v>0</v>
          </cell>
          <cell r="T264">
            <v>0</v>
          </cell>
          <cell r="U264">
            <v>0</v>
          </cell>
          <cell r="V264">
            <v>0</v>
          </cell>
          <cell r="W264">
            <v>0</v>
          </cell>
          <cell r="X264">
            <v>0</v>
          </cell>
          <cell r="Z264">
            <v>0</v>
          </cell>
          <cell r="AC264">
            <v>38718</v>
          </cell>
          <cell r="AD264">
            <v>0</v>
          </cell>
          <cell r="AE264">
            <v>0</v>
          </cell>
          <cell r="AF264">
            <v>0</v>
          </cell>
          <cell r="AG264">
            <v>0</v>
          </cell>
          <cell r="AH264">
            <v>0</v>
          </cell>
          <cell r="AI264">
            <v>0</v>
          </cell>
          <cell r="AJ264">
            <v>0</v>
          </cell>
          <cell r="AK264">
            <v>0</v>
          </cell>
          <cell r="AL264">
            <v>0</v>
          </cell>
          <cell r="AO264">
            <v>0</v>
          </cell>
          <cell r="AR264">
            <v>0</v>
          </cell>
        </row>
        <row r="265">
          <cell r="A265" t="str">
            <v>EPG-PS-PABOP</v>
          </cell>
          <cell r="B265" t="str">
            <v>Bonga</v>
          </cell>
          <cell r="C265" t="str">
            <v>50832878</v>
          </cell>
          <cell r="D265" t="str">
            <v>Operations Technician</v>
          </cell>
          <cell r="E265">
            <v>0</v>
          </cell>
          <cell r="F265" t="str">
            <v>BLANEY</v>
          </cell>
          <cell r="G265" t="str">
            <v>Prod Eng Upstream Ops JG7</v>
          </cell>
          <cell r="H265" t="str">
            <v>7</v>
          </cell>
          <cell r="I265" t="str">
            <v>50831962</v>
          </cell>
          <cell r="J265" t="str">
            <v>Hutchman, James</v>
          </cell>
          <cell r="K265" t="str">
            <v>Lagos (SNEPCO)</v>
          </cell>
          <cell r="L265" t="str">
            <v>0003</v>
          </cell>
          <cell r="M265" t="str">
            <v>External(E)</v>
          </cell>
          <cell r="N265">
            <v>0</v>
          </cell>
          <cell r="O265">
            <v>0</v>
          </cell>
          <cell r="P265">
            <v>0</v>
          </cell>
          <cell r="Q265">
            <v>0</v>
          </cell>
          <cell r="R265">
            <v>0</v>
          </cell>
          <cell r="T265">
            <v>0</v>
          </cell>
          <cell r="U265">
            <v>0</v>
          </cell>
          <cell r="V265">
            <v>0</v>
          </cell>
          <cell r="W265">
            <v>0</v>
          </cell>
          <cell r="X265">
            <v>0</v>
          </cell>
          <cell r="Z265">
            <v>0</v>
          </cell>
          <cell r="AC265">
            <v>38718</v>
          </cell>
          <cell r="AD265">
            <v>0</v>
          </cell>
          <cell r="AE265">
            <v>0</v>
          </cell>
          <cell r="AF265">
            <v>0</v>
          </cell>
          <cell r="AG265">
            <v>0</v>
          </cell>
          <cell r="AH265">
            <v>0</v>
          </cell>
          <cell r="AI265">
            <v>0</v>
          </cell>
          <cell r="AJ265">
            <v>0</v>
          </cell>
          <cell r="AK265">
            <v>0</v>
          </cell>
          <cell r="AL265">
            <v>0</v>
          </cell>
          <cell r="AO265">
            <v>0</v>
          </cell>
          <cell r="AR265">
            <v>0</v>
          </cell>
        </row>
        <row r="266">
          <cell r="A266" t="str">
            <v>EPG-PS-PABOP</v>
          </cell>
          <cell r="B266" t="str">
            <v>Bonga</v>
          </cell>
          <cell r="C266" t="str">
            <v>50832884</v>
          </cell>
          <cell r="D266" t="str">
            <v>Operations Technician</v>
          </cell>
          <cell r="E266">
            <v>0</v>
          </cell>
          <cell r="F266" t="str">
            <v>GILMARTIN</v>
          </cell>
          <cell r="G266" t="str">
            <v>Prod Eng Upstream Ops JG8</v>
          </cell>
          <cell r="H266" t="str">
            <v>8</v>
          </cell>
          <cell r="I266" t="str">
            <v>50831963</v>
          </cell>
          <cell r="J266" t="str">
            <v>Anderson, Colin</v>
          </cell>
          <cell r="K266" t="str">
            <v>Lagos (SNEPCO)</v>
          </cell>
          <cell r="L266" t="str">
            <v>0003</v>
          </cell>
          <cell r="M266" t="str">
            <v>External(E)</v>
          </cell>
          <cell r="N266">
            <v>0</v>
          </cell>
          <cell r="O266">
            <v>0</v>
          </cell>
          <cell r="P266">
            <v>0</v>
          </cell>
          <cell r="Q266">
            <v>0</v>
          </cell>
          <cell r="R266">
            <v>0</v>
          </cell>
          <cell r="T266">
            <v>0</v>
          </cell>
          <cell r="U266">
            <v>0</v>
          </cell>
          <cell r="V266">
            <v>0</v>
          </cell>
          <cell r="W266">
            <v>0</v>
          </cell>
          <cell r="X266">
            <v>0</v>
          </cell>
          <cell r="Z266">
            <v>0</v>
          </cell>
          <cell r="AC266">
            <v>38718</v>
          </cell>
          <cell r="AD266">
            <v>0</v>
          </cell>
          <cell r="AE266">
            <v>0</v>
          </cell>
          <cell r="AF266">
            <v>0</v>
          </cell>
          <cell r="AG266">
            <v>0</v>
          </cell>
          <cell r="AH266">
            <v>0</v>
          </cell>
          <cell r="AI266">
            <v>0</v>
          </cell>
          <cell r="AJ266">
            <v>0</v>
          </cell>
          <cell r="AK266">
            <v>0</v>
          </cell>
          <cell r="AL266">
            <v>0</v>
          </cell>
          <cell r="AO266">
            <v>0</v>
          </cell>
          <cell r="AR266">
            <v>0</v>
          </cell>
        </row>
        <row r="267">
          <cell r="A267" t="str">
            <v>EPG-PS-PABOP</v>
          </cell>
          <cell r="B267" t="str">
            <v>Bonga</v>
          </cell>
          <cell r="C267" t="str">
            <v>50832893</v>
          </cell>
          <cell r="D267" t="str">
            <v>Operations Technician</v>
          </cell>
          <cell r="E267">
            <v>0</v>
          </cell>
          <cell r="F267" t="str">
            <v>BRODERICK</v>
          </cell>
          <cell r="G267" t="str">
            <v>Prod Eng Upstream Ops JG7</v>
          </cell>
          <cell r="H267" t="str">
            <v>7</v>
          </cell>
          <cell r="I267" t="str">
            <v>50831962</v>
          </cell>
          <cell r="J267" t="str">
            <v>Hutchman, James</v>
          </cell>
          <cell r="K267" t="str">
            <v>Lagos (SNEPCO)</v>
          </cell>
          <cell r="L267" t="str">
            <v>0003</v>
          </cell>
          <cell r="M267" t="str">
            <v>External(E)</v>
          </cell>
          <cell r="N267">
            <v>0</v>
          </cell>
          <cell r="O267">
            <v>0</v>
          </cell>
          <cell r="P267">
            <v>0</v>
          </cell>
          <cell r="Q267">
            <v>0</v>
          </cell>
          <cell r="R267">
            <v>0</v>
          </cell>
          <cell r="T267">
            <v>0</v>
          </cell>
          <cell r="U267">
            <v>0</v>
          </cell>
          <cell r="V267">
            <v>0</v>
          </cell>
          <cell r="W267">
            <v>0</v>
          </cell>
          <cell r="X267">
            <v>0</v>
          </cell>
          <cell r="Z267">
            <v>0</v>
          </cell>
          <cell r="AC267">
            <v>38718</v>
          </cell>
          <cell r="AD267">
            <v>0</v>
          </cell>
          <cell r="AE267">
            <v>0</v>
          </cell>
          <cell r="AF267">
            <v>0</v>
          </cell>
          <cell r="AG267">
            <v>0</v>
          </cell>
          <cell r="AH267">
            <v>0</v>
          </cell>
          <cell r="AI267">
            <v>0</v>
          </cell>
          <cell r="AJ267">
            <v>0</v>
          </cell>
          <cell r="AK267">
            <v>0</v>
          </cell>
          <cell r="AL267">
            <v>0</v>
          </cell>
          <cell r="AO267">
            <v>0</v>
          </cell>
          <cell r="AR267">
            <v>0</v>
          </cell>
        </row>
        <row r="268">
          <cell r="A268" t="str">
            <v>EPG-PS-PABOP</v>
          </cell>
          <cell r="B268" t="str">
            <v>Bonga</v>
          </cell>
          <cell r="C268" t="str">
            <v>50832899</v>
          </cell>
          <cell r="D268" t="str">
            <v>Operations Technician</v>
          </cell>
          <cell r="E268">
            <v>0</v>
          </cell>
          <cell r="F268" t="str">
            <v>HOOPER</v>
          </cell>
          <cell r="G268" t="str">
            <v>Prod Eng Upstream Ops JG8</v>
          </cell>
          <cell r="H268" t="str">
            <v>8</v>
          </cell>
          <cell r="I268" t="str">
            <v>50831963</v>
          </cell>
          <cell r="J268" t="str">
            <v>Anderson, Colin</v>
          </cell>
          <cell r="K268" t="str">
            <v>Lagos (SNEPCO)</v>
          </cell>
          <cell r="L268" t="str">
            <v>0003</v>
          </cell>
          <cell r="M268" t="str">
            <v>External(E)</v>
          </cell>
          <cell r="N268">
            <v>0</v>
          </cell>
          <cell r="O268">
            <v>0</v>
          </cell>
          <cell r="P268">
            <v>0</v>
          </cell>
          <cell r="Q268">
            <v>0</v>
          </cell>
          <cell r="R268">
            <v>0</v>
          </cell>
          <cell r="T268">
            <v>0</v>
          </cell>
          <cell r="U268">
            <v>0</v>
          </cell>
          <cell r="V268">
            <v>0</v>
          </cell>
          <cell r="W268">
            <v>0</v>
          </cell>
          <cell r="X268">
            <v>0</v>
          </cell>
          <cell r="Z268">
            <v>0</v>
          </cell>
          <cell r="AC268">
            <v>38718</v>
          </cell>
          <cell r="AD268">
            <v>0</v>
          </cell>
          <cell r="AE268">
            <v>0</v>
          </cell>
          <cell r="AF268">
            <v>0</v>
          </cell>
          <cell r="AG268">
            <v>0</v>
          </cell>
          <cell r="AH268">
            <v>0</v>
          </cell>
          <cell r="AI268">
            <v>0</v>
          </cell>
          <cell r="AJ268">
            <v>0</v>
          </cell>
          <cell r="AK268">
            <v>0</v>
          </cell>
          <cell r="AL268">
            <v>0</v>
          </cell>
          <cell r="AO268">
            <v>0</v>
          </cell>
          <cell r="AR268">
            <v>0</v>
          </cell>
        </row>
        <row r="269">
          <cell r="A269" t="str">
            <v>EPG-PS-PABOP</v>
          </cell>
          <cell r="B269" t="str">
            <v>Bonga</v>
          </cell>
          <cell r="C269" t="str">
            <v>50832932</v>
          </cell>
          <cell r="D269" t="str">
            <v>Operations Technician</v>
          </cell>
          <cell r="E269">
            <v>0</v>
          </cell>
          <cell r="F269" t="str">
            <v>CASSIDY</v>
          </cell>
          <cell r="G269" t="str">
            <v>Prod Eng Upstream Ops JG7</v>
          </cell>
          <cell r="H269" t="str">
            <v>7</v>
          </cell>
          <cell r="I269" t="str">
            <v>50831962</v>
          </cell>
          <cell r="J269" t="str">
            <v>Hutchman, James</v>
          </cell>
          <cell r="K269" t="str">
            <v>Lagos (SNEPCO)</v>
          </cell>
          <cell r="L269" t="str">
            <v>0003</v>
          </cell>
          <cell r="M269" t="str">
            <v>External(E)</v>
          </cell>
          <cell r="N269">
            <v>0</v>
          </cell>
          <cell r="O269">
            <v>0</v>
          </cell>
          <cell r="P269">
            <v>0</v>
          </cell>
          <cell r="Q269">
            <v>0</v>
          </cell>
          <cell r="R269">
            <v>0</v>
          </cell>
          <cell r="T269">
            <v>0</v>
          </cell>
          <cell r="U269">
            <v>0</v>
          </cell>
          <cell r="V269">
            <v>0</v>
          </cell>
          <cell r="W269">
            <v>0</v>
          </cell>
          <cell r="X269">
            <v>0</v>
          </cell>
          <cell r="Z269">
            <v>0</v>
          </cell>
          <cell r="AD269">
            <v>0</v>
          </cell>
          <cell r="AE269">
            <v>0</v>
          </cell>
          <cell r="AF269">
            <v>0</v>
          </cell>
          <cell r="AG269">
            <v>0</v>
          </cell>
          <cell r="AH269">
            <v>0</v>
          </cell>
          <cell r="AI269">
            <v>0</v>
          </cell>
          <cell r="AJ269">
            <v>0</v>
          </cell>
          <cell r="AK269">
            <v>0</v>
          </cell>
          <cell r="AL269">
            <v>0</v>
          </cell>
          <cell r="AO269">
            <v>0</v>
          </cell>
          <cell r="AR269">
            <v>0</v>
          </cell>
        </row>
        <row r="270">
          <cell r="A270">
            <v>0</v>
          </cell>
          <cell r="B270" t="str">
            <v>Bonga</v>
          </cell>
          <cell r="C270">
            <v>0</v>
          </cell>
          <cell r="D270">
            <v>0</v>
          </cell>
          <cell r="E270">
            <v>0</v>
          </cell>
          <cell r="G270">
            <v>0</v>
          </cell>
          <cell r="H270">
            <v>0</v>
          </cell>
          <cell r="I270">
            <v>0</v>
          </cell>
          <cell r="J270">
            <v>0</v>
          </cell>
          <cell r="K270" t="str">
            <v>Lagos (SNEPCO)</v>
          </cell>
          <cell r="L270" t="str">
            <v>0003</v>
          </cell>
          <cell r="M270">
            <v>0</v>
          </cell>
          <cell r="N270">
            <v>0</v>
          </cell>
          <cell r="O270">
            <v>0</v>
          </cell>
          <cell r="P270">
            <v>0</v>
          </cell>
          <cell r="Q270">
            <v>0</v>
          </cell>
          <cell r="R270">
            <v>0</v>
          </cell>
          <cell r="T270">
            <v>0</v>
          </cell>
          <cell r="U270">
            <v>0</v>
          </cell>
          <cell r="V270">
            <v>0</v>
          </cell>
          <cell r="W270">
            <v>0</v>
          </cell>
          <cell r="X270">
            <v>0</v>
          </cell>
          <cell r="Z270">
            <v>0</v>
          </cell>
          <cell r="AD270">
            <v>0</v>
          </cell>
          <cell r="AE270">
            <v>0</v>
          </cell>
          <cell r="AF270">
            <v>0</v>
          </cell>
          <cell r="AG270">
            <v>0</v>
          </cell>
          <cell r="AH270">
            <v>0</v>
          </cell>
          <cell r="AI270">
            <v>0</v>
          </cell>
          <cell r="AJ270">
            <v>0</v>
          </cell>
          <cell r="AK270">
            <v>0</v>
          </cell>
          <cell r="AL270">
            <v>0</v>
          </cell>
          <cell r="AO270">
            <v>0</v>
          </cell>
          <cell r="AR270">
            <v>0</v>
          </cell>
        </row>
        <row r="271">
          <cell r="A271" t="str">
            <v>EPG-PS-PABOP</v>
          </cell>
          <cell r="B271" t="str">
            <v>Bonga</v>
          </cell>
          <cell r="C271" t="str">
            <v>50832963</v>
          </cell>
          <cell r="D271" t="str">
            <v>Operations Technician</v>
          </cell>
          <cell r="E271" t="str">
            <v xml:space="preserve">   63438</v>
          </cell>
          <cell r="F271" t="str">
            <v>Ohiorenoya, Ohio</v>
          </cell>
          <cell r="G271" t="str">
            <v>Prod Eng Upstream Maintenance  JG8</v>
          </cell>
          <cell r="H271" t="str">
            <v>8</v>
          </cell>
          <cell r="I271" t="str">
            <v>50831964</v>
          </cell>
          <cell r="J271" t="str">
            <v>Wilson, John</v>
          </cell>
          <cell r="K271" t="str">
            <v>Lagos (SNEPCO)</v>
          </cell>
          <cell r="L271" t="str">
            <v>0003</v>
          </cell>
          <cell r="M271" t="str">
            <v>Regular</v>
          </cell>
          <cell r="N271" t="str">
            <v>Indefinite</v>
          </cell>
          <cell r="O271" t="str">
            <v>10</v>
          </cell>
          <cell r="P271" t="str">
            <v>X</v>
          </cell>
          <cell r="Q271">
            <v>0</v>
          </cell>
          <cell r="R271">
            <v>0</v>
          </cell>
          <cell r="T271">
            <v>0</v>
          </cell>
          <cell r="U271">
            <v>0</v>
          </cell>
          <cell r="V271">
            <v>0</v>
          </cell>
          <cell r="W271">
            <v>0</v>
          </cell>
          <cell r="X271">
            <v>0</v>
          </cell>
          <cell r="Z271">
            <v>0</v>
          </cell>
          <cell r="AD271">
            <v>0</v>
          </cell>
          <cell r="AE271">
            <v>0</v>
          </cell>
          <cell r="AF271">
            <v>0</v>
          </cell>
          <cell r="AG271">
            <v>0</v>
          </cell>
          <cell r="AH271">
            <v>0</v>
          </cell>
          <cell r="AI271">
            <v>0</v>
          </cell>
          <cell r="AJ271">
            <v>0</v>
          </cell>
          <cell r="AK271">
            <v>0</v>
          </cell>
          <cell r="AL271">
            <v>0</v>
          </cell>
          <cell r="AM271">
            <v>1</v>
          </cell>
          <cell r="AN271">
            <v>2958465</v>
          </cell>
          <cell r="AO271">
            <v>0</v>
          </cell>
          <cell r="AR271">
            <v>0</v>
          </cell>
        </row>
        <row r="272">
          <cell r="A272" t="str">
            <v>EPG-PS-PABOP</v>
          </cell>
          <cell r="B272" t="str">
            <v>Bonga</v>
          </cell>
          <cell r="C272" t="str">
            <v>50832969</v>
          </cell>
          <cell r="D272" t="str">
            <v>Operations Technician</v>
          </cell>
          <cell r="E272" t="str">
            <v xml:space="preserve">   63448</v>
          </cell>
          <cell r="F272" t="str">
            <v>Talabi, Temitayo</v>
          </cell>
          <cell r="G272" t="str">
            <v>Prod Eng Upstream Maintenance  JG8</v>
          </cell>
          <cell r="H272" t="str">
            <v>8</v>
          </cell>
          <cell r="I272" t="str">
            <v>50831964</v>
          </cell>
          <cell r="J272" t="str">
            <v>Wilson, John</v>
          </cell>
          <cell r="K272" t="str">
            <v>Lagos (SNEPCO)</v>
          </cell>
          <cell r="L272" t="str">
            <v>0003</v>
          </cell>
          <cell r="M272" t="str">
            <v>Regular</v>
          </cell>
          <cell r="N272" t="str">
            <v>Indefinite</v>
          </cell>
          <cell r="O272" t="str">
            <v>10</v>
          </cell>
          <cell r="P272" t="str">
            <v>X</v>
          </cell>
          <cell r="Q272">
            <v>0</v>
          </cell>
          <cell r="R272">
            <v>0</v>
          </cell>
          <cell r="T272">
            <v>0</v>
          </cell>
          <cell r="U272">
            <v>0</v>
          </cell>
          <cell r="V272">
            <v>0</v>
          </cell>
          <cell r="W272">
            <v>0</v>
          </cell>
          <cell r="X272">
            <v>0</v>
          </cell>
          <cell r="Z272">
            <v>0</v>
          </cell>
          <cell r="AD272">
            <v>0</v>
          </cell>
          <cell r="AE272">
            <v>0</v>
          </cell>
          <cell r="AF272">
            <v>0</v>
          </cell>
          <cell r="AG272">
            <v>0</v>
          </cell>
          <cell r="AH272">
            <v>0</v>
          </cell>
          <cell r="AI272">
            <v>0</v>
          </cell>
          <cell r="AJ272">
            <v>0</v>
          </cell>
          <cell r="AK272">
            <v>0</v>
          </cell>
          <cell r="AL272">
            <v>0</v>
          </cell>
          <cell r="AM272">
            <v>1</v>
          </cell>
          <cell r="AN272">
            <v>2958465</v>
          </cell>
          <cell r="AO272">
            <v>0</v>
          </cell>
          <cell r="AR272">
            <v>0</v>
          </cell>
        </row>
        <row r="273">
          <cell r="A273" t="str">
            <v>EPG-PS-PABOP</v>
          </cell>
          <cell r="B273" t="str">
            <v>Bonga</v>
          </cell>
          <cell r="C273" t="str">
            <v>50832975</v>
          </cell>
          <cell r="D273" t="str">
            <v>Operations Technician</v>
          </cell>
          <cell r="E273" t="str">
            <v xml:space="preserve">   63545</v>
          </cell>
          <cell r="F273" t="str">
            <v>Oladunjoye, Seyi</v>
          </cell>
          <cell r="G273" t="str">
            <v>Prod Eng Upstream Maintenance  JG8</v>
          </cell>
          <cell r="H273" t="str">
            <v>8</v>
          </cell>
          <cell r="I273" t="str">
            <v>50831964</v>
          </cell>
          <cell r="J273" t="str">
            <v>Wilson, John</v>
          </cell>
          <cell r="K273" t="str">
            <v>Lagos (SNEPCO)</v>
          </cell>
          <cell r="L273" t="str">
            <v>0003</v>
          </cell>
          <cell r="M273" t="str">
            <v>Regular</v>
          </cell>
          <cell r="N273" t="str">
            <v>Indefinite</v>
          </cell>
          <cell r="O273" t="str">
            <v>10</v>
          </cell>
          <cell r="P273" t="str">
            <v>X</v>
          </cell>
          <cell r="Q273">
            <v>0</v>
          </cell>
          <cell r="R273">
            <v>0</v>
          </cell>
          <cell r="T273">
            <v>0</v>
          </cell>
          <cell r="U273">
            <v>0</v>
          </cell>
          <cell r="V273">
            <v>0</v>
          </cell>
          <cell r="W273">
            <v>0</v>
          </cell>
          <cell r="X273">
            <v>0</v>
          </cell>
          <cell r="Z273">
            <v>0</v>
          </cell>
          <cell r="AD273">
            <v>0</v>
          </cell>
          <cell r="AE273">
            <v>0</v>
          </cell>
          <cell r="AF273">
            <v>0</v>
          </cell>
          <cell r="AG273">
            <v>0</v>
          </cell>
          <cell r="AH273">
            <v>0</v>
          </cell>
          <cell r="AI273">
            <v>0</v>
          </cell>
          <cell r="AJ273">
            <v>0</v>
          </cell>
          <cell r="AK273">
            <v>0</v>
          </cell>
          <cell r="AL273">
            <v>0</v>
          </cell>
          <cell r="AM273">
            <v>1</v>
          </cell>
          <cell r="AN273">
            <v>2958465</v>
          </cell>
          <cell r="AO273">
            <v>0</v>
          </cell>
          <cell r="AR273">
            <v>0</v>
          </cell>
        </row>
        <row r="274">
          <cell r="A274" t="str">
            <v>EPG-PS-PABOP</v>
          </cell>
          <cell r="B274" t="str">
            <v>Bonga</v>
          </cell>
          <cell r="C274" t="str">
            <v>50832982</v>
          </cell>
          <cell r="D274" t="str">
            <v>Operations Technician</v>
          </cell>
          <cell r="E274" t="str">
            <v xml:space="preserve">   63495</v>
          </cell>
          <cell r="F274" t="str">
            <v>Dunmoye, Adedayo</v>
          </cell>
          <cell r="G274" t="str">
            <v>Prod Eng Upstream Maintenance  JG8</v>
          </cell>
          <cell r="H274" t="str">
            <v>8</v>
          </cell>
          <cell r="I274" t="str">
            <v>50831965</v>
          </cell>
          <cell r="J274" t="str">
            <v>Hynd, Gary</v>
          </cell>
          <cell r="K274" t="str">
            <v>Lagos (SNEPCO)</v>
          </cell>
          <cell r="L274" t="str">
            <v>0003</v>
          </cell>
          <cell r="M274" t="str">
            <v>Regular</v>
          </cell>
          <cell r="N274" t="str">
            <v>Indefinite</v>
          </cell>
          <cell r="O274" t="str">
            <v>10</v>
          </cell>
          <cell r="P274" t="str">
            <v>X</v>
          </cell>
          <cell r="Q274">
            <v>0</v>
          </cell>
          <cell r="R274">
            <v>0</v>
          </cell>
          <cell r="T274">
            <v>0</v>
          </cell>
          <cell r="U274">
            <v>0</v>
          </cell>
          <cell r="V274">
            <v>0</v>
          </cell>
          <cell r="W274">
            <v>0</v>
          </cell>
          <cell r="X274">
            <v>0</v>
          </cell>
          <cell r="Z274">
            <v>0</v>
          </cell>
          <cell r="AD274">
            <v>0</v>
          </cell>
          <cell r="AE274">
            <v>0</v>
          </cell>
          <cell r="AF274">
            <v>0</v>
          </cell>
          <cell r="AG274">
            <v>0</v>
          </cell>
          <cell r="AH274">
            <v>0</v>
          </cell>
          <cell r="AI274">
            <v>0</v>
          </cell>
          <cell r="AJ274">
            <v>0</v>
          </cell>
          <cell r="AK274">
            <v>0</v>
          </cell>
          <cell r="AL274">
            <v>0</v>
          </cell>
          <cell r="AM274">
            <v>1</v>
          </cell>
          <cell r="AN274">
            <v>2958465</v>
          </cell>
          <cell r="AO274">
            <v>0</v>
          </cell>
          <cell r="AR274">
            <v>0</v>
          </cell>
        </row>
        <row r="275">
          <cell r="A275" t="str">
            <v>EPG-PS-PABOP</v>
          </cell>
          <cell r="B275" t="str">
            <v>Bonga</v>
          </cell>
          <cell r="C275" t="str">
            <v>50832996</v>
          </cell>
          <cell r="D275" t="str">
            <v>Operations Technician</v>
          </cell>
          <cell r="E275" t="str">
            <v xml:space="preserve">   63615</v>
          </cell>
          <cell r="F275" t="str">
            <v>Ileleji, Wisdom</v>
          </cell>
          <cell r="G275" t="str">
            <v>Prod Eng Upstream Maintenance  JG8</v>
          </cell>
          <cell r="H275" t="str">
            <v>8</v>
          </cell>
          <cell r="I275" t="str">
            <v>50831965</v>
          </cell>
          <cell r="J275" t="str">
            <v>Hynd, Gary</v>
          </cell>
          <cell r="K275" t="str">
            <v>Lagos (SNEPCO)</v>
          </cell>
          <cell r="L275" t="str">
            <v>0003</v>
          </cell>
          <cell r="M275" t="str">
            <v>Regular</v>
          </cell>
          <cell r="N275" t="str">
            <v>Indefinite</v>
          </cell>
          <cell r="O275" t="str">
            <v>10</v>
          </cell>
          <cell r="P275" t="str">
            <v>X</v>
          </cell>
          <cell r="Q275">
            <v>0</v>
          </cell>
          <cell r="R275">
            <v>0</v>
          </cell>
          <cell r="T275">
            <v>0</v>
          </cell>
          <cell r="U275">
            <v>0</v>
          </cell>
          <cell r="V275">
            <v>0</v>
          </cell>
          <cell r="W275">
            <v>0</v>
          </cell>
          <cell r="X275">
            <v>0</v>
          </cell>
          <cell r="Z275">
            <v>0</v>
          </cell>
          <cell r="AD275">
            <v>0</v>
          </cell>
          <cell r="AE275">
            <v>0</v>
          </cell>
          <cell r="AF275">
            <v>0</v>
          </cell>
          <cell r="AG275">
            <v>0</v>
          </cell>
          <cell r="AH275">
            <v>0</v>
          </cell>
          <cell r="AI275">
            <v>0</v>
          </cell>
          <cell r="AJ275">
            <v>0</v>
          </cell>
          <cell r="AK275">
            <v>0</v>
          </cell>
          <cell r="AL275">
            <v>0</v>
          </cell>
          <cell r="AM275">
            <v>1</v>
          </cell>
          <cell r="AN275">
            <v>2958465</v>
          </cell>
          <cell r="AO275">
            <v>0</v>
          </cell>
          <cell r="AR275">
            <v>0</v>
          </cell>
        </row>
        <row r="276">
          <cell r="A276" t="str">
            <v>EPG-PS-PABOP</v>
          </cell>
          <cell r="B276" t="str">
            <v>Bonga</v>
          </cell>
          <cell r="C276" t="str">
            <v>50833029</v>
          </cell>
          <cell r="D276" t="str">
            <v>Operations Technician</v>
          </cell>
          <cell r="E276" t="str">
            <v xml:space="preserve">   63605</v>
          </cell>
          <cell r="F276" t="str">
            <v>Mba, Ini-Ime</v>
          </cell>
          <cell r="G276" t="str">
            <v>Prod Eng Upstream Maintenance  JG8</v>
          </cell>
          <cell r="H276" t="str">
            <v>8</v>
          </cell>
          <cell r="I276" t="str">
            <v>50831965</v>
          </cell>
          <cell r="J276" t="str">
            <v>Hynd, Gary</v>
          </cell>
          <cell r="K276" t="str">
            <v>Lagos (SNEPCO)</v>
          </cell>
          <cell r="L276" t="str">
            <v>0003</v>
          </cell>
          <cell r="M276" t="str">
            <v>Regular</v>
          </cell>
          <cell r="N276" t="str">
            <v>Indefinite</v>
          </cell>
          <cell r="O276" t="str">
            <v>10</v>
          </cell>
          <cell r="P276" t="str">
            <v>X</v>
          </cell>
          <cell r="Q276">
            <v>0</v>
          </cell>
          <cell r="R276">
            <v>0</v>
          </cell>
          <cell r="T276">
            <v>0</v>
          </cell>
          <cell r="U276">
            <v>0</v>
          </cell>
          <cell r="V276">
            <v>0</v>
          </cell>
          <cell r="W276">
            <v>0</v>
          </cell>
          <cell r="X276">
            <v>0</v>
          </cell>
          <cell r="Z276">
            <v>0</v>
          </cell>
          <cell r="AD276">
            <v>0</v>
          </cell>
          <cell r="AE276">
            <v>0</v>
          </cell>
          <cell r="AF276">
            <v>0</v>
          </cell>
          <cell r="AG276">
            <v>0</v>
          </cell>
          <cell r="AH276">
            <v>0</v>
          </cell>
          <cell r="AI276">
            <v>0</v>
          </cell>
          <cell r="AJ276">
            <v>0</v>
          </cell>
          <cell r="AK276">
            <v>0</v>
          </cell>
          <cell r="AL276">
            <v>0</v>
          </cell>
          <cell r="AM276">
            <v>1</v>
          </cell>
          <cell r="AN276">
            <v>2958465</v>
          </cell>
          <cell r="AO276">
            <v>0</v>
          </cell>
          <cell r="AR276">
            <v>0</v>
          </cell>
        </row>
        <row r="277">
          <cell r="A277" t="str">
            <v>EPG-PS-PABOP</v>
          </cell>
          <cell r="B277" t="str">
            <v>Bonga</v>
          </cell>
          <cell r="C277" t="str">
            <v>50833037</v>
          </cell>
          <cell r="D277" t="str">
            <v>Operations Technician</v>
          </cell>
          <cell r="E277" t="str">
            <v xml:space="preserve">   80727</v>
          </cell>
          <cell r="F277" t="str">
            <v>Subi, Ikuromo</v>
          </cell>
          <cell r="G277" t="str">
            <v>Prod Eng Upstream Maintenance  JG8</v>
          </cell>
          <cell r="H277" t="str">
            <v>8</v>
          </cell>
          <cell r="I277" t="str">
            <v>50831964</v>
          </cell>
          <cell r="J277" t="str">
            <v>Wilson, John</v>
          </cell>
          <cell r="K277" t="str">
            <v>Lagos (SNEPCO)</v>
          </cell>
          <cell r="L277" t="str">
            <v>0003</v>
          </cell>
          <cell r="M277" t="str">
            <v>Regular</v>
          </cell>
          <cell r="N277" t="str">
            <v>Indefinite</v>
          </cell>
          <cell r="O277" t="str">
            <v>11</v>
          </cell>
          <cell r="P277" t="str">
            <v>X</v>
          </cell>
          <cell r="Q277">
            <v>0</v>
          </cell>
          <cell r="R277">
            <v>0</v>
          </cell>
          <cell r="T277">
            <v>0</v>
          </cell>
          <cell r="U277">
            <v>0</v>
          </cell>
          <cell r="V277">
            <v>0</v>
          </cell>
          <cell r="W277">
            <v>0</v>
          </cell>
          <cell r="X277">
            <v>0</v>
          </cell>
          <cell r="Z277">
            <v>0</v>
          </cell>
          <cell r="AD277">
            <v>0</v>
          </cell>
          <cell r="AE277">
            <v>0</v>
          </cell>
          <cell r="AF277">
            <v>0</v>
          </cell>
          <cell r="AG277">
            <v>0</v>
          </cell>
          <cell r="AH277">
            <v>0</v>
          </cell>
          <cell r="AI277">
            <v>0</v>
          </cell>
          <cell r="AJ277">
            <v>0</v>
          </cell>
          <cell r="AK277">
            <v>0</v>
          </cell>
          <cell r="AL277">
            <v>0</v>
          </cell>
          <cell r="AM277">
            <v>1</v>
          </cell>
          <cell r="AN277">
            <v>2958465</v>
          </cell>
          <cell r="AO277">
            <v>0</v>
          </cell>
          <cell r="AR277">
            <v>0</v>
          </cell>
        </row>
        <row r="278">
          <cell r="A278" t="str">
            <v>EPG-PS-PABOP</v>
          </cell>
          <cell r="B278" t="str">
            <v>Bonga</v>
          </cell>
          <cell r="C278" t="str">
            <v>50833042</v>
          </cell>
          <cell r="D278" t="str">
            <v>Operations Technician</v>
          </cell>
          <cell r="E278" t="str">
            <v xml:space="preserve">   80678</v>
          </cell>
          <cell r="F278" t="str">
            <v>Ogbemudia, Lucky</v>
          </cell>
          <cell r="G278" t="str">
            <v>Prod Eng Upstream Maintenance  JG8</v>
          </cell>
          <cell r="H278" t="str">
            <v>8</v>
          </cell>
          <cell r="I278" t="str">
            <v>50831965</v>
          </cell>
          <cell r="J278" t="str">
            <v>Hynd, Gary</v>
          </cell>
          <cell r="K278" t="str">
            <v>Lagos (SNEPCO)</v>
          </cell>
          <cell r="L278" t="str">
            <v>0003</v>
          </cell>
          <cell r="M278" t="str">
            <v>Regular</v>
          </cell>
          <cell r="N278" t="str">
            <v>Indefinite</v>
          </cell>
          <cell r="O278" t="str">
            <v>11</v>
          </cell>
          <cell r="P278" t="str">
            <v>X</v>
          </cell>
          <cell r="Q278">
            <v>0</v>
          </cell>
          <cell r="R278">
            <v>0</v>
          </cell>
          <cell r="T278">
            <v>0</v>
          </cell>
          <cell r="U278">
            <v>0</v>
          </cell>
          <cell r="V278">
            <v>0</v>
          </cell>
          <cell r="W278">
            <v>0</v>
          </cell>
          <cell r="X278">
            <v>0</v>
          </cell>
          <cell r="Z278">
            <v>0</v>
          </cell>
          <cell r="AD278">
            <v>0</v>
          </cell>
          <cell r="AE278">
            <v>0</v>
          </cell>
          <cell r="AF278">
            <v>0</v>
          </cell>
          <cell r="AG278">
            <v>0</v>
          </cell>
          <cell r="AH278">
            <v>0</v>
          </cell>
          <cell r="AI278">
            <v>0</v>
          </cell>
          <cell r="AJ278">
            <v>0</v>
          </cell>
          <cell r="AK278">
            <v>0</v>
          </cell>
          <cell r="AL278">
            <v>0</v>
          </cell>
          <cell r="AM278">
            <v>1</v>
          </cell>
          <cell r="AN278">
            <v>2958465</v>
          </cell>
          <cell r="AO278">
            <v>0</v>
          </cell>
          <cell r="AR278">
            <v>0</v>
          </cell>
        </row>
        <row r="279">
          <cell r="A279">
            <v>0</v>
          </cell>
          <cell r="B279" t="str">
            <v>Bonga</v>
          </cell>
          <cell r="C279">
            <v>0</v>
          </cell>
          <cell r="D279">
            <v>0</v>
          </cell>
          <cell r="E279">
            <v>0</v>
          </cell>
          <cell r="F279">
            <v>0</v>
          </cell>
          <cell r="G279">
            <v>0</v>
          </cell>
          <cell r="H279">
            <v>0</v>
          </cell>
          <cell r="I279">
            <v>0</v>
          </cell>
          <cell r="J279">
            <v>0</v>
          </cell>
          <cell r="K279" t="str">
            <v>Lagos (SNEPCO)</v>
          </cell>
          <cell r="L279" t="str">
            <v>0003</v>
          </cell>
          <cell r="M279">
            <v>0</v>
          </cell>
          <cell r="N279">
            <v>0</v>
          </cell>
          <cell r="O279">
            <v>0</v>
          </cell>
          <cell r="P279">
            <v>0</v>
          </cell>
          <cell r="Q279">
            <v>0</v>
          </cell>
          <cell r="R279">
            <v>0</v>
          </cell>
          <cell r="T279">
            <v>0</v>
          </cell>
          <cell r="U279">
            <v>0</v>
          </cell>
          <cell r="V279">
            <v>0</v>
          </cell>
          <cell r="W279">
            <v>0</v>
          </cell>
          <cell r="X279">
            <v>0</v>
          </cell>
          <cell r="Z279">
            <v>0</v>
          </cell>
          <cell r="AD279">
            <v>0</v>
          </cell>
          <cell r="AE279">
            <v>0</v>
          </cell>
          <cell r="AF279">
            <v>0</v>
          </cell>
          <cell r="AG279">
            <v>0</v>
          </cell>
          <cell r="AH279">
            <v>0</v>
          </cell>
          <cell r="AI279">
            <v>0</v>
          </cell>
          <cell r="AJ279">
            <v>0</v>
          </cell>
          <cell r="AK279">
            <v>0</v>
          </cell>
          <cell r="AL279">
            <v>0</v>
          </cell>
          <cell r="AO279">
            <v>0</v>
          </cell>
          <cell r="AR279">
            <v>0</v>
          </cell>
        </row>
        <row r="280">
          <cell r="A280" t="str">
            <v>EPG-PS-PABOP</v>
          </cell>
          <cell r="B280" t="str">
            <v>Bonga</v>
          </cell>
          <cell r="C280" t="str">
            <v>50832938</v>
          </cell>
          <cell r="D280" t="str">
            <v>Operations Development Engineer</v>
          </cell>
          <cell r="E280" t="str">
            <v xml:space="preserve">   70158</v>
          </cell>
          <cell r="F280" t="str">
            <v>Nwocha, Prince</v>
          </cell>
          <cell r="G280" t="str">
            <v>Prod Eng Upstream Ops JG8</v>
          </cell>
          <cell r="H280" t="str">
            <v>8</v>
          </cell>
          <cell r="I280" t="str">
            <v>50831962</v>
          </cell>
          <cell r="J280" t="str">
            <v>Hutchman, James</v>
          </cell>
          <cell r="K280" t="str">
            <v>Lagos (SNEPCO)</v>
          </cell>
          <cell r="L280" t="str">
            <v>0003</v>
          </cell>
          <cell r="M280" t="str">
            <v>Regular</v>
          </cell>
          <cell r="N280" t="str">
            <v>Indefinite</v>
          </cell>
          <cell r="O280" t="str">
            <v>G</v>
          </cell>
          <cell r="P280">
            <v>0</v>
          </cell>
          <cell r="Q280">
            <v>0</v>
          </cell>
          <cell r="R280">
            <v>0</v>
          </cell>
          <cell r="T280">
            <v>0</v>
          </cell>
          <cell r="U280">
            <v>0</v>
          </cell>
          <cell r="V280">
            <v>0</v>
          </cell>
          <cell r="W280">
            <v>0</v>
          </cell>
          <cell r="X280">
            <v>0</v>
          </cell>
          <cell r="Z280">
            <v>0</v>
          </cell>
          <cell r="AD280">
            <v>0</v>
          </cell>
          <cell r="AE280">
            <v>0</v>
          </cell>
          <cell r="AF280">
            <v>0</v>
          </cell>
          <cell r="AG280">
            <v>0</v>
          </cell>
          <cell r="AH280">
            <v>0</v>
          </cell>
          <cell r="AI280">
            <v>0</v>
          </cell>
          <cell r="AJ280">
            <v>0</v>
          </cell>
          <cell r="AK280">
            <v>0</v>
          </cell>
          <cell r="AL280">
            <v>0</v>
          </cell>
          <cell r="AO280">
            <v>0</v>
          </cell>
          <cell r="AR280">
            <v>0</v>
          </cell>
        </row>
        <row r="281">
          <cell r="A281" t="str">
            <v>EPG-PS-PABOP</v>
          </cell>
          <cell r="B281" t="str">
            <v>Bonga</v>
          </cell>
          <cell r="C281" t="str">
            <v>50832948</v>
          </cell>
          <cell r="D281" t="str">
            <v>Operations Development Engineer</v>
          </cell>
          <cell r="E281" t="str">
            <v xml:space="preserve">   70306</v>
          </cell>
          <cell r="F281" t="str">
            <v>Balogun, Bukky</v>
          </cell>
          <cell r="G281" t="str">
            <v>Prod Eng Upstream Ops JG7</v>
          </cell>
          <cell r="H281" t="str">
            <v>7</v>
          </cell>
          <cell r="I281" t="str">
            <v>50831962</v>
          </cell>
          <cell r="J281" t="str">
            <v>Hutchman, James</v>
          </cell>
          <cell r="K281" t="str">
            <v>Lagos (SNEPCO)</v>
          </cell>
          <cell r="L281" t="str">
            <v>0003</v>
          </cell>
          <cell r="M281" t="str">
            <v>Regular</v>
          </cell>
          <cell r="N281" t="str">
            <v>Indefinite</v>
          </cell>
          <cell r="O281" t="str">
            <v>G</v>
          </cell>
          <cell r="P281">
            <v>0</v>
          </cell>
          <cell r="Q281">
            <v>0</v>
          </cell>
          <cell r="R281">
            <v>0</v>
          </cell>
          <cell r="T281">
            <v>0</v>
          </cell>
          <cell r="U281">
            <v>0</v>
          </cell>
          <cell r="V281">
            <v>0</v>
          </cell>
          <cell r="W281">
            <v>0</v>
          </cell>
          <cell r="X281">
            <v>0</v>
          </cell>
          <cell r="Z281">
            <v>0</v>
          </cell>
          <cell r="AD281">
            <v>0</v>
          </cell>
          <cell r="AE281">
            <v>0</v>
          </cell>
          <cell r="AF281">
            <v>0</v>
          </cell>
          <cell r="AG281">
            <v>0</v>
          </cell>
          <cell r="AH281">
            <v>0</v>
          </cell>
          <cell r="AI281">
            <v>0</v>
          </cell>
          <cell r="AJ281">
            <v>0</v>
          </cell>
          <cell r="AK281">
            <v>0</v>
          </cell>
          <cell r="AL281">
            <v>0</v>
          </cell>
          <cell r="AO281">
            <v>0</v>
          </cell>
          <cell r="AR281">
            <v>0</v>
          </cell>
        </row>
        <row r="282">
          <cell r="A282" t="str">
            <v>EPG-PS-PABOP</v>
          </cell>
          <cell r="B282" t="str">
            <v>Bonga</v>
          </cell>
          <cell r="C282" t="str">
            <v>50832955</v>
          </cell>
          <cell r="D282" t="str">
            <v>Operations Development Engineer</v>
          </cell>
          <cell r="E282" t="str">
            <v xml:space="preserve">   90801</v>
          </cell>
          <cell r="F282" t="str">
            <v>Ladapo, DELE</v>
          </cell>
          <cell r="G282" t="str">
            <v>Prod Eng Upstream Ops JG8</v>
          </cell>
          <cell r="H282" t="str">
            <v>8</v>
          </cell>
          <cell r="I282" t="str">
            <v>50831963</v>
          </cell>
          <cell r="J282" t="str">
            <v>Anderson, Colin</v>
          </cell>
          <cell r="K282" t="str">
            <v>Lagos (SNEPCO)</v>
          </cell>
          <cell r="L282" t="str">
            <v>0003</v>
          </cell>
          <cell r="M282" t="str">
            <v>Regular</v>
          </cell>
          <cell r="N282" t="str">
            <v>Indefinite</v>
          </cell>
          <cell r="O282" t="str">
            <v>G</v>
          </cell>
          <cell r="P282">
            <v>0</v>
          </cell>
          <cell r="Q282">
            <v>0</v>
          </cell>
          <cell r="R282">
            <v>0</v>
          </cell>
          <cell r="T282">
            <v>0</v>
          </cell>
          <cell r="U282">
            <v>0</v>
          </cell>
          <cell r="V282">
            <v>0</v>
          </cell>
          <cell r="W282">
            <v>0</v>
          </cell>
          <cell r="X282">
            <v>0</v>
          </cell>
          <cell r="Z282">
            <v>0</v>
          </cell>
          <cell r="AD282">
            <v>0</v>
          </cell>
          <cell r="AE282">
            <v>0</v>
          </cell>
          <cell r="AF282">
            <v>0</v>
          </cell>
          <cell r="AG282">
            <v>0</v>
          </cell>
          <cell r="AH282">
            <v>0</v>
          </cell>
          <cell r="AI282">
            <v>0</v>
          </cell>
          <cell r="AJ282">
            <v>0</v>
          </cell>
          <cell r="AK282">
            <v>0</v>
          </cell>
          <cell r="AL282">
            <v>0</v>
          </cell>
          <cell r="AO282">
            <v>0</v>
          </cell>
          <cell r="AR282">
            <v>0</v>
          </cell>
        </row>
        <row r="283">
          <cell r="A283">
            <v>0</v>
          </cell>
          <cell r="B283" t="str">
            <v>Bonga</v>
          </cell>
          <cell r="C283">
            <v>0</v>
          </cell>
          <cell r="D283">
            <v>0</v>
          </cell>
          <cell r="E283">
            <v>0</v>
          </cell>
          <cell r="F283">
            <v>0</v>
          </cell>
          <cell r="G283">
            <v>0</v>
          </cell>
          <cell r="H283">
            <v>0</v>
          </cell>
          <cell r="I283">
            <v>0</v>
          </cell>
          <cell r="J283">
            <v>0</v>
          </cell>
          <cell r="K283" t="str">
            <v>Lagos (SNEPCO)</v>
          </cell>
          <cell r="L283" t="str">
            <v>0003</v>
          </cell>
          <cell r="M283">
            <v>0</v>
          </cell>
          <cell r="N283">
            <v>0</v>
          </cell>
          <cell r="O283">
            <v>0</v>
          </cell>
          <cell r="P283">
            <v>0</v>
          </cell>
          <cell r="Q283">
            <v>0</v>
          </cell>
          <cell r="R283">
            <v>0</v>
          </cell>
          <cell r="T283">
            <v>0</v>
          </cell>
          <cell r="U283">
            <v>0</v>
          </cell>
          <cell r="V283">
            <v>0</v>
          </cell>
          <cell r="W283">
            <v>0</v>
          </cell>
          <cell r="X283">
            <v>0</v>
          </cell>
          <cell r="Z283">
            <v>0</v>
          </cell>
          <cell r="AD283">
            <v>0</v>
          </cell>
          <cell r="AE283">
            <v>0</v>
          </cell>
          <cell r="AF283">
            <v>0</v>
          </cell>
          <cell r="AG283">
            <v>0</v>
          </cell>
          <cell r="AH283">
            <v>0</v>
          </cell>
          <cell r="AI283">
            <v>0</v>
          </cell>
          <cell r="AJ283">
            <v>0</v>
          </cell>
          <cell r="AK283">
            <v>0</v>
          </cell>
          <cell r="AL283">
            <v>0</v>
          </cell>
          <cell r="AO283">
            <v>0</v>
          </cell>
          <cell r="AR283">
            <v>0</v>
          </cell>
        </row>
        <row r="284">
          <cell r="A284" t="str">
            <v>EPG-PS-PABOM</v>
          </cell>
          <cell r="B284" t="str">
            <v>Bonga</v>
          </cell>
          <cell r="C284" t="str">
            <v>50832113</v>
          </cell>
          <cell r="D284" t="str">
            <v>Maintenance Supervisor</v>
          </cell>
          <cell r="E284" t="str">
            <v xml:space="preserve">   68550</v>
          </cell>
          <cell r="F284" t="str">
            <v>Dolan, Jim</v>
          </cell>
          <cell r="G284" t="str">
            <v>Prod Eng Upstream Maint Supvn JG4</v>
          </cell>
          <cell r="H284" t="str">
            <v>4</v>
          </cell>
          <cell r="I284" t="str">
            <v>50832323</v>
          </cell>
          <cell r="J284" t="str">
            <v>Mackay, Andy</v>
          </cell>
          <cell r="K284" t="str">
            <v>Lagos (SNEPCO)</v>
          </cell>
          <cell r="L284" t="str">
            <v>0003</v>
          </cell>
          <cell r="M284" t="str">
            <v>Expatriate - EBAS</v>
          </cell>
          <cell r="N284" t="str">
            <v>Indefinite</v>
          </cell>
          <cell r="O284" t="str">
            <v>4</v>
          </cell>
          <cell r="P284">
            <v>0</v>
          </cell>
          <cell r="Q284">
            <v>0</v>
          </cell>
          <cell r="R284">
            <v>0</v>
          </cell>
          <cell r="T284">
            <v>0</v>
          </cell>
          <cell r="U284">
            <v>0</v>
          </cell>
          <cell r="V284">
            <v>0</v>
          </cell>
          <cell r="W284">
            <v>0</v>
          </cell>
          <cell r="X284">
            <v>0</v>
          </cell>
          <cell r="Z284">
            <v>0</v>
          </cell>
          <cell r="AD284">
            <v>0</v>
          </cell>
          <cell r="AE284">
            <v>0</v>
          </cell>
          <cell r="AF284">
            <v>0</v>
          </cell>
          <cell r="AG284">
            <v>0</v>
          </cell>
          <cell r="AH284">
            <v>0</v>
          </cell>
          <cell r="AI284">
            <v>0</v>
          </cell>
          <cell r="AJ284">
            <v>0</v>
          </cell>
          <cell r="AK284">
            <v>0</v>
          </cell>
          <cell r="AL284">
            <v>0</v>
          </cell>
          <cell r="AO284">
            <v>0</v>
          </cell>
          <cell r="AR284">
            <v>0</v>
          </cell>
        </row>
        <row r="285">
          <cell r="A285" t="str">
            <v>EPG-PS-PABOM</v>
          </cell>
          <cell r="B285" t="str">
            <v>Bonga</v>
          </cell>
          <cell r="C285" t="str">
            <v>50832114</v>
          </cell>
          <cell r="D285" t="str">
            <v>Maintenance Supervisor</v>
          </cell>
          <cell r="E285" t="str">
            <v xml:space="preserve">   68744</v>
          </cell>
          <cell r="F285" t="str">
            <v>Snell, Gareth</v>
          </cell>
          <cell r="G285" t="str">
            <v>Prod Eng Upstream Maint Supvn JG4</v>
          </cell>
          <cell r="H285" t="str">
            <v>4</v>
          </cell>
          <cell r="I285" t="str">
            <v>50832323</v>
          </cell>
          <cell r="J285" t="str">
            <v>Mackay, Andy</v>
          </cell>
          <cell r="K285" t="str">
            <v>Lagos (SNEPCO)</v>
          </cell>
          <cell r="L285" t="str">
            <v>0003</v>
          </cell>
          <cell r="M285" t="str">
            <v>Expatriate - EBAS</v>
          </cell>
          <cell r="N285" t="str">
            <v>Indefinite</v>
          </cell>
          <cell r="O285" t="str">
            <v>4</v>
          </cell>
          <cell r="P285">
            <v>0</v>
          </cell>
          <cell r="Q285">
            <v>0</v>
          </cell>
          <cell r="R285">
            <v>0</v>
          </cell>
          <cell r="T285">
            <v>0</v>
          </cell>
          <cell r="U285">
            <v>0</v>
          </cell>
          <cell r="V285">
            <v>0</v>
          </cell>
          <cell r="W285">
            <v>0</v>
          </cell>
          <cell r="X285">
            <v>0</v>
          </cell>
          <cell r="Z285">
            <v>0</v>
          </cell>
          <cell r="AD285">
            <v>0</v>
          </cell>
          <cell r="AE285">
            <v>0</v>
          </cell>
          <cell r="AF285">
            <v>0</v>
          </cell>
          <cell r="AG285">
            <v>0</v>
          </cell>
          <cell r="AH285">
            <v>0</v>
          </cell>
          <cell r="AI285">
            <v>0</v>
          </cell>
          <cell r="AJ285">
            <v>0</v>
          </cell>
          <cell r="AK285">
            <v>0</v>
          </cell>
          <cell r="AL285">
            <v>0</v>
          </cell>
          <cell r="AO285">
            <v>0</v>
          </cell>
          <cell r="AR285">
            <v>0</v>
          </cell>
        </row>
        <row r="286">
          <cell r="A286">
            <v>0</v>
          </cell>
          <cell r="B286" t="str">
            <v>Bonga</v>
          </cell>
          <cell r="C286">
            <v>0</v>
          </cell>
          <cell r="D286">
            <v>0</v>
          </cell>
          <cell r="E286">
            <v>0</v>
          </cell>
          <cell r="F286">
            <v>0</v>
          </cell>
          <cell r="G286">
            <v>0</v>
          </cell>
          <cell r="H286">
            <v>0</v>
          </cell>
          <cell r="I286">
            <v>0</v>
          </cell>
          <cell r="J286">
            <v>0</v>
          </cell>
          <cell r="K286" t="str">
            <v>Lagos (SNEPCO)</v>
          </cell>
          <cell r="L286" t="str">
            <v>0003</v>
          </cell>
          <cell r="M286">
            <v>0</v>
          </cell>
          <cell r="N286">
            <v>0</v>
          </cell>
          <cell r="O286">
            <v>0</v>
          </cell>
          <cell r="P286">
            <v>0</v>
          </cell>
          <cell r="Q286">
            <v>0</v>
          </cell>
          <cell r="R286">
            <v>0</v>
          </cell>
          <cell r="T286">
            <v>0</v>
          </cell>
          <cell r="U286">
            <v>0</v>
          </cell>
          <cell r="V286">
            <v>0</v>
          </cell>
          <cell r="W286">
            <v>0</v>
          </cell>
          <cell r="X286">
            <v>0</v>
          </cell>
          <cell r="Z286">
            <v>0</v>
          </cell>
          <cell r="AD286">
            <v>0</v>
          </cell>
          <cell r="AE286">
            <v>0</v>
          </cell>
          <cell r="AF286">
            <v>0</v>
          </cell>
          <cell r="AG286">
            <v>0</v>
          </cell>
          <cell r="AH286">
            <v>0</v>
          </cell>
          <cell r="AI286">
            <v>0</v>
          </cell>
          <cell r="AJ286">
            <v>0</v>
          </cell>
          <cell r="AK286">
            <v>0</v>
          </cell>
          <cell r="AL286">
            <v>0</v>
          </cell>
          <cell r="AO286">
            <v>0</v>
          </cell>
          <cell r="AR286">
            <v>0</v>
          </cell>
        </row>
        <row r="287">
          <cell r="A287" t="str">
            <v>EPG-PS-PABOM</v>
          </cell>
          <cell r="B287" t="str">
            <v>Bonga</v>
          </cell>
          <cell r="C287" t="str">
            <v>50832125</v>
          </cell>
          <cell r="D287" t="str">
            <v>Shift Supervisor, Electrical</v>
          </cell>
          <cell r="E287" t="str">
            <v xml:space="preserve">   67160</v>
          </cell>
          <cell r="F287" t="str">
            <v>Madufor, Chidi</v>
          </cell>
          <cell r="G287" t="str">
            <v>Prod Eng Upstream Maintenance  JG6</v>
          </cell>
          <cell r="H287" t="str">
            <v>6</v>
          </cell>
          <cell r="I287" t="str">
            <v>50831958</v>
          </cell>
          <cell r="J287" t="str">
            <v>Black, Les</v>
          </cell>
          <cell r="K287" t="str">
            <v>Lagos (SNEPCO)</v>
          </cell>
          <cell r="L287" t="str">
            <v>0003</v>
          </cell>
          <cell r="M287" t="str">
            <v>Regular</v>
          </cell>
          <cell r="N287" t="str">
            <v>Indefinite</v>
          </cell>
          <cell r="O287" t="str">
            <v>4</v>
          </cell>
          <cell r="P287">
            <v>0</v>
          </cell>
          <cell r="Q287">
            <v>0</v>
          </cell>
          <cell r="R287">
            <v>0</v>
          </cell>
          <cell r="T287">
            <v>0</v>
          </cell>
          <cell r="U287">
            <v>0</v>
          </cell>
          <cell r="V287">
            <v>0</v>
          </cell>
          <cell r="W287">
            <v>0</v>
          </cell>
          <cell r="X287">
            <v>0</v>
          </cell>
          <cell r="Z287">
            <v>0</v>
          </cell>
          <cell r="AD287">
            <v>0</v>
          </cell>
          <cell r="AE287">
            <v>0</v>
          </cell>
          <cell r="AF287">
            <v>0</v>
          </cell>
          <cell r="AG287">
            <v>0</v>
          </cell>
          <cell r="AH287">
            <v>0</v>
          </cell>
          <cell r="AI287">
            <v>0</v>
          </cell>
          <cell r="AJ287">
            <v>0</v>
          </cell>
          <cell r="AK287">
            <v>0</v>
          </cell>
          <cell r="AL287">
            <v>0</v>
          </cell>
          <cell r="AO287">
            <v>0</v>
          </cell>
          <cell r="AR287">
            <v>0</v>
          </cell>
        </row>
        <row r="288">
          <cell r="A288" t="str">
            <v>EPG-PS-PABOM</v>
          </cell>
          <cell r="B288" t="str">
            <v>Bonga</v>
          </cell>
          <cell r="C288" t="str">
            <v>50832301</v>
          </cell>
          <cell r="D288" t="str">
            <v>Shift Supervisor, Mechanical</v>
          </cell>
          <cell r="E288" t="str">
            <v xml:space="preserve">   67687</v>
          </cell>
          <cell r="F288" t="str">
            <v>Opute, Pius</v>
          </cell>
          <cell r="G288" t="str">
            <v>Prod Eng Upstream Maintenance  JG5</v>
          </cell>
          <cell r="H288" t="str">
            <v>5</v>
          </cell>
          <cell r="I288" t="str">
            <v>50832114</v>
          </cell>
          <cell r="J288" t="str">
            <v>Snell, Gareth</v>
          </cell>
          <cell r="K288" t="str">
            <v>Lagos (SNEPCO)</v>
          </cell>
          <cell r="L288" t="str">
            <v>0001</v>
          </cell>
          <cell r="M288" t="str">
            <v>Regular</v>
          </cell>
          <cell r="N288" t="str">
            <v>Indefinite</v>
          </cell>
          <cell r="O288" t="str">
            <v>5</v>
          </cell>
          <cell r="P288">
            <v>0</v>
          </cell>
          <cell r="Q288">
            <v>0</v>
          </cell>
          <cell r="R288">
            <v>0</v>
          </cell>
          <cell r="T288">
            <v>0</v>
          </cell>
          <cell r="U288">
            <v>0</v>
          </cell>
          <cell r="V288">
            <v>0</v>
          </cell>
          <cell r="W288">
            <v>0</v>
          </cell>
          <cell r="X288">
            <v>0</v>
          </cell>
          <cell r="Z288">
            <v>0</v>
          </cell>
          <cell r="AD288">
            <v>0</v>
          </cell>
          <cell r="AE288">
            <v>0</v>
          </cell>
          <cell r="AF288">
            <v>0</v>
          </cell>
          <cell r="AG288">
            <v>0</v>
          </cell>
          <cell r="AH288">
            <v>0</v>
          </cell>
          <cell r="AI288">
            <v>0</v>
          </cell>
          <cell r="AJ288">
            <v>0</v>
          </cell>
          <cell r="AK288">
            <v>0</v>
          </cell>
          <cell r="AL288">
            <v>0</v>
          </cell>
          <cell r="AO288">
            <v>0</v>
          </cell>
          <cell r="AR288">
            <v>0</v>
          </cell>
        </row>
        <row r="289">
          <cell r="A289" t="str">
            <v>EPG-PS-PABOM</v>
          </cell>
          <cell r="B289" t="str">
            <v>Bonga</v>
          </cell>
          <cell r="C289" t="str">
            <v>50832311</v>
          </cell>
          <cell r="D289" t="str">
            <v>Electrical Technician</v>
          </cell>
          <cell r="E289" t="str">
            <v xml:space="preserve">   67027</v>
          </cell>
          <cell r="F289" t="str">
            <v>Ezufoh, Charles</v>
          </cell>
          <cell r="G289" t="str">
            <v>Prod Eng Upstream Maintenance  JG7</v>
          </cell>
          <cell r="H289" t="str">
            <v>7</v>
          </cell>
          <cell r="I289" t="str">
            <v>50832119</v>
          </cell>
          <cell r="J289" t="str">
            <v>Plas, Henry</v>
          </cell>
          <cell r="K289" t="str">
            <v>Lagos (SNEPCO)</v>
          </cell>
          <cell r="L289" t="str">
            <v>0003</v>
          </cell>
          <cell r="M289" t="str">
            <v>Regular</v>
          </cell>
          <cell r="N289" t="str">
            <v>Indefinite</v>
          </cell>
          <cell r="O289" t="str">
            <v>7</v>
          </cell>
          <cell r="P289">
            <v>0</v>
          </cell>
          <cell r="Q289">
            <v>0</v>
          </cell>
          <cell r="R289">
            <v>0</v>
          </cell>
          <cell r="T289">
            <v>0</v>
          </cell>
          <cell r="U289">
            <v>0</v>
          </cell>
          <cell r="V289">
            <v>0</v>
          </cell>
          <cell r="W289">
            <v>0</v>
          </cell>
          <cell r="X289">
            <v>0</v>
          </cell>
          <cell r="Z289">
            <v>0</v>
          </cell>
          <cell r="AD289">
            <v>0</v>
          </cell>
          <cell r="AE289">
            <v>0</v>
          </cell>
          <cell r="AF289">
            <v>0</v>
          </cell>
          <cell r="AG289">
            <v>0</v>
          </cell>
          <cell r="AH289">
            <v>0</v>
          </cell>
          <cell r="AI289">
            <v>0</v>
          </cell>
          <cell r="AJ289">
            <v>0</v>
          </cell>
          <cell r="AK289">
            <v>0</v>
          </cell>
          <cell r="AL289">
            <v>0</v>
          </cell>
          <cell r="AO289">
            <v>0</v>
          </cell>
          <cell r="AR289">
            <v>0</v>
          </cell>
        </row>
        <row r="290">
          <cell r="A290" t="str">
            <v>EPG-PS-PABOM</v>
          </cell>
          <cell r="B290" t="str">
            <v>Bonga</v>
          </cell>
          <cell r="C290" t="str">
            <v>50832313</v>
          </cell>
          <cell r="D290" t="str">
            <v>Electrical Technician</v>
          </cell>
          <cell r="E290" t="str">
            <v xml:space="preserve">   66897</v>
          </cell>
          <cell r="F290" t="str">
            <v>Ojo, Elijah</v>
          </cell>
          <cell r="G290" t="str">
            <v>Prod Eng Upstream Maintenance  JG8</v>
          </cell>
          <cell r="H290" t="str">
            <v>8</v>
          </cell>
          <cell r="I290" t="str">
            <v>50832125</v>
          </cell>
          <cell r="J290" t="str">
            <v>Madufor, Chidi</v>
          </cell>
          <cell r="K290" t="str">
            <v>Lagos (SNEPCO)</v>
          </cell>
          <cell r="L290" t="str">
            <v>0003</v>
          </cell>
          <cell r="M290" t="str">
            <v>Regular</v>
          </cell>
          <cell r="N290" t="str">
            <v>Indefinite</v>
          </cell>
          <cell r="O290" t="str">
            <v>7</v>
          </cell>
          <cell r="P290">
            <v>0</v>
          </cell>
          <cell r="Q290">
            <v>0</v>
          </cell>
          <cell r="R290">
            <v>0</v>
          </cell>
          <cell r="T290">
            <v>0</v>
          </cell>
          <cell r="U290">
            <v>0</v>
          </cell>
          <cell r="V290">
            <v>0</v>
          </cell>
          <cell r="W290">
            <v>0</v>
          </cell>
          <cell r="X290">
            <v>0</v>
          </cell>
          <cell r="Z290">
            <v>0</v>
          </cell>
          <cell r="AD290">
            <v>0</v>
          </cell>
          <cell r="AE290">
            <v>0</v>
          </cell>
          <cell r="AF290">
            <v>0</v>
          </cell>
          <cell r="AG290">
            <v>0</v>
          </cell>
          <cell r="AH290">
            <v>0</v>
          </cell>
          <cell r="AI290">
            <v>0</v>
          </cell>
          <cell r="AJ290">
            <v>0</v>
          </cell>
          <cell r="AK290">
            <v>0</v>
          </cell>
          <cell r="AL290">
            <v>0</v>
          </cell>
          <cell r="AO290">
            <v>0</v>
          </cell>
          <cell r="AR290">
            <v>0</v>
          </cell>
        </row>
        <row r="291">
          <cell r="A291" t="str">
            <v>EPG-PS-PABOM</v>
          </cell>
          <cell r="B291" t="str">
            <v>Bonga</v>
          </cell>
          <cell r="C291" t="str">
            <v>50833076</v>
          </cell>
          <cell r="D291" t="str">
            <v>Electrical Technician</v>
          </cell>
          <cell r="E291" t="str">
            <v xml:space="preserve">   80672</v>
          </cell>
          <cell r="F291" t="str">
            <v>Ogbolu, Francis</v>
          </cell>
          <cell r="G291" t="str">
            <v>Prod Eng Upstream Maintenance  JG7</v>
          </cell>
          <cell r="H291" t="str">
            <v>7</v>
          </cell>
          <cell r="I291" t="str">
            <v>50832113</v>
          </cell>
          <cell r="J291" t="str">
            <v>Dolan, Jim</v>
          </cell>
          <cell r="K291" t="str">
            <v>Lagos (SNEPCO)</v>
          </cell>
          <cell r="L291" t="str">
            <v>0003</v>
          </cell>
          <cell r="M291" t="str">
            <v>Regular</v>
          </cell>
          <cell r="N291" t="str">
            <v>Indefinite</v>
          </cell>
          <cell r="O291" t="str">
            <v>11</v>
          </cell>
          <cell r="P291">
            <v>0</v>
          </cell>
          <cell r="Q291">
            <v>0</v>
          </cell>
          <cell r="R291">
            <v>0</v>
          </cell>
          <cell r="T291">
            <v>0</v>
          </cell>
          <cell r="U291">
            <v>0</v>
          </cell>
          <cell r="V291">
            <v>0</v>
          </cell>
          <cell r="W291">
            <v>0</v>
          </cell>
          <cell r="X291">
            <v>0</v>
          </cell>
          <cell r="Z291">
            <v>0</v>
          </cell>
          <cell r="AD291">
            <v>0</v>
          </cell>
          <cell r="AE291">
            <v>0</v>
          </cell>
          <cell r="AF291">
            <v>0</v>
          </cell>
          <cell r="AG291">
            <v>0</v>
          </cell>
          <cell r="AH291">
            <v>0</v>
          </cell>
          <cell r="AI291">
            <v>0</v>
          </cell>
          <cell r="AJ291">
            <v>0</v>
          </cell>
          <cell r="AK291">
            <v>0</v>
          </cell>
          <cell r="AL291">
            <v>0</v>
          </cell>
          <cell r="AO291">
            <v>0</v>
          </cell>
          <cell r="AR291">
            <v>0</v>
          </cell>
        </row>
        <row r="292">
          <cell r="A292" t="str">
            <v>EPG-PS-PABOM</v>
          </cell>
          <cell r="B292" t="str">
            <v>Bonga</v>
          </cell>
          <cell r="C292" t="str">
            <v>50833083</v>
          </cell>
          <cell r="D292" t="str">
            <v>Electrical Technician</v>
          </cell>
          <cell r="E292" t="str">
            <v xml:space="preserve">   81092</v>
          </cell>
          <cell r="F292" t="str">
            <v>Okeuhie, Ebere</v>
          </cell>
          <cell r="G292" t="str">
            <v>Prod Eng Upstream Maintenance  JG8</v>
          </cell>
          <cell r="H292" t="str">
            <v>8</v>
          </cell>
          <cell r="I292" t="str">
            <v>50832125</v>
          </cell>
          <cell r="J292" t="str">
            <v>Madufor, Chidi</v>
          </cell>
          <cell r="K292" t="str">
            <v>Lagos (SNEPCO)</v>
          </cell>
          <cell r="L292" t="str">
            <v>0003</v>
          </cell>
          <cell r="M292" t="str">
            <v>Regular</v>
          </cell>
          <cell r="N292" t="str">
            <v>Indefinite</v>
          </cell>
          <cell r="O292" t="str">
            <v>11</v>
          </cell>
          <cell r="P292">
            <v>0</v>
          </cell>
          <cell r="Q292">
            <v>0</v>
          </cell>
          <cell r="R292">
            <v>0</v>
          </cell>
          <cell r="T292">
            <v>0</v>
          </cell>
          <cell r="U292">
            <v>0</v>
          </cell>
          <cell r="V292">
            <v>0</v>
          </cell>
          <cell r="W292">
            <v>0</v>
          </cell>
          <cell r="X292">
            <v>0</v>
          </cell>
          <cell r="Z292">
            <v>0</v>
          </cell>
          <cell r="AD292">
            <v>0</v>
          </cell>
          <cell r="AE292">
            <v>0</v>
          </cell>
          <cell r="AF292">
            <v>0</v>
          </cell>
          <cell r="AG292">
            <v>0</v>
          </cell>
          <cell r="AH292">
            <v>0</v>
          </cell>
          <cell r="AI292">
            <v>0</v>
          </cell>
          <cell r="AJ292">
            <v>0</v>
          </cell>
          <cell r="AK292">
            <v>0</v>
          </cell>
          <cell r="AL292">
            <v>0</v>
          </cell>
          <cell r="AO292">
            <v>0</v>
          </cell>
          <cell r="AR292">
            <v>0</v>
          </cell>
        </row>
        <row r="293">
          <cell r="A293" t="str">
            <v>EPG-PS-PABOM</v>
          </cell>
          <cell r="B293" t="str">
            <v>Bonga</v>
          </cell>
          <cell r="C293" t="str">
            <v>50833089</v>
          </cell>
          <cell r="D293" t="str">
            <v>Electrical Technician</v>
          </cell>
          <cell r="E293">
            <v>0</v>
          </cell>
          <cell r="F293" t="str">
            <v>BARRAT</v>
          </cell>
          <cell r="G293" t="str">
            <v>Prod Eng Upstream Maintenance  JG7</v>
          </cell>
          <cell r="H293" t="str">
            <v>7</v>
          </cell>
          <cell r="I293" t="str">
            <v>50832113</v>
          </cell>
          <cell r="J293" t="str">
            <v>Dolan, Jim</v>
          </cell>
          <cell r="K293" t="str">
            <v>Lagos (SNEPCO)</v>
          </cell>
          <cell r="L293" t="str">
            <v>0003</v>
          </cell>
          <cell r="M293" t="str">
            <v>External(E)</v>
          </cell>
          <cell r="N293">
            <v>0</v>
          </cell>
          <cell r="O293">
            <v>0</v>
          </cell>
          <cell r="P293">
            <v>0</v>
          </cell>
          <cell r="Q293">
            <v>0</v>
          </cell>
          <cell r="R293">
            <v>0</v>
          </cell>
          <cell r="T293">
            <v>0</v>
          </cell>
          <cell r="U293">
            <v>0</v>
          </cell>
          <cell r="V293">
            <v>0</v>
          </cell>
          <cell r="W293">
            <v>0</v>
          </cell>
          <cell r="X293">
            <v>0</v>
          </cell>
          <cell r="Z293">
            <v>0</v>
          </cell>
          <cell r="AC293">
            <v>38718</v>
          </cell>
          <cell r="AD293">
            <v>0</v>
          </cell>
          <cell r="AE293">
            <v>0</v>
          </cell>
          <cell r="AF293">
            <v>0</v>
          </cell>
          <cell r="AG293">
            <v>0</v>
          </cell>
          <cell r="AH293">
            <v>0</v>
          </cell>
          <cell r="AI293">
            <v>0</v>
          </cell>
          <cell r="AJ293">
            <v>0</v>
          </cell>
          <cell r="AK293">
            <v>0</v>
          </cell>
          <cell r="AL293">
            <v>0</v>
          </cell>
          <cell r="AO293">
            <v>0</v>
          </cell>
          <cell r="AR293">
            <v>0</v>
          </cell>
        </row>
        <row r="294">
          <cell r="A294" t="str">
            <v>EPG-PS-PABOM</v>
          </cell>
          <cell r="B294" t="str">
            <v>Bonga</v>
          </cell>
          <cell r="C294" t="str">
            <v>50833096</v>
          </cell>
          <cell r="D294" t="str">
            <v>Electrical Technician</v>
          </cell>
          <cell r="E294">
            <v>0</v>
          </cell>
          <cell r="F294" t="str">
            <v>MOUTER</v>
          </cell>
          <cell r="G294" t="str">
            <v>Prod Eng Upstream Maintenance  JG8</v>
          </cell>
          <cell r="H294" t="str">
            <v>8</v>
          </cell>
          <cell r="I294" t="str">
            <v>50832114</v>
          </cell>
          <cell r="J294" t="str">
            <v>Snell, Gareth</v>
          </cell>
          <cell r="K294" t="str">
            <v>Lagos (SNEPCO)</v>
          </cell>
          <cell r="L294" t="str">
            <v>0003</v>
          </cell>
          <cell r="M294" t="str">
            <v>External(E)</v>
          </cell>
          <cell r="N294">
            <v>0</v>
          </cell>
          <cell r="O294">
            <v>0</v>
          </cell>
          <cell r="P294">
            <v>0</v>
          </cell>
          <cell r="Q294">
            <v>0</v>
          </cell>
          <cell r="R294">
            <v>0</v>
          </cell>
          <cell r="T294">
            <v>0</v>
          </cell>
          <cell r="U294">
            <v>0</v>
          </cell>
          <cell r="V294">
            <v>0</v>
          </cell>
          <cell r="W294">
            <v>0</v>
          </cell>
          <cell r="X294">
            <v>0</v>
          </cell>
          <cell r="Z294">
            <v>0</v>
          </cell>
          <cell r="AC294">
            <v>38718</v>
          </cell>
          <cell r="AD294">
            <v>0</v>
          </cell>
          <cell r="AE294">
            <v>0</v>
          </cell>
          <cell r="AF294">
            <v>0</v>
          </cell>
          <cell r="AG294">
            <v>0</v>
          </cell>
          <cell r="AH294">
            <v>0</v>
          </cell>
          <cell r="AI294">
            <v>0</v>
          </cell>
          <cell r="AJ294">
            <v>0</v>
          </cell>
          <cell r="AK294">
            <v>0</v>
          </cell>
          <cell r="AL294">
            <v>0</v>
          </cell>
          <cell r="AO294">
            <v>0</v>
          </cell>
          <cell r="AR294">
            <v>0</v>
          </cell>
        </row>
        <row r="295">
          <cell r="A295" t="str">
            <v>EPG-PS-PABOM</v>
          </cell>
          <cell r="B295" t="str">
            <v>Bonga</v>
          </cell>
          <cell r="C295" t="str">
            <v>50833127</v>
          </cell>
          <cell r="D295" t="str">
            <v>Electrical Technician</v>
          </cell>
          <cell r="E295">
            <v>0</v>
          </cell>
          <cell r="F295" t="str">
            <v>SNADDON</v>
          </cell>
          <cell r="G295" t="str">
            <v>Prod Eng Upstream Maintenance  JG7</v>
          </cell>
          <cell r="H295" t="str">
            <v>7</v>
          </cell>
          <cell r="I295" t="str">
            <v>50832113</v>
          </cell>
          <cell r="J295" t="str">
            <v>Dolan, Jim</v>
          </cell>
          <cell r="K295" t="str">
            <v>Lagos (SNEPCO)</v>
          </cell>
          <cell r="L295" t="str">
            <v>0003</v>
          </cell>
          <cell r="M295" t="str">
            <v>External(E)</v>
          </cell>
          <cell r="N295">
            <v>0</v>
          </cell>
          <cell r="O295">
            <v>0</v>
          </cell>
          <cell r="P295">
            <v>0</v>
          </cell>
          <cell r="Q295">
            <v>0</v>
          </cell>
          <cell r="R295">
            <v>0</v>
          </cell>
          <cell r="T295">
            <v>0</v>
          </cell>
          <cell r="U295">
            <v>0</v>
          </cell>
          <cell r="V295">
            <v>0</v>
          </cell>
          <cell r="W295">
            <v>0</v>
          </cell>
          <cell r="X295">
            <v>0</v>
          </cell>
          <cell r="Z295">
            <v>0</v>
          </cell>
          <cell r="AC295">
            <v>38718</v>
          </cell>
          <cell r="AD295">
            <v>0</v>
          </cell>
          <cell r="AE295">
            <v>0</v>
          </cell>
          <cell r="AF295">
            <v>0</v>
          </cell>
          <cell r="AG295">
            <v>0</v>
          </cell>
          <cell r="AH295">
            <v>0</v>
          </cell>
          <cell r="AI295">
            <v>0</v>
          </cell>
          <cell r="AJ295">
            <v>0</v>
          </cell>
          <cell r="AK295">
            <v>0</v>
          </cell>
          <cell r="AL295">
            <v>0</v>
          </cell>
          <cell r="AO295">
            <v>0</v>
          </cell>
          <cell r="AR295">
            <v>0</v>
          </cell>
        </row>
        <row r="296">
          <cell r="A296" t="str">
            <v>EPG-PS-PABOM</v>
          </cell>
          <cell r="B296" t="str">
            <v>Bonga</v>
          </cell>
          <cell r="C296" t="str">
            <v>50833133</v>
          </cell>
          <cell r="D296" t="str">
            <v>Electrical Technician</v>
          </cell>
          <cell r="E296">
            <v>0</v>
          </cell>
          <cell r="F296" t="str">
            <v>SWEENEY</v>
          </cell>
          <cell r="G296" t="str">
            <v>Prod Eng Upstream Maintenance  JG8</v>
          </cell>
          <cell r="H296" t="str">
            <v>8</v>
          </cell>
          <cell r="I296" t="str">
            <v>50832114</v>
          </cell>
          <cell r="J296" t="str">
            <v>Snell, Gareth</v>
          </cell>
          <cell r="K296" t="str">
            <v>Lagos (SNEPCO)</v>
          </cell>
          <cell r="L296" t="str">
            <v>0003</v>
          </cell>
          <cell r="M296" t="str">
            <v>External(E)</v>
          </cell>
          <cell r="N296">
            <v>0</v>
          </cell>
          <cell r="O296">
            <v>0</v>
          </cell>
          <cell r="P296">
            <v>0</v>
          </cell>
          <cell r="Q296">
            <v>0</v>
          </cell>
          <cell r="R296">
            <v>0</v>
          </cell>
          <cell r="T296">
            <v>0</v>
          </cell>
          <cell r="U296">
            <v>0</v>
          </cell>
          <cell r="V296">
            <v>0</v>
          </cell>
          <cell r="W296">
            <v>0</v>
          </cell>
          <cell r="X296">
            <v>0</v>
          </cell>
          <cell r="Z296">
            <v>0</v>
          </cell>
          <cell r="AD296">
            <v>0</v>
          </cell>
          <cell r="AE296">
            <v>0</v>
          </cell>
          <cell r="AF296">
            <v>0</v>
          </cell>
          <cell r="AG296">
            <v>0</v>
          </cell>
          <cell r="AH296">
            <v>0</v>
          </cell>
          <cell r="AI296">
            <v>0</v>
          </cell>
          <cell r="AJ296">
            <v>0</v>
          </cell>
          <cell r="AK296">
            <v>0</v>
          </cell>
          <cell r="AL296">
            <v>0</v>
          </cell>
          <cell r="AO296">
            <v>0</v>
          </cell>
          <cell r="AR296">
            <v>0</v>
          </cell>
        </row>
        <row r="297">
          <cell r="A297">
            <v>0</v>
          </cell>
          <cell r="B297" t="str">
            <v>Bonga</v>
          </cell>
          <cell r="C297">
            <v>0</v>
          </cell>
          <cell r="D297">
            <v>0</v>
          </cell>
          <cell r="E297">
            <v>0</v>
          </cell>
          <cell r="F297">
            <v>0</v>
          </cell>
          <cell r="G297">
            <v>0</v>
          </cell>
          <cell r="H297">
            <v>0</v>
          </cell>
          <cell r="I297">
            <v>0</v>
          </cell>
          <cell r="J297">
            <v>0</v>
          </cell>
          <cell r="K297" t="str">
            <v>Lagos (SNEPCO)</v>
          </cell>
          <cell r="L297" t="str">
            <v>0003</v>
          </cell>
          <cell r="M297">
            <v>0</v>
          </cell>
          <cell r="N297">
            <v>0</v>
          </cell>
          <cell r="O297">
            <v>0</v>
          </cell>
          <cell r="P297">
            <v>0</v>
          </cell>
          <cell r="Q297">
            <v>0</v>
          </cell>
          <cell r="R297">
            <v>0</v>
          </cell>
          <cell r="T297">
            <v>0</v>
          </cell>
          <cell r="U297">
            <v>0</v>
          </cell>
          <cell r="V297">
            <v>0</v>
          </cell>
          <cell r="W297">
            <v>0</v>
          </cell>
          <cell r="X297">
            <v>0</v>
          </cell>
          <cell r="Z297">
            <v>0</v>
          </cell>
          <cell r="AD297">
            <v>0</v>
          </cell>
          <cell r="AE297">
            <v>0</v>
          </cell>
          <cell r="AF297">
            <v>0</v>
          </cell>
          <cell r="AG297">
            <v>0</v>
          </cell>
          <cell r="AH297">
            <v>0</v>
          </cell>
          <cell r="AI297">
            <v>0</v>
          </cell>
          <cell r="AJ297">
            <v>0</v>
          </cell>
          <cell r="AK297">
            <v>0</v>
          </cell>
          <cell r="AL297">
            <v>0</v>
          </cell>
          <cell r="AO297">
            <v>0</v>
          </cell>
          <cell r="AR297">
            <v>0</v>
          </cell>
        </row>
        <row r="298">
          <cell r="A298" t="str">
            <v>EPG-PS-PABOM</v>
          </cell>
          <cell r="B298" t="str">
            <v>Bonga</v>
          </cell>
          <cell r="C298" t="str">
            <v>50832302</v>
          </cell>
          <cell r="D298" t="str">
            <v>Shift Supervisor, Instrument</v>
          </cell>
          <cell r="E298">
            <v>0</v>
          </cell>
          <cell r="F298">
            <v>0</v>
          </cell>
          <cell r="G298" t="str">
            <v>Prod Eng Upstream Maintenance  JG5</v>
          </cell>
          <cell r="H298" t="str">
            <v>5</v>
          </cell>
          <cell r="I298" t="str">
            <v>50832113</v>
          </cell>
          <cell r="J298" t="str">
            <v>Dolan, Jim</v>
          </cell>
          <cell r="K298" t="str">
            <v>Lagos (SNEPCO)</v>
          </cell>
          <cell r="L298" t="str">
            <v>0003</v>
          </cell>
          <cell r="M298">
            <v>0</v>
          </cell>
          <cell r="N298">
            <v>0</v>
          </cell>
          <cell r="O298">
            <v>0</v>
          </cell>
          <cell r="P298">
            <v>0</v>
          </cell>
          <cell r="Q298">
            <v>0</v>
          </cell>
          <cell r="R298">
            <v>0</v>
          </cell>
          <cell r="T298">
            <v>0</v>
          </cell>
          <cell r="U298">
            <v>0</v>
          </cell>
          <cell r="V298">
            <v>0</v>
          </cell>
          <cell r="W298">
            <v>0</v>
          </cell>
          <cell r="X298">
            <v>0</v>
          </cell>
          <cell r="Z298">
            <v>0</v>
          </cell>
          <cell r="AC298">
            <v>39173</v>
          </cell>
          <cell r="AD298">
            <v>0</v>
          </cell>
          <cell r="AE298">
            <v>0</v>
          </cell>
          <cell r="AF298">
            <v>0</v>
          </cell>
          <cell r="AG298">
            <v>0</v>
          </cell>
          <cell r="AH298">
            <v>0</v>
          </cell>
          <cell r="AI298">
            <v>0</v>
          </cell>
          <cell r="AJ298">
            <v>0</v>
          </cell>
          <cell r="AK298">
            <v>0</v>
          </cell>
          <cell r="AL298">
            <v>0</v>
          </cell>
          <cell r="AO298">
            <v>0</v>
          </cell>
          <cell r="AR298">
            <v>0</v>
          </cell>
        </row>
        <row r="299">
          <cell r="A299" t="str">
            <v>EPG-PS-PABOM</v>
          </cell>
          <cell r="B299" t="str">
            <v>Bonga</v>
          </cell>
          <cell r="C299" t="str">
            <v>50832303</v>
          </cell>
          <cell r="D299" t="str">
            <v>Shift Supervisor, Instrument</v>
          </cell>
          <cell r="E299" t="str">
            <v xml:space="preserve">   67541</v>
          </cell>
          <cell r="F299" t="str">
            <v>Omeh, Alex</v>
          </cell>
          <cell r="G299" t="str">
            <v>Prod Eng Upstream Maintenance  JG5</v>
          </cell>
          <cell r="H299" t="str">
            <v>5</v>
          </cell>
          <cell r="I299" t="str">
            <v>50831964</v>
          </cell>
          <cell r="J299" t="str">
            <v>Wilson, John</v>
          </cell>
          <cell r="K299" t="str">
            <v>Lagos (SNEPCO)</v>
          </cell>
          <cell r="L299" t="str">
            <v>0001</v>
          </cell>
          <cell r="M299" t="str">
            <v>Regular</v>
          </cell>
          <cell r="N299" t="str">
            <v>Indefinite</v>
          </cell>
          <cell r="O299" t="str">
            <v>5</v>
          </cell>
          <cell r="P299">
            <v>0</v>
          </cell>
          <cell r="Q299">
            <v>0</v>
          </cell>
          <cell r="R299">
            <v>0</v>
          </cell>
          <cell r="T299">
            <v>0</v>
          </cell>
          <cell r="U299">
            <v>0</v>
          </cell>
          <cell r="V299">
            <v>0</v>
          </cell>
          <cell r="W299">
            <v>0</v>
          </cell>
          <cell r="X299">
            <v>0</v>
          </cell>
          <cell r="Z299">
            <v>0</v>
          </cell>
          <cell r="AD299">
            <v>0</v>
          </cell>
          <cell r="AE299">
            <v>0</v>
          </cell>
          <cell r="AF299">
            <v>0</v>
          </cell>
          <cell r="AG299">
            <v>0</v>
          </cell>
          <cell r="AH299">
            <v>0</v>
          </cell>
          <cell r="AI299">
            <v>0</v>
          </cell>
          <cell r="AJ299">
            <v>0</v>
          </cell>
          <cell r="AK299">
            <v>0</v>
          </cell>
          <cell r="AL299">
            <v>0</v>
          </cell>
          <cell r="AO299">
            <v>0</v>
          </cell>
          <cell r="AR299">
            <v>0</v>
          </cell>
        </row>
        <row r="300">
          <cell r="A300" t="str">
            <v>EPG-PS-PABOM</v>
          </cell>
          <cell r="B300" t="str">
            <v>Bonga</v>
          </cell>
          <cell r="C300" t="str">
            <v>50832315</v>
          </cell>
          <cell r="D300" t="str">
            <v>Instrument Technician</v>
          </cell>
          <cell r="E300" t="str">
            <v xml:space="preserve">   67007</v>
          </cell>
          <cell r="F300" t="str">
            <v>Onoja, Victor</v>
          </cell>
          <cell r="G300" t="str">
            <v>Prod Eng Upstream Maintenance  JG8</v>
          </cell>
          <cell r="H300" t="str">
            <v>8</v>
          </cell>
          <cell r="I300" t="str">
            <v>50832125</v>
          </cell>
          <cell r="J300" t="str">
            <v>Madufor, Chidi</v>
          </cell>
          <cell r="K300" t="str">
            <v>Lagos (SNEPCO)</v>
          </cell>
          <cell r="L300" t="str">
            <v>0003</v>
          </cell>
          <cell r="M300" t="str">
            <v>Regular</v>
          </cell>
          <cell r="N300" t="str">
            <v>Indefinite</v>
          </cell>
          <cell r="O300" t="str">
            <v>7</v>
          </cell>
          <cell r="P300">
            <v>0</v>
          </cell>
          <cell r="Q300">
            <v>0</v>
          </cell>
          <cell r="R300">
            <v>0</v>
          </cell>
          <cell r="T300">
            <v>0</v>
          </cell>
          <cell r="U300">
            <v>0</v>
          </cell>
          <cell r="V300">
            <v>0</v>
          </cell>
          <cell r="W300">
            <v>0</v>
          </cell>
          <cell r="X300">
            <v>0</v>
          </cell>
          <cell r="Z300">
            <v>0</v>
          </cell>
          <cell r="AD300">
            <v>0</v>
          </cell>
          <cell r="AE300">
            <v>0</v>
          </cell>
          <cell r="AF300">
            <v>0</v>
          </cell>
          <cell r="AG300">
            <v>0</v>
          </cell>
          <cell r="AH300">
            <v>0</v>
          </cell>
          <cell r="AI300">
            <v>0</v>
          </cell>
          <cell r="AJ300">
            <v>0</v>
          </cell>
          <cell r="AK300">
            <v>0</v>
          </cell>
          <cell r="AL300">
            <v>0</v>
          </cell>
          <cell r="AO300">
            <v>0</v>
          </cell>
          <cell r="AR300">
            <v>0</v>
          </cell>
        </row>
        <row r="301">
          <cell r="A301" t="str">
            <v>EPG-PS-PABOM</v>
          </cell>
          <cell r="B301" t="str">
            <v>Bonga</v>
          </cell>
          <cell r="C301" t="str">
            <v>50832316</v>
          </cell>
          <cell r="D301" t="str">
            <v>Instrument Technician</v>
          </cell>
          <cell r="E301" t="str">
            <v xml:space="preserve">   67483</v>
          </cell>
          <cell r="F301" t="str">
            <v>Isodje, Joseph</v>
          </cell>
          <cell r="G301" t="str">
            <v>Prod Eng Upstream Maintenance  JG8</v>
          </cell>
          <cell r="H301" t="str">
            <v>8</v>
          </cell>
          <cell r="I301" t="str">
            <v>50832120</v>
          </cell>
          <cell r="J301" t="str">
            <v>Girdwood, Don</v>
          </cell>
          <cell r="K301" t="str">
            <v>Lagos (SNEPCO)</v>
          </cell>
          <cell r="L301" t="str">
            <v>0003</v>
          </cell>
          <cell r="M301" t="str">
            <v>Regular</v>
          </cell>
          <cell r="N301" t="str">
            <v>Indefinite</v>
          </cell>
          <cell r="O301" t="str">
            <v>9</v>
          </cell>
          <cell r="P301">
            <v>0</v>
          </cell>
          <cell r="Q301">
            <v>0</v>
          </cell>
          <cell r="R301">
            <v>0</v>
          </cell>
          <cell r="T301">
            <v>0</v>
          </cell>
          <cell r="U301">
            <v>0</v>
          </cell>
          <cell r="V301">
            <v>0</v>
          </cell>
          <cell r="W301">
            <v>0</v>
          </cell>
          <cell r="X301">
            <v>0</v>
          </cell>
          <cell r="Z301">
            <v>0</v>
          </cell>
          <cell r="AD301">
            <v>0</v>
          </cell>
          <cell r="AE301">
            <v>0</v>
          </cell>
          <cell r="AF301">
            <v>0</v>
          </cell>
          <cell r="AG301">
            <v>0</v>
          </cell>
          <cell r="AH301">
            <v>0</v>
          </cell>
          <cell r="AI301">
            <v>0</v>
          </cell>
          <cell r="AJ301">
            <v>0</v>
          </cell>
          <cell r="AK301">
            <v>0</v>
          </cell>
          <cell r="AL301">
            <v>0</v>
          </cell>
          <cell r="AO301">
            <v>0</v>
          </cell>
          <cell r="AR301">
            <v>0</v>
          </cell>
        </row>
        <row r="302">
          <cell r="A302" t="str">
            <v>EPG-PS-PABOM</v>
          </cell>
          <cell r="B302" t="str">
            <v>Bonga</v>
          </cell>
          <cell r="C302" t="str">
            <v>50832317</v>
          </cell>
          <cell r="D302" t="str">
            <v>Instrument Technician</v>
          </cell>
          <cell r="E302" t="str">
            <v xml:space="preserve">   66917</v>
          </cell>
          <cell r="F302" t="str">
            <v>Olisemenogor, Chukwunwike</v>
          </cell>
          <cell r="G302" t="str">
            <v>Prod Eng Upstream Maintenance  JG7</v>
          </cell>
          <cell r="H302" t="str">
            <v>7</v>
          </cell>
          <cell r="I302" t="str">
            <v>50832125</v>
          </cell>
          <cell r="J302" t="str">
            <v>Madufor, Chidi</v>
          </cell>
          <cell r="K302" t="str">
            <v>Lagos (SNEPCO)</v>
          </cell>
          <cell r="L302" t="str">
            <v>0003</v>
          </cell>
          <cell r="M302" t="str">
            <v>Regular</v>
          </cell>
          <cell r="N302" t="str">
            <v>Indefinite</v>
          </cell>
          <cell r="O302" t="str">
            <v>7</v>
          </cell>
          <cell r="P302">
            <v>0</v>
          </cell>
          <cell r="Q302">
            <v>0</v>
          </cell>
          <cell r="R302">
            <v>0</v>
          </cell>
          <cell r="T302">
            <v>0</v>
          </cell>
          <cell r="U302">
            <v>0</v>
          </cell>
          <cell r="V302">
            <v>0</v>
          </cell>
          <cell r="W302">
            <v>0</v>
          </cell>
          <cell r="X302">
            <v>0</v>
          </cell>
          <cell r="Z302">
            <v>0</v>
          </cell>
          <cell r="AD302">
            <v>0</v>
          </cell>
          <cell r="AE302">
            <v>0</v>
          </cell>
          <cell r="AF302">
            <v>0</v>
          </cell>
          <cell r="AG302">
            <v>0</v>
          </cell>
          <cell r="AH302">
            <v>0</v>
          </cell>
          <cell r="AI302">
            <v>0</v>
          </cell>
          <cell r="AJ302">
            <v>0</v>
          </cell>
          <cell r="AK302">
            <v>0</v>
          </cell>
          <cell r="AL302">
            <v>0</v>
          </cell>
          <cell r="AO302">
            <v>0</v>
          </cell>
          <cell r="AR302">
            <v>0</v>
          </cell>
        </row>
        <row r="303">
          <cell r="A303" t="str">
            <v>EPG-PS-PABOM</v>
          </cell>
          <cell r="B303" t="str">
            <v>Bonga</v>
          </cell>
          <cell r="C303" t="str">
            <v>50832318</v>
          </cell>
          <cell r="D303" t="str">
            <v>Instrument Technician</v>
          </cell>
          <cell r="E303" t="str">
            <v xml:space="preserve">   66996</v>
          </cell>
          <cell r="F303" t="str">
            <v>Udofia, EMMANUEL</v>
          </cell>
          <cell r="G303" t="str">
            <v>Prod Eng Upstream Maintenance  JG8</v>
          </cell>
          <cell r="H303" t="str">
            <v>8</v>
          </cell>
          <cell r="I303" t="str">
            <v>50832119</v>
          </cell>
          <cell r="J303" t="str">
            <v>Plas, Henry</v>
          </cell>
          <cell r="K303" t="str">
            <v>Lagos (SNEPCO)</v>
          </cell>
          <cell r="L303" t="str">
            <v>0003</v>
          </cell>
          <cell r="M303" t="str">
            <v>Regular</v>
          </cell>
          <cell r="N303" t="str">
            <v>Indefinite</v>
          </cell>
          <cell r="O303" t="str">
            <v>7</v>
          </cell>
          <cell r="P303">
            <v>0</v>
          </cell>
          <cell r="Q303">
            <v>0</v>
          </cell>
          <cell r="R303">
            <v>0</v>
          </cell>
          <cell r="T303">
            <v>0</v>
          </cell>
          <cell r="U303">
            <v>0</v>
          </cell>
          <cell r="V303">
            <v>0</v>
          </cell>
          <cell r="W303">
            <v>0</v>
          </cell>
          <cell r="X303">
            <v>0</v>
          </cell>
          <cell r="Z303">
            <v>0</v>
          </cell>
          <cell r="AD303">
            <v>0</v>
          </cell>
          <cell r="AE303">
            <v>0</v>
          </cell>
          <cell r="AF303">
            <v>0</v>
          </cell>
          <cell r="AG303">
            <v>0</v>
          </cell>
          <cell r="AH303">
            <v>0</v>
          </cell>
          <cell r="AI303">
            <v>0</v>
          </cell>
          <cell r="AJ303">
            <v>0</v>
          </cell>
          <cell r="AK303">
            <v>0</v>
          </cell>
          <cell r="AL303">
            <v>0</v>
          </cell>
          <cell r="AO303">
            <v>0</v>
          </cell>
          <cell r="AR303">
            <v>0</v>
          </cell>
        </row>
        <row r="304">
          <cell r="A304" t="str">
            <v>EPG-PS-PABOM</v>
          </cell>
          <cell r="B304" t="str">
            <v>Bonga</v>
          </cell>
          <cell r="C304" t="str">
            <v>50832319</v>
          </cell>
          <cell r="D304" t="str">
            <v>Instrument Technician</v>
          </cell>
          <cell r="E304" t="str">
            <v xml:space="preserve">   67045</v>
          </cell>
          <cell r="F304" t="str">
            <v>Ebenuwah, Andrew</v>
          </cell>
          <cell r="G304" t="str">
            <v>Prod Eng Upstream Maintenance  JG8</v>
          </cell>
          <cell r="H304" t="str">
            <v>8</v>
          </cell>
          <cell r="I304" t="str">
            <v>50832119</v>
          </cell>
          <cell r="J304" t="str">
            <v>Plas, Henry</v>
          </cell>
          <cell r="K304" t="str">
            <v>Lagos (SNEPCO)</v>
          </cell>
          <cell r="L304" t="str">
            <v>0003</v>
          </cell>
          <cell r="M304" t="str">
            <v>Regular</v>
          </cell>
          <cell r="N304" t="str">
            <v>Indefinite</v>
          </cell>
          <cell r="O304" t="str">
            <v>7</v>
          </cell>
          <cell r="P304">
            <v>0</v>
          </cell>
          <cell r="Q304">
            <v>0</v>
          </cell>
          <cell r="R304">
            <v>0</v>
          </cell>
          <cell r="T304">
            <v>0</v>
          </cell>
          <cell r="U304">
            <v>0</v>
          </cell>
          <cell r="V304">
            <v>0</v>
          </cell>
          <cell r="W304">
            <v>0</v>
          </cell>
          <cell r="X304">
            <v>0</v>
          </cell>
          <cell r="Z304">
            <v>0</v>
          </cell>
          <cell r="AD304">
            <v>0</v>
          </cell>
          <cell r="AE304">
            <v>0</v>
          </cell>
          <cell r="AF304">
            <v>0</v>
          </cell>
          <cell r="AG304">
            <v>0</v>
          </cell>
          <cell r="AH304">
            <v>0</v>
          </cell>
          <cell r="AI304">
            <v>0</v>
          </cell>
          <cell r="AJ304">
            <v>0</v>
          </cell>
          <cell r="AK304">
            <v>0</v>
          </cell>
          <cell r="AL304">
            <v>0</v>
          </cell>
          <cell r="AO304">
            <v>0</v>
          </cell>
          <cell r="AR304">
            <v>0</v>
          </cell>
        </row>
        <row r="305">
          <cell r="A305" t="str">
            <v>EPG-PS-PABOM</v>
          </cell>
          <cell r="B305" t="str">
            <v>Bonga</v>
          </cell>
          <cell r="C305" t="str">
            <v>50832320</v>
          </cell>
          <cell r="D305" t="str">
            <v>Instrument Technician</v>
          </cell>
          <cell r="E305" t="str">
            <v xml:space="preserve">   66907</v>
          </cell>
          <cell r="F305" t="str">
            <v>Itesa, Uzezi</v>
          </cell>
          <cell r="G305" t="str">
            <v>Prod Eng Upstream Maintenance  JG8</v>
          </cell>
          <cell r="H305" t="str">
            <v>8</v>
          </cell>
          <cell r="I305" t="str">
            <v>50832125</v>
          </cell>
          <cell r="J305" t="str">
            <v>Madufor, Chidi</v>
          </cell>
          <cell r="K305" t="str">
            <v>Lagos (SNEPCO)</v>
          </cell>
          <cell r="L305" t="str">
            <v>0003</v>
          </cell>
          <cell r="M305" t="str">
            <v>Regular</v>
          </cell>
          <cell r="N305" t="str">
            <v>Indefinite</v>
          </cell>
          <cell r="O305" t="str">
            <v>7</v>
          </cell>
          <cell r="P305">
            <v>0</v>
          </cell>
          <cell r="Q305">
            <v>0</v>
          </cell>
          <cell r="R305">
            <v>0</v>
          </cell>
          <cell r="T305">
            <v>0</v>
          </cell>
          <cell r="U305">
            <v>0</v>
          </cell>
          <cell r="V305">
            <v>0</v>
          </cell>
          <cell r="W305">
            <v>0</v>
          </cell>
          <cell r="X305">
            <v>0</v>
          </cell>
          <cell r="Z305">
            <v>0</v>
          </cell>
          <cell r="AD305">
            <v>0</v>
          </cell>
          <cell r="AE305">
            <v>0</v>
          </cell>
          <cell r="AF305">
            <v>0</v>
          </cell>
          <cell r="AG305">
            <v>0</v>
          </cell>
          <cell r="AH305">
            <v>0</v>
          </cell>
          <cell r="AI305">
            <v>0</v>
          </cell>
          <cell r="AJ305">
            <v>0</v>
          </cell>
          <cell r="AK305">
            <v>0</v>
          </cell>
          <cell r="AL305">
            <v>0</v>
          </cell>
          <cell r="AO305">
            <v>0</v>
          </cell>
          <cell r="AR305">
            <v>0</v>
          </cell>
        </row>
        <row r="306">
          <cell r="A306" t="str">
            <v>EPG-PS-PABOM</v>
          </cell>
          <cell r="B306" t="str">
            <v>Bonga</v>
          </cell>
          <cell r="C306" t="str">
            <v>50832321</v>
          </cell>
          <cell r="D306" t="str">
            <v>Instrument Technician</v>
          </cell>
          <cell r="E306" t="str">
            <v xml:space="preserve">   66577</v>
          </cell>
          <cell r="F306" t="str">
            <v>Okojie, Vince</v>
          </cell>
          <cell r="G306" t="str">
            <v>Prod Eng Upstream Maintenance  JG8</v>
          </cell>
          <cell r="H306" t="str">
            <v>8</v>
          </cell>
          <cell r="I306" t="str">
            <v>50832119</v>
          </cell>
          <cell r="J306" t="str">
            <v>Plas, Henry</v>
          </cell>
          <cell r="K306" t="str">
            <v>Lagos (SNEPCO)</v>
          </cell>
          <cell r="L306" t="str">
            <v>0003</v>
          </cell>
          <cell r="M306" t="str">
            <v>Regular</v>
          </cell>
          <cell r="N306" t="str">
            <v>Indefinite</v>
          </cell>
          <cell r="O306" t="str">
            <v>7</v>
          </cell>
          <cell r="P306">
            <v>0</v>
          </cell>
          <cell r="Q306">
            <v>0</v>
          </cell>
          <cell r="R306">
            <v>0</v>
          </cell>
          <cell r="T306">
            <v>0</v>
          </cell>
          <cell r="U306">
            <v>0</v>
          </cell>
          <cell r="V306">
            <v>0</v>
          </cell>
          <cell r="W306">
            <v>0</v>
          </cell>
          <cell r="X306">
            <v>0</v>
          </cell>
          <cell r="Z306">
            <v>0</v>
          </cell>
          <cell r="AD306">
            <v>0</v>
          </cell>
          <cell r="AE306">
            <v>0</v>
          </cell>
          <cell r="AF306">
            <v>0</v>
          </cell>
          <cell r="AG306">
            <v>0</v>
          </cell>
          <cell r="AH306">
            <v>0</v>
          </cell>
          <cell r="AI306">
            <v>0</v>
          </cell>
          <cell r="AJ306">
            <v>0</v>
          </cell>
          <cell r="AK306">
            <v>0</v>
          </cell>
          <cell r="AL306">
            <v>0</v>
          </cell>
          <cell r="AO306">
            <v>0</v>
          </cell>
          <cell r="AR306">
            <v>0</v>
          </cell>
        </row>
        <row r="307">
          <cell r="A307" t="str">
            <v>EPG-PS-PABOM</v>
          </cell>
          <cell r="B307" t="str">
            <v>Bonga</v>
          </cell>
          <cell r="C307" t="str">
            <v>50832322</v>
          </cell>
          <cell r="D307" t="str">
            <v>Instrument Technician</v>
          </cell>
          <cell r="E307" t="str">
            <v xml:space="preserve">   66567</v>
          </cell>
          <cell r="F307" t="str">
            <v>Oluwatayo, Moses</v>
          </cell>
          <cell r="G307" t="str">
            <v>Prod Eng Upstream Maintenance  JG8</v>
          </cell>
          <cell r="H307" t="str">
            <v>8</v>
          </cell>
          <cell r="I307" t="str">
            <v>50832119</v>
          </cell>
          <cell r="J307" t="str">
            <v>Plas, Henry</v>
          </cell>
          <cell r="K307" t="str">
            <v>Lagos (SNEPCO)</v>
          </cell>
          <cell r="L307" t="str">
            <v>0003</v>
          </cell>
          <cell r="M307" t="str">
            <v>Regular</v>
          </cell>
          <cell r="N307" t="str">
            <v>Indefinite</v>
          </cell>
          <cell r="O307" t="str">
            <v>7</v>
          </cell>
          <cell r="P307">
            <v>0</v>
          </cell>
          <cell r="Q307">
            <v>0</v>
          </cell>
          <cell r="R307">
            <v>0</v>
          </cell>
          <cell r="T307">
            <v>0</v>
          </cell>
          <cell r="U307">
            <v>0</v>
          </cell>
          <cell r="V307">
            <v>0</v>
          </cell>
          <cell r="W307">
            <v>0</v>
          </cell>
          <cell r="X307">
            <v>0</v>
          </cell>
          <cell r="Z307">
            <v>0</v>
          </cell>
          <cell r="AD307">
            <v>0</v>
          </cell>
          <cell r="AE307">
            <v>0</v>
          </cell>
          <cell r="AF307">
            <v>0</v>
          </cell>
          <cell r="AG307">
            <v>0</v>
          </cell>
          <cell r="AH307">
            <v>0</v>
          </cell>
          <cell r="AI307">
            <v>0</v>
          </cell>
          <cell r="AJ307">
            <v>0</v>
          </cell>
          <cell r="AK307">
            <v>0</v>
          </cell>
          <cell r="AL307">
            <v>0</v>
          </cell>
          <cell r="AO307">
            <v>0</v>
          </cell>
          <cell r="AR307">
            <v>0</v>
          </cell>
        </row>
        <row r="308">
          <cell r="A308" t="str">
            <v>EPG-PS-PABOM</v>
          </cell>
          <cell r="B308" t="str">
            <v>Bonga</v>
          </cell>
          <cell r="C308" t="str">
            <v>50833048</v>
          </cell>
          <cell r="D308" t="str">
            <v>Instrument Technician</v>
          </cell>
          <cell r="E308" t="str">
            <v xml:space="preserve">   80722</v>
          </cell>
          <cell r="F308" t="str">
            <v>Ohaeri, Nnaemeka</v>
          </cell>
          <cell r="G308" t="str">
            <v>Prod Eng Upstream Maintenance  JG7</v>
          </cell>
          <cell r="H308" t="str">
            <v>7</v>
          </cell>
          <cell r="I308" t="str">
            <v>50832303</v>
          </cell>
          <cell r="J308" t="str">
            <v>Omeh, Alex</v>
          </cell>
          <cell r="K308" t="str">
            <v>Lagos (SNEPCO)</v>
          </cell>
          <cell r="L308" t="str">
            <v>0003</v>
          </cell>
          <cell r="M308" t="str">
            <v>Regular</v>
          </cell>
          <cell r="N308" t="str">
            <v>Indefinite</v>
          </cell>
          <cell r="O308" t="str">
            <v>11</v>
          </cell>
          <cell r="P308">
            <v>0</v>
          </cell>
          <cell r="Q308">
            <v>0</v>
          </cell>
          <cell r="R308">
            <v>0</v>
          </cell>
          <cell r="T308">
            <v>0</v>
          </cell>
          <cell r="U308">
            <v>0</v>
          </cell>
          <cell r="V308">
            <v>0</v>
          </cell>
          <cell r="W308">
            <v>0</v>
          </cell>
          <cell r="X308">
            <v>0</v>
          </cell>
          <cell r="Z308">
            <v>0</v>
          </cell>
          <cell r="AD308">
            <v>0</v>
          </cell>
          <cell r="AE308">
            <v>0</v>
          </cell>
          <cell r="AF308">
            <v>0</v>
          </cell>
          <cell r="AG308">
            <v>0</v>
          </cell>
          <cell r="AH308">
            <v>0</v>
          </cell>
          <cell r="AI308">
            <v>0</v>
          </cell>
          <cell r="AJ308">
            <v>0</v>
          </cell>
          <cell r="AK308">
            <v>0</v>
          </cell>
          <cell r="AL308">
            <v>0</v>
          </cell>
          <cell r="AO308">
            <v>0</v>
          </cell>
          <cell r="AR308">
            <v>0</v>
          </cell>
        </row>
        <row r="309">
          <cell r="A309" t="str">
            <v>EPG-PS-PABOM</v>
          </cell>
          <cell r="B309" t="str">
            <v>Bonga</v>
          </cell>
          <cell r="C309" t="str">
            <v>50833057</v>
          </cell>
          <cell r="D309" t="str">
            <v>Instrument Technician</v>
          </cell>
          <cell r="E309" t="str">
            <v xml:space="preserve">   81089</v>
          </cell>
          <cell r="F309" t="str">
            <v>AGBI, Patience</v>
          </cell>
          <cell r="G309" t="str">
            <v>Prod Eng Upstream Maintenance  JG8</v>
          </cell>
          <cell r="H309" t="str">
            <v>8</v>
          </cell>
          <cell r="I309" t="str">
            <v>50832120</v>
          </cell>
          <cell r="J309" t="str">
            <v>Girdwood, Don</v>
          </cell>
          <cell r="K309" t="str">
            <v>Lagos (SNEPCO)</v>
          </cell>
          <cell r="L309" t="str">
            <v>0003</v>
          </cell>
          <cell r="M309" t="str">
            <v>Regular</v>
          </cell>
          <cell r="N309" t="str">
            <v>Indefinite</v>
          </cell>
          <cell r="O309" t="str">
            <v>11</v>
          </cell>
          <cell r="P309">
            <v>0</v>
          </cell>
          <cell r="Q309">
            <v>0</v>
          </cell>
          <cell r="R309">
            <v>0</v>
          </cell>
          <cell r="T309">
            <v>0</v>
          </cell>
          <cell r="U309">
            <v>0</v>
          </cell>
          <cell r="V309">
            <v>0</v>
          </cell>
          <cell r="W309">
            <v>0</v>
          </cell>
          <cell r="X309">
            <v>0</v>
          </cell>
          <cell r="Z309">
            <v>0</v>
          </cell>
          <cell r="AD309">
            <v>0</v>
          </cell>
          <cell r="AE309">
            <v>0</v>
          </cell>
          <cell r="AF309">
            <v>0</v>
          </cell>
          <cell r="AG309">
            <v>0</v>
          </cell>
          <cell r="AH309">
            <v>0</v>
          </cell>
          <cell r="AI309">
            <v>0</v>
          </cell>
          <cell r="AJ309">
            <v>0</v>
          </cell>
          <cell r="AK309">
            <v>0</v>
          </cell>
          <cell r="AL309">
            <v>0</v>
          </cell>
          <cell r="AO309">
            <v>0</v>
          </cell>
          <cell r="AR309">
            <v>0</v>
          </cell>
        </row>
        <row r="310">
          <cell r="A310" t="str">
            <v>EPG-PS-PABOM</v>
          </cell>
          <cell r="B310" t="str">
            <v>Bonga</v>
          </cell>
          <cell r="C310" t="str">
            <v>50833062</v>
          </cell>
          <cell r="D310" t="str">
            <v>Instrument Technician</v>
          </cell>
          <cell r="E310">
            <v>0</v>
          </cell>
          <cell r="F310" t="str">
            <v>SOTHEBY</v>
          </cell>
          <cell r="G310" t="str">
            <v>Prod Eng Upstream Maintenance  JG7</v>
          </cell>
          <cell r="H310" t="str">
            <v>7</v>
          </cell>
          <cell r="I310" t="str">
            <v>50832113</v>
          </cell>
          <cell r="J310" t="str">
            <v>Dolan, Jim</v>
          </cell>
          <cell r="K310" t="str">
            <v>Lagos (SNEPCO)</v>
          </cell>
          <cell r="L310" t="str">
            <v>0003</v>
          </cell>
          <cell r="M310" t="str">
            <v>External(E)</v>
          </cell>
          <cell r="N310">
            <v>0</v>
          </cell>
          <cell r="O310">
            <v>0</v>
          </cell>
          <cell r="P310">
            <v>0</v>
          </cell>
          <cell r="Q310">
            <v>0</v>
          </cell>
          <cell r="R310">
            <v>0</v>
          </cell>
          <cell r="T310">
            <v>0</v>
          </cell>
          <cell r="U310">
            <v>0</v>
          </cell>
          <cell r="V310">
            <v>0</v>
          </cell>
          <cell r="W310">
            <v>0</v>
          </cell>
          <cell r="X310">
            <v>0</v>
          </cell>
          <cell r="Z310">
            <v>0</v>
          </cell>
          <cell r="AC310">
            <v>38718</v>
          </cell>
          <cell r="AD310">
            <v>0</v>
          </cell>
          <cell r="AE310">
            <v>0</v>
          </cell>
          <cell r="AF310">
            <v>0</v>
          </cell>
          <cell r="AG310">
            <v>0</v>
          </cell>
          <cell r="AH310">
            <v>0</v>
          </cell>
          <cell r="AI310">
            <v>0</v>
          </cell>
          <cell r="AJ310">
            <v>0</v>
          </cell>
          <cell r="AK310">
            <v>0</v>
          </cell>
          <cell r="AL310">
            <v>0</v>
          </cell>
          <cell r="AO310">
            <v>0</v>
          </cell>
          <cell r="AR310">
            <v>0</v>
          </cell>
        </row>
        <row r="311">
          <cell r="A311" t="str">
            <v>EPG-PS-PABOM</v>
          </cell>
          <cell r="B311" t="str">
            <v>Bonga</v>
          </cell>
          <cell r="C311" t="str">
            <v>50833069</v>
          </cell>
          <cell r="D311" t="str">
            <v>Instrument Technician</v>
          </cell>
          <cell r="E311">
            <v>0</v>
          </cell>
          <cell r="F311" t="str">
            <v>WAITES</v>
          </cell>
          <cell r="G311" t="str">
            <v>Prod Eng Upstream Maintenance  JG8</v>
          </cell>
          <cell r="H311" t="str">
            <v>8</v>
          </cell>
          <cell r="I311" t="str">
            <v>50832114</v>
          </cell>
          <cell r="J311" t="str">
            <v>Snell, Gareth</v>
          </cell>
          <cell r="K311" t="str">
            <v>Lagos (SNEPCO)</v>
          </cell>
          <cell r="L311" t="str">
            <v>0003</v>
          </cell>
          <cell r="M311" t="str">
            <v>External(E)</v>
          </cell>
          <cell r="N311">
            <v>0</v>
          </cell>
          <cell r="O311">
            <v>0</v>
          </cell>
          <cell r="P311">
            <v>0</v>
          </cell>
          <cell r="Q311">
            <v>0</v>
          </cell>
          <cell r="R311">
            <v>0</v>
          </cell>
          <cell r="T311">
            <v>0</v>
          </cell>
          <cell r="U311">
            <v>0</v>
          </cell>
          <cell r="V311">
            <v>0</v>
          </cell>
          <cell r="W311">
            <v>0</v>
          </cell>
          <cell r="X311">
            <v>0</v>
          </cell>
          <cell r="Z311">
            <v>0</v>
          </cell>
          <cell r="AC311">
            <v>38718</v>
          </cell>
          <cell r="AD311">
            <v>0</v>
          </cell>
          <cell r="AE311">
            <v>0</v>
          </cell>
          <cell r="AF311">
            <v>0</v>
          </cell>
          <cell r="AG311">
            <v>0</v>
          </cell>
          <cell r="AH311">
            <v>0</v>
          </cell>
          <cell r="AI311">
            <v>0</v>
          </cell>
          <cell r="AJ311">
            <v>0</v>
          </cell>
          <cell r="AK311">
            <v>0</v>
          </cell>
          <cell r="AL311">
            <v>0</v>
          </cell>
          <cell r="AO311">
            <v>0</v>
          </cell>
          <cell r="AR311">
            <v>0</v>
          </cell>
        </row>
        <row r="312">
          <cell r="A312">
            <v>0</v>
          </cell>
          <cell r="B312" t="str">
            <v>Bonga</v>
          </cell>
          <cell r="C312">
            <v>0</v>
          </cell>
          <cell r="D312">
            <v>0</v>
          </cell>
          <cell r="E312">
            <v>0</v>
          </cell>
          <cell r="F312">
            <v>0</v>
          </cell>
          <cell r="G312">
            <v>0</v>
          </cell>
          <cell r="H312">
            <v>0</v>
          </cell>
          <cell r="I312">
            <v>0</v>
          </cell>
          <cell r="J312">
            <v>0</v>
          </cell>
          <cell r="K312" t="str">
            <v>Lagos (SNEPCO)</v>
          </cell>
          <cell r="L312" t="str">
            <v>0003</v>
          </cell>
          <cell r="M312">
            <v>0</v>
          </cell>
          <cell r="N312">
            <v>0</v>
          </cell>
          <cell r="O312">
            <v>0</v>
          </cell>
          <cell r="P312">
            <v>0</v>
          </cell>
          <cell r="Q312">
            <v>0</v>
          </cell>
          <cell r="R312">
            <v>0</v>
          </cell>
          <cell r="T312">
            <v>0</v>
          </cell>
          <cell r="U312">
            <v>0</v>
          </cell>
          <cell r="V312">
            <v>0</v>
          </cell>
          <cell r="W312">
            <v>0</v>
          </cell>
          <cell r="X312">
            <v>0</v>
          </cell>
          <cell r="Z312">
            <v>0</v>
          </cell>
          <cell r="AD312">
            <v>0</v>
          </cell>
          <cell r="AE312">
            <v>0</v>
          </cell>
          <cell r="AF312">
            <v>0</v>
          </cell>
          <cell r="AG312">
            <v>0</v>
          </cell>
          <cell r="AH312">
            <v>0</v>
          </cell>
          <cell r="AI312">
            <v>0</v>
          </cell>
          <cell r="AJ312">
            <v>0</v>
          </cell>
          <cell r="AK312">
            <v>0</v>
          </cell>
          <cell r="AL312">
            <v>0</v>
          </cell>
          <cell r="AO312">
            <v>0</v>
          </cell>
          <cell r="AR312">
            <v>0</v>
          </cell>
        </row>
        <row r="313">
          <cell r="A313" t="str">
            <v>EPG-PS-PABOM</v>
          </cell>
          <cell r="B313" t="str">
            <v>Bonga</v>
          </cell>
          <cell r="C313" t="str">
            <v>50832123</v>
          </cell>
          <cell r="D313" t="str">
            <v>Shift Supervisor, Mechanical</v>
          </cell>
          <cell r="E313" t="str">
            <v xml:space="preserve">   67679</v>
          </cell>
          <cell r="F313" t="str">
            <v>Edema, Godwin</v>
          </cell>
          <cell r="G313" t="str">
            <v>Prod Eng Upstream Maintenance  JG5</v>
          </cell>
          <cell r="H313" t="str">
            <v>5</v>
          </cell>
          <cell r="I313" t="str">
            <v>50832113</v>
          </cell>
          <cell r="J313" t="str">
            <v>Dolan, Jim</v>
          </cell>
          <cell r="K313" t="str">
            <v>Lagos (SNEPCO)</v>
          </cell>
          <cell r="L313" t="str">
            <v>0001</v>
          </cell>
          <cell r="M313" t="str">
            <v>Regular</v>
          </cell>
          <cell r="N313" t="str">
            <v>Indefinite</v>
          </cell>
          <cell r="O313" t="str">
            <v>5</v>
          </cell>
          <cell r="P313">
            <v>0</v>
          </cell>
          <cell r="Q313">
            <v>0</v>
          </cell>
          <cell r="R313">
            <v>0</v>
          </cell>
          <cell r="T313">
            <v>0</v>
          </cell>
          <cell r="U313">
            <v>0</v>
          </cell>
          <cell r="V313">
            <v>0</v>
          </cell>
          <cell r="W313">
            <v>0</v>
          </cell>
          <cell r="X313">
            <v>0</v>
          </cell>
          <cell r="Z313">
            <v>0</v>
          </cell>
          <cell r="AD313">
            <v>0</v>
          </cell>
          <cell r="AE313">
            <v>0</v>
          </cell>
          <cell r="AF313">
            <v>0</v>
          </cell>
          <cell r="AG313">
            <v>0</v>
          </cell>
          <cell r="AH313">
            <v>0</v>
          </cell>
          <cell r="AI313">
            <v>0</v>
          </cell>
          <cell r="AJ313">
            <v>0</v>
          </cell>
          <cell r="AK313">
            <v>0</v>
          </cell>
          <cell r="AL313">
            <v>0</v>
          </cell>
          <cell r="AO313">
            <v>0</v>
          </cell>
          <cell r="AR313">
            <v>0</v>
          </cell>
        </row>
        <row r="314">
          <cell r="A314" t="str">
            <v>EPG-PS-PABOM</v>
          </cell>
          <cell r="B314" t="str">
            <v>Bonga</v>
          </cell>
          <cell r="C314" t="str">
            <v>50832124</v>
          </cell>
          <cell r="D314" t="str">
            <v>Shift Supervisor, Mechanical</v>
          </cell>
          <cell r="E314" t="str">
            <v xml:space="preserve">   67730</v>
          </cell>
          <cell r="F314" t="str">
            <v>Nwokoye, Polycarp</v>
          </cell>
          <cell r="G314" t="str">
            <v>Prod Eng Upstream Maintenance  JG5</v>
          </cell>
          <cell r="H314" t="str">
            <v>5</v>
          </cell>
          <cell r="I314" t="str">
            <v>50832114</v>
          </cell>
          <cell r="J314" t="str">
            <v>Snell, Gareth</v>
          </cell>
          <cell r="K314" t="str">
            <v>Lagos (SNEPCO)</v>
          </cell>
          <cell r="L314" t="str">
            <v>0001</v>
          </cell>
          <cell r="M314" t="str">
            <v>Regular</v>
          </cell>
          <cell r="N314" t="str">
            <v>Indefinite</v>
          </cell>
          <cell r="O314" t="str">
            <v>5</v>
          </cell>
          <cell r="P314">
            <v>0</v>
          </cell>
          <cell r="Q314">
            <v>0</v>
          </cell>
          <cell r="R314">
            <v>0</v>
          </cell>
          <cell r="T314">
            <v>0</v>
          </cell>
          <cell r="U314">
            <v>0</v>
          </cell>
          <cell r="V314">
            <v>0</v>
          </cell>
          <cell r="W314">
            <v>0</v>
          </cell>
          <cell r="X314">
            <v>0</v>
          </cell>
          <cell r="Z314">
            <v>0</v>
          </cell>
          <cell r="AD314">
            <v>0</v>
          </cell>
          <cell r="AE314">
            <v>0</v>
          </cell>
          <cell r="AF314">
            <v>0</v>
          </cell>
          <cell r="AG314">
            <v>0</v>
          </cell>
          <cell r="AH314">
            <v>0</v>
          </cell>
          <cell r="AI314">
            <v>0</v>
          </cell>
          <cell r="AJ314">
            <v>0</v>
          </cell>
          <cell r="AK314">
            <v>0</v>
          </cell>
          <cell r="AL314">
            <v>0</v>
          </cell>
          <cell r="AO314">
            <v>0</v>
          </cell>
          <cell r="AR314">
            <v>0</v>
          </cell>
        </row>
        <row r="315">
          <cell r="A315" t="str">
            <v>EPG-PS-PABOM</v>
          </cell>
          <cell r="B315" t="str">
            <v>Bonga</v>
          </cell>
          <cell r="C315" t="str">
            <v>50832304</v>
          </cell>
          <cell r="D315" t="str">
            <v>Mechanical Technician</v>
          </cell>
          <cell r="E315" t="str">
            <v xml:space="preserve">   67120</v>
          </cell>
          <cell r="F315" t="str">
            <v>Ekeleme, Josiah</v>
          </cell>
          <cell r="G315" t="str">
            <v>Prod Eng Upstream Maintenance  JG7</v>
          </cell>
          <cell r="H315" t="str">
            <v>7</v>
          </cell>
          <cell r="I315" t="str">
            <v>50832125</v>
          </cell>
          <cell r="J315" t="str">
            <v>Madufor, Chidi</v>
          </cell>
          <cell r="K315" t="str">
            <v>Lagos (SNEPCO)</v>
          </cell>
          <cell r="L315" t="str">
            <v>0003</v>
          </cell>
          <cell r="M315" t="str">
            <v>Regular</v>
          </cell>
          <cell r="N315" t="str">
            <v>Indefinite</v>
          </cell>
          <cell r="O315" t="str">
            <v>7</v>
          </cell>
          <cell r="P315">
            <v>0</v>
          </cell>
          <cell r="Q315">
            <v>0</v>
          </cell>
          <cell r="R315">
            <v>0</v>
          </cell>
          <cell r="T315">
            <v>0</v>
          </cell>
          <cell r="U315">
            <v>0</v>
          </cell>
          <cell r="V315">
            <v>0</v>
          </cell>
          <cell r="W315">
            <v>0</v>
          </cell>
          <cell r="X315">
            <v>0</v>
          </cell>
          <cell r="Z315">
            <v>0</v>
          </cell>
          <cell r="AD315">
            <v>0</v>
          </cell>
          <cell r="AE315">
            <v>0</v>
          </cell>
          <cell r="AF315">
            <v>0</v>
          </cell>
          <cell r="AG315">
            <v>0</v>
          </cell>
          <cell r="AH315">
            <v>0</v>
          </cell>
          <cell r="AI315">
            <v>0</v>
          </cell>
          <cell r="AJ315">
            <v>0</v>
          </cell>
          <cell r="AK315">
            <v>0</v>
          </cell>
          <cell r="AL315">
            <v>0</v>
          </cell>
          <cell r="AO315">
            <v>0</v>
          </cell>
          <cell r="AR315">
            <v>0</v>
          </cell>
        </row>
        <row r="316">
          <cell r="A316" t="str">
            <v>EPG-PS-PABOM</v>
          </cell>
          <cell r="B316" t="str">
            <v>Bonga</v>
          </cell>
          <cell r="C316" t="str">
            <v>50832305</v>
          </cell>
          <cell r="D316" t="str">
            <v>Mechanical Technician</v>
          </cell>
          <cell r="E316">
            <v>0</v>
          </cell>
          <cell r="F316" t="str">
            <v>MILLER</v>
          </cell>
          <cell r="G316" t="str">
            <v>Prod Eng Upstream Maintenance  JG8</v>
          </cell>
          <cell r="H316" t="str">
            <v>8</v>
          </cell>
          <cell r="I316" t="str">
            <v>50832113</v>
          </cell>
          <cell r="J316" t="str">
            <v>Dolan, Jim</v>
          </cell>
          <cell r="K316" t="str">
            <v>Lagos (SNEPCO)</v>
          </cell>
          <cell r="L316" t="str">
            <v>0003</v>
          </cell>
          <cell r="M316" t="str">
            <v>External(E)</v>
          </cell>
          <cell r="N316">
            <v>0</v>
          </cell>
          <cell r="O316">
            <v>0</v>
          </cell>
          <cell r="P316">
            <v>0</v>
          </cell>
          <cell r="Q316">
            <v>0</v>
          </cell>
          <cell r="R316">
            <v>0</v>
          </cell>
          <cell r="T316">
            <v>0</v>
          </cell>
          <cell r="U316">
            <v>0</v>
          </cell>
          <cell r="V316">
            <v>0</v>
          </cell>
          <cell r="W316">
            <v>0</v>
          </cell>
          <cell r="X316">
            <v>0</v>
          </cell>
          <cell r="Z316">
            <v>0</v>
          </cell>
          <cell r="AC316">
            <v>39114</v>
          </cell>
          <cell r="AD316">
            <v>0</v>
          </cell>
          <cell r="AE316">
            <v>0</v>
          </cell>
          <cell r="AF316">
            <v>0</v>
          </cell>
          <cell r="AG316">
            <v>0</v>
          </cell>
          <cell r="AH316">
            <v>0</v>
          </cell>
          <cell r="AI316">
            <v>0</v>
          </cell>
          <cell r="AJ316">
            <v>0</v>
          </cell>
          <cell r="AK316">
            <v>0</v>
          </cell>
          <cell r="AL316">
            <v>0</v>
          </cell>
          <cell r="AO316">
            <v>0</v>
          </cell>
          <cell r="AR316">
            <v>0</v>
          </cell>
        </row>
        <row r="317">
          <cell r="A317" t="str">
            <v>EPG-PS-PABOM</v>
          </cell>
          <cell r="B317" t="str">
            <v>Bonga</v>
          </cell>
          <cell r="C317" t="str">
            <v>50832306</v>
          </cell>
          <cell r="D317" t="str">
            <v>Mechanical Technician</v>
          </cell>
          <cell r="E317" t="str">
            <v xml:space="preserve">   66887</v>
          </cell>
          <cell r="F317" t="str">
            <v>Okoro, Reuben</v>
          </cell>
          <cell r="G317" t="str">
            <v>Prod Eng Upstream Maintenance  JG8</v>
          </cell>
          <cell r="H317" t="str">
            <v>8</v>
          </cell>
          <cell r="I317" t="str">
            <v>50832125</v>
          </cell>
          <cell r="J317" t="str">
            <v>Madufor, Chidi</v>
          </cell>
          <cell r="K317" t="str">
            <v>Lagos (SNEPCO)</v>
          </cell>
          <cell r="L317" t="str">
            <v>0003</v>
          </cell>
          <cell r="M317" t="str">
            <v>Regular</v>
          </cell>
          <cell r="N317" t="str">
            <v>Indefinite</v>
          </cell>
          <cell r="O317" t="str">
            <v>6</v>
          </cell>
          <cell r="P317">
            <v>0</v>
          </cell>
          <cell r="Q317">
            <v>0</v>
          </cell>
          <cell r="R317">
            <v>0</v>
          </cell>
          <cell r="T317">
            <v>0</v>
          </cell>
          <cell r="U317">
            <v>0</v>
          </cell>
          <cell r="V317">
            <v>0</v>
          </cell>
          <cell r="W317">
            <v>0</v>
          </cell>
          <cell r="X317">
            <v>0</v>
          </cell>
          <cell r="Z317">
            <v>0</v>
          </cell>
          <cell r="AD317">
            <v>0</v>
          </cell>
          <cell r="AE317">
            <v>0</v>
          </cell>
          <cell r="AF317">
            <v>0</v>
          </cell>
          <cell r="AG317">
            <v>0</v>
          </cell>
          <cell r="AH317">
            <v>0</v>
          </cell>
          <cell r="AI317">
            <v>0</v>
          </cell>
          <cell r="AJ317">
            <v>0</v>
          </cell>
          <cell r="AK317">
            <v>0</v>
          </cell>
          <cell r="AL317">
            <v>0</v>
          </cell>
          <cell r="AO317">
            <v>0</v>
          </cell>
          <cell r="AR317">
            <v>0</v>
          </cell>
        </row>
        <row r="318">
          <cell r="A318" t="str">
            <v>EPG-PS-PABOM</v>
          </cell>
          <cell r="B318" t="str">
            <v>Bonga</v>
          </cell>
          <cell r="C318" t="str">
            <v>50832307</v>
          </cell>
          <cell r="D318" t="str">
            <v>Mechanical Technician</v>
          </cell>
          <cell r="E318" t="str">
            <v xml:space="preserve">   66817</v>
          </cell>
          <cell r="F318" t="str">
            <v>Erhiakeme, Marvel</v>
          </cell>
          <cell r="G318" t="str">
            <v>Prod Eng Upstream Maintenance  JG7</v>
          </cell>
          <cell r="H318" t="str">
            <v>7</v>
          </cell>
          <cell r="I318" t="str">
            <v>50832119</v>
          </cell>
          <cell r="J318" t="str">
            <v>Plas, Henry</v>
          </cell>
          <cell r="K318" t="str">
            <v>Lagos (SNEPCO)</v>
          </cell>
          <cell r="L318" t="str">
            <v>0003</v>
          </cell>
          <cell r="M318" t="str">
            <v>Regular</v>
          </cell>
          <cell r="N318" t="str">
            <v>Indefinite</v>
          </cell>
          <cell r="O318" t="str">
            <v>6</v>
          </cell>
          <cell r="P318">
            <v>0</v>
          </cell>
          <cell r="Q318">
            <v>0</v>
          </cell>
          <cell r="R318">
            <v>0</v>
          </cell>
          <cell r="T318">
            <v>0</v>
          </cell>
          <cell r="U318">
            <v>0</v>
          </cell>
          <cell r="V318">
            <v>0</v>
          </cell>
          <cell r="W318">
            <v>0</v>
          </cell>
          <cell r="X318">
            <v>0</v>
          </cell>
          <cell r="Z318">
            <v>0</v>
          </cell>
          <cell r="AD318">
            <v>0</v>
          </cell>
          <cell r="AE318">
            <v>0</v>
          </cell>
          <cell r="AF318">
            <v>0</v>
          </cell>
          <cell r="AG318">
            <v>0</v>
          </cell>
          <cell r="AH318">
            <v>0</v>
          </cell>
          <cell r="AI318">
            <v>0</v>
          </cell>
          <cell r="AJ318">
            <v>0</v>
          </cell>
          <cell r="AK318">
            <v>0</v>
          </cell>
          <cell r="AL318">
            <v>0</v>
          </cell>
          <cell r="AO318">
            <v>0</v>
          </cell>
          <cell r="AR318">
            <v>0</v>
          </cell>
        </row>
        <row r="319">
          <cell r="A319" t="str">
            <v>EPG-PS-PABOM</v>
          </cell>
          <cell r="B319" t="str">
            <v>Bonga</v>
          </cell>
          <cell r="C319" t="str">
            <v>50832308</v>
          </cell>
          <cell r="D319" t="str">
            <v>Mechanical Technician</v>
          </cell>
          <cell r="E319" t="str">
            <v xml:space="preserve">   66709</v>
          </cell>
          <cell r="F319" t="str">
            <v>Agbasonu, Chuka</v>
          </cell>
          <cell r="G319" t="str">
            <v>Prod Eng Upstream Maintenance  JG8</v>
          </cell>
          <cell r="H319" t="str">
            <v>8</v>
          </cell>
          <cell r="I319" t="str">
            <v>50832115</v>
          </cell>
          <cell r="J319" t="str">
            <v>Mcgurk, Michael</v>
          </cell>
          <cell r="K319" t="str">
            <v>Lagos (SNEPCO)</v>
          </cell>
          <cell r="L319" t="str">
            <v>0003</v>
          </cell>
          <cell r="M319" t="str">
            <v>Regular</v>
          </cell>
          <cell r="N319" t="str">
            <v>Indefinite</v>
          </cell>
          <cell r="O319" t="str">
            <v>8</v>
          </cell>
          <cell r="P319">
            <v>0</v>
          </cell>
          <cell r="Q319">
            <v>0</v>
          </cell>
          <cell r="R319">
            <v>0</v>
          </cell>
          <cell r="T319">
            <v>0</v>
          </cell>
          <cell r="U319">
            <v>0</v>
          </cell>
          <cell r="V319">
            <v>0</v>
          </cell>
          <cell r="W319">
            <v>0</v>
          </cell>
          <cell r="X319">
            <v>0</v>
          </cell>
          <cell r="Z319">
            <v>0</v>
          </cell>
          <cell r="AD319">
            <v>0</v>
          </cell>
          <cell r="AE319">
            <v>0</v>
          </cell>
          <cell r="AF319">
            <v>0</v>
          </cell>
          <cell r="AG319">
            <v>0</v>
          </cell>
          <cell r="AH319">
            <v>0</v>
          </cell>
          <cell r="AI319">
            <v>0</v>
          </cell>
          <cell r="AJ319">
            <v>0</v>
          </cell>
          <cell r="AK319">
            <v>0</v>
          </cell>
          <cell r="AL319">
            <v>0</v>
          </cell>
          <cell r="AO319">
            <v>0</v>
          </cell>
          <cell r="AR319">
            <v>0</v>
          </cell>
        </row>
        <row r="320">
          <cell r="A320" t="str">
            <v>EPG-PS-PABOM</v>
          </cell>
          <cell r="B320" t="str">
            <v>Bonga</v>
          </cell>
          <cell r="C320" t="str">
            <v>50832309</v>
          </cell>
          <cell r="D320" t="str">
            <v>Mechanical Technician</v>
          </cell>
          <cell r="E320" t="str">
            <v xml:space="preserve">   67130</v>
          </cell>
          <cell r="F320" t="str">
            <v>Iloakasia, Nelson</v>
          </cell>
          <cell r="G320" t="str">
            <v>Prod Eng Upstream Maintenance  JG8</v>
          </cell>
          <cell r="H320" t="str">
            <v>8</v>
          </cell>
          <cell r="I320" t="str">
            <v>50832125</v>
          </cell>
          <cell r="J320" t="str">
            <v>Madufor, Chidi</v>
          </cell>
          <cell r="K320" t="str">
            <v>Lagos (SNEPCO)</v>
          </cell>
          <cell r="L320" t="str">
            <v>0003</v>
          </cell>
          <cell r="M320" t="str">
            <v>Regular</v>
          </cell>
          <cell r="N320" t="str">
            <v>Indefinite</v>
          </cell>
          <cell r="O320" t="str">
            <v>7</v>
          </cell>
          <cell r="P320">
            <v>0</v>
          </cell>
          <cell r="Q320">
            <v>0</v>
          </cell>
          <cell r="R320">
            <v>0</v>
          </cell>
          <cell r="T320">
            <v>0</v>
          </cell>
          <cell r="U320">
            <v>0</v>
          </cell>
          <cell r="V320">
            <v>0</v>
          </cell>
          <cell r="W320">
            <v>0</v>
          </cell>
          <cell r="X320">
            <v>0</v>
          </cell>
          <cell r="Z320">
            <v>0</v>
          </cell>
          <cell r="AD320">
            <v>0</v>
          </cell>
          <cell r="AE320">
            <v>0</v>
          </cell>
          <cell r="AF320">
            <v>0</v>
          </cell>
          <cell r="AG320">
            <v>0</v>
          </cell>
          <cell r="AH320">
            <v>0</v>
          </cell>
          <cell r="AI320">
            <v>0</v>
          </cell>
          <cell r="AJ320">
            <v>0</v>
          </cell>
          <cell r="AK320">
            <v>0</v>
          </cell>
          <cell r="AL320">
            <v>0</v>
          </cell>
          <cell r="AO320">
            <v>0</v>
          </cell>
          <cell r="AR320">
            <v>0</v>
          </cell>
        </row>
        <row r="321">
          <cell r="A321" t="str">
            <v>EPG-PS-PABOM</v>
          </cell>
          <cell r="B321" t="str">
            <v>Bonga</v>
          </cell>
          <cell r="C321" t="str">
            <v>50832310</v>
          </cell>
          <cell r="D321" t="str">
            <v>Mechanical Technician</v>
          </cell>
          <cell r="E321" t="str">
            <v xml:space="preserve">   66836</v>
          </cell>
          <cell r="F321" t="str">
            <v>Okpochini, Emeka</v>
          </cell>
          <cell r="G321" t="str">
            <v>Prod Eng Upstream Maintenance  JG8</v>
          </cell>
          <cell r="H321" t="str">
            <v>8</v>
          </cell>
          <cell r="I321" t="str">
            <v>50832119</v>
          </cell>
          <cell r="J321" t="str">
            <v>Plas, Henry</v>
          </cell>
          <cell r="K321" t="str">
            <v>Lagos (SNEPCO)</v>
          </cell>
          <cell r="L321" t="str">
            <v>0003</v>
          </cell>
          <cell r="M321" t="str">
            <v>Regular</v>
          </cell>
          <cell r="N321" t="str">
            <v>Indefinite</v>
          </cell>
          <cell r="O321" t="str">
            <v>7</v>
          </cell>
          <cell r="P321">
            <v>0</v>
          </cell>
          <cell r="Q321">
            <v>0</v>
          </cell>
          <cell r="R321">
            <v>0</v>
          </cell>
          <cell r="T321">
            <v>0</v>
          </cell>
          <cell r="U321">
            <v>0</v>
          </cell>
          <cell r="V321">
            <v>0</v>
          </cell>
          <cell r="W321">
            <v>0</v>
          </cell>
          <cell r="X321">
            <v>0</v>
          </cell>
          <cell r="Z321">
            <v>0</v>
          </cell>
          <cell r="AD321">
            <v>0</v>
          </cell>
          <cell r="AE321">
            <v>0</v>
          </cell>
          <cell r="AF321">
            <v>0</v>
          </cell>
          <cell r="AG321">
            <v>0</v>
          </cell>
          <cell r="AH321">
            <v>0</v>
          </cell>
          <cell r="AI321">
            <v>0</v>
          </cell>
          <cell r="AJ321">
            <v>0</v>
          </cell>
          <cell r="AK321">
            <v>0</v>
          </cell>
          <cell r="AL321">
            <v>0</v>
          </cell>
          <cell r="AO321">
            <v>0</v>
          </cell>
          <cell r="AR321">
            <v>0</v>
          </cell>
        </row>
        <row r="322">
          <cell r="A322" t="str">
            <v>EPG-PS-PABOM</v>
          </cell>
          <cell r="B322" t="str">
            <v>Bonga</v>
          </cell>
          <cell r="C322" t="str">
            <v>50833140</v>
          </cell>
          <cell r="D322" t="str">
            <v>Mechanical Technician</v>
          </cell>
          <cell r="E322" t="str">
            <v xml:space="preserve">   81082</v>
          </cell>
          <cell r="F322" t="str">
            <v>Nwikegha, Collins</v>
          </cell>
          <cell r="G322" t="str">
            <v>Prod Eng Upstream Maintenance  JG7</v>
          </cell>
          <cell r="H322" t="str">
            <v>7</v>
          </cell>
          <cell r="I322" t="str">
            <v>50832115</v>
          </cell>
          <cell r="J322" t="str">
            <v>Mcgurk, Michael</v>
          </cell>
          <cell r="K322" t="str">
            <v>Lagos (SNEPCO)</v>
          </cell>
          <cell r="L322" t="str">
            <v>0003</v>
          </cell>
          <cell r="M322" t="str">
            <v>Regular</v>
          </cell>
          <cell r="N322" t="str">
            <v>Indefinite</v>
          </cell>
          <cell r="O322" t="str">
            <v>11</v>
          </cell>
          <cell r="P322">
            <v>0</v>
          </cell>
          <cell r="Q322">
            <v>0</v>
          </cell>
          <cell r="R322">
            <v>0</v>
          </cell>
          <cell r="T322">
            <v>0</v>
          </cell>
          <cell r="U322">
            <v>0</v>
          </cell>
          <cell r="V322">
            <v>0</v>
          </cell>
          <cell r="W322">
            <v>0</v>
          </cell>
          <cell r="X322">
            <v>0</v>
          </cell>
          <cell r="Z322">
            <v>0</v>
          </cell>
          <cell r="AD322">
            <v>0</v>
          </cell>
          <cell r="AE322">
            <v>0</v>
          </cell>
          <cell r="AF322">
            <v>0</v>
          </cell>
          <cell r="AG322">
            <v>0</v>
          </cell>
          <cell r="AH322">
            <v>0</v>
          </cell>
          <cell r="AI322">
            <v>0</v>
          </cell>
          <cell r="AJ322">
            <v>0</v>
          </cell>
          <cell r="AK322">
            <v>0</v>
          </cell>
          <cell r="AL322">
            <v>0</v>
          </cell>
          <cell r="AO322">
            <v>0</v>
          </cell>
          <cell r="AR322">
            <v>0</v>
          </cell>
        </row>
        <row r="323">
          <cell r="A323" t="str">
            <v>EPG-PS-PABOM</v>
          </cell>
          <cell r="B323" t="str">
            <v>Bonga</v>
          </cell>
          <cell r="C323" t="str">
            <v>50833146</v>
          </cell>
          <cell r="D323" t="str">
            <v>Mechanical Technician</v>
          </cell>
          <cell r="E323">
            <v>0</v>
          </cell>
          <cell r="F323" t="str">
            <v>ROBINSON</v>
          </cell>
          <cell r="G323" t="str">
            <v>Prod Eng Upstream Maintenance  JG8</v>
          </cell>
          <cell r="H323" t="str">
            <v>8</v>
          </cell>
          <cell r="I323" t="str">
            <v>50832114</v>
          </cell>
          <cell r="J323" t="str">
            <v>Snell, Gareth</v>
          </cell>
          <cell r="K323" t="str">
            <v>Lagos (SNEPCO)</v>
          </cell>
          <cell r="L323" t="str">
            <v>0003</v>
          </cell>
          <cell r="M323" t="str">
            <v>External(E)</v>
          </cell>
          <cell r="N323">
            <v>0</v>
          </cell>
          <cell r="O323">
            <v>0</v>
          </cell>
          <cell r="P323">
            <v>0</v>
          </cell>
          <cell r="Q323">
            <v>0</v>
          </cell>
          <cell r="R323">
            <v>0</v>
          </cell>
          <cell r="T323">
            <v>0</v>
          </cell>
          <cell r="U323">
            <v>0</v>
          </cell>
          <cell r="V323">
            <v>0</v>
          </cell>
          <cell r="W323">
            <v>0</v>
          </cell>
          <cell r="X323">
            <v>0</v>
          </cell>
          <cell r="Z323">
            <v>0</v>
          </cell>
          <cell r="AD323">
            <v>0</v>
          </cell>
          <cell r="AE323">
            <v>0</v>
          </cell>
          <cell r="AF323">
            <v>0</v>
          </cell>
          <cell r="AG323">
            <v>0</v>
          </cell>
          <cell r="AH323">
            <v>0</v>
          </cell>
          <cell r="AI323">
            <v>0</v>
          </cell>
          <cell r="AJ323">
            <v>0</v>
          </cell>
          <cell r="AK323">
            <v>0</v>
          </cell>
          <cell r="AL323">
            <v>0</v>
          </cell>
          <cell r="AO323">
            <v>0</v>
          </cell>
          <cell r="AR323">
            <v>0</v>
          </cell>
        </row>
        <row r="324">
          <cell r="A324" t="str">
            <v>EPG-PS-PABOM</v>
          </cell>
          <cell r="B324" t="str">
            <v>Bonga</v>
          </cell>
          <cell r="C324" t="str">
            <v>50833153</v>
          </cell>
          <cell r="D324" t="str">
            <v>Mechanical Technician</v>
          </cell>
          <cell r="E324">
            <v>0</v>
          </cell>
          <cell r="F324" t="str">
            <v>COWIE</v>
          </cell>
          <cell r="G324" t="str">
            <v>Prod Eng Upstream Maintenance  JG7</v>
          </cell>
          <cell r="H324" t="str">
            <v>7</v>
          </cell>
          <cell r="I324" t="str">
            <v>50832113</v>
          </cell>
          <cell r="J324" t="str">
            <v>Dolan, Jim</v>
          </cell>
          <cell r="K324" t="str">
            <v>Lagos (SNEPCO)</v>
          </cell>
          <cell r="L324" t="str">
            <v>0003</v>
          </cell>
          <cell r="M324" t="str">
            <v>External(E)</v>
          </cell>
          <cell r="N324">
            <v>0</v>
          </cell>
          <cell r="O324">
            <v>0</v>
          </cell>
          <cell r="P324">
            <v>0</v>
          </cell>
          <cell r="Q324">
            <v>0</v>
          </cell>
          <cell r="R324">
            <v>0</v>
          </cell>
          <cell r="T324">
            <v>0</v>
          </cell>
          <cell r="U324">
            <v>0</v>
          </cell>
          <cell r="V324">
            <v>0</v>
          </cell>
          <cell r="W324">
            <v>0</v>
          </cell>
          <cell r="X324">
            <v>0</v>
          </cell>
          <cell r="Z324">
            <v>0</v>
          </cell>
          <cell r="AD324">
            <v>0</v>
          </cell>
          <cell r="AE324">
            <v>0</v>
          </cell>
          <cell r="AF324">
            <v>0</v>
          </cell>
          <cell r="AG324">
            <v>0</v>
          </cell>
          <cell r="AH324">
            <v>0</v>
          </cell>
          <cell r="AI324">
            <v>0</v>
          </cell>
          <cell r="AJ324">
            <v>0</v>
          </cell>
          <cell r="AK324">
            <v>0</v>
          </cell>
          <cell r="AL324">
            <v>0</v>
          </cell>
          <cell r="AO324">
            <v>0</v>
          </cell>
          <cell r="AR324">
            <v>0</v>
          </cell>
        </row>
        <row r="325">
          <cell r="A325" t="str">
            <v>EPG-PS-PABOM</v>
          </cell>
          <cell r="B325" t="str">
            <v>Bonga</v>
          </cell>
          <cell r="C325" t="str">
            <v>50833160</v>
          </cell>
          <cell r="D325" t="str">
            <v>Mechanical Technician</v>
          </cell>
          <cell r="E325">
            <v>0</v>
          </cell>
          <cell r="F325" t="str">
            <v>BUCHAN</v>
          </cell>
          <cell r="G325" t="str">
            <v>Prod Eng Upstream Maintenance  JG8</v>
          </cell>
          <cell r="H325" t="str">
            <v>8</v>
          </cell>
          <cell r="I325" t="str">
            <v>50832114</v>
          </cell>
          <cell r="J325" t="str">
            <v>Snell, Gareth</v>
          </cell>
          <cell r="K325" t="str">
            <v>Lagos (SNEPCO)</v>
          </cell>
          <cell r="L325" t="str">
            <v>0003</v>
          </cell>
          <cell r="M325" t="str">
            <v>External(E)</v>
          </cell>
          <cell r="N325">
            <v>0</v>
          </cell>
          <cell r="O325">
            <v>0</v>
          </cell>
          <cell r="P325">
            <v>0</v>
          </cell>
          <cell r="Q325">
            <v>0</v>
          </cell>
          <cell r="R325">
            <v>0</v>
          </cell>
          <cell r="T325">
            <v>0</v>
          </cell>
          <cell r="U325">
            <v>0</v>
          </cell>
          <cell r="V325">
            <v>0</v>
          </cell>
          <cell r="W325">
            <v>0</v>
          </cell>
          <cell r="X325">
            <v>0</v>
          </cell>
          <cell r="Z325">
            <v>0</v>
          </cell>
          <cell r="AD325">
            <v>0</v>
          </cell>
          <cell r="AE325">
            <v>0</v>
          </cell>
          <cell r="AF325">
            <v>0</v>
          </cell>
          <cell r="AG325">
            <v>0</v>
          </cell>
          <cell r="AH325">
            <v>0</v>
          </cell>
          <cell r="AI325">
            <v>0</v>
          </cell>
          <cell r="AJ325">
            <v>0</v>
          </cell>
          <cell r="AK325">
            <v>0</v>
          </cell>
          <cell r="AL325">
            <v>0</v>
          </cell>
          <cell r="AO325">
            <v>0</v>
          </cell>
          <cell r="AR325">
            <v>0</v>
          </cell>
        </row>
        <row r="326">
          <cell r="A326" t="str">
            <v>EPG-PS-PABOM</v>
          </cell>
          <cell r="B326" t="str">
            <v>Bonga</v>
          </cell>
          <cell r="C326" t="str">
            <v>50833168</v>
          </cell>
          <cell r="D326" t="str">
            <v>Mechanical Technician</v>
          </cell>
          <cell r="E326">
            <v>0</v>
          </cell>
          <cell r="F326" t="str">
            <v>MILLER</v>
          </cell>
          <cell r="G326" t="str">
            <v>Prod Eng Upstream Maintenance  JG7</v>
          </cell>
          <cell r="H326" t="str">
            <v>7</v>
          </cell>
          <cell r="I326" t="str">
            <v>50832113</v>
          </cell>
          <cell r="J326" t="str">
            <v>Dolan, Jim</v>
          </cell>
          <cell r="K326" t="str">
            <v>Lagos (SNEPCO)</v>
          </cell>
          <cell r="L326" t="str">
            <v>0003</v>
          </cell>
          <cell r="M326" t="str">
            <v>External(E)</v>
          </cell>
          <cell r="N326">
            <v>0</v>
          </cell>
          <cell r="O326">
            <v>0</v>
          </cell>
          <cell r="P326">
            <v>0</v>
          </cell>
          <cell r="Q326">
            <v>0</v>
          </cell>
          <cell r="R326">
            <v>0</v>
          </cell>
          <cell r="T326">
            <v>0</v>
          </cell>
          <cell r="U326">
            <v>0</v>
          </cell>
          <cell r="V326">
            <v>0</v>
          </cell>
          <cell r="W326">
            <v>0</v>
          </cell>
          <cell r="X326">
            <v>0</v>
          </cell>
          <cell r="Z326">
            <v>0</v>
          </cell>
          <cell r="AD326">
            <v>0</v>
          </cell>
          <cell r="AE326">
            <v>0</v>
          </cell>
          <cell r="AF326">
            <v>0</v>
          </cell>
          <cell r="AG326">
            <v>0</v>
          </cell>
          <cell r="AH326">
            <v>0</v>
          </cell>
          <cell r="AI326">
            <v>0</v>
          </cell>
          <cell r="AJ326">
            <v>0</v>
          </cell>
          <cell r="AK326">
            <v>0</v>
          </cell>
          <cell r="AL326">
            <v>0</v>
          </cell>
          <cell r="AO326">
            <v>0</v>
          </cell>
          <cell r="AR326">
            <v>0</v>
          </cell>
        </row>
        <row r="327">
          <cell r="A327" t="str">
            <v>EPG-PS-PABOM</v>
          </cell>
          <cell r="B327" t="str">
            <v>Bonga</v>
          </cell>
          <cell r="C327" t="str">
            <v>50833174</v>
          </cell>
          <cell r="D327" t="str">
            <v>Mechanical Technician</v>
          </cell>
          <cell r="E327">
            <v>0</v>
          </cell>
          <cell r="F327" t="str">
            <v>MADVAR</v>
          </cell>
          <cell r="G327" t="str">
            <v>Prod Eng Upstream Maintenance  JG8</v>
          </cell>
          <cell r="H327" t="str">
            <v>8</v>
          </cell>
          <cell r="I327" t="str">
            <v>50832114</v>
          </cell>
          <cell r="J327" t="str">
            <v>Snell, Gareth</v>
          </cell>
          <cell r="K327" t="str">
            <v>Lagos (SNEPCO)</v>
          </cell>
          <cell r="L327" t="str">
            <v>0003</v>
          </cell>
          <cell r="M327" t="str">
            <v>External(E)</v>
          </cell>
          <cell r="N327">
            <v>0</v>
          </cell>
          <cell r="O327">
            <v>0</v>
          </cell>
          <cell r="P327">
            <v>0</v>
          </cell>
          <cell r="Q327">
            <v>0</v>
          </cell>
          <cell r="R327">
            <v>0</v>
          </cell>
          <cell r="T327">
            <v>0</v>
          </cell>
          <cell r="U327">
            <v>0</v>
          </cell>
          <cell r="V327">
            <v>0</v>
          </cell>
          <cell r="W327">
            <v>0</v>
          </cell>
          <cell r="X327">
            <v>0</v>
          </cell>
          <cell r="Z327">
            <v>0</v>
          </cell>
          <cell r="AD327">
            <v>0</v>
          </cell>
          <cell r="AE327">
            <v>0</v>
          </cell>
          <cell r="AF327">
            <v>0</v>
          </cell>
          <cell r="AG327">
            <v>0</v>
          </cell>
          <cell r="AH327">
            <v>0</v>
          </cell>
          <cell r="AI327">
            <v>0</v>
          </cell>
          <cell r="AJ327">
            <v>0</v>
          </cell>
          <cell r="AK327">
            <v>0</v>
          </cell>
          <cell r="AL327">
            <v>0</v>
          </cell>
          <cell r="AO327">
            <v>0</v>
          </cell>
          <cell r="AR327">
            <v>0</v>
          </cell>
        </row>
        <row r="328">
          <cell r="A328" t="str">
            <v>EPG-PS-PABOM</v>
          </cell>
          <cell r="B328" t="str">
            <v>Bonga</v>
          </cell>
          <cell r="C328" t="str">
            <v>50833183</v>
          </cell>
          <cell r="D328" t="str">
            <v>Mechanical Technician</v>
          </cell>
          <cell r="E328">
            <v>0</v>
          </cell>
          <cell r="F328" t="str">
            <v>WALSH</v>
          </cell>
          <cell r="G328" t="str">
            <v>Prod Eng Upstream Maintenance  JG8</v>
          </cell>
          <cell r="H328" t="str">
            <v>8</v>
          </cell>
          <cell r="I328" t="str">
            <v>50832113</v>
          </cell>
          <cell r="J328" t="str">
            <v>Dolan, Jim</v>
          </cell>
          <cell r="K328" t="str">
            <v>Lagos (SNEPCO)</v>
          </cell>
          <cell r="L328" t="str">
            <v>0003</v>
          </cell>
          <cell r="M328" t="str">
            <v>External(E)</v>
          </cell>
          <cell r="N328">
            <v>0</v>
          </cell>
          <cell r="O328">
            <v>0</v>
          </cell>
          <cell r="P328">
            <v>0</v>
          </cell>
          <cell r="Q328">
            <v>0</v>
          </cell>
          <cell r="R328">
            <v>0</v>
          </cell>
          <cell r="T328">
            <v>0</v>
          </cell>
          <cell r="U328">
            <v>0</v>
          </cell>
          <cell r="V328">
            <v>0</v>
          </cell>
          <cell r="W328">
            <v>0</v>
          </cell>
          <cell r="X328">
            <v>0</v>
          </cell>
          <cell r="Z328">
            <v>0</v>
          </cell>
          <cell r="AD328">
            <v>0</v>
          </cell>
          <cell r="AE328">
            <v>0</v>
          </cell>
          <cell r="AF328">
            <v>0</v>
          </cell>
          <cell r="AG328">
            <v>0</v>
          </cell>
          <cell r="AH328">
            <v>0</v>
          </cell>
          <cell r="AI328">
            <v>0</v>
          </cell>
          <cell r="AJ328">
            <v>0</v>
          </cell>
          <cell r="AK328">
            <v>0</v>
          </cell>
          <cell r="AL328">
            <v>0</v>
          </cell>
          <cell r="AO328">
            <v>0</v>
          </cell>
          <cell r="AR328">
            <v>0</v>
          </cell>
        </row>
        <row r="329">
          <cell r="A329">
            <v>0</v>
          </cell>
          <cell r="B329" t="str">
            <v>Bonga</v>
          </cell>
          <cell r="C329">
            <v>0</v>
          </cell>
          <cell r="D329">
            <v>0</v>
          </cell>
          <cell r="E329">
            <v>0</v>
          </cell>
          <cell r="F329">
            <v>0</v>
          </cell>
          <cell r="G329">
            <v>0</v>
          </cell>
          <cell r="H329">
            <v>0</v>
          </cell>
          <cell r="I329">
            <v>0</v>
          </cell>
          <cell r="J329">
            <v>0</v>
          </cell>
          <cell r="K329" t="str">
            <v>Lagos (SNEPCO)</v>
          </cell>
          <cell r="L329" t="str">
            <v>0003</v>
          </cell>
          <cell r="M329">
            <v>0</v>
          </cell>
          <cell r="N329">
            <v>0</v>
          </cell>
          <cell r="O329">
            <v>0</v>
          </cell>
          <cell r="P329">
            <v>0</v>
          </cell>
          <cell r="Q329">
            <v>0</v>
          </cell>
          <cell r="R329">
            <v>0</v>
          </cell>
          <cell r="T329">
            <v>0</v>
          </cell>
          <cell r="U329">
            <v>0</v>
          </cell>
          <cell r="V329">
            <v>0</v>
          </cell>
          <cell r="W329">
            <v>0</v>
          </cell>
          <cell r="X329">
            <v>0</v>
          </cell>
          <cell r="Z329">
            <v>0</v>
          </cell>
          <cell r="AD329">
            <v>0</v>
          </cell>
          <cell r="AE329">
            <v>0</v>
          </cell>
          <cell r="AF329">
            <v>0</v>
          </cell>
          <cell r="AG329">
            <v>0</v>
          </cell>
          <cell r="AH329">
            <v>0</v>
          </cell>
          <cell r="AI329">
            <v>0</v>
          </cell>
          <cell r="AJ329">
            <v>0</v>
          </cell>
          <cell r="AK329">
            <v>0</v>
          </cell>
          <cell r="AL329">
            <v>0</v>
          </cell>
          <cell r="AO329">
            <v>0</v>
          </cell>
          <cell r="AR329">
            <v>0</v>
          </cell>
        </row>
        <row r="330">
          <cell r="A330" t="str">
            <v>EPG-PS-PABOM</v>
          </cell>
          <cell r="B330" t="str">
            <v>Bonga</v>
          </cell>
          <cell r="C330" t="str">
            <v>50832769</v>
          </cell>
          <cell r="D330" t="str">
            <v>Electrical Technician</v>
          </cell>
          <cell r="E330" t="str">
            <v xml:space="preserve">   63486</v>
          </cell>
          <cell r="F330" t="str">
            <v>Atagbaza, Iriohwa</v>
          </cell>
          <cell r="G330" t="str">
            <v>Prod Eng Upstream Maintenance  JG8</v>
          </cell>
          <cell r="H330" t="str">
            <v>8</v>
          </cell>
          <cell r="I330" t="str">
            <v>50832118</v>
          </cell>
          <cell r="J330" t="str">
            <v>Hedley, Stephen</v>
          </cell>
          <cell r="K330" t="str">
            <v>Lagos (SNEPCO)</v>
          </cell>
          <cell r="L330" t="str">
            <v>0003</v>
          </cell>
          <cell r="M330" t="str">
            <v>Regular</v>
          </cell>
          <cell r="N330" t="str">
            <v>Indefinite</v>
          </cell>
          <cell r="O330" t="str">
            <v>10</v>
          </cell>
          <cell r="P330" t="str">
            <v>X</v>
          </cell>
          <cell r="Q330">
            <v>0</v>
          </cell>
          <cell r="R330">
            <v>0</v>
          </cell>
          <cell r="T330">
            <v>0</v>
          </cell>
          <cell r="U330">
            <v>0</v>
          </cell>
          <cell r="V330">
            <v>0</v>
          </cell>
          <cell r="W330">
            <v>0</v>
          </cell>
          <cell r="X330">
            <v>0</v>
          </cell>
          <cell r="Z330">
            <v>0</v>
          </cell>
          <cell r="AD330">
            <v>0</v>
          </cell>
          <cell r="AE330">
            <v>0</v>
          </cell>
          <cell r="AF330">
            <v>0</v>
          </cell>
          <cell r="AG330">
            <v>0</v>
          </cell>
          <cell r="AH330">
            <v>0</v>
          </cell>
          <cell r="AI330">
            <v>0</v>
          </cell>
          <cell r="AJ330">
            <v>0</v>
          </cell>
          <cell r="AK330">
            <v>0</v>
          </cell>
          <cell r="AL330">
            <v>0</v>
          </cell>
          <cell r="AM330">
            <v>38718</v>
          </cell>
          <cell r="AN330">
            <v>2958465</v>
          </cell>
          <cell r="AO330">
            <v>0</v>
          </cell>
          <cell r="AR330">
            <v>0</v>
          </cell>
        </row>
        <row r="331">
          <cell r="A331" t="str">
            <v>EPG-PS-PABOM</v>
          </cell>
          <cell r="B331" t="str">
            <v>Bonga</v>
          </cell>
          <cell r="C331" t="str">
            <v>50832776</v>
          </cell>
          <cell r="D331" t="str">
            <v>Electrical Technician</v>
          </cell>
          <cell r="E331" t="str">
            <v xml:space="preserve">   63565</v>
          </cell>
          <cell r="F331" t="str">
            <v>Nwabueze, Sunday</v>
          </cell>
          <cell r="G331" t="str">
            <v>Prod Eng Upstream Maintenance  JG8</v>
          </cell>
          <cell r="H331" t="str">
            <v>8</v>
          </cell>
          <cell r="I331" t="str">
            <v>50832113</v>
          </cell>
          <cell r="J331" t="str">
            <v>Dolan, Jim</v>
          </cell>
          <cell r="K331" t="str">
            <v>Lagos (SNEPCO)</v>
          </cell>
          <cell r="L331" t="str">
            <v>0003</v>
          </cell>
          <cell r="M331" t="str">
            <v>Regular</v>
          </cell>
          <cell r="N331" t="str">
            <v>Indefinite</v>
          </cell>
          <cell r="O331" t="str">
            <v>10</v>
          </cell>
          <cell r="P331" t="str">
            <v>X</v>
          </cell>
          <cell r="Q331">
            <v>0</v>
          </cell>
          <cell r="R331">
            <v>0</v>
          </cell>
          <cell r="T331">
            <v>0</v>
          </cell>
          <cell r="U331">
            <v>0</v>
          </cell>
          <cell r="V331">
            <v>0</v>
          </cell>
          <cell r="W331">
            <v>0</v>
          </cell>
          <cell r="X331">
            <v>0</v>
          </cell>
          <cell r="Z331">
            <v>0</v>
          </cell>
          <cell r="AD331">
            <v>0</v>
          </cell>
          <cell r="AE331">
            <v>0</v>
          </cell>
          <cell r="AF331">
            <v>0</v>
          </cell>
          <cell r="AG331">
            <v>0</v>
          </cell>
          <cell r="AH331">
            <v>0</v>
          </cell>
          <cell r="AI331">
            <v>0</v>
          </cell>
          <cell r="AJ331">
            <v>0</v>
          </cell>
          <cell r="AK331">
            <v>0</v>
          </cell>
          <cell r="AL331">
            <v>0</v>
          </cell>
          <cell r="AM331">
            <v>38718</v>
          </cell>
          <cell r="AN331">
            <v>2958465</v>
          </cell>
          <cell r="AO331">
            <v>0</v>
          </cell>
          <cell r="AR331">
            <v>0</v>
          </cell>
        </row>
        <row r="332">
          <cell r="A332" t="str">
            <v>EPG-PS-PABOM</v>
          </cell>
          <cell r="B332" t="str">
            <v>Bonga</v>
          </cell>
          <cell r="C332" t="str">
            <v>50832785</v>
          </cell>
          <cell r="D332" t="str">
            <v>Electrical Technician</v>
          </cell>
          <cell r="E332" t="str">
            <v xml:space="preserve">   63555</v>
          </cell>
          <cell r="F332" t="str">
            <v>Onwuzuligbo, Stanley</v>
          </cell>
          <cell r="G332" t="str">
            <v>Prod Eng Upstream Maintenance  JG8</v>
          </cell>
          <cell r="H332" t="str">
            <v>8</v>
          </cell>
          <cell r="I332" t="str">
            <v>50832113</v>
          </cell>
          <cell r="J332" t="str">
            <v>Dolan, Jim</v>
          </cell>
          <cell r="K332" t="str">
            <v>Lagos (SNEPCO)</v>
          </cell>
          <cell r="L332" t="str">
            <v>0003</v>
          </cell>
          <cell r="M332" t="str">
            <v>Regular</v>
          </cell>
          <cell r="N332" t="str">
            <v>Indefinite</v>
          </cell>
          <cell r="O332" t="str">
            <v>10</v>
          </cell>
          <cell r="P332" t="str">
            <v>X</v>
          </cell>
          <cell r="Q332">
            <v>0</v>
          </cell>
          <cell r="R332">
            <v>0</v>
          </cell>
          <cell r="T332">
            <v>0</v>
          </cell>
          <cell r="U332">
            <v>0</v>
          </cell>
          <cell r="V332">
            <v>0</v>
          </cell>
          <cell r="W332">
            <v>0</v>
          </cell>
          <cell r="X332">
            <v>0</v>
          </cell>
          <cell r="Z332">
            <v>0</v>
          </cell>
          <cell r="AD332">
            <v>0</v>
          </cell>
          <cell r="AE332">
            <v>0</v>
          </cell>
          <cell r="AF332">
            <v>0</v>
          </cell>
          <cell r="AG332">
            <v>0</v>
          </cell>
          <cell r="AH332">
            <v>0</v>
          </cell>
          <cell r="AI332">
            <v>0</v>
          </cell>
          <cell r="AJ332">
            <v>0</v>
          </cell>
          <cell r="AK332">
            <v>0</v>
          </cell>
          <cell r="AL332">
            <v>0</v>
          </cell>
          <cell r="AM332">
            <v>38718</v>
          </cell>
          <cell r="AN332">
            <v>2958465</v>
          </cell>
          <cell r="AO332">
            <v>0</v>
          </cell>
          <cell r="AR332">
            <v>0</v>
          </cell>
        </row>
        <row r="333">
          <cell r="A333" t="str">
            <v>EPG-PS-PABOM</v>
          </cell>
          <cell r="B333" t="str">
            <v>Bonga</v>
          </cell>
          <cell r="C333" t="str">
            <v>50833488</v>
          </cell>
          <cell r="D333" t="str">
            <v>Electrical Technician</v>
          </cell>
          <cell r="E333" t="str">
            <v xml:space="preserve">   63457</v>
          </cell>
          <cell r="F333" t="str">
            <v xml:space="preserve"> Folarin-Lewu, Juliet</v>
          </cell>
          <cell r="G333" t="str">
            <v>Prod Eng Upstream Maintenance  JG8</v>
          </cell>
          <cell r="H333" t="str">
            <v>8</v>
          </cell>
          <cell r="I333" t="str">
            <v>50832118</v>
          </cell>
          <cell r="J333" t="str">
            <v>Hedley, Stephen</v>
          </cell>
          <cell r="K333" t="str">
            <v>Lagos (SNEPCO)</v>
          </cell>
          <cell r="L333" t="str">
            <v>0003</v>
          </cell>
          <cell r="M333" t="str">
            <v>Regular</v>
          </cell>
          <cell r="N333" t="str">
            <v>Indefinite</v>
          </cell>
          <cell r="O333" t="str">
            <v>10</v>
          </cell>
          <cell r="P333" t="str">
            <v>X</v>
          </cell>
          <cell r="Q333">
            <v>0</v>
          </cell>
          <cell r="R333">
            <v>0</v>
          </cell>
          <cell r="T333">
            <v>0</v>
          </cell>
          <cell r="U333">
            <v>0</v>
          </cell>
          <cell r="V333">
            <v>0</v>
          </cell>
          <cell r="W333">
            <v>0</v>
          </cell>
          <cell r="X333">
            <v>0</v>
          </cell>
          <cell r="Z333">
            <v>0</v>
          </cell>
          <cell r="AD333">
            <v>0</v>
          </cell>
          <cell r="AE333">
            <v>0</v>
          </cell>
          <cell r="AF333">
            <v>0</v>
          </cell>
          <cell r="AG333">
            <v>0</v>
          </cell>
          <cell r="AH333">
            <v>0</v>
          </cell>
          <cell r="AI333">
            <v>0</v>
          </cell>
          <cell r="AJ333">
            <v>0</v>
          </cell>
          <cell r="AK333">
            <v>0</v>
          </cell>
          <cell r="AL333">
            <v>0</v>
          </cell>
          <cell r="AM333">
            <v>38718</v>
          </cell>
          <cell r="AN333">
            <v>2958465</v>
          </cell>
          <cell r="AO333">
            <v>0</v>
          </cell>
          <cell r="AR333">
            <v>0</v>
          </cell>
        </row>
        <row r="334">
          <cell r="A334" t="str">
            <v>EPG-PS-PABOM</v>
          </cell>
          <cell r="B334" t="str">
            <v>Bonga</v>
          </cell>
          <cell r="C334" t="str">
            <v>50833547</v>
          </cell>
          <cell r="D334" t="str">
            <v>Electrical Technician</v>
          </cell>
          <cell r="E334" t="str">
            <v xml:space="preserve">   63477</v>
          </cell>
          <cell r="F334" t="str">
            <v>Yahaya, Mohammed</v>
          </cell>
          <cell r="G334" t="str">
            <v>Prod Eng Upstream Maintenance  JG8</v>
          </cell>
          <cell r="H334" t="str">
            <v>8</v>
          </cell>
          <cell r="I334" t="str">
            <v>50832118</v>
          </cell>
          <cell r="J334" t="str">
            <v>Hedley, Stephen</v>
          </cell>
          <cell r="K334" t="str">
            <v>Lagos (SNEPCO)</v>
          </cell>
          <cell r="L334" t="str">
            <v>0003</v>
          </cell>
          <cell r="M334" t="str">
            <v>Regular</v>
          </cell>
          <cell r="N334" t="str">
            <v>Indefinite</v>
          </cell>
          <cell r="O334" t="str">
            <v>10</v>
          </cell>
          <cell r="P334" t="str">
            <v>X</v>
          </cell>
          <cell r="Q334">
            <v>0</v>
          </cell>
          <cell r="R334">
            <v>0</v>
          </cell>
          <cell r="T334">
            <v>0</v>
          </cell>
          <cell r="U334">
            <v>0</v>
          </cell>
          <cell r="V334">
            <v>0</v>
          </cell>
          <cell r="W334">
            <v>0</v>
          </cell>
          <cell r="X334">
            <v>0</v>
          </cell>
          <cell r="Z334">
            <v>0</v>
          </cell>
          <cell r="AD334">
            <v>0</v>
          </cell>
          <cell r="AE334">
            <v>0</v>
          </cell>
          <cell r="AF334">
            <v>0</v>
          </cell>
          <cell r="AG334">
            <v>0</v>
          </cell>
          <cell r="AH334">
            <v>0</v>
          </cell>
          <cell r="AI334">
            <v>0</v>
          </cell>
          <cell r="AJ334">
            <v>0</v>
          </cell>
          <cell r="AK334">
            <v>0</v>
          </cell>
          <cell r="AL334">
            <v>0</v>
          </cell>
          <cell r="AM334">
            <v>38718</v>
          </cell>
          <cell r="AN334">
            <v>2958465</v>
          </cell>
          <cell r="AO334">
            <v>0</v>
          </cell>
          <cell r="AR334">
            <v>0</v>
          </cell>
        </row>
        <row r="335">
          <cell r="A335">
            <v>0</v>
          </cell>
          <cell r="B335" t="str">
            <v>Bonga</v>
          </cell>
          <cell r="C335">
            <v>0</v>
          </cell>
          <cell r="D335">
            <v>0</v>
          </cell>
          <cell r="E335">
            <v>0</v>
          </cell>
          <cell r="F335">
            <v>0</v>
          </cell>
          <cell r="G335">
            <v>0</v>
          </cell>
          <cell r="H335">
            <v>0</v>
          </cell>
          <cell r="I335">
            <v>0</v>
          </cell>
          <cell r="J335">
            <v>0</v>
          </cell>
          <cell r="K335" t="str">
            <v>Lagos (SNEPCO)</v>
          </cell>
          <cell r="L335" t="str">
            <v>0003</v>
          </cell>
          <cell r="M335">
            <v>0</v>
          </cell>
          <cell r="N335">
            <v>0</v>
          </cell>
          <cell r="O335">
            <v>0</v>
          </cell>
          <cell r="P335">
            <v>0</v>
          </cell>
          <cell r="Q335">
            <v>0</v>
          </cell>
          <cell r="R335">
            <v>0</v>
          </cell>
          <cell r="T335">
            <v>0</v>
          </cell>
          <cell r="U335">
            <v>0</v>
          </cell>
          <cell r="V335">
            <v>0</v>
          </cell>
          <cell r="W335">
            <v>0</v>
          </cell>
          <cell r="X335">
            <v>0</v>
          </cell>
          <cell r="Z335">
            <v>0</v>
          </cell>
          <cell r="AD335">
            <v>0</v>
          </cell>
          <cell r="AE335">
            <v>0</v>
          </cell>
          <cell r="AF335">
            <v>0</v>
          </cell>
          <cell r="AG335">
            <v>0</v>
          </cell>
          <cell r="AH335">
            <v>0</v>
          </cell>
          <cell r="AI335">
            <v>0</v>
          </cell>
          <cell r="AJ335">
            <v>0</v>
          </cell>
          <cell r="AK335">
            <v>0</v>
          </cell>
          <cell r="AL335">
            <v>0</v>
          </cell>
          <cell r="AO335">
            <v>0</v>
          </cell>
          <cell r="AR335">
            <v>0</v>
          </cell>
        </row>
        <row r="336">
          <cell r="A336" t="str">
            <v>EPG-PS-PABOM</v>
          </cell>
          <cell r="B336" t="str">
            <v>Bonga</v>
          </cell>
          <cell r="C336" t="str">
            <v>50833468</v>
          </cell>
          <cell r="D336" t="str">
            <v>Instrument Technician</v>
          </cell>
          <cell r="E336" t="str">
            <v xml:space="preserve">   63535</v>
          </cell>
          <cell r="F336" t="str">
            <v>Obabueki, Ehiaguina</v>
          </cell>
          <cell r="G336" t="str">
            <v>Prod Eng Upstream Maintenance  JG8</v>
          </cell>
          <cell r="H336" t="str">
            <v>8</v>
          </cell>
          <cell r="I336" t="str">
            <v>50832120</v>
          </cell>
          <cell r="J336" t="str">
            <v>Girdwood, Don</v>
          </cell>
          <cell r="K336" t="str">
            <v>Lagos (SNEPCO)</v>
          </cell>
          <cell r="L336" t="str">
            <v>0003</v>
          </cell>
          <cell r="M336" t="str">
            <v>Regular</v>
          </cell>
          <cell r="N336" t="str">
            <v>Indefinite</v>
          </cell>
          <cell r="O336" t="str">
            <v>10</v>
          </cell>
          <cell r="P336" t="str">
            <v>X</v>
          </cell>
          <cell r="Q336">
            <v>0</v>
          </cell>
          <cell r="R336">
            <v>0</v>
          </cell>
          <cell r="T336">
            <v>0</v>
          </cell>
          <cell r="U336">
            <v>0</v>
          </cell>
          <cell r="V336">
            <v>0</v>
          </cell>
          <cell r="W336">
            <v>0</v>
          </cell>
          <cell r="X336">
            <v>0</v>
          </cell>
          <cell r="Z336">
            <v>0</v>
          </cell>
          <cell r="AD336">
            <v>0</v>
          </cell>
          <cell r="AE336">
            <v>0</v>
          </cell>
          <cell r="AF336">
            <v>0</v>
          </cell>
          <cell r="AG336">
            <v>0</v>
          </cell>
          <cell r="AH336">
            <v>0</v>
          </cell>
          <cell r="AI336">
            <v>0</v>
          </cell>
          <cell r="AJ336">
            <v>0</v>
          </cell>
          <cell r="AK336">
            <v>0</v>
          </cell>
          <cell r="AL336">
            <v>0</v>
          </cell>
          <cell r="AM336">
            <v>38718</v>
          </cell>
          <cell r="AN336">
            <v>2958465</v>
          </cell>
          <cell r="AO336">
            <v>0</v>
          </cell>
          <cell r="AR336">
            <v>0</v>
          </cell>
        </row>
        <row r="337">
          <cell r="A337" t="str">
            <v>EPG-PS-PABOM</v>
          </cell>
          <cell r="B337" t="str">
            <v>Bonga</v>
          </cell>
          <cell r="C337" t="str">
            <v>50833494</v>
          </cell>
          <cell r="D337" t="str">
            <v>Instrument Technician</v>
          </cell>
          <cell r="E337" t="str">
            <v xml:space="preserve">   63505</v>
          </cell>
          <cell r="F337" t="str">
            <v>Okoronkwo, Victor</v>
          </cell>
          <cell r="G337" t="str">
            <v>Prod Eng Upstream Maintenance  JG8</v>
          </cell>
          <cell r="H337" t="str">
            <v>8</v>
          </cell>
          <cell r="I337" t="str">
            <v>50832120</v>
          </cell>
          <cell r="J337" t="str">
            <v>Girdwood, Don</v>
          </cell>
          <cell r="K337" t="str">
            <v>Lagos (SNEPCO)</v>
          </cell>
          <cell r="L337" t="str">
            <v>0003</v>
          </cell>
          <cell r="M337" t="str">
            <v>Regular</v>
          </cell>
          <cell r="N337" t="str">
            <v>Indefinite</v>
          </cell>
          <cell r="O337" t="str">
            <v>10</v>
          </cell>
          <cell r="P337" t="str">
            <v>X</v>
          </cell>
          <cell r="Q337">
            <v>0</v>
          </cell>
          <cell r="R337">
            <v>0</v>
          </cell>
          <cell r="T337">
            <v>0</v>
          </cell>
          <cell r="U337">
            <v>0</v>
          </cell>
          <cell r="V337">
            <v>0</v>
          </cell>
          <cell r="W337">
            <v>0</v>
          </cell>
          <cell r="X337">
            <v>0</v>
          </cell>
          <cell r="Z337">
            <v>0</v>
          </cell>
          <cell r="AD337">
            <v>0</v>
          </cell>
          <cell r="AE337">
            <v>0</v>
          </cell>
          <cell r="AF337">
            <v>0</v>
          </cell>
          <cell r="AG337">
            <v>0</v>
          </cell>
          <cell r="AH337">
            <v>0</v>
          </cell>
          <cell r="AI337">
            <v>0</v>
          </cell>
          <cell r="AJ337">
            <v>0</v>
          </cell>
          <cell r="AK337">
            <v>0</v>
          </cell>
          <cell r="AL337">
            <v>0</v>
          </cell>
          <cell r="AM337">
            <v>38718</v>
          </cell>
          <cell r="AN337">
            <v>2958465</v>
          </cell>
          <cell r="AO337">
            <v>0</v>
          </cell>
          <cell r="AR337">
            <v>0</v>
          </cell>
        </row>
        <row r="338">
          <cell r="A338" t="str">
            <v>EPG-PS-PABOM</v>
          </cell>
          <cell r="B338" t="str">
            <v>Bonga</v>
          </cell>
          <cell r="C338" t="str">
            <v>50833500</v>
          </cell>
          <cell r="D338" t="str">
            <v>Instrument Technician</v>
          </cell>
          <cell r="E338" t="str">
            <v xml:space="preserve">   63515</v>
          </cell>
          <cell r="F338" t="str">
            <v>Ishola, Ismaheel</v>
          </cell>
          <cell r="G338" t="str">
            <v>Prod Eng Upstream Maintenance  JG8</v>
          </cell>
          <cell r="H338" t="str">
            <v>8</v>
          </cell>
          <cell r="I338" t="str">
            <v>50832303</v>
          </cell>
          <cell r="J338" t="str">
            <v>Omeh, Alex</v>
          </cell>
          <cell r="K338" t="str">
            <v>Lagos (SNEPCO)</v>
          </cell>
          <cell r="L338" t="str">
            <v>0003</v>
          </cell>
          <cell r="M338" t="str">
            <v>Regular</v>
          </cell>
          <cell r="N338" t="str">
            <v>Indefinite</v>
          </cell>
          <cell r="O338" t="str">
            <v>10</v>
          </cell>
          <cell r="P338" t="str">
            <v>X</v>
          </cell>
          <cell r="Q338">
            <v>0</v>
          </cell>
          <cell r="R338">
            <v>0</v>
          </cell>
          <cell r="T338">
            <v>0</v>
          </cell>
          <cell r="U338">
            <v>0</v>
          </cell>
          <cell r="V338">
            <v>0</v>
          </cell>
          <cell r="W338">
            <v>0</v>
          </cell>
          <cell r="X338">
            <v>0</v>
          </cell>
          <cell r="Z338">
            <v>0</v>
          </cell>
          <cell r="AD338">
            <v>0</v>
          </cell>
          <cell r="AE338">
            <v>0</v>
          </cell>
          <cell r="AF338">
            <v>0</v>
          </cell>
          <cell r="AG338">
            <v>0</v>
          </cell>
          <cell r="AH338">
            <v>0</v>
          </cell>
          <cell r="AI338">
            <v>0</v>
          </cell>
          <cell r="AJ338">
            <v>0</v>
          </cell>
          <cell r="AK338">
            <v>0</v>
          </cell>
          <cell r="AL338">
            <v>0</v>
          </cell>
          <cell r="AM338">
            <v>38718</v>
          </cell>
          <cell r="AN338">
            <v>2958465</v>
          </cell>
          <cell r="AO338">
            <v>0</v>
          </cell>
          <cell r="AR338">
            <v>0</v>
          </cell>
        </row>
        <row r="339">
          <cell r="A339" t="str">
            <v>EPG-PS-PABOM</v>
          </cell>
          <cell r="B339" t="str">
            <v>Bonga</v>
          </cell>
          <cell r="C339" t="str">
            <v>50833533</v>
          </cell>
          <cell r="D339" t="str">
            <v>Instrument Technician</v>
          </cell>
          <cell r="E339" t="str">
            <v xml:space="preserve">   63525</v>
          </cell>
          <cell r="F339" t="str">
            <v>Eikhenomian, Samuel</v>
          </cell>
          <cell r="G339" t="str">
            <v>Prod Eng Upstream Maintenance  JG8</v>
          </cell>
          <cell r="H339" t="str">
            <v>8</v>
          </cell>
          <cell r="I339" t="str">
            <v>50832303</v>
          </cell>
          <cell r="J339" t="str">
            <v>Omeh, Alex</v>
          </cell>
          <cell r="K339" t="str">
            <v>Lagos (SNEPCO)</v>
          </cell>
          <cell r="L339" t="str">
            <v>0003</v>
          </cell>
          <cell r="M339" t="str">
            <v>Regular</v>
          </cell>
          <cell r="N339" t="str">
            <v>Indefinite</v>
          </cell>
          <cell r="O339" t="str">
            <v>10</v>
          </cell>
          <cell r="P339" t="str">
            <v>X</v>
          </cell>
          <cell r="Q339">
            <v>0</v>
          </cell>
          <cell r="R339">
            <v>0</v>
          </cell>
          <cell r="T339">
            <v>0</v>
          </cell>
          <cell r="U339">
            <v>0</v>
          </cell>
          <cell r="V339">
            <v>0</v>
          </cell>
          <cell r="W339">
            <v>0</v>
          </cell>
          <cell r="X339">
            <v>0</v>
          </cell>
          <cell r="Z339">
            <v>0</v>
          </cell>
          <cell r="AD339">
            <v>0</v>
          </cell>
          <cell r="AE339">
            <v>0</v>
          </cell>
          <cell r="AF339">
            <v>0</v>
          </cell>
          <cell r="AG339">
            <v>0</v>
          </cell>
          <cell r="AH339">
            <v>0</v>
          </cell>
          <cell r="AI339">
            <v>0</v>
          </cell>
          <cell r="AJ339">
            <v>0</v>
          </cell>
          <cell r="AK339">
            <v>0</v>
          </cell>
          <cell r="AL339">
            <v>0</v>
          </cell>
          <cell r="AM339">
            <v>38718</v>
          </cell>
          <cell r="AN339">
            <v>2958465</v>
          </cell>
          <cell r="AO339">
            <v>0</v>
          </cell>
          <cell r="AR339">
            <v>0</v>
          </cell>
        </row>
        <row r="340">
          <cell r="A340">
            <v>0</v>
          </cell>
          <cell r="B340" t="str">
            <v>Bonga</v>
          </cell>
          <cell r="C340">
            <v>0</v>
          </cell>
          <cell r="D340">
            <v>0</v>
          </cell>
          <cell r="E340">
            <v>0</v>
          </cell>
          <cell r="F340">
            <v>0</v>
          </cell>
          <cell r="G340">
            <v>0</v>
          </cell>
          <cell r="H340">
            <v>0</v>
          </cell>
          <cell r="I340">
            <v>0</v>
          </cell>
          <cell r="J340">
            <v>0</v>
          </cell>
          <cell r="K340" t="str">
            <v>Lagos (SNEPCO)</v>
          </cell>
          <cell r="L340" t="str">
            <v>0003</v>
          </cell>
          <cell r="M340">
            <v>0</v>
          </cell>
          <cell r="N340">
            <v>0</v>
          </cell>
          <cell r="O340">
            <v>0</v>
          </cell>
          <cell r="P340">
            <v>0</v>
          </cell>
          <cell r="Q340">
            <v>0</v>
          </cell>
          <cell r="R340">
            <v>0</v>
          </cell>
          <cell r="T340">
            <v>0</v>
          </cell>
          <cell r="U340">
            <v>0</v>
          </cell>
          <cell r="V340">
            <v>0</v>
          </cell>
          <cell r="W340">
            <v>0</v>
          </cell>
          <cell r="X340">
            <v>0</v>
          </cell>
          <cell r="Z340">
            <v>0</v>
          </cell>
          <cell r="AD340">
            <v>0</v>
          </cell>
          <cell r="AE340">
            <v>0</v>
          </cell>
          <cell r="AF340">
            <v>0</v>
          </cell>
          <cell r="AG340">
            <v>0</v>
          </cell>
          <cell r="AH340">
            <v>0</v>
          </cell>
          <cell r="AI340">
            <v>0</v>
          </cell>
          <cell r="AJ340">
            <v>0</v>
          </cell>
          <cell r="AK340">
            <v>0</v>
          </cell>
          <cell r="AL340">
            <v>0</v>
          </cell>
          <cell r="AO340">
            <v>0</v>
          </cell>
          <cell r="AR340">
            <v>0</v>
          </cell>
        </row>
        <row r="341">
          <cell r="A341" t="str">
            <v>EPG-PS-PABOM</v>
          </cell>
          <cell r="B341" t="str">
            <v>Bonga</v>
          </cell>
          <cell r="C341" t="str">
            <v>50833463</v>
          </cell>
          <cell r="D341" t="str">
            <v>Mechanical Technician</v>
          </cell>
          <cell r="E341" t="str">
            <v xml:space="preserve">   80706</v>
          </cell>
          <cell r="F341" t="str">
            <v>Apollos, Acheseomie</v>
          </cell>
          <cell r="G341" t="str">
            <v>Prod Eng Upstream Maintenance  JG8</v>
          </cell>
          <cell r="H341" t="str">
            <v>8</v>
          </cell>
          <cell r="I341" t="str">
            <v>50832116</v>
          </cell>
          <cell r="J341" t="str">
            <v>Harrington, Kevin</v>
          </cell>
          <cell r="K341" t="str">
            <v>Lagos (SNEPCO)</v>
          </cell>
          <cell r="L341" t="str">
            <v>0003</v>
          </cell>
          <cell r="M341" t="str">
            <v>Regular</v>
          </cell>
          <cell r="N341" t="str">
            <v>Indefinite</v>
          </cell>
          <cell r="O341" t="str">
            <v>11</v>
          </cell>
          <cell r="P341" t="str">
            <v>X</v>
          </cell>
          <cell r="Q341">
            <v>0</v>
          </cell>
          <cell r="R341">
            <v>0</v>
          </cell>
          <cell r="T341">
            <v>0</v>
          </cell>
          <cell r="U341">
            <v>0</v>
          </cell>
          <cell r="V341">
            <v>0</v>
          </cell>
          <cell r="W341">
            <v>0</v>
          </cell>
          <cell r="X341">
            <v>0</v>
          </cell>
          <cell r="Z341">
            <v>0</v>
          </cell>
          <cell r="AD341">
            <v>0</v>
          </cell>
          <cell r="AE341">
            <v>0</v>
          </cell>
          <cell r="AF341">
            <v>0</v>
          </cell>
          <cell r="AG341">
            <v>0</v>
          </cell>
          <cell r="AH341">
            <v>0</v>
          </cell>
          <cell r="AI341">
            <v>0</v>
          </cell>
          <cell r="AJ341">
            <v>0</v>
          </cell>
          <cell r="AK341">
            <v>0</v>
          </cell>
          <cell r="AL341">
            <v>0</v>
          </cell>
          <cell r="AM341">
            <v>38718</v>
          </cell>
          <cell r="AN341">
            <v>2958465</v>
          </cell>
          <cell r="AO341">
            <v>0</v>
          </cell>
          <cell r="AR341">
            <v>0</v>
          </cell>
        </row>
        <row r="342">
          <cell r="A342" t="str">
            <v>EPG-PS-PABOM</v>
          </cell>
          <cell r="B342" t="str">
            <v>Bonga</v>
          </cell>
          <cell r="C342" t="str">
            <v>50833474</v>
          </cell>
          <cell r="D342" t="str">
            <v>Mechanical Technician</v>
          </cell>
          <cell r="E342" t="str">
            <v xml:space="preserve">   80704</v>
          </cell>
          <cell r="F342" t="str">
            <v>Francis, Onyilokwu</v>
          </cell>
          <cell r="G342" t="str">
            <v>Prod Eng Upstream Maintenance  JG8</v>
          </cell>
          <cell r="H342" t="str">
            <v>8</v>
          </cell>
          <cell r="I342" t="str">
            <v>50832116</v>
          </cell>
          <cell r="J342" t="str">
            <v>Harrington, Kevin</v>
          </cell>
          <cell r="K342" t="str">
            <v>Lagos (SNEPCO)</v>
          </cell>
          <cell r="L342" t="str">
            <v>0003</v>
          </cell>
          <cell r="M342" t="str">
            <v>Regular</v>
          </cell>
          <cell r="N342" t="str">
            <v>Indefinite</v>
          </cell>
          <cell r="O342" t="str">
            <v>11</v>
          </cell>
          <cell r="P342" t="str">
            <v>X</v>
          </cell>
          <cell r="Q342">
            <v>0</v>
          </cell>
          <cell r="R342">
            <v>0</v>
          </cell>
          <cell r="T342">
            <v>0</v>
          </cell>
          <cell r="U342">
            <v>0</v>
          </cell>
          <cell r="V342">
            <v>0</v>
          </cell>
          <cell r="W342">
            <v>0</v>
          </cell>
          <cell r="X342">
            <v>0</v>
          </cell>
          <cell r="Z342">
            <v>0</v>
          </cell>
          <cell r="AD342">
            <v>0</v>
          </cell>
          <cell r="AE342">
            <v>0</v>
          </cell>
          <cell r="AF342">
            <v>0</v>
          </cell>
          <cell r="AG342">
            <v>0</v>
          </cell>
          <cell r="AH342">
            <v>0</v>
          </cell>
          <cell r="AI342">
            <v>0</v>
          </cell>
          <cell r="AJ342">
            <v>0</v>
          </cell>
          <cell r="AK342">
            <v>0</v>
          </cell>
          <cell r="AL342">
            <v>0</v>
          </cell>
          <cell r="AM342">
            <v>38718</v>
          </cell>
          <cell r="AN342">
            <v>2958465</v>
          </cell>
          <cell r="AO342">
            <v>0</v>
          </cell>
          <cell r="AR342">
            <v>0</v>
          </cell>
        </row>
        <row r="343">
          <cell r="A343" t="str">
            <v>EPG-PS-PABOM</v>
          </cell>
          <cell r="B343" t="str">
            <v>Bonga</v>
          </cell>
          <cell r="C343" t="str">
            <v>50833481</v>
          </cell>
          <cell r="D343" t="str">
            <v>Mechanical Technician</v>
          </cell>
          <cell r="E343">
            <v>0</v>
          </cell>
          <cell r="F343">
            <v>0</v>
          </cell>
          <cell r="G343" t="str">
            <v>Prod Eng Upstream Maintenance  JG8</v>
          </cell>
          <cell r="H343" t="str">
            <v>8</v>
          </cell>
          <cell r="I343" t="str">
            <v>50832113</v>
          </cell>
          <cell r="J343" t="str">
            <v>Dolan, Jim</v>
          </cell>
          <cell r="K343" t="str">
            <v>Lagos (SNEPCO)</v>
          </cell>
          <cell r="L343" t="str">
            <v>0003</v>
          </cell>
          <cell r="M343">
            <v>0</v>
          </cell>
          <cell r="N343">
            <v>0</v>
          </cell>
          <cell r="O343">
            <v>0</v>
          </cell>
          <cell r="P343" t="str">
            <v>X</v>
          </cell>
          <cell r="Q343">
            <v>0</v>
          </cell>
          <cell r="R343">
            <v>0</v>
          </cell>
          <cell r="T343">
            <v>0</v>
          </cell>
          <cell r="U343">
            <v>0</v>
          </cell>
          <cell r="V343">
            <v>0</v>
          </cell>
          <cell r="W343">
            <v>0</v>
          </cell>
          <cell r="X343">
            <v>0</v>
          </cell>
          <cell r="Z343">
            <v>0</v>
          </cell>
          <cell r="AC343">
            <v>39114</v>
          </cell>
          <cell r="AD343">
            <v>0</v>
          </cell>
          <cell r="AE343">
            <v>0</v>
          </cell>
          <cell r="AF343">
            <v>0</v>
          </cell>
          <cell r="AG343">
            <v>0</v>
          </cell>
          <cell r="AH343">
            <v>0</v>
          </cell>
          <cell r="AI343">
            <v>0</v>
          </cell>
          <cell r="AJ343">
            <v>0</v>
          </cell>
          <cell r="AK343">
            <v>0</v>
          </cell>
          <cell r="AL343">
            <v>0</v>
          </cell>
          <cell r="AM343">
            <v>38718</v>
          </cell>
          <cell r="AN343">
            <v>2958465</v>
          </cell>
          <cell r="AO343">
            <v>0</v>
          </cell>
          <cell r="AR343">
            <v>0</v>
          </cell>
        </row>
        <row r="344">
          <cell r="A344">
            <v>0</v>
          </cell>
          <cell r="B344" t="str">
            <v>Bonga</v>
          </cell>
          <cell r="C344">
            <v>0</v>
          </cell>
          <cell r="D344">
            <v>0</v>
          </cell>
          <cell r="E344">
            <v>0</v>
          </cell>
          <cell r="F344">
            <v>0</v>
          </cell>
          <cell r="G344">
            <v>0</v>
          </cell>
          <cell r="H344">
            <v>0</v>
          </cell>
          <cell r="I344">
            <v>0</v>
          </cell>
          <cell r="J344">
            <v>0</v>
          </cell>
          <cell r="K344" t="str">
            <v>Lagos (SNEPCO)</v>
          </cell>
          <cell r="L344" t="str">
            <v>0003</v>
          </cell>
          <cell r="M344">
            <v>0</v>
          </cell>
          <cell r="N344">
            <v>0</v>
          </cell>
          <cell r="O344">
            <v>0</v>
          </cell>
          <cell r="P344">
            <v>0</v>
          </cell>
          <cell r="Q344">
            <v>0</v>
          </cell>
          <cell r="R344">
            <v>0</v>
          </cell>
          <cell r="T344">
            <v>0</v>
          </cell>
          <cell r="U344">
            <v>0</v>
          </cell>
          <cell r="V344">
            <v>0</v>
          </cell>
          <cell r="W344">
            <v>0</v>
          </cell>
          <cell r="X344">
            <v>0</v>
          </cell>
          <cell r="Z344">
            <v>0</v>
          </cell>
          <cell r="AD344">
            <v>0</v>
          </cell>
          <cell r="AE344">
            <v>0</v>
          </cell>
          <cell r="AF344">
            <v>0</v>
          </cell>
          <cell r="AG344">
            <v>0</v>
          </cell>
          <cell r="AH344">
            <v>0</v>
          </cell>
          <cell r="AI344">
            <v>0</v>
          </cell>
          <cell r="AJ344">
            <v>0</v>
          </cell>
          <cell r="AK344">
            <v>0</v>
          </cell>
          <cell r="AL344">
            <v>0</v>
          </cell>
          <cell r="AO344">
            <v>0</v>
          </cell>
          <cell r="AR344">
            <v>0</v>
          </cell>
        </row>
        <row r="345">
          <cell r="A345" t="str">
            <v>EPG-PS-PABOE</v>
          </cell>
          <cell r="B345" t="str">
            <v>Bonga</v>
          </cell>
          <cell r="C345" t="str">
            <v>50832323</v>
          </cell>
          <cell r="D345" t="str">
            <v>Offshore Reliability Engineer</v>
          </cell>
          <cell r="E345" t="str">
            <v xml:space="preserve">   68895</v>
          </cell>
          <cell r="F345" t="str">
            <v>Mackay, Andy</v>
          </cell>
          <cell r="G345" t="str">
            <v>Prod &amp; Mfg Engineering Maint Support JG4</v>
          </cell>
          <cell r="H345" t="str">
            <v>4</v>
          </cell>
          <cell r="I345" t="str">
            <v>50831958</v>
          </cell>
          <cell r="J345" t="str">
            <v>Black, Les</v>
          </cell>
          <cell r="K345" t="str">
            <v>Lagos (SNEPCO)</v>
          </cell>
          <cell r="L345" t="str">
            <v>0003</v>
          </cell>
          <cell r="M345" t="str">
            <v>Expatriate - EBAS</v>
          </cell>
          <cell r="N345" t="str">
            <v>Indefinite</v>
          </cell>
          <cell r="O345" t="str">
            <v>4</v>
          </cell>
          <cell r="P345">
            <v>0</v>
          </cell>
          <cell r="Q345">
            <v>0</v>
          </cell>
          <cell r="R345">
            <v>0</v>
          </cell>
          <cell r="T345">
            <v>0</v>
          </cell>
          <cell r="U345">
            <v>0</v>
          </cell>
          <cell r="V345">
            <v>0</v>
          </cell>
          <cell r="W345">
            <v>0</v>
          </cell>
          <cell r="X345">
            <v>0</v>
          </cell>
          <cell r="Z345">
            <v>0</v>
          </cell>
          <cell r="AD345">
            <v>0</v>
          </cell>
          <cell r="AE345">
            <v>0</v>
          </cell>
          <cell r="AF345">
            <v>0</v>
          </cell>
          <cell r="AG345">
            <v>0</v>
          </cell>
          <cell r="AH345">
            <v>0</v>
          </cell>
          <cell r="AI345">
            <v>0</v>
          </cell>
          <cell r="AJ345">
            <v>0</v>
          </cell>
          <cell r="AK345">
            <v>0</v>
          </cell>
          <cell r="AL345">
            <v>0</v>
          </cell>
          <cell r="AO345">
            <v>0</v>
          </cell>
          <cell r="AR345">
            <v>0</v>
          </cell>
        </row>
        <row r="346">
          <cell r="A346" t="str">
            <v>EPG-PS-PABOE</v>
          </cell>
          <cell r="B346" t="str">
            <v>Bonga</v>
          </cell>
          <cell r="C346" t="str">
            <v>50832324</v>
          </cell>
          <cell r="D346" t="str">
            <v>Offshore Reliability Engineer</v>
          </cell>
          <cell r="E346" t="str">
            <v xml:space="preserve">  100102</v>
          </cell>
          <cell r="F346" t="str">
            <v>Kilburn, C</v>
          </cell>
          <cell r="G346" t="str">
            <v>Prod &amp; Mfg Engineering Maint Support JG4</v>
          </cell>
          <cell r="H346" t="str">
            <v>4</v>
          </cell>
          <cell r="I346" t="str">
            <v>50831959</v>
          </cell>
          <cell r="J346" t="str">
            <v>Willetts, Ian</v>
          </cell>
          <cell r="K346" t="str">
            <v>Lagos (SNEPCO)</v>
          </cell>
          <cell r="L346" t="str">
            <v>0003</v>
          </cell>
          <cell r="M346" t="str">
            <v>Expatriate - EBAS</v>
          </cell>
          <cell r="N346" t="str">
            <v>Fixed Term (&gt;= 6mth)</v>
          </cell>
          <cell r="O346" t="str">
            <v>5</v>
          </cell>
          <cell r="P346">
            <v>0</v>
          </cell>
          <cell r="Q346">
            <v>0</v>
          </cell>
          <cell r="R346">
            <v>0</v>
          </cell>
          <cell r="T346">
            <v>0</v>
          </cell>
          <cell r="U346">
            <v>0</v>
          </cell>
          <cell r="V346">
            <v>0</v>
          </cell>
          <cell r="W346">
            <v>0</v>
          </cell>
          <cell r="X346">
            <v>0</v>
          </cell>
          <cell r="Z346">
            <v>0</v>
          </cell>
          <cell r="AD346">
            <v>0</v>
          </cell>
          <cell r="AE346">
            <v>0</v>
          </cell>
          <cell r="AF346">
            <v>0</v>
          </cell>
          <cell r="AG346">
            <v>0</v>
          </cell>
          <cell r="AH346">
            <v>0</v>
          </cell>
          <cell r="AI346">
            <v>0</v>
          </cell>
          <cell r="AJ346">
            <v>0</v>
          </cell>
          <cell r="AK346">
            <v>0</v>
          </cell>
          <cell r="AL346">
            <v>0</v>
          </cell>
          <cell r="AO346">
            <v>0</v>
          </cell>
          <cell r="AR346">
            <v>0</v>
          </cell>
        </row>
        <row r="347">
          <cell r="A347">
            <v>0</v>
          </cell>
          <cell r="B347" t="str">
            <v>Bonga</v>
          </cell>
          <cell r="C347">
            <v>0</v>
          </cell>
          <cell r="D347">
            <v>0</v>
          </cell>
          <cell r="E347">
            <v>0</v>
          </cell>
          <cell r="F347">
            <v>0</v>
          </cell>
          <cell r="G347">
            <v>0</v>
          </cell>
          <cell r="H347">
            <v>0</v>
          </cell>
          <cell r="I347">
            <v>0</v>
          </cell>
          <cell r="J347">
            <v>0</v>
          </cell>
          <cell r="K347" t="str">
            <v>Lagos (SNEPCO)</v>
          </cell>
          <cell r="L347" t="str">
            <v>0003</v>
          </cell>
          <cell r="M347">
            <v>0</v>
          </cell>
          <cell r="N347">
            <v>0</v>
          </cell>
          <cell r="O347">
            <v>0</v>
          </cell>
          <cell r="P347">
            <v>0</v>
          </cell>
          <cell r="Q347">
            <v>0</v>
          </cell>
          <cell r="R347">
            <v>0</v>
          </cell>
          <cell r="T347">
            <v>0</v>
          </cell>
          <cell r="U347">
            <v>0</v>
          </cell>
          <cell r="V347">
            <v>0</v>
          </cell>
          <cell r="W347">
            <v>0</v>
          </cell>
          <cell r="X347">
            <v>0</v>
          </cell>
          <cell r="Z347">
            <v>0</v>
          </cell>
          <cell r="AD347">
            <v>0</v>
          </cell>
          <cell r="AE347">
            <v>0</v>
          </cell>
          <cell r="AF347">
            <v>0</v>
          </cell>
          <cell r="AG347">
            <v>0</v>
          </cell>
          <cell r="AH347">
            <v>0</v>
          </cell>
          <cell r="AI347">
            <v>0</v>
          </cell>
          <cell r="AJ347">
            <v>0</v>
          </cell>
          <cell r="AK347">
            <v>0</v>
          </cell>
          <cell r="AL347">
            <v>0</v>
          </cell>
          <cell r="AO347">
            <v>0</v>
          </cell>
          <cell r="AR347">
            <v>0</v>
          </cell>
        </row>
        <row r="348">
          <cell r="A348" t="str">
            <v>EPG-PS-PABOR</v>
          </cell>
          <cell r="B348" t="str">
            <v>Bonga</v>
          </cell>
          <cell r="C348" t="str">
            <v>50832325</v>
          </cell>
          <cell r="D348" t="str">
            <v>Marine Supervisor</v>
          </cell>
          <cell r="E348">
            <v>0</v>
          </cell>
          <cell r="F348">
            <v>0</v>
          </cell>
          <cell r="G348" t="str">
            <v>Terminal Operations JG04</v>
          </cell>
          <cell r="H348" t="str">
            <v>4</v>
          </cell>
          <cell r="I348" t="str">
            <v>50831958</v>
          </cell>
          <cell r="J348" t="str">
            <v>Black, Les</v>
          </cell>
          <cell r="K348" t="str">
            <v>Lagos (SNEPCO)</v>
          </cell>
          <cell r="L348" t="str">
            <v>0003</v>
          </cell>
          <cell r="M348">
            <v>0</v>
          </cell>
          <cell r="N348">
            <v>0</v>
          </cell>
          <cell r="O348">
            <v>0</v>
          </cell>
          <cell r="P348">
            <v>0</v>
          </cell>
          <cell r="Q348">
            <v>0</v>
          </cell>
          <cell r="R348">
            <v>0</v>
          </cell>
          <cell r="T348">
            <v>0</v>
          </cell>
          <cell r="U348">
            <v>0</v>
          </cell>
          <cell r="V348">
            <v>0</v>
          </cell>
          <cell r="W348">
            <v>0</v>
          </cell>
          <cell r="X348">
            <v>0</v>
          </cell>
          <cell r="Z348">
            <v>0</v>
          </cell>
          <cell r="AC348">
            <v>39203</v>
          </cell>
          <cell r="AD348">
            <v>0</v>
          </cell>
          <cell r="AE348">
            <v>0</v>
          </cell>
          <cell r="AF348">
            <v>0</v>
          </cell>
          <cell r="AG348">
            <v>0</v>
          </cell>
          <cell r="AH348">
            <v>0</v>
          </cell>
          <cell r="AI348">
            <v>0</v>
          </cell>
          <cell r="AJ348">
            <v>0</v>
          </cell>
          <cell r="AK348">
            <v>0</v>
          </cell>
          <cell r="AL348">
            <v>0</v>
          </cell>
          <cell r="AO348">
            <v>0</v>
          </cell>
          <cell r="AR348">
            <v>0</v>
          </cell>
        </row>
        <row r="349">
          <cell r="A349" t="str">
            <v>EPG-PS-PABOR</v>
          </cell>
          <cell r="B349" t="str">
            <v>Bonga</v>
          </cell>
          <cell r="C349" t="str">
            <v>50832451</v>
          </cell>
          <cell r="D349" t="str">
            <v>Marine Supervisor</v>
          </cell>
          <cell r="E349" t="str">
            <v xml:space="preserve">   66777</v>
          </cell>
          <cell r="F349" t="str">
            <v>Olugunwa, Jide</v>
          </cell>
          <cell r="G349" t="str">
            <v>Terminal Operations JG04</v>
          </cell>
          <cell r="H349" t="str">
            <v>4</v>
          </cell>
          <cell r="I349" t="str">
            <v>50831959</v>
          </cell>
          <cell r="J349" t="str">
            <v>Willetts, Ian</v>
          </cell>
          <cell r="K349" t="str">
            <v>Lagos (SNEPCO)</v>
          </cell>
          <cell r="L349" t="str">
            <v>0003</v>
          </cell>
          <cell r="M349" t="str">
            <v>Regular</v>
          </cell>
          <cell r="N349" t="str">
            <v>Indefinite</v>
          </cell>
          <cell r="O349" t="str">
            <v>4</v>
          </cell>
          <cell r="P349">
            <v>0</v>
          </cell>
          <cell r="Q349">
            <v>0</v>
          </cell>
          <cell r="R349">
            <v>0</v>
          </cell>
          <cell r="T349">
            <v>0</v>
          </cell>
          <cell r="U349">
            <v>0</v>
          </cell>
          <cell r="V349">
            <v>0</v>
          </cell>
          <cell r="W349">
            <v>0</v>
          </cell>
          <cell r="X349">
            <v>0</v>
          </cell>
          <cell r="Z349">
            <v>0</v>
          </cell>
          <cell r="AD349">
            <v>0</v>
          </cell>
          <cell r="AE349">
            <v>0</v>
          </cell>
          <cell r="AF349">
            <v>0</v>
          </cell>
          <cell r="AG349">
            <v>0</v>
          </cell>
          <cell r="AH349">
            <v>0</v>
          </cell>
          <cell r="AI349">
            <v>0</v>
          </cell>
          <cell r="AJ349">
            <v>0</v>
          </cell>
          <cell r="AK349">
            <v>0</v>
          </cell>
          <cell r="AL349">
            <v>0</v>
          </cell>
          <cell r="AO349">
            <v>0</v>
          </cell>
          <cell r="AR349">
            <v>0</v>
          </cell>
        </row>
        <row r="350">
          <cell r="A350" t="str">
            <v>EPG-PS-PABOR</v>
          </cell>
          <cell r="B350" t="str">
            <v>Bonga</v>
          </cell>
          <cell r="C350" t="str">
            <v>50832452</v>
          </cell>
          <cell r="D350" t="str">
            <v>Marine Mentor</v>
          </cell>
          <cell r="E350" t="str">
            <v xml:space="preserve">   95238</v>
          </cell>
          <cell r="F350" t="str">
            <v>Scott, Tobias</v>
          </cell>
          <cell r="G350" t="str">
            <v>Terminal Operations JG04</v>
          </cell>
          <cell r="H350" t="str">
            <v>4</v>
          </cell>
          <cell r="I350" t="str">
            <v>50831958</v>
          </cell>
          <cell r="J350" t="str">
            <v>Black, Les</v>
          </cell>
          <cell r="K350" t="str">
            <v>Lagos (SNEPCO)</v>
          </cell>
          <cell r="L350" t="str">
            <v>0003</v>
          </cell>
          <cell r="M350" t="str">
            <v>Expatriate - EBAS</v>
          </cell>
          <cell r="N350" t="str">
            <v>Fixed Term (&gt;= 6mth)</v>
          </cell>
          <cell r="O350" t="str">
            <v>3</v>
          </cell>
          <cell r="P350">
            <v>0</v>
          </cell>
          <cell r="Q350">
            <v>0</v>
          </cell>
          <cell r="R350">
            <v>0</v>
          </cell>
          <cell r="T350">
            <v>0</v>
          </cell>
          <cell r="U350">
            <v>0</v>
          </cell>
          <cell r="V350">
            <v>0</v>
          </cell>
          <cell r="W350">
            <v>0</v>
          </cell>
          <cell r="X350">
            <v>0</v>
          </cell>
          <cell r="Z350">
            <v>0</v>
          </cell>
          <cell r="AD350">
            <v>0</v>
          </cell>
          <cell r="AE350">
            <v>0</v>
          </cell>
          <cell r="AF350">
            <v>0</v>
          </cell>
          <cell r="AG350">
            <v>0</v>
          </cell>
          <cell r="AH350">
            <v>0</v>
          </cell>
          <cell r="AI350">
            <v>0</v>
          </cell>
          <cell r="AJ350">
            <v>0</v>
          </cell>
          <cell r="AK350">
            <v>0</v>
          </cell>
          <cell r="AL350">
            <v>0</v>
          </cell>
          <cell r="AO350">
            <v>0</v>
          </cell>
          <cell r="AR350">
            <v>0</v>
          </cell>
        </row>
        <row r="351">
          <cell r="A351" t="str">
            <v>EPG-PS-PABOR</v>
          </cell>
          <cell r="B351" t="str">
            <v>Bonga</v>
          </cell>
          <cell r="C351" t="str">
            <v>50832453</v>
          </cell>
          <cell r="D351" t="str">
            <v>Marine Mentor</v>
          </cell>
          <cell r="E351" t="str">
            <v xml:space="preserve">   90397</v>
          </cell>
          <cell r="F351" t="str">
            <v>Parrott, Edwin</v>
          </cell>
          <cell r="G351" t="str">
            <v>Terminal Operations JG04</v>
          </cell>
          <cell r="H351" t="str">
            <v>4</v>
          </cell>
          <cell r="I351" t="str">
            <v>50831958</v>
          </cell>
          <cell r="J351" t="str">
            <v>Black, Les</v>
          </cell>
          <cell r="K351" t="str">
            <v>Lagos (SNEPCO)</v>
          </cell>
          <cell r="L351" t="str">
            <v>0003</v>
          </cell>
          <cell r="M351" t="str">
            <v>Expatriate - EBAS</v>
          </cell>
          <cell r="N351" t="str">
            <v>Fixed Term (&gt;= 6mth)</v>
          </cell>
          <cell r="O351" t="str">
            <v>4</v>
          </cell>
          <cell r="P351">
            <v>0</v>
          </cell>
          <cell r="Q351">
            <v>0</v>
          </cell>
          <cell r="R351">
            <v>0</v>
          </cell>
          <cell r="T351">
            <v>0</v>
          </cell>
          <cell r="U351">
            <v>0</v>
          </cell>
          <cell r="V351">
            <v>0</v>
          </cell>
          <cell r="W351">
            <v>0</v>
          </cell>
          <cell r="X351">
            <v>0</v>
          </cell>
          <cell r="Z351">
            <v>0</v>
          </cell>
          <cell r="AD351">
            <v>0</v>
          </cell>
          <cell r="AE351">
            <v>0</v>
          </cell>
          <cell r="AF351">
            <v>0</v>
          </cell>
          <cell r="AG351">
            <v>0</v>
          </cell>
          <cell r="AH351">
            <v>0</v>
          </cell>
          <cell r="AI351">
            <v>0</v>
          </cell>
          <cell r="AJ351">
            <v>0</v>
          </cell>
          <cell r="AK351">
            <v>0</v>
          </cell>
          <cell r="AL351">
            <v>0</v>
          </cell>
          <cell r="AO351">
            <v>0</v>
          </cell>
          <cell r="AR351">
            <v>0</v>
          </cell>
        </row>
        <row r="352">
          <cell r="A352" t="str">
            <v>EPG-PS-PABOR</v>
          </cell>
          <cell r="B352" t="str">
            <v>Bonga</v>
          </cell>
          <cell r="C352" t="str">
            <v>50832454</v>
          </cell>
          <cell r="D352" t="str">
            <v>Marine Officer</v>
          </cell>
          <cell r="E352" t="str">
            <v xml:space="preserve">   66755</v>
          </cell>
          <cell r="F352" t="str">
            <v>Aghedo, Victor</v>
          </cell>
          <cell r="G352" t="str">
            <v>Terminal Operations JG05</v>
          </cell>
          <cell r="H352" t="str">
            <v>5</v>
          </cell>
          <cell r="I352" t="str">
            <v>50832452</v>
          </cell>
          <cell r="J352" t="str">
            <v>Scott, Tobias</v>
          </cell>
          <cell r="K352" t="str">
            <v>Lagos (SNEPCO)</v>
          </cell>
          <cell r="L352" t="str">
            <v>0003</v>
          </cell>
          <cell r="M352" t="str">
            <v>Regular</v>
          </cell>
          <cell r="N352" t="str">
            <v>Indefinite</v>
          </cell>
          <cell r="O352" t="str">
            <v>6</v>
          </cell>
          <cell r="P352">
            <v>0</v>
          </cell>
          <cell r="Q352">
            <v>0</v>
          </cell>
          <cell r="R352">
            <v>0</v>
          </cell>
          <cell r="T352">
            <v>0</v>
          </cell>
          <cell r="U352">
            <v>0</v>
          </cell>
          <cell r="V352">
            <v>0</v>
          </cell>
          <cell r="W352">
            <v>0</v>
          </cell>
          <cell r="X352">
            <v>0</v>
          </cell>
          <cell r="Z352">
            <v>0</v>
          </cell>
          <cell r="AD352">
            <v>0</v>
          </cell>
          <cell r="AE352">
            <v>0</v>
          </cell>
          <cell r="AF352">
            <v>0</v>
          </cell>
          <cell r="AG352">
            <v>0</v>
          </cell>
          <cell r="AH352">
            <v>0</v>
          </cell>
          <cell r="AI352">
            <v>0</v>
          </cell>
          <cell r="AJ352">
            <v>0</v>
          </cell>
          <cell r="AK352">
            <v>0</v>
          </cell>
          <cell r="AL352">
            <v>0</v>
          </cell>
          <cell r="AO352">
            <v>0</v>
          </cell>
          <cell r="AR352">
            <v>0</v>
          </cell>
        </row>
        <row r="353">
          <cell r="A353" t="str">
            <v>EPG-PS-PABOR</v>
          </cell>
          <cell r="B353" t="str">
            <v>Bonga</v>
          </cell>
          <cell r="C353" t="str">
            <v>50832455</v>
          </cell>
          <cell r="D353" t="str">
            <v>Marine Officer</v>
          </cell>
          <cell r="E353" t="str">
            <v xml:space="preserve">   66768</v>
          </cell>
          <cell r="F353" t="str">
            <v>Mbaka, Dum</v>
          </cell>
          <cell r="G353" t="str">
            <v>Terminal Operations JG05</v>
          </cell>
          <cell r="H353" t="str">
            <v>5</v>
          </cell>
          <cell r="I353" t="str">
            <v>50832452</v>
          </cell>
          <cell r="J353" t="str">
            <v>Scott, Tobias</v>
          </cell>
          <cell r="K353" t="str">
            <v>Lagos (SNEPCO)</v>
          </cell>
          <cell r="L353" t="str">
            <v>0003</v>
          </cell>
          <cell r="M353" t="str">
            <v>Regular</v>
          </cell>
          <cell r="N353" t="str">
            <v>Indefinite</v>
          </cell>
          <cell r="O353" t="str">
            <v>6</v>
          </cell>
          <cell r="P353">
            <v>0</v>
          </cell>
          <cell r="Q353">
            <v>0</v>
          </cell>
          <cell r="R353">
            <v>0</v>
          </cell>
          <cell r="T353">
            <v>0</v>
          </cell>
          <cell r="U353">
            <v>0</v>
          </cell>
          <cell r="V353">
            <v>0</v>
          </cell>
          <cell r="W353">
            <v>0</v>
          </cell>
          <cell r="X353">
            <v>0</v>
          </cell>
          <cell r="Z353">
            <v>0</v>
          </cell>
          <cell r="AD353">
            <v>0</v>
          </cell>
          <cell r="AE353">
            <v>0</v>
          </cell>
          <cell r="AF353">
            <v>0</v>
          </cell>
          <cell r="AG353">
            <v>0</v>
          </cell>
          <cell r="AH353">
            <v>0</v>
          </cell>
          <cell r="AI353">
            <v>0</v>
          </cell>
          <cell r="AJ353">
            <v>0</v>
          </cell>
          <cell r="AK353">
            <v>0</v>
          </cell>
          <cell r="AL353">
            <v>0</v>
          </cell>
          <cell r="AO353">
            <v>0</v>
          </cell>
          <cell r="AR353">
            <v>0</v>
          </cell>
        </row>
        <row r="354">
          <cell r="A354" t="str">
            <v>EPG-PS-PABOR</v>
          </cell>
          <cell r="B354" t="str">
            <v>Bonga</v>
          </cell>
          <cell r="C354" t="str">
            <v>50832456</v>
          </cell>
          <cell r="D354" t="str">
            <v>Marine Officer</v>
          </cell>
          <cell r="E354" t="str">
            <v xml:space="preserve">   69639</v>
          </cell>
          <cell r="F354" t="str">
            <v>Okorosobo, Edwin</v>
          </cell>
          <cell r="G354" t="str">
            <v>Terminal Operations JG05</v>
          </cell>
          <cell r="H354" t="str">
            <v>5</v>
          </cell>
          <cell r="I354" t="str">
            <v>50832452</v>
          </cell>
          <cell r="J354" t="str">
            <v>Scott, Tobias</v>
          </cell>
          <cell r="K354" t="str">
            <v>Lagos (SNEPCO)</v>
          </cell>
          <cell r="L354" t="str">
            <v>0001</v>
          </cell>
          <cell r="M354" t="str">
            <v>Regular</v>
          </cell>
          <cell r="N354" t="str">
            <v>Indefinite</v>
          </cell>
          <cell r="O354" t="str">
            <v>6</v>
          </cell>
          <cell r="P354">
            <v>0</v>
          </cell>
          <cell r="Q354">
            <v>0</v>
          </cell>
          <cell r="R354">
            <v>0</v>
          </cell>
          <cell r="T354">
            <v>0</v>
          </cell>
          <cell r="U354">
            <v>0</v>
          </cell>
          <cell r="V354">
            <v>0</v>
          </cell>
          <cell r="W354">
            <v>0</v>
          </cell>
          <cell r="X354">
            <v>0</v>
          </cell>
          <cell r="Z354">
            <v>0</v>
          </cell>
          <cell r="AD354">
            <v>0</v>
          </cell>
          <cell r="AE354">
            <v>0</v>
          </cell>
          <cell r="AF354">
            <v>0</v>
          </cell>
          <cell r="AG354">
            <v>0</v>
          </cell>
          <cell r="AH354">
            <v>0</v>
          </cell>
          <cell r="AI354">
            <v>0</v>
          </cell>
          <cell r="AJ354">
            <v>0</v>
          </cell>
          <cell r="AK354">
            <v>0</v>
          </cell>
          <cell r="AL354">
            <v>0</v>
          </cell>
          <cell r="AO354">
            <v>0</v>
          </cell>
          <cell r="AR354">
            <v>0</v>
          </cell>
        </row>
        <row r="355">
          <cell r="A355" t="str">
            <v>EPG-PS-PABOR</v>
          </cell>
          <cell r="B355" t="str">
            <v>Bonga</v>
          </cell>
          <cell r="C355" t="str">
            <v>50832457</v>
          </cell>
          <cell r="D355" t="str">
            <v>Marine Officer</v>
          </cell>
          <cell r="E355" t="str">
            <v xml:space="preserve">   66745</v>
          </cell>
          <cell r="F355" t="str">
            <v>Ajayeoba, Kayode</v>
          </cell>
          <cell r="G355" t="str">
            <v>Terminal Operations JG05</v>
          </cell>
          <cell r="H355" t="str">
            <v>5</v>
          </cell>
          <cell r="I355" t="str">
            <v>50832451</v>
          </cell>
          <cell r="J355" t="str">
            <v>Olugunwa, Jide</v>
          </cell>
          <cell r="K355" t="str">
            <v>Lagos (SNEPCO)</v>
          </cell>
          <cell r="L355" t="str">
            <v>0003</v>
          </cell>
          <cell r="M355" t="str">
            <v>Regular</v>
          </cell>
          <cell r="N355" t="str">
            <v>Indefinite</v>
          </cell>
          <cell r="O355" t="str">
            <v>6</v>
          </cell>
          <cell r="P355">
            <v>0</v>
          </cell>
          <cell r="Q355">
            <v>0</v>
          </cell>
          <cell r="R355">
            <v>0</v>
          </cell>
          <cell r="T355">
            <v>0</v>
          </cell>
          <cell r="U355">
            <v>0</v>
          </cell>
          <cell r="V355">
            <v>0</v>
          </cell>
          <cell r="W355">
            <v>0</v>
          </cell>
          <cell r="X355">
            <v>0</v>
          </cell>
          <cell r="Z355">
            <v>0</v>
          </cell>
          <cell r="AD355">
            <v>0</v>
          </cell>
          <cell r="AE355">
            <v>0</v>
          </cell>
          <cell r="AF355">
            <v>0</v>
          </cell>
          <cell r="AG355">
            <v>0</v>
          </cell>
          <cell r="AH355">
            <v>0</v>
          </cell>
          <cell r="AI355">
            <v>0</v>
          </cell>
          <cell r="AJ355">
            <v>0</v>
          </cell>
          <cell r="AK355">
            <v>0</v>
          </cell>
          <cell r="AL355">
            <v>0</v>
          </cell>
          <cell r="AO355">
            <v>0</v>
          </cell>
          <cell r="AR355">
            <v>0</v>
          </cell>
        </row>
        <row r="356">
          <cell r="A356" t="str">
            <v>EPG-PS-PABOR</v>
          </cell>
          <cell r="B356" t="str">
            <v>Bonga</v>
          </cell>
          <cell r="C356" t="str">
            <v>50832458</v>
          </cell>
          <cell r="D356" t="str">
            <v>Marine Officer</v>
          </cell>
          <cell r="E356" t="str">
            <v xml:space="preserve">   68923</v>
          </cell>
          <cell r="F356" t="str">
            <v>Ozukwe, Ify</v>
          </cell>
          <cell r="G356" t="str">
            <v>Terminal Operations JG05</v>
          </cell>
          <cell r="H356" t="str">
            <v>5</v>
          </cell>
          <cell r="I356" t="str">
            <v>50832451</v>
          </cell>
          <cell r="J356" t="str">
            <v>Olugunwa, Jide</v>
          </cell>
          <cell r="K356" t="str">
            <v>Lagos (SNEPCO)</v>
          </cell>
          <cell r="L356" t="str">
            <v>0003</v>
          </cell>
          <cell r="M356" t="str">
            <v>Regular</v>
          </cell>
          <cell r="N356" t="str">
            <v>Indefinite</v>
          </cell>
          <cell r="O356" t="str">
            <v>6</v>
          </cell>
          <cell r="P356">
            <v>0</v>
          </cell>
          <cell r="Q356">
            <v>0</v>
          </cell>
          <cell r="R356">
            <v>0</v>
          </cell>
          <cell r="T356">
            <v>0</v>
          </cell>
          <cell r="U356">
            <v>0</v>
          </cell>
          <cell r="V356">
            <v>0</v>
          </cell>
          <cell r="W356">
            <v>0</v>
          </cell>
          <cell r="X356">
            <v>0</v>
          </cell>
          <cell r="Z356">
            <v>0</v>
          </cell>
          <cell r="AD356">
            <v>0</v>
          </cell>
          <cell r="AE356">
            <v>0</v>
          </cell>
          <cell r="AF356">
            <v>0</v>
          </cell>
          <cell r="AG356">
            <v>0</v>
          </cell>
          <cell r="AH356">
            <v>0</v>
          </cell>
          <cell r="AI356">
            <v>0</v>
          </cell>
          <cell r="AJ356">
            <v>0</v>
          </cell>
          <cell r="AK356">
            <v>0</v>
          </cell>
          <cell r="AL356">
            <v>0</v>
          </cell>
          <cell r="AO356">
            <v>0</v>
          </cell>
          <cell r="AR356">
            <v>0</v>
          </cell>
        </row>
        <row r="357">
          <cell r="A357" t="str">
            <v>EPG-PS-PABOR</v>
          </cell>
          <cell r="B357" t="str">
            <v>Bonga</v>
          </cell>
          <cell r="C357" t="str">
            <v>50832459</v>
          </cell>
          <cell r="D357" t="str">
            <v>Marine Officer</v>
          </cell>
          <cell r="E357" t="str">
            <v xml:space="preserve">   72646</v>
          </cell>
          <cell r="F357" t="str">
            <v>Adebambo, Adewale</v>
          </cell>
          <cell r="G357" t="str">
            <v>Terminal Operations JG05</v>
          </cell>
          <cell r="H357" t="str">
            <v>5</v>
          </cell>
          <cell r="I357" t="str">
            <v>50832451</v>
          </cell>
          <cell r="J357" t="str">
            <v>Olugunwa, Jide</v>
          </cell>
          <cell r="K357" t="str">
            <v>Lagos (SNEPCO)</v>
          </cell>
          <cell r="L357" t="str">
            <v>0003</v>
          </cell>
          <cell r="M357" t="str">
            <v>Regular</v>
          </cell>
          <cell r="N357" t="str">
            <v>Indefinite</v>
          </cell>
          <cell r="O357" t="str">
            <v>6</v>
          </cell>
          <cell r="P357">
            <v>0</v>
          </cell>
          <cell r="Q357">
            <v>0</v>
          </cell>
          <cell r="R357">
            <v>0</v>
          </cell>
          <cell r="T357">
            <v>0</v>
          </cell>
          <cell r="U357">
            <v>0</v>
          </cell>
          <cell r="V357">
            <v>0</v>
          </cell>
          <cell r="W357">
            <v>0</v>
          </cell>
          <cell r="X357">
            <v>0</v>
          </cell>
          <cell r="Z357">
            <v>0</v>
          </cell>
          <cell r="AD357">
            <v>0</v>
          </cell>
          <cell r="AE357">
            <v>0</v>
          </cell>
          <cell r="AF357">
            <v>0</v>
          </cell>
          <cell r="AG357">
            <v>0</v>
          </cell>
          <cell r="AH357">
            <v>0</v>
          </cell>
          <cell r="AI357">
            <v>0</v>
          </cell>
          <cell r="AJ357">
            <v>0</v>
          </cell>
          <cell r="AK357">
            <v>0</v>
          </cell>
          <cell r="AL357">
            <v>0</v>
          </cell>
          <cell r="AO357">
            <v>0</v>
          </cell>
          <cell r="AR357">
            <v>0</v>
          </cell>
        </row>
        <row r="358">
          <cell r="A358">
            <v>0</v>
          </cell>
          <cell r="B358" t="str">
            <v>Bonga</v>
          </cell>
          <cell r="C358">
            <v>0</v>
          </cell>
          <cell r="D358">
            <v>0</v>
          </cell>
          <cell r="E358">
            <v>0</v>
          </cell>
          <cell r="F358">
            <v>0</v>
          </cell>
          <cell r="G358">
            <v>0</v>
          </cell>
          <cell r="H358">
            <v>0</v>
          </cell>
          <cell r="I358">
            <v>0</v>
          </cell>
          <cell r="J358">
            <v>0</v>
          </cell>
          <cell r="K358" t="str">
            <v>Lagos (SNEPCO)</v>
          </cell>
          <cell r="L358" t="str">
            <v>0003</v>
          </cell>
          <cell r="M358">
            <v>0</v>
          </cell>
          <cell r="N358">
            <v>0</v>
          </cell>
          <cell r="O358">
            <v>0</v>
          </cell>
          <cell r="P358">
            <v>0</v>
          </cell>
          <cell r="Q358">
            <v>0</v>
          </cell>
          <cell r="R358">
            <v>0</v>
          </cell>
          <cell r="T358">
            <v>0</v>
          </cell>
          <cell r="U358">
            <v>0</v>
          </cell>
          <cell r="V358">
            <v>0</v>
          </cell>
          <cell r="W358">
            <v>0</v>
          </cell>
          <cell r="X358">
            <v>0</v>
          </cell>
          <cell r="Z358">
            <v>0</v>
          </cell>
          <cell r="AD358">
            <v>0</v>
          </cell>
          <cell r="AE358">
            <v>0</v>
          </cell>
          <cell r="AF358">
            <v>0</v>
          </cell>
          <cell r="AG358">
            <v>0</v>
          </cell>
          <cell r="AH358">
            <v>0</v>
          </cell>
          <cell r="AI358">
            <v>0</v>
          </cell>
          <cell r="AJ358">
            <v>0</v>
          </cell>
          <cell r="AK358">
            <v>0</v>
          </cell>
          <cell r="AL358">
            <v>0</v>
          </cell>
          <cell r="AO358">
            <v>0</v>
          </cell>
          <cell r="AR358">
            <v>0</v>
          </cell>
        </row>
        <row r="359">
          <cell r="A359" t="str">
            <v>EPG-PS-PABOP</v>
          </cell>
          <cell r="B359" t="str">
            <v>Bonga</v>
          </cell>
          <cell r="C359" t="str">
            <v>50832460</v>
          </cell>
          <cell r="D359" t="str">
            <v>Subsea Mentor</v>
          </cell>
          <cell r="E359">
            <v>0</v>
          </cell>
          <cell r="F359">
            <v>0</v>
          </cell>
          <cell r="G359" t="str">
            <v>Prod &amp; Mfg Ops Job Instruction JG4</v>
          </cell>
          <cell r="H359" t="str">
            <v>4</v>
          </cell>
          <cell r="I359" t="str">
            <v>50831958</v>
          </cell>
          <cell r="J359" t="str">
            <v>Black, Les</v>
          </cell>
          <cell r="K359" t="str">
            <v>Lagos (SNEPCO)</v>
          </cell>
          <cell r="L359" t="str">
            <v>0003</v>
          </cell>
          <cell r="M359">
            <v>0</v>
          </cell>
          <cell r="N359">
            <v>0</v>
          </cell>
          <cell r="O359">
            <v>0</v>
          </cell>
          <cell r="P359">
            <v>0</v>
          </cell>
          <cell r="Q359">
            <v>0</v>
          </cell>
          <cell r="R359">
            <v>0</v>
          </cell>
          <cell r="T359">
            <v>0</v>
          </cell>
          <cell r="U359">
            <v>0</v>
          </cell>
          <cell r="V359">
            <v>0</v>
          </cell>
          <cell r="W359">
            <v>0</v>
          </cell>
          <cell r="X359">
            <v>0</v>
          </cell>
          <cell r="Z359">
            <v>0</v>
          </cell>
          <cell r="AC359">
            <v>39022</v>
          </cell>
          <cell r="AD359">
            <v>0</v>
          </cell>
          <cell r="AE359">
            <v>0</v>
          </cell>
          <cell r="AF359">
            <v>0</v>
          </cell>
          <cell r="AG359">
            <v>0</v>
          </cell>
          <cell r="AH359">
            <v>0</v>
          </cell>
          <cell r="AI359">
            <v>0</v>
          </cell>
          <cell r="AJ359">
            <v>0</v>
          </cell>
          <cell r="AK359">
            <v>0</v>
          </cell>
          <cell r="AL359">
            <v>0</v>
          </cell>
          <cell r="AO359">
            <v>0</v>
          </cell>
          <cell r="AR359">
            <v>0</v>
          </cell>
        </row>
        <row r="360">
          <cell r="A360" t="str">
            <v>EPG-PS-PABOP</v>
          </cell>
          <cell r="B360" t="str">
            <v>Bonga</v>
          </cell>
          <cell r="C360" t="str">
            <v>50832461</v>
          </cell>
          <cell r="D360" t="str">
            <v>Subsea Mentor</v>
          </cell>
          <cell r="E360">
            <v>0</v>
          </cell>
          <cell r="F360">
            <v>0</v>
          </cell>
          <cell r="G360" t="str">
            <v>Prod &amp; Mfg Ops Job Instruction JG4</v>
          </cell>
          <cell r="H360" t="str">
            <v>4</v>
          </cell>
          <cell r="I360" t="str">
            <v>50831959</v>
          </cell>
          <cell r="J360" t="str">
            <v>Willetts, Ian</v>
          </cell>
          <cell r="K360" t="str">
            <v>Lagos (SNEPCO)</v>
          </cell>
          <cell r="L360" t="str">
            <v>0003</v>
          </cell>
          <cell r="M360">
            <v>0</v>
          </cell>
          <cell r="N360">
            <v>0</v>
          </cell>
          <cell r="O360">
            <v>0</v>
          </cell>
          <cell r="P360">
            <v>0</v>
          </cell>
          <cell r="Q360">
            <v>0</v>
          </cell>
          <cell r="R360">
            <v>0</v>
          </cell>
          <cell r="T360">
            <v>0</v>
          </cell>
          <cell r="U360">
            <v>0</v>
          </cell>
          <cell r="V360">
            <v>0</v>
          </cell>
          <cell r="W360">
            <v>0</v>
          </cell>
          <cell r="X360">
            <v>0</v>
          </cell>
          <cell r="Z360">
            <v>0</v>
          </cell>
          <cell r="AD360">
            <v>0</v>
          </cell>
          <cell r="AE360">
            <v>0</v>
          </cell>
          <cell r="AF360">
            <v>0</v>
          </cell>
          <cell r="AG360">
            <v>0</v>
          </cell>
          <cell r="AH360">
            <v>0</v>
          </cell>
          <cell r="AI360">
            <v>0</v>
          </cell>
          <cell r="AJ360">
            <v>0</v>
          </cell>
          <cell r="AK360">
            <v>0</v>
          </cell>
          <cell r="AL360">
            <v>0</v>
          </cell>
          <cell r="AO360">
            <v>0</v>
          </cell>
          <cell r="AR360">
            <v>0</v>
          </cell>
        </row>
        <row r="361">
          <cell r="A361" t="str">
            <v>EPG-PS-PABOP</v>
          </cell>
          <cell r="B361" t="str">
            <v>Bonga</v>
          </cell>
          <cell r="C361" t="str">
            <v>50832462</v>
          </cell>
          <cell r="D361" t="str">
            <v>Subsea Engineer</v>
          </cell>
          <cell r="E361">
            <v>0</v>
          </cell>
          <cell r="F361">
            <v>0</v>
          </cell>
          <cell r="G361" t="str">
            <v>Disc Engr Subsea JG5</v>
          </cell>
          <cell r="H361" t="str">
            <v>5</v>
          </cell>
          <cell r="I361" t="str">
            <v>50831958</v>
          </cell>
          <cell r="J361" t="str">
            <v>Black, Les</v>
          </cell>
          <cell r="K361" t="str">
            <v>Lagos (SNEPCO)</v>
          </cell>
          <cell r="L361" t="str">
            <v>0003</v>
          </cell>
          <cell r="M361">
            <v>0</v>
          </cell>
          <cell r="N361">
            <v>0</v>
          </cell>
          <cell r="O361">
            <v>0</v>
          </cell>
          <cell r="P361">
            <v>0</v>
          </cell>
          <cell r="Q361">
            <v>0</v>
          </cell>
          <cell r="R361">
            <v>0</v>
          </cell>
          <cell r="T361">
            <v>0</v>
          </cell>
          <cell r="U361">
            <v>0</v>
          </cell>
          <cell r="V361">
            <v>0</v>
          </cell>
          <cell r="W361">
            <v>0</v>
          </cell>
          <cell r="X361">
            <v>0</v>
          </cell>
          <cell r="Z361">
            <v>0</v>
          </cell>
          <cell r="AC361">
            <v>38899</v>
          </cell>
          <cell r="AD361">
            <v>0</v>
          </cell>
          <cell r="AE361">
            <v>0</v>
          </cell>
          <cell r="AF361">
            <v>0</v>
          </cell>
          <cell r="AG361">
            <v>0</v>
          </cell>
          <cell r="AH361">
            <v>0</v>
          </cell>
          <cell r="AI361">
            <v>0</v>
          </cell>
          <cell r="AJ361">
            <v>0</v>
          </cell>
          <cell r="AK361">
            <v>0</v>
          </cell>
          <cell r="AL361">
            <v>0</v>
          </cell>
          <cell r="AO361">
            <v>0</v>
          </cell>
          <cell r="AR361">
            <v>0</v>
          </cell>
        </row>
        <row r="362">
          <cell r="A362" t="str">
            <v>EPG-PS-PABOP</v>
          </cell>
          <cell r="B362" t="str">
            <v>Bonga</v>
          </cell>
          <cell r="C362" t="str">
            <v>50832463</v>
          </cell>
          <cell r="D362" t="str">
            <v>Subsea Engineer</v>
          </cell>
          <cell r="E362">
            <v>0</v>
          </cell>
          <cell r="F362">
            <v>0</v>
          </cell>
          <cell r="G362" t="str">
            <v>Disc Engr Subsea JG5</v>
          </cell>
          <cell r="H362" t="str">
            <v>5</v>
          </cell>
          <cell r="I362" t="str">
            <v>50831959</v>
          </cell>
          <cell r="J362" t="str">
            <v>Willetts, Ian</v>
          </cell>
          <cell r="K362" t="str">
            <v>Lagos (SNEPCO)</v>
          </cell>
          <cell r="L362" t="str">
            <v>0003</v>
          </cell>
          <cell r="M362">
            <v>0</v>
          </cell>
          <cell r="N362">
            <v>0</v>
          </cell>
          <cell r="O362">
            <v>0</v>
          </cell>
          <cell r="P362">
            <v>0</v>
          </cell>
          <cell r="Q362">
            <v>0</v>
          </cell>
          <cell r="R362">
            <v>0</v>
          </cell>
          <cell r="T362">
            <v>0</v>
          </cell>
          <cell r="U362">
            <v>0</v>
          </cell>
          <cell r="V362">
            <v>0</v>
          </cell>
          <cell r="W362">
            <v>0</v>
          </cell>
          <cell r="X362">
            <v>0</v>
          </cell>
          <cell r="Z362">
            <v>0</v>
          </cell>
          <cell r="AC362">
            <v>38869</v>
          </cell>
          <cell r="AD362">
            <v>0</v>
          </cell>
          <cell r="AE362">
            <v>0</v>
          </cell>
          <cell r="AF362">
            <v>0</v>
          </cell>
          <cell r="AG362">
            <v>0</v>
          </cell>
          <cell r="AH362">
            <v>0</v>
          </cell>
          <cell r="AI362">
            <v>0</v>
          </cell>
          <cell r="AJ362">
            <v>0</v>
          </cell>
          <cell r="AK362">
            <v>0</v>
          </cell>
          <cell r="AL362">
            <v>0</v>
          </cell>
          <cell r="AO362">
            <v>0</v>
          </cell>
          <cell r="AR362">
            <v>0</v>
          </cell>
        </row>
        <row r="363">
          <cell r="A363">
            <v>0</v>
          </cell>
          <cell r="B363" t="str">
            <v>Bonga</v>
          </cell>
          <cell r="C363">
            <v>0</v>
          </cell>
          <cell r="D363">
            <v>0</v>
          </cell>
          <cell r="E363">
            <v>0</v>
          </cell>
          <cell r="F363">
            <v>0</v>
          </cell>
          <cell r="G363">
            <v>0</v>
          </cell>
          <cell r="H363">
            <v>0</v>
          </cell>
          <cell r="I363">
            <v>0</v>
          </cell>
          <cell r="J363">
            <v>0</v>
          </cell>
          <cell r="K363" t="str">
            <v>Lagos (SNEPCO)</v>
          </cell>
          <cell r="L363" t="str">
            <v>0003</v>
          </cell>
          <cell r="M363">
            <v>0</v>
          </cell>
          <cell r="N363">
            <v>0</v>
          </cell>
          <cell r="O363">
            <v>0</v>
          </cell>
          <cell r="P363">
            <v>0</v>
          </cell>
          <cell r="Q363">
            <v>0</v>
          </cell>
          <cell r="R363">
            <v>0</v>
          </cell>
          <cell r="T363">
            <v>0</v>
          </cell>
          <cell r="U363">
            <v>0</v>
          </cell>
          <cell r="V363">
            <v>0</v>
          </cell>
          <cell r="W363">
            <v>0</v>
          </cell>
          <cell r="X363">
            <v>0</v>
          </cell>
          <cell r="Z363">
            <v>0</v>
          </cell>
          <cell r="AD363">
            <v>0</v>
          </cell>
          <cell r="AE363">
            <v>0</v>
          </cell>
          <cell r="AF363">
            <v>0</v>
          </cell>
          <cell r="AG363">
            <v>0</v>
          </cell>
          <cell r="AH363">
            <v>0</v>
          </cell>
          <cell r="AI363">
            <v>0</v>
          </cell>
          <cell r="AJ363">
            <v>0</v>
          </cell>
          <cell r="AK363">
            <v>0</v>
          </cell>
          <cell r="AL363">
            <v>0</v>
          </cell>
          <cell r="AO363">
            <v>0</v>
          </cell>
          <cell r="AR363">
            <v>0</v>
          </cell>
        </row>
        <row r="364">
          <cell r="A364" t="str">
            <v>EPG-PS-PABOH</v>
          </cell>
          <cell r="B364" t="str">
            <v>Bonga</v>
          </cell>
          <cell r="C364" t="str">
            <v>50832464</v>
          </cell>
          <cell r="D364" t="str">
            <v>Bonga Rig Medic</v>
          </cell>
          <cell r="E364" t="str">
            <v xml:space="preserve">   65505</v>
          </cell>
          <cell r="F364" t="str">
            <v>Ashidi, James</v>
          </cell>
          <cell r="G364" t="str">
            <v>Occupational Health Nursing JG6</v>
          </cell>
          <cell r="H364" t="str">
            <v>6</v>
          </cell>
          <cell r="I364" t="str">
            <v>50831196</v>
          </cell>
          <cell r="J364" t="str">
            <v>Bakinson, Mohiedeen</v>
          </cell>
          <cell r="K364" t="str">
            <v>Lagos (SNEPCO)</v>
          </cell>
          <cell r="L364" t="str">
            <v>0003</v>
          </cell>
          <cell r="M364" t="str">
            <v>Regular</v>
          </cell>
          <cell r="N364" t="str">
            <v>Indefinite</v>
          </cell>
          <cell r="O364" t="str">
            <v>6</v>
          </cell>
          <cell r="P364">
            <v>0</v>
          </cell>
          <cell r="Q364">
            <v>0</v>
          </cell>
          <cell r="R364">
            <v>0</v>
          </cell>
          <cell r="T364">
            <v>0</v>
          </cell>
          <cell r="U364">
            <v>0</v>
          </cell>
          <cell r="V364">
            <v>0</v>
          </cell>
          <cell r="W364">
            <v>0</v>
          </cell>
          <cell r="X364">
            <v>0</v>
          </cell>
          <cell r="Z364">
            <v>0</v>
          </cell>
          <cell r="AD364">
            <v>0</v>
          </cell>
          <cell r="AE364">
            <v>0</v>
          </cell>
          <cell r="AF364">
            <v>0</v>
          </cell>
          <cell r="AG364">
            <v>0</v>
          </cell>
          <cell r="AH364">
            <v>0</v>
          </cell>
          <cell r="AI364">
            <v>0</v>
          </cell>
          <cell r="AJ364">
            <v>0</v>
          </cell>
          <cell r="AK364">
            <v>0</v>
          </cell>
          <cell r="AL364">
            <v>0</v>
          </cell>
          <cell r="AO364">
            <v>0</v>
          </cell>
          <cell r="AR364">
            <v>0</v>
          </cell>
        </row>
        <row r="365">
          <cell r="A365" t="str">
            <v>EPG-PS-PABOH</v>
          </cell>
          <cell r="B365" t="str">
            <v>Bonga</v>
          </cell>
          <cell r="C365" t="str">
            <v>50832465</v>
          </cell>
          <cell r="D365" t="str">
            <v>Bonga Rig Medic</v>
          </cell>
          <cell r="E365" t="str">
            <v xml:space="preserve">   65544</v>
          </cell>
          <cell r="F365" t="str">
            <v>Babatunde, Moses</v>
          </cell>
          <cell r="G365" t="str">
            <v>Occupational Health Nursing JG6</v>
          </cell>
          <cell r="H365" t="str">
            <v>6</v>
          </cell>
          <cell r="I365" t="str">
            <v>50831196</v>
          </cell>
          <cell r="J365" t="str">
            <v>Bakinson, Mohiedeen</v>
          </cell>
          <cell r="K365" t="str">
            <v>Lagos (SNEPCO)</v>
          </cell>
          <cell r="L365" t="str">
            <v>0003</v>
          </cell>
          <cell r="M365" t="str">
            <v>Regular</v>
          </cell>
          <cell r="N365" t="str">
            <v>Indefinite</v>
          </cell>
          <cell r="O365" t="str">
            <v>6</v>
          </cell>
          <cell r="P365">
            <v>0</v>
          </cell>
          <cell r="Q365">
            <v>0</v>
          </cell>
          <cell r="R365">
            <v>0</v>
          </cell>
          <cell r="T365">
            <v>0</v>
          </cell>
          <cell r="U365">
            <v>0</v>
          </cell>
          <cell r="V365">
            <v>0</v>
          </cell>
          <cell r="W365">
            <v>0</v>
          </cell>
          <cell r="X365">
            <v>0</v>
          </cell>
          <cell r="Z365">
            <v>0</v>
          </cell>
          <cell r="AD365">
            <v>0</v>
          </cell>
          <cell r="AE365">
            <v>0</v>
          </cell>
          <cell r="AF365">
            <v>0</v>
          </cell>
          <cell r="AG365">
            <v>0</v>
          </cell>
          <cell r="AH365">
            <v>0</v>
          </cell>
          <cell r="AI365">
            <v>0</v>
          </cell>
          <cell r="AJ365">
            <v>0</v>
          </cell>
          <cell r="AK365">
            <v>0</v>
          </cell>
          <cell r="AL365">
            <v>0</v>
          </cell>
          <cell r="AO365">
            <v>0</v>
          </cell>
          <cell r="AR365">
            <v>0</v>
          </cell>
        </row>
        <row r="366">
          <cell r="A366">
            <v>0</v>
          </cell>
          <cell r="B366" t="str">
            <v>Bonga</v>
          </cell>
          <cell r="C366">
            <v>0</v>
          </cell>
          <cell r="D366">
            <v>0</v>
          </cell>
          <cell r="E366">
            <v>0</v>
          </cell>
          <cell r="F366">
            <v>0</v>
          </cell>
          <cell r="G366">
            <v>0</v>
          </cell>
          <cell r="H366">
            <v>0</v>
          </cell>
          <cell r="I366">
            <v>0</v>
          </cell>
          <cell r="J366">
            <v>0</v>
          </cell>
          <cell r="K366" t="str">
            <v>Lagos (SNEPCO)</v>
          </cell>
          <cell r="L366" t="str">
            <v>0001</v>
          </cell>
          <cell r="M366">
            <v>0</v>
          </cell>
          <cell r="N366">
            <v>0</v>
          </cell>
          <cell r="O366">
            <v>0</v>
          </cell>
          <cell r="P366">
            <v>0</v>
          </cell>
          <cell r="Q366">
            <v>0</v>
          </cell>
          <cell r="R366">
            <v>0</v>
          </cell>
          <cell r="T366">
            <v>0</v>
          </cell>
          <cell r="U366">
            <v>0</v>
          </cell>
          <cell r="V366">
            <v>0</v>
          </cell>
          <cell r="W366">
            <v>0</v>
          </cell>
          <cell r="X366">
            <v>0</v>
          </cell>
          <cell r="Z366">
            <v>0</v>
          </cell>
          <cell r="AD366">
            <v>0</v>
          </cell>
          <cell r="AE366">
            <v>0</v>
          </cell>
          <cell r="AF366">
            <v>0</v>
          </cell>
          <cell r="AG366">
            <v>0</v>
          </cell>
          <cell r="AH366">
            <v>0</v>
          </cell>
          <cell r="AI366">
            <v>0</v>
          </cell>
          <cell r="AJ366">
            <v>0</v>
          </cell>
          <cell r="AK366">
            <v>0</v>
          </cell>
          <cell r="AL366">
            <v>0</v>
          </cell>
          <cell r="AO366">
            <v>0</v>
          </cell>
          <cell r="AR366">
            <v>0</v>
          </cell>
        </row>
        <row r="367">
          <cell r="A367" t="str">
            <v>EPG-PS-PABOT</v>
          </cell>
          <cell r="B367" t="str">
            <v>Bonga</v>
          </cell>
          <cell r="C367" t="str">
            <v>50831964</v>
          </cell>
          <cell r="D367" t="str">
            <v>Line Trainer</v>
          </cell>
          <cell r="E367" t="str">
            <v xml:space="preserve">   68365</v>
          </cell>
          <cell r="F367" t="str">
            <v>Wilson, John</v>
          </cell>
          <cell r="G367" t="str">
            <v>Prod &amp; Mfg Ops Job Instruction JG4</v>
          </cell>
          <cell r="H367" t="str">
            <v>4</v>
          </cell>
          <cell r="I367" t="str">
            <v>50831958</v>
          </cell>
          <cell r="J367" t="str">
            <v>Black, Les</v>
          </cell>
          <cell r="K367" t="str">
            <v>Lagos (SNEPCO)</v>
          </cell>
          <cell r="L367" t="str">
            <v>0001</v>
          </cell>
          <cell r="M367" t="str">
            <v>Expatriate - EBAS</v>
          </cell>
          <cell r="N367" t="str">
            <v>Indefinite</v>
          </cell>
          <cell r="O367" t="str">
            <v>4</v>
          </cell>
          <cell r="P367">
            <v>0</v>
          </cell>
          <cell r="Q367">
            <v>0</v>
          </cell>
          <cell r="R367">
            <v>0</v>
          </cell>
          <cell r="T367">
            <v>0</v>
          </cell>
          <cell r="U367">
            <v>0</v>
          </cell>
          <cell r="V367">
            <v>0</v>
          </cell>
          <cell r="W367">
            <v>0</v>
          </cell>
          <cell r="X367">
            <v>0</v>
          </cell>
          <cell r="Z367">
            <v>0</v>
          </cell>
          <cell r="AD367">
            <v>0</v>
          </cell>
          <cell r="AE367">
            <v>0</v>
          </cell>
          <cell r="AF367">
            <v>0</v>
          </cell>
          <cell r="AG367">
            <v>0</v>
          </cell>
          <cell r="AH367">
            <v>0</v>
          </cell>
          <cell r="AI367">
            <v>0</v>
          </cell>
          <cell r="AJ367">
            <v>0</v>
          </cell>
          <cell r="AK367">
            <v>0</v>
          </cell>
          <cell r="AL367">
            <v>0</v>
          </cell>
          <cell r="AO367">
            <v>0</v>
          </cell>
          <cell r="AR367">
            <v>0</v>
          </cell>
        </row>
        <row r="368">
          <cell r="A368" t="str">
            <v>EPG-PS-PABOT</v>
          </cell>
          <cell r="B368" t="str">
            <v>Bonga</v>
          </cell>
          <cell r="C368" t="str">
            <v>50831965</v>
          </cell>
          <cell r="D368" t="str">
            <v>Line Trainer</v>
          </cell>
          <cell r="E368" t="str">
            <v xml:space="preserve">   68318</v>
          </cell>
          <cell r="F368" t="str">
            <v>Hynd, Gary</v>
          </cell>
          <cell r="G368" t="str">
            <v>Prod &amp; Mfg Ops Job Instruction JG5</v>
          </cell>
          <cell r="H368" t="str">
            <v>5</v>
          </cell>
          <cell r="I368" t="str">
            <v>50831959</v>
          </cell>
          <cell r="J368" t="str">
            <v>Willetts, Ian</v>
          </cell>
          <cell r="K368" t="str">
            <v>Lagos (SNEPCO)</v>
          </cell>
          <cell r="L368" t="str">
            <v>0001</v>
          </cell>
          <cell r="M368" t="str">
            <v>Expatriate - EBAS</v>
          </cell>
          <cell r="N368" t="str">
            <v>Indefinite</v>
          </cell>
          <cell r="O368" t="str">
            <v>5</v>
          </cell>
          <cell r="P368">
            <v>0</v>
          </cell>
          <cell r="Q368">
            <v>0</v>
          </cell>
          <cell r="R368">
            <v>0</v>
          </cell>
          <cell r="T368">
            <v>0</v>
          </cell>
          <cell r="U368">
            <v>0</v>
          </cell>
          <cell r="V368">
            <v>0</v>
          </cell>
          <cell r="W368">
            <v>0</v>
          </cell>
          <cell r="X368">
            <v>0</v>
          </cell>
          <cell r="Z368">
            <v>0</v>
          </cell>
          <cell r="AD368">
            <v>0</v>
          </cell>
          <cell r="AE368">
            <v>0</v>
          </cell>
          <cell r="AF368">
            <v>0</v>
          </cell>
          <cell r="AG368">
            <v>0</v>
          </cell>
          <cell r="AH368">
            <v>0</v>
          </cell>
          <cell r="AI368">
            <v>0</v>
          </cell>
          <cell r="AJ368">
            <v>0</v>
          </cell>
          <cell r="AK368">
            <v>0</v>
          </cell>
          <cell r="AL368">
            <v>0</v>
          </cell>
          <cell r="AO368">
            <v>0</v>
          </cell>
          <cell r="AR368">
            <v>0</v>
          </cell>
        </row>
        <row r="369">
          <cell r="A369" t="str">
            <v>EPG-PS-PABOT</v>
          </cell>
          <cell r="B369" t="str">
            <v>Bonga</v>
          </cell>
          <cell r="C369" t="str">
            <v>50832115</v>
          </cell>
          <cell r="D369" t="str">
            <v>Mechanical Mentor</v>
          </cell>
          <cell r="E369" t="str">
            <v xml:space="preserve">   68951</v>
          </cell>
          <cell r="F369" t="str">
            <v>Mcgurk, Michael</v>
          </cell>
          <cell r="G369" t="str">
            <v>Prod &amp; Mfg Ops Job Instruction JG5</v>
          </cell>
          <cell r="H369" t="str">
            <v>5</v>
          </cell>
          <cell r="I369" t="str">
            <v>50831965</v>
          </cell>
          <cell r="J369" t="str">
            <v>Hynd, Gary</v>
          </cell>
          <cell r="K369" t="str">
            <v>Lagos (SNEPCO)</v>
          </cell>
          <cell r="L369" t="str">
            <v>0003</v>
          </cell>
          <cell r="M369" t="str">
            <v>Expatriate - EBAS</v>
          </cell>
          <cell r="N369" t="str">
            <v>Indefinite</v>
          </cell>
          <cell r="O369" t="str">
            <v>5</v>
          </cell>
          <cell r="P369">
            <v>0</v>
          </cell>
          <cell r="Q369">
            <v>0</v>
          </cell>
          <cell r="R369">
            <v>0</v>
          </cell>
          <cell r="T369">
            <v>0</v>
          </cell>
          <cell r="U369">
            <v>0</v>
          </cell>
          <cell r="V369">
            <v>0</v>
          </cell>
          <cell r="W369">
            <v>0</v>
          </cell>
          <cell r="X369">
            <v>0</v>
          </cell>
          <cell r="Z369">
            <v>0</v>
          </cell>
          <cell r="AD369">
            <v>0</v>
          </cell>
          <cell r="AE369">
            <v>0</v>
          </cell>
          <cell r="AF369">
            <v>0</v>
          </cell>
          <cell r="AG369">
            <v>0</v>
          </cell>
          <cell r="AH369">
            <v>0</v>
          </cell>
          <cell r="AI369">
            <v>0</v>
          </cell>
          <cell r="AJ369">
            <v>0</v>
          </cell>
          <cell r="AK369">
            <v>0</v>
          </cell>
          <cell r="AL369">
            <v>0</v>
          </cell>
          <cell r="AO369">
            <v>0</v>
          </cell>
          <cell r="AR369">
            <v>0</v>
          </cell>
        </row>
        <row r="370">
          <cell r="A370" t="str">
            <v>EPG-PS-PABOT</v>
          </cell>
          <cell r="B370" t="str">
            <v>Bonga</v>
          </cell>
          <cell r="C370" t="str">
            <v>50832116</v>
          </cell>
          <cell r="D370" t="str">
            <v>Mechanical Mentor</v>
          </cell>
          <cell r="E370" t="str">
            <v xml:space="preserve">   69394</v>
          </cell>
          <cell r="F370" t="str">
            <v>Harrington, Kevin</v>
          </cell>
          <cell r="G370" t="str">
            <v>Prod &amp; Mfg Ops Job Instruction JG5</v>
          </cell>
          <cell r="H370" t="str">
            <v>5</v>
          </cell>
          <cell r="I370" t="str">
            <v>50831964</v>
          </cell>
          <cell r="J370" t="str">
            <v>Wilson, John</v>
          </cell>
          <cell r="K370" t="str">
            <v>Lagos (SNEPCO)</v>
          </cell>
          <cell r="L370" t="str">
            <v>0003</v>
          </cell>
          <cell r="M370" t="str">
            <v>Expatriate - Other</v>
          </cell>
          <cell r="N370" t="str">
            <v>Indefinite</v>
          </cell>
          <cell r="O370" t="str">
            <v>5</v>
          </cell>
          <cell r="P370">
            <v>0</v>
          </cell>
          <cell r="Q370">
            <v>0</v>
          </cell>
          <cell r="R370">
            <v>0</v>
          </cell>
          <cell r="T370">
            <v>0</v>
          </cell>
          <cell r="U370">
            <v>0</v>
          </cell>
          <cell r="V370">
            <v>0</v>
          </cell>
          <cell r="W370">
            <v>0</v>
          </cell>
          <cell r="X370">
            <v>0</v>
          </cell>
          <cell r="Z370">
            <v>0</v>
          </cell>
          <cell r="AD370">
            <v>0</v>
          </cell>
          <cell r="AE370">
            <v>0</v>
          </cell>
          <cell r="AF370">
            <v>0</v>
          </cell>
          <cell r="AG370">
            <v>0</v>
          </cell>
          <cell r="AH370">
            <v>0</v>
          </cell>
          <cell r="AI370">
            <v>0</v>
          </cell>
          <cell r="AJ370">
            <v>0</v>
          </cell>
          <cell r="AK370">
            <v>0</v>
          </cell>
          <cell r="AL370">
            <v>0</v>
          </cell>
          <cell r="AO370">
            <v>0</v>
          </cell>
          <cell r="AR370">
            <v>0</v>
          </cell>
        </row>
        <row r="371">
          <cell r="A371" t="str">
            <v>EPG-PS-PABOT</v>
          </cell>
          <cell r="B371" t="str">
            <v>Bonga</v>
          </cell>
          <cell r="C371" t="str">
            <v>50832117</v>
          </cell>
          <cell r="D371" t="str">
            <v>Electrical Mentor</v>
          </cell>
          <cell r="E371" t="str">
            <v xml:space="preserve">   69076</v>
          </cell>
          <cell r="F371" t="str">
            <v>Esparza, Mike</v>
          </cell>
          <cell r="G371" t="str">
            <v>Prod &amp; Mfg Ops Job Instruction JG4</v>
          </cell>
          <cell r="H371" t="str">
            <v>4</v>
          </cell>
          <cell r="I371" t="str">
            <v>50831965</v>
          </cell>
          <cell r="J371" t="str">
            <v>Hynd, Gary</v>
          </cell>
          <cell r="K371" t="str">
            <v>Lagos (SNEPCO)</v>
          </cell>
          <cell r="L371" t="str">
            <v>0003</v>
          </cell>
          <cell r="M371" t="str">
            <v>Expatriate - Other</v>
          </cell>
          <cell r="N371" t="str">
            <v>Indefinite</v>
          </cell>
          <cell r="O371" t="str">
            <v>5</v>
          </cell>
          <cell r="P371">
            <v>0</v>
          </cell>
          <cell r="Q371">
            <v>0</v>
          </cell>
          <cell r="R371">
            <v>0</v>
          </cell>
          <cell r="T371">
            <v>0</v>
          </cell>
          <cell r="U371">
            <v>0</v>
          </cell>
          <cell r="V371">
            <v>0</v>
          </cell>
          <cell r="W371">
            <v>0</v>
          </cell>
          <cell r="X371">
            <v>0</v>
          </cell>
          <cell r="Z371">
            <v>0</v>
          </cell>
          <cell r="AD371">
            <v>0</v>
          </cell>
          <cell r="AE371">
            <v>0</v>
          </cell>
          <cell r="AF371">
            <v>0</v>
          </cell>
          <cell r="AG371">
            <v>0</v>
          </cell>
          <cell r="AH371">
            <v>0</v>
          </cell>
          <cell r="AI371">
            <v>0</v>
          </cell>
          <cell r="AJ371">
            <v>0</v>
          </cell>
          <cell r="AK371">
            <v>0</v>
          </cell>
          <cell r="AL371">
            <v>0</v>
          </cell>
          <cell r="AO371">
            <v>0</v>
          </cell>
          <cell r="AR371">
            <v>0</v>
          </cell>
        </row>
        <row r="372">
          <cell r="A372" t="str">
            <v>EPG-PS-PABOT</v>
          </cell>
          <cell r="B372" t="str">
            <v>Bonga</v>
          </cell>
          <cell r="C372" t="str">
            <v>50832118</v>
          </cell>
          <cell r="D372" t="str">
            <v>Electrical Mentor</v>
          </cell>
          <cell r="E372" t="str">
            <v xml:space="preserve">   68752</v>
          </cell>
          <cell r="F372" t="str">
            <v>Hedley, Stephen</v>
          </cell>
          <cell r="G372" t="str">
            <v>Prod &amp; Mfg Ops Job Instruction JG5</v>
          </cell>
          <cell r="H372" t="str">
            <v>5</v>
          </cell>
          <cell r="I372" t="str">
            <v>50831964</v>
          </cell>
          <cell r="J372" t="str">
            <v>Wilson, John</v>
          </cell>
          <cell r="K372" t="str">
            <v>Lagos (SNEPCO)</v>
          </cell>
          <cell r="L372" t="str">
            <v>0003</v>
          </cell>
          <cell r="M372" t="str">
            <v>Expatriate - EBAS</v>
          </cell>
          <cell r="N372" t="str">
            <v>Indefinite</v>
          </cell>
          <cell r="O372" t="str">
            <v>5</v>
          </cell>
          <cell r="P372">
            <v>0</v>
          </cell>
          <cell r="Q372">
            <v>0</v>
          </cell>
          <cell r="R372">
            <v>0</v>
          </cell>
          <cell r="T372">
            <v>0</v>
          </cell>
          <cell r="U372">
            <v>0</v>
          </cell>
          <cell r="V372">
            <v>0</v>
          </cell>
          <cell r="W372">
            <v>0</v>
          </cell>
          <cell r="X372">
            <v>0</v>
          </cell>
          <cell r="Z372">
            <v>0</v>
          </cell>
          <cell r="AD372">
            <v>0</v>
          </cell>
          <cell r="AE372">
            <v>0</v>
          </cell>
          <cell r="AF372">
            <v>0</v>
          </cell>
          <cell r="AG372">
            <v>0</v>
          </cell>
          <cell r="AH372">
            <v>0</v>
          </cell>
          <cell r="AI372">
            <v>0</v>
          </cell>
          <cell r="AJ372">
            <v>0</v>
          </cell>
          <cell r="AK372">
            <v>0</v>
          </cell>
          <cell r="AL372">
            <v>0</v>
          </cell>
          <cell r="AO372">
            <v>0</v>
          </cell>
          <cell r="AR372">
            <v>0</v>
          </cell>
        </row>
        <row r="373">
          <cell r="A373" t="str">
            <v>EPG-PS-PABOT</v>
          </cell>
          <cell r="B373" t="str">
            <v>Bonga</v>
          </cell>
          <cell r="C373" t="str">
            <v>50832119</v>
          </cell>
          <cell r="D373" t="str">
            <v>Instrument Mentor</v>
          </cell>
          <cell r="E373" t="str">
            <v xml:space="preserve">   67512</v>
          </cell>
          <cell r="F373" t="str">
            <v>Plas, Henry</v>
          </cell>
          <cell r="G373" t="str">
            <v>Prod &amp; Mfg Ops Job Instruction JG4</v>
          </cell>
          <cell r="H373" t="str">
            <v>4</v>
          </cell>
          <cell r="I373" t="str">
            <v>50831958</v>
          </cell>
          <cell r="J373" t="str">
            <v>Black, Les</v>
          </cell>
          <cell r="K373" t="str">
            <v>Lagos (SNEPCO)</v>
          </cell>
          <cell r="L373" t="str">
            <v>0003</v>
          </cell>
          <cell r="M373" t="str">
            <v>Expatriate - EBAS</v>
          </cell>
          <cell r="N373" t="str">
            <v>Indefinite</v>
          </cell>
          <cell r="O373" t="str">
            <v>4</v>
          </cell>
          <cell r="P373">
            <v>0</v>
          </cell>
          <cell r="Q373">
            <v>0</v>
          </cell>
          <cell r="R373">
            <v>0</v>
          </cell>
          <cell r="T373">
            <v>0</v>
          </cell>
          <cell r="U373">
            <v>0</v>
          </cell>
          <cell r="V373">
            <v>0</v>
          </cell>
          <cell r="W373">
            <v>0</v>
          </cell>
          <cell r="X373">
            <v>0</v>
          </cell>
          <cell r="Z373">
            <v>0</v>
          </cell>
          <cell r="AD373">
            <v>0</v>
          </cell>
          <cell r="AE373">
            <v>0</v>
          </cell>
          <cell r="AF373">
            <v>0</v>
          </cell>
          <cell r="AG373">
            <v>0</v>
          </cell>
          <cell r="AH373">
            <v>0</v>
          </cell>
          <cell r="AI373">
            <v>0</v>
          </cell>
          <cell r="AJ373">
            <v>0</v>
          </cell>
          <cell r="AK373">
            <v>0</v>
          </cell>
          <cell r="AL373">
            <v>0</v>
          </cell>
          <cell r="AO373">
            <v>0</v>
          </cell>
          <cell r="AR373">
            <v>0</v>
          </cell>
        </row>
        <row r="374">
          <cell r="A374" t="str">
            <v>EPG-PS-PABOT</v>
          </cell>
          <cell r="B374" t="str">
            <v>Bonga</v>
          </cell>
          <cell r="C374" t="str">
            <v>50832120</v>
          </cell>
          <cell r="D374" t="str">
            <v>Instrument Mentor</v>
          </cell>
          <cell r="E374" t="str">
            <v xml:space="preserve">   69404</v>
          </cell>
          <cell r="F374" t="str">
            <v>Girdwood, Don</v>
          </cell>
          <cell r="G374" t="str">
            <v>Prod &amp; Mfg Ops Job Instruction JG4</v>
          </cell>
          <cell r="H374" t="str">
            <v>4</v>
          </cell>
          <cell r="I374" t="str">
            <v>50831965</v>
          </cell>
          <cell r="J374" t="str">
            <v>Hynd, Gary</v>
          </cell>
          <cell r="K374" t="str">
            <v>Lagos (SNEPCO)</v>
          </cell>
          <cell r="L374" t="str">
            <v>0003</v>
          </cell>
          <cell r="M374" t="str">
            <v>Expatriate - Other</v>
          </cell>
          <cell r="N374" t="str">
            <v>Indefinite</v>
          </cell>
          <cell r="O374" t="str">
            <v>5</v>
          </cell>
          <cell r="P374">
            <v>0</v>
          </cell>
          <cell r="Q374">
            <v>0</v>
          </cell>
          <cell r="R374">
            <v>0</v>
          </cell>
          <cell r="T374">
            <v>0</v>
          </cell>
          <cell r="U374">
            <v>0</v>
          </cell>
          <cell r="V374">
            <v>0</v>
          </cell>
          <cell r="W374">
            <v>0</v>
          </cell>
          <cell r="X374">
            <v>0</v>
          </cell>
          <cell r="Z374">
            <v>0</v>
          </cell>
          <cell r="AD374">
            <v>0</v>
          </cell>
          <cell r="AE374">
            <v>0</v>
          </cell>
          <cell r="AF374">
            <v>0</v>
          </cell>
          <cell r="AG374">
            <v>0</v>
          </cell>
          <cell r="AH374">
            <v>0</v>
          </cell>
          <cell r="AI374">
            <v>0</v>
          </cell>
          <cell r="AJ374">
            <v>0</v>
          </cell>
          <cell r="AK374">
            <v>0</v>
          </cell>
          <cell r="AL374">
            <v>0</v>
          </cell>
          <cell r="AO374">
            <v>0</v>
          </cell>
          <cell r="AR374">
            <v>0</v>
          </cell>
        </row>
        <row r="375">
          <cell r="A375">
            <v>0</v>
          </cell>
          <cell r="B375" t="str">
            <v>Bonga</v>
          </cell>
          <cell r="C375">
            <v>0</v>
          </cell>
          <cell r="D375">
            <v>0</v>
          </cell>
          <cell r="E375">
            <v>0</v>
          </cell>
          <cell r="F375">
            <v>0</v>
          </cell>
          <cell r="G375">
            <v>0</v>
          </cell>
          <cell r="H375">
            <v>0</v>
          </cell>
          <cell r="I375">
            <v>0</v>
          </cell>
          <cell r="J375">
            <v>0</v>
          </cell>
          <cell r="K375" t="str">
            <v>Lagos (SNEPCO)</v>
          </cell>
          <cell r="L375" t="str">
            <v>0001</v>
          </cell>
          <cell r="M375">
            <v>0</v>
          </cell>
          <cell r="N375">
            <v>0</v>
          </cell>
          <cell r="O375">
            <v>0</v>
          </cell>
          <cell r="P375">
            <v>0</v>
          </cell>
          <cell r="Q375">
            <v>0</v>
          </cell>
          <cell r="R375">
            <v>0</v>
          </cell>
          <cell r="T375">
            <v>0</v>
          </cell>
          <cell r="U375">
            <v>0</v>
          </cell>
          <cell r="V375">
            <v>0</v>
          </cell>
          <cell r="W375">
            <v>0</v>
          </cell>
          <cell r="X375">
            <v>0</v>
          </cell>
          <cell r="Z375">
            <v>0</v>
          </cell>
          <cell r="AD375">
            <v>0</v>
          </cell>
          <cell r="AE375">
            <v>0</v>
          </cell>
          <cell r="AF375">
            <v>0</v>
          </cell>
          <cell r="AG375">
            <v>0</v>
          </cell>
          <cell r="AH375">
            <v>0</v>
          </cell>
          <cell r="AI375">
            <v>0</v>
          </cell>
          <cell r="AJ375">
            <v>0</v>
          </cell>
          <cell r="AK375">
            <v>0</v>
          </cell>
          <cell r="AL375">
            <v>0</v>
          </cell>
          <cell r="AO375">
            <v>0</v>
          </cell>
          <cell r="AR375">
            <v>0</v>
          </cell>
        </row>
        <row r="376">
          <cell r="A376" t="str">
            <v>EPG-PS-PABOL</v>
          </cell>
          <cell r="B376" t="str">
            <v>Bonga</v>
          </cell>
          <cell r="C376" t="str">
            <v>50832121</v>
          </cell>
          <cell r="D376" t="str">
            <v>Maintenance Planner</v>
          </cell>
          <cell r="E376">
            <v>0</v>
          </cell>
          <cell r="F376">
            <v>0</v>
          </cell>
          <cell r="G376" t="str">
            <v>Prod Eng Upstream Maint Planning  JG5</v>
          </cell>
          <cell r="H376" t="str">
            <v>5</v>
          </cell>
          <cell r="I376" t="str">
            <v>50831958</v>
          </cell>
          <cell r="J376" t="str">
            <v>Black, Les</v>
          </cell>
          <cell r="K376" t="str">
            <v>Lagos (SNEPCO)</v>
          </cell>
          <cell r="L376" t="str">
            <v>0001</v>
          </cell>
          <cell r="M376">
            <v>0</v>
          </cell>
          <cell r="N376">
            <v>0</v>
          </cell>
          <cell r="O376">
            <v>0</v>
          </cell>
          <cell r="P376">
            <v>0</v>
          </cell>
          <cell r="Q376">
            <v>0</v>
          </cell>
          <cell r="R376">
            <v>0</v>
          </cell>
          <cell r="T376">
            <v>0</v>
          </cell>
          <cell r="U376">
            <v>0</v>
          </cell>
          <cell r="V376">
            <v>0</v>
          </cell>
          <cell r="W376">
            <v>0</v>
          </cell>
          <cell r="X376">
            <v>0</v>
          </cell>
          <cell r="Z376">
            <v>0</v>
          </cell>
          <cell r="AC376">
            <v>39114</v>
          </cell>
          <cell r="AD376">
            <v>0</v>
          </cell>
          <cell r="AE376">
            <v>0</v>
          </cell>
          <cell r="AF376">
            <v>0</v>
          </cell>
          <cell r="AG376">
            <v>0</v>
          </cell>
          <cell r="AH376">
            <v>0</v>
          </cell>
          <cell r="AI376">
            <v>0</v>
          </cell>
          <cell r="AJ376">
            <v>0</v>
          </cell>
          <cell r="AK376">
            <v>0</v>
          </cell>
          <cell r="AL376">
            <v>0</v>
          </cell>
          <cell r="AO376">
            <v>0</v>
          </cell>
          <cell r="AR376">
            <v>0</v>
          </cell>
        </row>
        <row r="377">
          <cell r="A377" t="str">
            <v>EPG-PS-PABOL</v>
          </cell>
          <cell r="B377" t="str">
            <v>Bonga</v>
          </cell>
          <cell r="C377" t="str">
            <v>50832122</v>
          </cell>
          <cell r="D377" t="str">
            <v>Maintenance Planner</v>
          </cell>
          <cell r="E377">
            <v>0</v>
          </cell>
          <cell r="F377">
            <v>0</v>
          </cell>
          <cell r="G377" t="str">
            <v>Prod Eng Upstream Maint Planning  JG5</v>
          </cell>
          <cell r="H377" t="str">
            <v>5</v>
          </cell>
          <cell r="I377" t="str">
            <v>50831959</v>
          </cell>
          <cell r="J377" t="str">
            <v>Willetts, Ian</v>
          </cell>
          <cell r="K377" t="str">
            <v>Lagos (SNEPCO)</v>
          </cell>
          <cell r="L377" t="str">
            <v>0001</v>
          </cell>
          <cell r="M377">
            <v>0</v>
          </cell>
          <cell r="N377">
            <v>0</v>
          </cell>
          <cell r="O377">
            <v>0</v>
          </cell>
          <cell r="P377">
            <v>0</v>
          </cell>
          <cell r="Q377">
            <v>0</v>
          </cell>
          <cell r="R377">
            <v>0</v>
          </cell>
          <cell r="T377">
            <v>0</v>
          </cell>
          <cell r="U377">
            <v>0</v>
          </cell>
          <cell r="V377">
            <v>0</v>
          </cell>
          <cell r="W377">
            <v>0</v>
          </cell>
          <cell r="X377">
            <v>0</v>
          </cell>
          <cell r="Z377">
            <v>0</v>
          </cell>
          <cell r="AC377">
            <v>38999</v>
          </cell>
          <cell r="AD377">
            <v>0</v>
          </cell>
          <cell r="AE377">
            <v>0</v>
          </cell>
          <cell r="AF377">
            <v>0</v>
          </cell>
          <cell r="AG377">
            <v>0</v>
          </cell>
          <cell r="AH377">
            <v>0</v>
          </cell>
          <cell r="AI377">
            <v>0</v>
          </cell>
          <cell r="AJ377">
            <v>0</v>
          </cell>
          <cell r="AK377">
            <v>0</v>
          </cell>
          <cell r="AL377">
            <v>0</v>
          </cell>
          <cell r="AO377">
            <v>0</v>
          </cell>
          <cell r="AR377">
            <v>0</v>
          </cell>
        </row>
        <row r="378">
          <cell r="A378">
            <v>0</v>
          </cell>
          <cell r="C378">
            <v>0</v>
          </cell>
          <cell r="D378">
            <v>0</v>
          </cell>
          <cell r="E378">
            <v>0</v>
          </cell>
          <cell r="F378">
            <v>0</v>
          </cell>
          <cell r="G378">
            <v>0</v>
          </cell>
          <cell r="H378">
            <v>0</v>
          </cell>
          <cell r="I378">
            <v>0</v>
          </cell>
          <cell r="J378">
            <v>0</v>
          </cell>
          <cell r="K378" t="str">
            <v>Lagos (SNEPCO)</v>
          </cell>
          <cell r="L378">
            <v>0</v>
          </cell>
          <cell r="M378">
            <v>0</v>
          </cell>
          <cell r="N378">
            <v>0</v>
          </cell>
          <cell r="O378">
            <v>0</v>
          </cell>
          <cell r="P378">
            <v>0</v>
          </cell>
          <cell r="Q378">
            <v>0</v>
          </cell>
          <cell r="R378">
            <v>0</v>
          </cell>
          <cell r="T378">
            <v>0</v>
          </cell>
          <cell r="U378">
            <v>0</v>
          </cell>
          <cell r="V378">
            <v>0</v>
          </cell>
          <cell r="W378">
            <v>0</v>
          </cell>
          <cell r="X378">
            <v>0</v>
          </cell>
          <cell r="Z378">
            <v>0</v>
          </cell>
          <cell r="AD378">
            <v>0</v>
          </cell>
          <cell r="AE378">
            <v>0</v>
          </cell>
          <cell r="AF378">
            <v>0</v>
          </cell>
          <cell r="AG378">
            <v>0</v>
          </cell>
          <cell r="AH378">
            <v>0</v>
          </cell>
          <cell r="AI378">
            <v>0</v>
          </cell>
          <cell r="AJ378">
            <v>0</v>
          </cell>
          <cell r="AK378">
            <v>0</v>
          </cell>
          <cell r="AL378">
            <v>0</v>
          </cell>
          <cell r="AO378">
            <v>0</v>
          </cell>
          <cell r="AR378">
            <v>0</v>
          </cell>
        </row>
        <row r="379">
          <cell r="A379">
            <v>0</v>
          </cell>
          <cell r="C379">
            <v>0</v>
          </cell>
          <cell r="D379">
            <v>0</v>
          </cell>
          <cell r="E379">
            <v>0</v>
          </cell>
          <cell r="F379">
            <v>0</v>
          </cell>
          <cell r="G379">
            <v>0</v>
          </cell>
          <cell r="H379">
            <v>0</v>
          </cell>
          <cell r="I379">
            <v>0</v>
          </cell>
          <cell r="J379">
            <v>0</v>
          </cell>
          <cell r="K379" t="str">
            <v>Lagos (SNEPCO)</v>
          </cell>
          <cell r="L379" t="str">
            <v>0001</v>
          </cell>
          <cell r="M379">
            <v>0</v>
          </cell>
          <cell r="N379">
            <v>0</v>
          </cell>
          <cell r="O379">
            <v>0</v>
          </cell>
          <cell r="P379">
            <v>0</v>
          </cell>
          <cell r="Q379">
            <v>0</v>
          </cell>
          <cell r="R379">
            <v>0</v>
          </cell>
          <cell r="T379">
            <v>0</v>
          </cell>
          <cell r="U379">
            <v>0</v>
          </cell>
          <cell r="V379">
            <v>0</v>
          </cell>
          <cell r="W379">
            <v>0</v>
          </cell>
          <cell r="X379">
            <v>0</v>
          </cell>
          <cell r="Z379">
            <v>0</v>
          </cell>
          <cell r="AD379">
            <v>0</v>
          </cell>
          <cell r="AE379">
            <v>0</v>
          </cell>
          <cell r="AF379">
            <v>0</v>
          </cell>
          <cell r="AG379">
            <v>0</v>
          </cell>
          <cell r="AH379">
            <v>0</v>
          </cell>
          <cell r="AI379">
            <v>0</v>
          </cell>
          <cell r="AJ379">
            <v>0</v>
          </cell>
          <cell r="AK379">
            <v>0</v>
          </cell>
          <cell r="AL379">
            <v>0</v>
          </cell>
          <cell r="AO379">
            <v>0</v>
          </cell>
          <cell r="AR379">
            <v>0</v>
          </cell>
        </row>
        <row r="380">
          <cell r="A380" t="str">
            <v>EPG-PS-PAEO</v>
          </cell>
          <cell r="B380" t="str">
            <v>Sea Eagle</v>
          </cell>
          <cell r="C380" t="str">
            <v>50832651</v>
          </cell>
          <cell r="D380" t="str">
            <v>EA Production Superintendent</v>
          </cell>
          <cell r="E380" t="str">
            <v xml:space="preserve">   67987</v>
          </cell>
          <cell r="F380" t="str">
            <v>Bode, Abolade</v>
          </cell>
          <cell r="G380" t="str">
            <v>Prod Eng Upstream Ops Supervision JG2</v>
          </cell>
          <cell r="H380" t="str">
            <v>2</v>
          </cell>
          <cell r="I380" t="str">
            <v>50831955</v>
          </cell>
          <cell r="J380" t="str">
            <v>Mihlon, Frank</v>
          </cell>
          <cell r="K380" t="str">
            <v>Lagos (SNEPCO)</v>
          </cell>
          <cell r="L380" t="str">
            <v>0001</v>
          </cell>
          <cell r="M380" t="str">
            <v>Regular</v>
          </cell>
          <cell r="N380" t="str">
            <v>Indefinite</v>
          </cell>
          <cell r="O380" t="str">
            <v>2</v>
          </cell>
          <cell r="P380">
            <v>0</v>
          </cell>
          <cell r="Q380">
            <v>0</v>
          </cell>
          <cell r="R380">
            <v>0</v>
          </cell>
          <cell r="T380">
            <v>0</v>
          </cell>
          <cell r="U380">
            <v>0</v>
          </cell>
          <cell r="V380">
            <v>0</v>
          </cell>
          <cell r="W380">
            <v>0</v>
          </cell>
          <cell r="X380">
            <v>0</v>
          </cell>
          <cell r="Z380">
            <v>0</v>
          </cell>
          <cell r="AD380">
            <v>0</v>
          </cell>
          <cell r="AE380">
            <v>0</v>
          </cell>
          <cell r="AF380">
            <v>0</v>
          </cell>
          <cell r="AG380">
            <v>0</v>
          </cell>
          <cell r="AH380">
            <v>0</v>
          </cell>
          <cell r="AI380">
            <v>0</v>
          </cell>
          <cell r="AJ380">
            <v>0</v>
          </cell>
          <cell r="AK380">
            <v>0</v>
          </cell>
          <cell r="AL380">
            <v>0</v>
          </cell>
          <cell r="AO380">
            <v>0</v>
          </cell>
          <cell r="AR380">
            <v>0</v>
          </cell>
        </row>
        <row r="381">
          <cell r="A381">
            <v>0</v>
          </cell>
          <cell r="C381">
            <v>0</v>
          </cell>
          <cell r="D381">
            <v>0</v>
          </cell>
          <cell r="E381">
            <v>0</v>
          </cell>
          <cell r="F381">
            <v>0</v>
          </cell>
          <cell r="G381">
            <v>0</v>
          </cell>
          <cell r="H381">
            <v>0</v>
          </cell>
          <cell r="I381">
            <v>0</v>
          </cell>
          <cell r="J381">
            <v>0</v>
          </cell>
          <cell r="K381" t="str">
            <v>Lagos (SNEPCO)</v>
          </cell>
          <cell r="L381" t="str">
            <v>0003</v>
          </cell>
          <cell r="M381">
            <v>0</v>
          </cell>
          <cell r="N381">
            <v>0</v>
          </cell>
          <cell r="O381">
            <v>0</v>
          </cell>
          <cell r="P381">
            <v>0</v>
          </cell>
          <cell r="Q381">
            <v>0</v>
          </cell>
          <cell r="R381">
            <v>0</v>
          </cell>
          <cell r="T381">
            <v>0</v>
          </cell>
          <cell r="U381">
            <v>0</v>
          </cell>
          <cell r="V381">
            <v>0</v>
          </cell>
          <cell r="W381">
            <v>0</v>
          </cell>
          <cell r="X381">
            <v>0</v>
          </cell>
          <cell r="Z381">
            <v>0</v>
          </cell>
          <cell r="AD381">
            <v>0</v>
          </cell>
          <cell r="AE381">
            <v>0</v>
          </cell>
          <cell r="AF381">
            <v>0</v>
          </cell>
          <cell r="AG381">
            <v>0</v>
          </cell>
          <cell r="AH381">
            <v>0</v>
          </cell>
          <cell r="AI381">
            <v>0</v>
          </cell>
          <cell r="AJ381">
            <v>0</v>
          </cell>
          <cell r="AK381">
            <v>0</v>
          </cell>
          <cell r="AL381">
            <v>0</v>
          </cell>
          <cell r="AO381">
            <v>0</v>
          </cell>
          <cell r="AR381">
            <v>0</v>
          </cell>
        </row>
        <row r="382">
          <cell r="A382" t="str">
            <v>EPG-PS-PAEO</v>
          </cell>
          <cell r="B382" t="str">
            <v>Sea Eagle</v>
          </cell>
          <cell r="C382" t="str">
            <v>50827578</v>
          </cell>
          <cell r="D382" t="str">
            <v>Offshore Installation Manager</v>
          </cell>
          <cell r="E382" t="str">
            <v xml:space="preserve">   68600</v>
          </cell>
          <cell r="F382" t="str">
            <v>Smith, John</v>
          </cell>
          <cell r="G382" t="str">
            <v>Prod Eng Upstream Ops Supervision JG3</v>
          </cell>
          <cell r="H382" t="str">
            <v>3</v>
          </cell>
          <cell r="I382" t="str">
            <v>50832651</v>
          </cell>
          <cell r="J382" t="str">
            <v>Bode, Abolade</v>
          </cell>
          <cell r="K382" t="str">
            <v>Lagos (SNEPCO)</v>
          </cell>
          <cell r="L382" t="str">
            <v>0003</v>
          </cell>
          <cell r="M382" t="str">
            <v>Expatriate - EBAS</v>
          </cell>
          <cell r="N382" t="str">
            <v>Indefinite</v>
          </cell>
          <cell r="O382" t="str">
            <v>3</v>
          </cell>
          <cell r="P382">
            <v>0</v>
          </cell>
          <cell r="Q382">
            <v>0</v>
          </cell>
          <cell r="R382">
            <v>0</v>
          </cell>
          <cell r="T382">
            <v>0</v>
          </cell>
          <cell r="U382">
            <v>0</v>
          </cell>
          <cell r="V382">
            <v>0</v>
          </cell>
          <cell r="W382">
            <v>0</v>
          </cell>
          <cell r="X382">
            <v>0</v>
          </cell>
          <cell r="Z382">
            <v>0</v>
          </cell>
          <cell r="AD382">
            <v>0</v>
          </cell>
          <cell r="AE382">
            <v>0</v>
          </cell>
          <cell r="AF382">
            <v>0</v>
          </cell>
          <cell r="AG382">
            <v>0</v>
          </cell>
          <cell r="AH382">
            <v>0</v>
          </cell>
          <cell r="AI382">
            <v>0</v>
          </cell>
          <cell r="AJ382">
            <v>0</v>
          </cell>
          <cell r="AK382">
            <v>0</v>
          </cell>
          <cell r="AL382">
            <v>0</v>
          </cell>
          <cell r="AO382">
            <v>0</v>
          </cell>
          <cell r="AR382">
            <v>0</v>
          </cell>
        </row>
        <row r="383">
          <cell r="A383" t="str">
            <v>EPG-PS-PAEO</v>
          </cell>
          <cell r="B383" t="str">
            <v>Sea Eagle</v>
          </cell>
          <cell r="C383" t="str">
            <v>50827579</v>
          </cell>
          <cell r="D383" t="str">
            <v>Offshore Installation Manager</v>
          </cell>
          <cell r="E383" t="str">
            <v xml:space="preserve">   65928</v>
          </cell>
          <cell r="F383" t="str">
            <v>Nnajiofor, Osita</v>
          </cell>
          <cell r="G383" t="str">
            <v>Prod Eng Upstream Ops Supervision JG3</v>
          </cell>
          <cell r="H383" t="str">
            <v>3</v>
          </cell>
          <cell r="I383" t="str">
            <v>50832651</v>
          </cell>
          <cell r="J383" t="str">
            <v>Bode, Abolade</v>
          </cell>
          <cell r="K383" t="str">
            <v>Lagos (SNEPCO)</v>
          </cell>
          <cell r="L383" t="str">
            <v>0003</v>
          </cell>
          <cell r="M383" t="str">
            <v>Regular</v>
          </cell>
          <cell r="N383" t="str">
            <v>Indefinite</v>
          </cell>
          <cell r="O383" t="str">
            <v>3</v>
          </cell>
          <cell r="P383">
            <v>0</v>
          </cell>
          <cell r="Q383">
            <v>0</v>
          </cell>
          <cell r="R383">
            <v>0</v>
          </cell>
          <cell r="T383">
            <v>0</v>
          </cell>
          <cell r="U383">
            <v>0</v>
          </cell>
          <cell r="V383">
            <v>0</v>
          </cell>
          <cell r="W383">
            <v>0</v>
          </cell>
          <cell r="X383">
            <v>0</v>
          </cell>
          <cell r="Z383">
            <v>0</v>
          </cell>
          <cell r="AD383">
            <v>0</v>
          </cell>
          <cell r="AE383">
            <v>0</v>
          </cell>
          <cell r="AF383">
            <v>0</v>
          </cell>
          <cell r="AG383">
            <v>0</v>
          </cell>
          <cell r="AH383">
            <v>0</v>
          </cell>
          <cell r="AI383">
            <v>0</v>
          </cell>
          <cell r="AJ383">
            <v>0</v>
          </cell>
          <cell r="AK383">
            <v>0</v>
          </cell>
          <cell r="AL383">
            <v>0</v>
          </cell>
          <cell r="AO383">
            <v>0</v>
          </cell>
          <cell r="AR383">
            <v>0</v>
          </cell>
        </row>
        <row r="384">
          <cell r="A384" t="str">
            <v>EPG-PS-PAEO</v>
          </cell>
          <cell r="B384" t="str">
            <v>Sea Eagle</v>
          </cell>
          <cell r="C384" t="str">
            <v>50827580</v>
          </cell>
          <cell r="D384" t="str">
            <v>EA Re-entry Project Manager</v>
          </cell>
          <cell r="E384">
            <v>0</v>
          </cell>
          <cell r="F384">
            <v>0</v>
          </cell>
          <cell r="G384" t="str">
            <v>Prod Eng Upstream Ops Supervision JG3</v>
          </cell>
          <cell r="H384" t="str">
            <v>3</v>
          </cell>
          <cell r="I384" t="str">
            <v>50831955</v>
          </cell>
          <cell r="J384" t="str">
            <v>Mihlon, Frank</v>
          </cell>
          <cell r="K384" t="str">
            <v>Lagos (SNEPCO)</v>
          </cell>
          <cell r="L384" t="str">
            <v>0003</v>
          </cell>
          <cell r="M384">
            <v>0</v>
          </cell>
          <cell r="N384">
            <v>0</v>
          </cell>
          <cell r="O384">
            <v>0</v>
          </cell>
          <cell r="P384">
            <v>0</v>
          </cell>
          <cell r="Q384">
            <v>0</v>
          </cell>
          <cell r="R384">
            <v>0</v>
          </cell>
          <cell r="T384">
            <v>0</v>
          </cell>
          <cell r="U384">
            <v>0</v>
          </cell>
          <cell r="V384">
            <v>0</v>
          </cell>
          <cell r="W384">
            <v>0</v>
          </cell>
          <cell r="X384">
            <v>0</v>
          </cell>
          <cell r="Z384">
            <v>0</v>
          </cell>
          <cell r="AC384">
            <v>39142</v>
          </cell>
          <cell r="AD384">
            <v>0</v>
          </cell>
          <cell r="AE384">
            <v>0</v>
          </cell>
          <cell r="AF384">
            <v>0</v>
          </cell>
          <cell r="AG384">
            <v>0</v>
          </cell>
          <cell r="AH384">
            <v>0</v>
          </cell>
          <cell r="AI384">
            <v>0</v>
          </cell>
          <cell r="AJ384">
            <v>0</v>
          </cell>
          <cell r="AK384">
            <v>0</v>
          </cell>
          <cell r="AL384">
            <v>0</v>
          </cell>
          <cell r="AO384">
            <v>0</v>
          </cell>
          <cell r="AR384">
            <v>0</v>
          </cell>
        </row>
        <row r="385">
          <cell r="A385" t="str">
            <v>EPG-PS-PAEO</v>
          </cell>
          <cell r="B385" t="str">
            <v>Sea Eagle</v>
          </cell>
          <cell r="C385" t="str">
            <v>50827576</v>
          </cell>
          <cell r="D385" t="str">
            <v>Relief Offshore Installation Manager</v>
          </cell>
          <cell r="E385" t="str">
            <v xml:space="preserve">   68793</v>
          </cell>
          <cell r="F385" t="str">
            <v>Potter, Chris</v>
          </cell>
          <cell r="G385" t="str">
            <v>Prod Eng Upstream Ops Supervision JG3</v>
          </cell>
          <cell r="H385" t="str">
            <v>3</v>
          </cell>
          <cell r="I385" t="str">
            <v>50832651</v>
          </cell>
          <cell r="J385" t="str">
            <v>Bode, Abolade</v>
          </cell>
          <cell r="K385" t="str">
            <v>Lagos (SNEPCO)</v>
          </cell>
          <cell r="L385" t="str">
            <v>0001</v>
          </cell>
          <cell r="M385" t="str">
            <v>Expatriate - EBAS</v>
          </cell>
          <cell r="N385" t="str">
            <v>Indefinite</v>
          </cell>
          <cell r="O385" t="str">
            <v>3</v>
          </cell>
          <cell r="P385">
            <v>0</v>
          </cell>
          <cell r="Q385">
            <v>0</v>
          </cell>
          <cell r="R385">
            <v>0</v>
          </cell>
          <cell r="T385">
            <v>0</v>
          </cell>
          <cell r="U385">
            <v>0</v>
          </cell>
          <cell r="V385">
            <v>0</v>
          </cell>
          <cell r="W385">
            <v>0</v>
          </cell>
          <cell r="X385">
            <v>0</v>
          </cell>
          <cell r="Z385">
            <v>0</v>
          </cell>
          <cell r="AD385">
            <v>0</v>
          </cell>
          <cell r="AE385">
            <v>0</v>
          </cell>
          <cell r="AF385">
            <v>0</v>
          </cell>
          <cell r="AG385">
            <v>0</v>
          </cell>
          <cell r="AH385">
            <v>0</v>
          </cell>
          <cell r="AI385">
            <v>0</v>
          </cell>
          <cell r="AJ385">
            <v>0</v>
          </cell>
          <cell r="AK385">
            <v>0</v>
          </cell>
          <cell r="AL385">
            <v>0</v>
          </cell>
          <cell r="AO385">
            <v>0</v>
          </cell>
          <cell r="AR385">
            <v>0</v>
          </cell>
        </row>
        <row r="386">
          <cell r="A386" t="str">
            <v>EPG-PS-PAEO</v>
          </cell>
          <cell r="B386" t="str">
            <v>Sea Eagle</v>
          </cell>
          <cell r="C386" t="str">
            <v>50827577</v>
          </cell>
          <cell r="D386" t="str">
            <v>Relief Offshore Installation Manager</v>
          </cell>
          <cell r="E386" t="str">
            <v xml:space="preserve">   68651</v>
          </cell>
          <cell r="F386" t="str">
            <v>De Bont, Antonius</v>
          </cell>
          <cell r="G386" t="str">
            <v>Prod Eng Upstream Ops Supervision JG3</v>
          </cell>
          <cell r="H386" t="str">
            <v>3</v>
          </cell>
          <cell r="I386" t="str">
            <v>50832651</v>
          </cell>
          <cell r="J386" t="str">
            <v>Bode, Abolade</v>
          </cell>
          <cell r="K386" t="str">
            <v>Lagos (SNEPCO)</v>
          </cell>
          <cell r="L386" t="str">
            <v>0001</v>
          </cell>
          <cell r="M386" t="str">
            <v>Expatriate - EBAS</v>
          </cell>
          <cell r="N386" t="str">
            <v>Indefinite</v>
          </cell>
          <cell r="O386" t="str">
            <v>3</v>
          </cell>
          <cell r="P386">
            <v>0</v>
          </cell>
          <cell r="Q386">
            <v>0</v>
          </cell>
          <cell r="R386">
            <v>0</v>
          </cell>
          <cell r="T386">
            <v>0</v>
          </cell>
          <cell r="U386">
            <v>0</v>
          </cell>
          <cell r="V386">
            <v>0</v>
          </cell>
          <cell r="W386">
            <v>0</v>
          </cell>
          <cell r="X386">
            <v>0</v>
          </cell>
          <cell r="Z386">
            <v>0</v>
          </cell>
          <cell r="AD386">
            <v>0</v>
          </cell>
          <cell r="AE386">
            <v>0</v>
          </cell>
          <cell r="AF386">
            <v>0</v>
          </cell>
          <cell r="AG386">
            <v>0</v>
          </cell>
          <cell r="AH386">
            <v>0</v>
          </cell>
          <cell r="AI386">
            <v>0</v>
          </cell>
          <cell r="AJ386">
            <v>0</v>
          </cell>
          <cell r="AK386">
            <v>0</v>
          </cell>
          <cell r="AL386">
            <v>0</v>
          </cell>
          <cell r="AO386">
            <v>0</v>
          </cell>
          <cell r="AR386">
            <v>0</v>
          </cell>
        </row>
        <row r="387">
          <cell r="A387">
            <v>0</v>
          </cell>
          <cell r="C387">
            <v>0</v>
          </cell>
          <cell r="D387">
            <v>0</v>
          </cell>
          <cell r="E387">
            <v>0</v>
          </cell>
          <cell r="F387">
            <v>0</v>
          </cell>
          <cell r="G387">
            <v>0</v>
          </cell>
          <cell r="H387">
            <v>0</v>
          </cell>
          <cell r="I387">
            <v>0</v>
          </cell>
          <cell r="J387">
            <v>0</v>
          </cell>
          <cell r="K387" t="str">
            <v>Lagos (SNEPCO)</v>
          </cell>
          <cell r="L387" t="str">
            <v>0003</v>
          </cell>
          <cell r="M387">
            <v>0</v>
          </cell>
          <cell r="N387">
            <v>0</v>
          </cell>
          <cell r="O387">
            <v>0</v>
          </cell>
          <cell r="P387">
            <v>0</v>
          </cell>
          <cell r="Q387">
            <v>0</v>
          </cell>
          <cell r="R387">
            <v>0</v>
          </cell>
          <cell r="T387">
            <v>0</v>
          </cell>
          <cell r="U387">
            <v>0</v>
          </cell>
          <cell r="V387">
            <v>0</v>
          </cell>
          <cell r="W387">
            <v>0</v>
          </cell>
          <cell r="X387">
            <v>0</v>
          </cell>
          <cell r="Z387">
            <v>0</v>
          </cell>
          <cell r="AD387">
            <v>0</v>
          </cell>
          <cell r="AE387">
            <v>0</v>
          </cell>
          <cell r="AF387">
            <v>0</v>
          </cell>
          <cell r="AG387">
            <v>0</v>
          </cell>
          <cell r="AH387">
            <v>0</v>
          </cell>
          <cell r="AI387">
            <v>0</v>
          </cell>
          <cell r="AJ387">
            <v>0</v>
          </cell>
          <cell r="AK387">
            <v>0</v>
          </cell>
          <cell r="AL387">
            <v>0</v>
          </cell>
          <cell r="AO387">
            <v>0</v>
          </cell>
          <cell r="AR387">
            <v>0</v>
          </cell>
        </row>
        <row r="388">
          <cell r="A388" t="str">
            <v>EPG-PS-PAEOP</v>
          </cell>
          <cell r="B388" t="str">
            <v>Sea Eagle</v>
          </cell>
          <cell r="C388" t="str">
            <v>50827582</v>
          </cell>
          <cell r="D388" t="str">
            <v>Operations Supervisor</v>
          </cell>
          <cell r="E388">
            <v>0</v>
          </cell>
          <cell r="F388">
            <v>0</v>
          </cell>
          <cell r="G388" t="str">
            <v>Prod Eng Upstream Ops Supervision JG4</v>
          </cell>
          <cell r="H388" t="str">
            <v>4</v>
          </cell>
          <cell r="I388" t="str">
            <v>50827578</v>
          </cell>
          <cell r="J388" t="str">
            <v>Smith, John</v>
          </cell>
          <cell r="K388" t="str">
            <v>Lagos (SNEPCO)</v>
          </cell>
          <cell r="L388" t="str">
            <v>0003</v>
          </cell>
          <cell r="M388">
            <v>0</v>
          </cell>
          <cell r="N388">
            <v>0</v>
          </cell>
          <cell r="O388">
            <v>0</v>
          </cell>
          <cell r="P388">
            <v>0</v>
          </cell>
          <cell r="Q388">
            <v>0</v>
          </cell>
          <cell r="R388">
            <v>0</v>
          </cell>
          <cell r="T388">
            <v>0</v>
          </cell>
          <cell r="U388">
            <v>0</v>
          </cell>
          <cell r="V388">
            <v>0</v>
          </cell>
          <cell r="W388">
            <v>0</v>
          </cell>
          <cell r="X388">
            <v>0</v>
          </cell>
          <cell r="Z388">
            <v>0</v>
          </cell>
          <cell r="AC388">
            <v>39203</v>
          </cell>
          <cell r="AD388">
            <v>0</v>
          </cell>
          <cell r="AE388">
            <v>0</v>
          </cell>
          <cell r="AF388">
            <v>0</v>
          </cell>
          <cell r="AG388">
            <v>0</v>
          </cell>
          <cell r="AH388">
            <v>0</v>
          </cell>
          <cell r="AI388">
            <v>0</v>
          </cell>
          <cell r="AJ388">
            <v>0</v>
          </cell>
          <cell r="AK388">
            <v>0</v>
          </cell>
          <cell r="AL388">
            <v>0</v>
          </cell>
          <cell r="AO388">
            <v>0</v>
          </cell>
          <cell r="AR388">
            <v>0</v>
          </cell>
        </row>
        <row r="389">
          <cell r="A389" t="str">
            <v>EPG-PS-PAEOP</v>
          </cell>
          <cell r="B389" t="str">
            <v>Sea Eagle</v>
          </cell>
          <cell r="C389" t="str">
            <v>50827583</v>
          </cell>
          <cell r="D389" t="str">
            <v>Operations Supervisor</v>
          </cell>
          <cell r="E389" t="str">
            <v xml:space="preserve">   69500</v>
          </cell>
          <cell r="F389" t="str">
            <v>Syme, Alan</v>
          </cell>
          <cell r="G389" t="str">
            <v>Prod Eng Upstream Ops Supervision JG4</v>
          </cell>
          <cell r="H389" t="str">
            <v>4</v>
          </cell>
          <cell r="I389" t="str">
            <v>50827579</v>
          </cell>
          <cell r="J389" t="str">
            <v>Nnajiofor, Osita</v>
          </cell>
          <cell r="K389" t="str">
            <v>Lagos (SNEPCO)</v>
          </cell>
          <cell r="L389" t="str">
            <v>0001</v>
          </cell>
          <cell r="M389" t="str">
            <v>Expatriate - EBAS</v>
          </cell>
          <cell r="N389" t="str">
            <v>Indefinite</v>
          </cell>
          <cell r="O389" t="str">
            <v>4</v>
          </cell>
          <cell r="P389">
            <v>0</v>
          </cell>
          <cell r="Q389">
            <v>0</v>
          </cell>
          <cell r="R389">
            <v>0</v>
          </cell>
          <cell r="T389">
            <v>0</v>
          </cell>
          <cell r="U389">
            <v>0</v>
          </cell>
          <cell r="V389">
            <v>0</v>
          </cell>
          <cell r="W389">
            <v>0</v>
          </cell>
          <cell r="X389">
            <v>0</v>
          </cell>
          <cell r="Z389">
            <v>0</v>
          </cell>
          <cell r="AD389">
            <v>0</v>
          </cell>
          <cell r="AE389">
            <v>0</v>
          </cell>
          <cell r="AF389">
            <v>0</v>
          </cell>
          <cell r="AG389">
            <v>0</v>
          </cell>
          <cell r="AH389">
            <v>0</v>
          </cell>
          <cell r="AI389">
            <v>0</v>
          </cell>
          <cell r="AJ389">
            <v>0</v>
          </cell>
          <cell r="AK389">
            <v>0</v>
          </cell>
          <cell r="AL389">
            <v>0</v>
          </cell>
          <cell r="AO389">
            <v>0</v>
          </cell>
          <cell r="AR389">
            <v>0</v>
          </cell>
        </row>
        <row r="390">
          <cell r="A390" t="str">
            <v>EPG-PS-PAEOP</v>
          </cell>
          <cell r="B390" t="str">
            <v>Sea Eagle</v>
          </cell>
          <cell r="C390" t="str">
            <v>50827590</v>
          </cell>
          <cell r="D390" t="str">
            <v>Shift Supervisor Process</v>
          </cell>
          <cell r="E390" t="str">
            <v xml:space="preserve">   67478</v>
          </cell>
          <cell r="F390" t="str">
            <v>Moar, Eric</v>
          </cell>
          <cell r="G390" t="str">
            <v>Prod Eng Upstream Ops Supervision JG5</v>
          </cell>
          <cell r="H390" t="str">
            <v>5</v>
          </cell>
          <cell r="I390" t="str">
            <v>50827583</v>
          </cell>
          <cell r="J390" t="str">
            <v>Syme, Alan</v>
          </cell>
          <cell r="K390" t="str">
            <v>Lagos (SNEPCO)</v>
          </cell>
          <cell r="L390" t="str">
            <v>0003</v>
          </cell>
          <cell r="M390" t="str">
            <v>Expatriate - EBAS</v>
          </cell>
          <cell r="N390" t="str">
            <v>Indefinite</v>
          </cell>
          <cell r="O390" t="str">
            <v>5</v>
          </cell>
          <cell r="P390">
            <v>0</v>
          </cell>
          <cell r="Q390">
            <v>0</v>
          </cell>
          <cell r="R390">
            <v>0</v>
          </cell>
          <cell r="T390">
            <v>0</v>
          </cell>
          <cell r="U390">
            <v>0</v>
          </cell>
          <cell r="V390">
            <v>0</v>
          </cell>
          <cell r="W390">
            <v>0</v>
          </cell>
          <cell r="X390">
            <v>0</v>
          </cell>
          <cell r="Z390">
            <v>0</v>
          </cell>
          <cell r="AD390">
            <v>0</v>
          </cell>
          <cell r="AE390">
            <v>0</v>
          </cell>
          <cell r="AF390">
            <v>0</v>
          </cell>
          <cell r="AG390">
            <v>0</v>
          </cell>
          <cell r="AH390">
            <v>0</v>
          </cell>
          <cell r="AI390">
            <v>0</v>
          </cell>
          <cell r="AJ390">
            <v>0</v>
          </cell>
          <cell r="AK390">
            <v>0</v>
          </cell>
          <cell r="AL390">
            <v>0</v>
          </cell>
          <cell r="AO390">
            <v>0</v>
          </cell>
          <cell r="AR390">
            <v>0</v>
          </cell>
        </row>
        <row r="391">
          <cell r="A391" t="str">
            <v>EPG-PS-PAEOP</v>
          </cell>
          <cell r="B391" t="str">
            <v>Sea Eagle</v>
          </cell>
          <cell r="C391" t="str">
            <v>50827591</v>
          </cell>
          <cell r="D391" t="str">
            <v>Shift Supervisor Process</v>
          </cell>
          <cell r="E391" t="str">
            <v xml:space="preserve">   68211</v>
          </cell>
          <cell r="F391" t="str">
            <v>Mcconnachie, Ewan</v>
          </cell>
          <cell r="G391" t="str">
            <v>Prod Eng Upstream Ops Supervision JG5</v>
          </cell>
          <cell r="H391" t="str">
            <v>5</v>
          </cell>
          <cell r="I391" t="str">
            <v>50827583</v>
          </cell>
          <cell r="J391" t="str">
            <v>Syme, Alan</v>
          </cell>
          <cell r="K391" t="str">
            <v>Lagos (SNEPCO)</v>
          </cell>
          <cell r="L391" t="str">
            <v>0003</v>
          </cell>
          <cell r="M391" t="str">
            <v>Expatriate - EBAS</v>
          </cell>
          <cell r="N391" t="str">
            <v>Indefinite</v>
          </cell>
          <cell r="O391" t="str">
            <v>5</v>
          </cell>
          <cell r="P391">
            <v>0</v>
          </cell>
          <cell r="Q391">
            <v>0</v>
          </cell>
          <cell r="R391">
            <v>0</v>
          </cell>
          <cell r="T391">
            <v>0</v>
          </cell>
          <cell r="U391">
            <v>0</v>
          </cell>
          <cell r="V391">
            <v>0</v>
          </cell>
          <cell r="W391">
            <v>0</v>
          </cell>
          <cell r="X391">
            <v>0</v>
          </cell>
          <cell r="Z391">
            <v>0</v>
          </cell>
          <cell r="AD391">
            <v>0</v>
          </cell>
          <cell r="AE391">
            <v>0</v>
          </cell>
          <cell r="AF391">
            <v>0</v>
          </cell>
          <cell r="AG391">
            <v>0</v>
          </cell>
          <cell r="AH391">
            <v>0</v>
          </cell>
          <cell r="AI391">
            <v>0</v>
          </cell>
          <cell r="AJ391">
            <v>0</v>
          </cell>
          <cell r="AK391">
            <v>0</v>
          </cell>
          <cell r="AL391">
            <v>0</v>
          </cell>
          <cell r="AO391">
            <v>0</v>
          </cell>
          <cell r="AR391">
            <v>0</v>
          </cell>
        </row>
        <row r="392">
          <cell r="A392" t="str">
            <v>EPG-PS-PAEOP</v>
          </cell>
          <cell r="B392" t="str">
            <v>Sea Eagle</v>
          </cell>
          <cell r="C392" t="str">
            <v>50827592</v>
          </cell>
          <cell r="D392" t="str">
            <v>Shift Supervisor Process</v>
          </cell>
          <cell r="E392">
            <v>0</v>
          </cell>
          <cell r="F392">
            <v>0</v>
          </cell>
          <cell r="G392" t="str">
            <v>Prod Eng Upstream Ops Supervision JG5</v>
          </cell>
          <cell r="H392" t="str">
            <v>5</v>
          </cell>
          <cell r="I392" t="str">
            <v>50827582</v>
          </cell>
          <cell r="J392">
            <v>0</v>
          </cell>
          <cell r="K392" t="str">
            <v>Lagos (SNEPCO)</v>
          </cell>
          <cell r="L392" t="str">
            <v>0003</v>
          </cell>
          <cell r="M392">
            <v>0</v>
          </cell>
          <cell r="N392">
            <v>0</v>
          </cell>
          <cell r="O392">
            <v>0</v>
          </cell>
          <cell r="P392">
            <v>0</v>
          </cell>
          <cell r="Q392">
            <v>0</v>
          </cell>
          <cell r="R392">
            <v>0</v>
          </cell>
          <cell r="T392">
            <v>0</v>
          </cell>
          <cell r="U392">
            <v>0</v>
          </cell>
          <cell r="V392">
            <v>0</v>
          </cell>
          <cell r="W392">
            <v>0</v>
          </cell>
          <cell r="X392">
            <v>0</v>
          </cell>
          <cell r="Z392">
            <v>0</v>
          </cell>
          <cell r="AC392">
            <v>39173</v>
          </cell>
          <cell r="AD392">
            <v>0</v>
          </cell>
          <cell r="AE392">
            <v>0</v>
          </cell>
          <cell r="AF392">
            <v>0</v>
          </cell>
          <cell r="AG392">
            <v>0</v>
          </cell>
          <cell r="AH392">
            <v>0</v>
          </cell>
          <cell r="AI392">
            <v>0</v>
          </cell>
          <cell r="AJ392">
            <v>0</v>
          </cell>
          <cell r="AK392">
            <v>0</v>
          </cell>
          <cell r="AL392">
            <v>0</v>
          </cell>
          <cell r="AO392">
            <v>0</v>
          </cell>
          <cell r="AR392">
            <v>0</v>
          </cell>
        </row>
        <row r="393">
          <cell r="A393" t="str">
            <v>EPG-PS-PAEOP</v>
          </cell>
          <cell r="B393" t="str">
            <v>Sea Eagle</v>
          </cell>
          <cell r="C393" t="str">
            <v>50827593</v>
          </cell>
          <cell r="D393" t="str">
            <v>Shift Supervisor Process</v>
          </cell>
          <cell r="E393" t="str">
            <v xml:space="preserve">   67488</v>
          </cell>
          <cell r="F393" t="str">
            <v>Usin, Effiong</v>
          </cell>
          <cell r="G393" t="str">
            <v>Prod Eng Upstream Ops Supervision JG5</v>
          </cell>
          <cell r="H393" t="str">
            <v>5</v>
          </cell>
          <cell r="I393" t="str">
            <v>50827583</v>
          </cell>
          <cell r="J393" t="str">
            <v>Syme, Alan</v>
          </cell>
          <cell r="K393" t="str">
            <v>Lagos (SNEPCO)</v>
          </cell>
          <cell r="L393" t="str">
            <v>0003</v>
          </cell>
          <cell r="M393" t="str">
            <v>Regular</v>
          </cell>
          <cell r="N393" t="str">
            <v>Indefinite</v>
          </cell>
          <cell r="O393" t="str">
            <v>5</v>
          </cell>
          <cell r="P393">
            <v>0</v>
          </cell>
          <cell r="Q393">
            <v>0</v>
          </cell>
          <cell r="R393">
            <v>0</v>
          </cell>
          <cell r="T393">
            <v>0</v>
          </cell>
          <cell r="U393">
            <v>0</v>
          </cell>
          <cell r="V393">
            <v>0</v>
          </cell>
          <cell r="W393">
            <v>0</v>
          </cell>
          <cell r="X393">
            <v>0</v>
          </cell>
          <cell r="Z393">
            <v>0</v>
          </cell>
          <cell r="AD393">
            <v>0</v>
          </cell>
          <cell r="AE393">
            <v>0</v>
          </cell>
          <cell r="AF393">
            <v>0</v>
          </cell>
          <cell r="AG393">
            <v>0</v>
          </cell>
          <cell r="AH393">
            <v>0</v>
          </cell>
          <cell r="AI393">
            <v>0</v>
          </cell>
          <cell r="AJ393">
            <v>0</v>
          </cell>
          <cell r="AK393">
            <v>0</v>
          </cell>
          <cell r="AL393">
            <v>0</v>
          </cell>
          <cell r="AO393">
            <v>0</v>
          </cell>
          <cell r="AR393">
            <v>0</v>
          </cell>
        </row>
        <row r="394">
          <cell r="A394" t="str">
            <v>EPG-PS-PAEOP</v>
          </cell>
          <cell r="B394" t="str">
            <v>Sea Eagle</v>
          </cell>
          <cell r="C394" t="str">
            <v>50827581</v>
          </cell>
          <cell r="D394" t="str">
            <v>Operations Supervisor</v>
          </cell>
          <cell r="E394" t="str">
            <v xml:space="preserve">   98234</v>
          </cell>
          <cell r="F394" t="str">
            <v>Purvis, David</v>
          </cell>
          <cell r="G394" t="str">
            <v>Prod Eng Upstream Ops Supervision JG4</v>
          </cell>
          <cell r="H394" t="str">
            <v>4</v>
          </cell>
          <cell r="I394" t="str">
            <v>50827578</v>
          </cell>
          <cell r="J394" t="str">
            <v>Smith, John</v>
          </cell>
          <cell r="K394" t="str">
            <v>Lagos (SNEPCO)</v>
          </cell>
          <cell r="L394" t="str">
            <v>0003</v>
          </cell>
          <cell r="M394" t="str">
            <v>Expatriate - Other</v>
          </cell>
          <cell r="N394" t="str">
            <v>Indefinite</v>
          </cell>
          <cell r="O394" t="str">
            <v>4</v>
          </cell>
          <cell r="P394">
            <v>0</v>
          </cell>
          <cell r="Q394">
            <v>0</v>
          </cell>
          <cell r="R394">
            <v>0</v>
          </cell>
          <cell r="T394">
            <v>0</v>
          </cell>
          <cell r="U394">
            <v>0</v>
          </cell>
          <cell r="V394">
            <v>0</v>
          </cell>
          <cell r="W394">
            <v>0</v>
          </cell>
          <cell r="X394">
            <v>0</v>
          </cell>
          <cell r="Z394">
            <v>0</v>
          </cell>
          <cell r="AD394">
            <v>0</v>
          </cell>
          <cell r="AE394">
            <v>0</v>
          </cell>
          <cell r="AF394">
            <v>0</v>
          </cell>
          <cell r="AG394">
            <v>0</v>
          </cell>
          <cell r="AH394">
            <v>0</v>
          </cell>
          <cell r="AI394">
            <v>0</v>
          </cell>
          <cell r="AJ394">
            <v>0</v>
          </cell>
          <cell r="AK394">
            <v>0</v>
          </cell>
          <cell r="AL394">
            <v>0</v>
          </cell>
          <cell r="AO394">
            <v>0</v>
          </cell>
          <cell r="AR394">
            <v>0</v>
          </cell>
        </row>
        <row r="395">
          <cell r="A395">
            <v>0</v>
          </cell>
          <cell r="B395" t="str">
            <v>Sea Eagle</v>
          </cell>
          <cell r="C395">
            <v>0</v>
          </cell>
          <cell r="D395">
            <v>0</v>
          </cell>
          <cell r="E395">
            <v>0</v>
          </cell>
          <cell r="F395">
            <v>0</v>
          </cell>
          <cell r="G395">
            <v>0</v>
          </cell>
          <cell r="H395">
            <v>0</v>
          </cell>
          <cell r="I395">
            <v>0</v>
          </cell>
          <cell r="J395">
            <v>0</v>
          </cell>
          <cell r="K395" t="str">
            <v>Lagos (SNEPCO)</v>
          </cell>
          <cell r="L395" t="str">
            <v>0003</v>
          </cell>
          <cell r="M395">
            <v>0</v>
          </cell>
          <cell r="N395">
            <v>0</v>
          </cell>
          <cell r="O395">
            <v>0</v>
          </cell>
          <cell r="P395">
            <v>0</v>
          </cell>
          <cell r="Q395">
            <v>0</v>
          </cell>
          <cell r="R395">
            <v>0</v>
          </cell>
          <cell r="T395">
            <v>0</v>
          </cell>
          <cell r="U395">
            <v>0</v>
          </cell>
          <cell r="V395">
            <v>0</v>
          </cell>
          <cell r="W395">
            <v>0</v>
          </cell>
          <cell r="X395">
            <v>0</v>
          </cell>
          <cell r="Z395">
            <v>0</v>
          </cell>
          <cell r="AD395">
            <v>0</v>
          </cell>
          <cell r="AE395">
            <v>0</v>
          </cell>
          <cell r="AF395">
            <v>0</v>
          </cell>
          <cell r="AG395">
            <v>0</v>
          </cell>
          <cell r="AH395">
            <v>0</v>
          </cell>
          <cell r="AI395">
            <v>0</v>
          </cell>
          <cell r="AJ395">
            <v>0</v>
          </cell>
          <cell r="AK395">
            <v>0</v>
          </cell>
          <cell r="AL395">
            <v>0</v>
          </cell>
          <cell r="AO395">
            <v>0</v>
          </cell>
          <cell r="AR395">
            <v>0</v>
          </cell>
        </row>
        <row r="396">
          <cell r="A396" t="str">
            <v>EPG-PS-PAEOP</v>
          </cell>
          <cell r="B396" t="str">
            <v>Sea Eagle</v>
          </cell>
          <cell r="C396" t="str">
            <v>50827586</v>
          </cell>
          <cell r="D396" t="str">
            <v>Field Supervisor</v>
          </cell>
          <cell r="E396" t="str">
            <v xml:space="preserve">   66026</v>
          </cell>
          <cell r="F396" t="str">
            <v>Ogunmola, Olorunyomi</v>
          </cell>
          <cell r="G396" t="str">
            <v>Prod Eng Upstream Ops Supervision JG5</v>
          </cell>
          <cell r="H396" t="str">
            <v>5</v>
          </cell>
          <cell r="I396" t="str">
            <v>50827583</v>
          </cell>
          <cell r="J396" t="str">
            <v>Syme, Alan</v>
          </cell>
          <cell r="K396" t="str">
            <v>Lagos (SNEPCO)</v>
          </cell>
          <cell r="L396" t="str">
            <v>0003</v>
          </cell>
          <cell r="M396" t="str">
            <v>Regular</v>
          </cell>
          <cell r="N396" t="str">
            <v>Indefinite</v>
          </cell>
          <cell r="O396" t="str">
            <v>5</v>
          </cell>
          <cell r="P396">
            <v>0</v>
          </cell>
          <cell r="Q396">
            <v>0</v>
          </cell>
          <cell r="R396">
            <v>0</v>
          </cell>
          <cell r="T396">
            <v>0</v>
          </cell>
          <cell r="U396">
            <v>0</v>
          </cell>
          <cell r="V396">
            <v>0</v>
          </cell>
          <cell r="W396">
            <v>0</v>
          </cell>
          <cell r="X396">
            <v>0</v>
          </cell>
          <cell r="Z396">
            <v>0</v>
          </cell>
          <cell r="AD396">
            <v>0</v>
          </cell>
          <cell r="AE396">
            <v>0</v>
          </cell>
          <cell r="AF396">
            <v>0</v>
          </cell>
          <cell r="AG396">
            <v>0</v>
          </cell>
          <cell r="AH396">
            <v>0</v>
          </cell>
          <cell r="AI396">
            <v>0</v>
          </cell>
          <cell r="AJ396">
            <v>0</v>
          </cell>
          <cell r="AK396">
            <v>0</v>
          </cell>
          <cell r="AL396">
            <v>0</v>
          </cell>
          <cell r="AO396">
            <v>0</v>
          </cell>
          <cell r="AR396">
            <v>0</v>
          </cell>
        </row>
        <row r="397">
          <cell r="A397" t="str">
            <v>EPG-PS-PAEOP</v>
          </cell>
          <cell r="B397" t="str">
            <v>Sea Eagle</v>
          </cell>
          <cell r="C397" t="str">
            <v>50827588</v>
          </cell>
          <cell r="D397" t="str">
            <v>Field Supervisor</v>
          </cell>
          <cell r="E397" t="str">
            <v xml:space="preserve">   66692</v>
          </cell>
          <cell r="F397" t="str">
            <v>Egharevba, Moses</v>
          </cell>
          <cell r="G397" t="str">
            <v>Prod Eng Upstream Ops Supervision JG5</v>
          </cell>
          <cell r="H397" t="str">
            <v>5</v>
          </cell>
          <cell r="I397" t="str">
            <v>50827583</v>
          </cell>
          <cell r="J397" t="str">
            <v>Syme, Alan</v>
          </cell>
          <cell r="K397" t="str">
            <v>Lagos (SNEPCO)</v>
          </cell>
          <cell r="L397" t="str">
            <v>0003</v>
          </cell>
          <cell r="M397" t="str">
            <v>Regular</v>
          </cell>
          <cell r="N397" t="str">
            <v>Indefinite</v>
          </cell>
          <cell r="O397" t="str">
            <v>5</v>
          </cell>
          <cell r="P397">
            <v>0</v>
          </cell>
          <cell r="Q397">
            <v>0</v>
          </cell>
          <cell r="R397">
            <v>0</v>
          </cell>
          <cell r="T397">
            <v>0</v>
          </cell>
          <cell r="U397">
            <v>0</v>
          </cell>
          <cell r="V397">
            <v>0</v>
          </cell>
          <cell r="W397">
            <v>0</v>
          </cell>
          <cell r="X397">
            <v>0</v>
          </cell>
          <cell r="Z397">
            <v>0</v>
          </cell>
          <cell r="AD397">
            <v>0</v>
          </cell>
          <cell r="AE397">
            <v>0</v>
          </cell>
          <cell r="AF397">
            <v>0</v>
          </cell>
          <cell r="AG397">
            <v>0</v>
          </cell>
          <cell r="AH397">
            <v>0</v>
          </cell>
          <cell r="AI397">
            <v>0</v>
          </cell>
          <cell r="AJ397">
            <v>0</v>
          </cell>
          <cell r="AK397">
            <v>0</v>
          </cell>
          <cell r="AL397">
            <v>0</v>
          </cell>
          <cell r="AO397">
            <v>0</v>
          </cell>
          <cell r="AR397">
            <v>0</v>
          </cell>
        </row>
        <row r="398">
          <cell r="A398">
            <v>0</v>
          </cell>
          <cell r="B398" t="str">
            <v>Sea Eagle</v>
          </cell>
          <cell r="C398">
            <v>0</v>
          </cell>
          <cell r="D398">
            <v>0</v>
          </cell>
          <cell r="E398">
            <v>0</v>
          </cell>
          <cell r="F398">
            <v>0</v>
          </cell>
          <cell r="G398">
            <v>0</v>
          </cell>
          <cell r="H398">
            <v>0</v>
          </cell>
          <cell r="I398">
            <v>0</v>
          </cell>
          <cell r="J398">
            <v>0</v>
          </cell>
          <cell r="K398" t="str">
            <v>Lagos (SNEPCO)</v>
          </cell>
          <cell r="L398" t="str">
            <v>0003</v>
          </cell>
          <cell r="M398">
            <v>0</v>
          </cell>
          <cell r="N398">
            <v>0</v>
          </cell>
          <cell r="O398">
            <v>0</v>
          </cell>
          <cell r="P398">
            <v>0</v>
          </cell>
          <cell r="Q398">
            <v>0</v>
          </cell>
          <cell r="R398">
            <v>0</v>
          </cell>
          <cell r="T398">
            <v>0</v>
          </cell>
          <cell r="U398">
            <v>0</v>
          </cell>
          <cell r="V398">
            <v>0</v>
          </cell>
          <cell r="W398">
            <v>0</v>
          </cell>
          <cell r="X398">
            <v>0</v>
          </cell>
          <cell r="Z398">
            <v>0</v>
          </cell>
          <cell r="AD398">
            <v>0</v>
          </cell>
          <cell r="AE398">
            <v>0</v>
          </cell>
          <cell r="AF398">
            <v>0</v>
          </cell>
          <cell r="AG398">
            <v>0</v>
          </cell>
          <cell r="AH398">
            <v>0</v>
          </cell>
          <cell r="AI398">
            <v>0</v>
          </cell>
          <cell r="AJ398">
            <v>0</v>
          </cell>
          <cell r="AK398">
            <v>0</v>
          </cell>
          <cell r="AL398">
            <v>0</v>
          </cell>
          <cell r="AO398">
            <v>0</v>
          </cell>
          <cell r="AR398">
            <v>0</v>
          </cell>
        </row>
        <row r="399">
          <cell r="A399" t="str">
            <v>EPG-PS-PAEOP</v>
          </cell>
          <cell r="B399" t="str">
            <v>Sea Eagle</v>
          </cell>
          <cell r="C399" t="str">
            <v>50827596</v>
          </cell>
          <cell r="D399" t="str">
            <v>Operations Technician</v>
          </cell>
          <cell r="E399">
            <v>0</v>
          </cell>
          <cell r="F399">
            <v>0</v>
          </cell>
          <cell r="G399" t="str">
            <v>Prod Eng Upstream Ops JG6</v>
          </cell>
          <cell r="H399" t="str">
            <v>6</v>
          </cell>
          <cell r="I399" t="str">
            <v>50827582</v>
          </cell>
          <cell r="J399">
            <v>0</v>
          </cell>
          <cell r="K399" t="str">
            <v>Lagos (SNEPCO)</v>
          </cell>
          <cell r="L399" t="str">
            <v>0003</v>
          </cell>
          <cell r="M399">
            <v>0</v>
          </cell>
          <cell r="N399">
            <v>0</v>
          </cell>
          <cell r="O399">
            <v>0</v>
          </cell>
          <cell r="P399">
            <v>0</v>
          </cell>
          <cell r="Q399">
            <v>0</v>
          </cell>
          <cell r="R399">
            <v>0</v>
          </cell>
          <cell r="T399">
            <v>0</v>
          </cell>
          <cell r="U399">
            <v>0</v>
          </cell>
          <cell r="V399">
            <v>0</v>
          </cell>
          <cell r="W399">
            <v>0</v>
          </cell>
          <cell r="X399">
            <v>0</v>
          </cell>
          <cell r="Z399">
            <v>0</v>
          </cell>
          <cell r="AC399">
            <v>38933</v>
          </cell>
          <cell r="AD399">
            <v>0</v>
          </cell>
          <cell r="AE399">
            <v>0</v>
          </cell>
          <cell r="AF399">
            <v>0</v>
          </cell>
          <cell r="AG399">
            <v>0</v>
          </cell>
          <cell r="AH399">
            <v>0</v>
          </cell>
          <cell r="AI399">
            <v>0</v>
          </cell>
          <cell r="AJ399">
            <v>0</v>
          </cell>
          <cell r="AK399">
            <v>0</v>
          </cell>
          <cell r="AL399">
            <v>0</v>
          </cell>
          <cell r="AO399">
            <v>0</v>
          </cell>
          <cell r="AR399">
            <v>0</v>
          </cell>
        </row>
        <row r="400">
          <cell r="A400" t="str">
            <v>EPG-PS-PAEOP</v>
          </cell>
          <cell r="B400" t="str">
            <v>Sea Eagle</v>
          </cell>
          <cell r="C400" t="str">
            <v>50827597</v>
          </cell>
          <cell r="D400" t="str">
            <v>Operations Technician</v>
          </cell>
          <cell r="E400">
            <v>0</v>
          </cell>
          <cell r="F400">
            <v>0</v>
          </cell>
          <cell r="G400" t="str">
            <v>Prod Eng Upstream Ops JG6</v>
          </cell>
          <cell r="H400" t="str">
            <v>6</v>
          </cell>
          <cell r="I400" t="str">
            <v>50827591</v>
          </cell>
          <cell r="J400" t="str">
            <v>Mcconnachie, Ewan</v>
          </cell>
          <cell r="K400" t="str">
            <v>Lagos (SNEPCO)</v>
          </cell>
          <cell r="L400" t="str">
            <v>0003</v>
          </cell>
          <cell r="M400">
            <v>0</v>
          </cell>
          <cell r="N400">
            <v>0</v>
          </cell>
          <cell r="O400">
            <v>0</v>
          </cell>
          <cell r="P400">
            <v>0</v>
          </cell>
          <cell r="Q400">
            <v>0</v>
          </cell>
          <cell r="R400">
            <v>0</v>
          </cell>
          <cell r="T400">
            <v>0</v>
          </cell>
          <cell r="U400">
            <v>0</v>
          </cell>
          <cell r="V400">
            <v>0</v>
          </cell>
          <cell r="W400">
            <v>0</v>
          </cell>
          <cell r="X400">
            <v>0</v>
          </cell>
          <cell r="Z400">
            <v>0</v>
          </cell>
          <cell r="AC400">
            <v>39052</v>
          </cell>
          <cell r="AD400">
            <v>0</v>
          </cell>
          <cell r="AE400">
            <v>0</v>
          </cell>
          <cell r="AF400">
            <v>0</v>
          </cell>
          <cell r="AG400">
            <v>0</v>
          </cell>
          <cell r="AH400">
            <v>0</v>
          </cell>
          <cell r="AI400">
            <v>0</v>
          </cell>
          <cell r="AJ400">
            <v>0</v>
          </cell>
          <cell r="AK400">
            <v>0</v>
          </cell>
          <cell r="AL400">
            <v>0</v>
          </cell>
          <cell r="AO400">
            <v>0</v>
          </cell>
          <cell r="AR400">
            <v>0</v>
          </cell>
        </row>
        <row r="401">
          <cell r="A401" t="str">
            <v>EPG-PS-PAEOP</v>
          </cell>
          <cell r="B401" t="str">
            <v>Sea Eagle</v>
          </cell>
          <cell r="C401" t="str">
            <v>50827598</v>
          </cell>
          <cell r="D401" t="str">
            <v>Operations Technician</v>
          </cell>
          <cell r="E401">
            <v>0</v>
          </cell>
          <cell r="F401">
            <v>0</v>
          </cell>
          <cell r="G401" t="str">
            <v>Prod Eng Upstream Ops JG6</v>
          </cell>
          <cell r="H401" t="str">
            <v>6</v>
          </cell>
          <cell r="I401" t="str">
            <v>50827590</v>
          </cell>
          <cell r="J401" t="str">
            <v>Moar, Eric</v>
          </cell>
          <cell r="K401" t="str">
            <v>Lagos (SNEPCO)</v>
          </cell>
          <cell r="L401" t="str">
            <v>0003</v>
          </cell>
          <cell r="M401">
            <v>0</v>
          </cell>
          <cell r="N401">
            <v>0</v>
          </cell>
          <cell r="O401">
            <v>0</v>
          </cell>
          <cell r="P401">
            <v>0</v>
          </cell>
          <cell r="Q401">
            <v>0</v>
          </cell>
          <cell r="R401">
            <v>0</v>
          </cell>
          <cell r="T401">
            <v>0</v>
          </cell>
          <cell r="U401">
            <v>0</v>
          </cell>
          <cell r="V401">
            <v>0</v>
          </cell>
          <cell r="W401">
            <v>0</v>
          </cell>
          <cell r="X401">
            <v>0</v>
          </cell>
          <cell r="Z401">
            <v>0</v>
          </cell>
          <cell r="AC401">
            <v>39173</v>
          </cell>
          <cell r="AD401">
            <v>0</v>
          </cell>
          <cell r="AE401">
            <v>0</v>
          </cell>
          <cell r="AF401">
            <v>0</v>
          </cell>
          <cell r="AG401">
            <v>0</v>
          </cell>
          <cell r="AH401">
            <v>0</v>
          </cell>
          <cell r="AI401">
            <v>0</v>
          </cell>
          <cell r="AJ401">
            <v>0</v>
          </cell>
          <cell r="AK401">
            <v>0</v>
          </cell>
          <cell r="AL401">
            <v>0</v>
          </cell>
          <cell r="AO401">
            <v>0</v>
          </cell>
          <cell r="AR401">
            <v>0</v>
          </cell>
        </row>
        <row r="402">
          <cell r="A402" t="str">
            <v>EPG-PS-PAEOP</v>
          </cell>
          <cell r="B402" t="str">
            <v>Sea Eagle</v>
          </cell>
          <cell r="C402" t="str">
            <v>50827599</v>
          </cell>
          <cell r="D402" t="str">
            <v>Operations Technician</v>
          </cell>
          <cell r="E402">
            <v>0</v>
          </cell>
          <cell r="F402">
            <v>0</v>
          </cell>
          <cell r="G402" t="str">
            <v>Prod Eng Upstream Ops JG6</v>
          </cell>
          <cell r="H402" t="str">
            <v>6</v>
          </cell>
          <cell r="I402" t="str">
            <v>50827583</v>
          </cell>
          <cell r="J402" t="str">
            <v>Syme, Alan</v>
          </cell>
          <cell r="K402" t="str">
            <v>Lagos (SNEPCO)</v>
          </cell>
          <cell r="L402" t="str">
            <v>0003</v>
          </cell>
          <cell r="M402">
            <v>0</v>
          </cell>
          <cell r="N402">
            <v>0</v>
          </cell>
          <cell r="O402">
            <v>0</v>
          </cell>
          <cell r="P402">
            <v>0</v>
          </cell>
          <cell r="Q402">
            <v>0</v>
          </cell>
          <cell r="R402">
            <v>0</v>
          </cell>
          <cell r="T402">
            <v>0</v>
          </cell>
          <cell r="U402">
            <v>0</v>
          </cell>
          <cell r="V402">
            <v>0</v>
          </cell>
          <cell r="W402">
            <v>0</v>
          </cell>
          <cell r="X402">
            <v>0</v>
          </cell>
          <cell r="Z402">
            <v>0</v>
          </cell>
          <cell r="AC402">
            <v>39173</v>
          </cell>
          <cell r="AD402">
            <v>0</v>
          </cell>
          <cell r="AE402">
            <v>0</v>
          </cell>
          <cell r="AF402">
            <v>0</v>
          </cell>
          <cell r="AG402">
            <v>0</v>
          </cell>
          <cell r="AH402">
            <v>0</v>
          </cell>
          <cell r="AI402">
            <v>0</v>
          </cell>
          <cell r="AJ402">
            <v>0</v>
          </cell>
          <cell r="AK402">
            <v>0</v>
          </cell>
          <cell r="AL402">
            <v>0</v>
          </cell>
          <cell r="AO402">
            <v>0</v>
          </cell>
          <cell r="AR402">
            <v>0</v>
          </cell>
        </row>
        <row r="403">
          <cell r="A403" t="str">
            <v>EPG-PS-PAEOP</v>
          </cell>
          <cell r="B403" t="str">
            <v>Sea Eagle</v>
          </cell>
          <cell r="C403" t="str">
            <v>50827600</v>
          </cell>
          <cell r="D403" t="str">
            <v>Operations Technician</v>
          </cell>
          <cell r="E403" t="str">
            <v xml:space="preserve">   68375</v>
          </cell>
          <cell r="F403" t="str">
            <v>Fisher, Tim</v>
          </cell>
          <cell r="G403" t="str">
            <v>Prod Eng Upstream Ops JG6</v>
          </cell>
          <cell r="H403" t="str">
            <v>6</v>
          </cell>
          <cell r="I403" t="str">
            <v>50827591</v>
          </cell>
          <cell r="J403" t="str">
            <v>Mcconnachie, Ewan</v>
          </cell>
          <cell r="K403" t="str">
            <v>Lagos (SNEPCO)</v>
          </cell>
          <cell r="L403" t="str">
            <v>0003</v>
          </cell>
          <cell r="M403" t="str">
            <v>Expatriate - EBAS</v>
          </cell>
          <cell r="N403" t="str">
            <v>Indefinite</v>
          </cell>
          <cell r="O403" t="str">
            <v>6</v>
          </cell>
          <cell r="P403">
            <v>0</v>
          </cell>
          <cell r="Q403">
            <v>0</v>
          </cell>
          <cell r="R403">
            <v>0</v>
          </cell>
          <cell r="T403">
            <v>0</v>
          </cell>
          <cell r="U403">
            <v>0</v>
          </cell>
          <cell r="V403">
            <v>0</v>
          </cell>
          <cell r="W403">
            <v>0</v>
          </cell>
          <cell r="X403">
            <v>0</v>
          </cell>
          <cell r="Z403">
            <v>0</v>
          </cell>
          <cell r="AD403">
            <v>0</v>
          </cell>
          <cell r="AE403">
            <v>0</v>
          </cell>
          <cell r="AF403">
            <v>0</v>
          </cell>
          <cell r="AG403">
            <v>0</v>
          </cell>
          <cell r="AH403">
            <v>0</v>
          </cell>
          <cell r="AI403">
            <v>0</v>
          </cell>
          <cell r="AJ403">
            <v>0</v>
          </cell>
          <cell r="AK403">
            <v>0</v>
          </cell>
          <cell r="AL403">
            <v>0</v>
          </cell>
          <cell r="AO403">
            <v>0</v>
          </cell>
          <cell r="AR403">
            <v>0</v>
          </cell>
        </row>
        <row r="404">
          <cell r="A404" t="str">
            <v>EPG-PS-PAEOP</v>
          </cell>
          <cell r="B404" t="str">
            <v>Sea Eagle</v>
          </cell>
          <cell r="C404" t="str">
            <v>50827602</v>
          </cell>
          <cell r="D404" t="str">
            <v>Operations Technician</v>
          </cell>
          <cell r="E404" t="str">
            <v xml:space="preserve">   68385</v>
          </cell>
          <cell r="F404" t="str">
            <v>Harrison, Peter</v>
          </cell>
          <cell r="G404" t="str">
            <v>Prod Eng Upstream Ops JG6</v>
          </cell>
          <cell r="H404" t="str">
            <v>6</v>
          </cell>
          <cell r="I404" t="str">
            <v>50827590</v>
          </cell>
          <cell r="J404" t="str">
            <v>Moar, Eric</v>
          </cell>
          <cell r="K404" t="str">
            <v>Lagos (SNEPCO)</v>
          </cell>
          <cell r="L404" t="str">
            <v>0003</v>
          </cell>
          <cell r="M404" t="str">
            <v>Expatriate - EBAS</v>
          </cell>
          <cell r="N404" t="str">
            <v>Indefinite</v>
          </cell>
          <cell r="O404" t="str">
            <v>5</v>
          </cell>
          <cell r="P404">
            <v>0</v>
          </cell>
          <cell r="Q404">
            <v>0</v>
          </cell>
          <cell r="R404">
            <v>0</v>
          </cell>
          <cell r="T404">
            <v>0</v>
          </cell>
          <cell r="U404">
            <v>0</v>
          </cell>
          <cell r="V404">
            <v>0</v>
          </cell>
          <cell r="W404">
            <v>0</v>
          </cell>
          <cell r="X404">
            <v>0</v>
          </cell>
          <cell r="Z404">
            <v>0</v>
          </cell>
          <cell r="AD404">
            <v>0</v>
          </cell>
          <cell r="AE404">
            <v>0</v>
          </cell>
          <cell r="AF404">
            <v>0</v>
          </cell>
          <cell r="AG404">
            <v>0</v>
          </cell>
          <cell r="AH404">
            <v>0</v>
          </cell>
          <cell r="AI404">
            <v>0</v>
          </cell>
          <cell r="AJ404">
            <v>0</v>
          </cell>
          <cell r="AK404">
            <v>0</v>
          </cell>
          <cell r="AL404">
            <v>0</v>
          </cell>
          <cell r="AO404">
            <v>0</v>
          </cell>
          <cell r="AR404">
            <v>0</v>
          </cell>
        </row>
        <row r="405">
          <cell r="A405" t="str">
            <v>EPG-PS-PAEOP</v>
          </cell>
          <cell r="B405" t="str">
            <v>Sea Eagle</v>
          </cell>
          <cell r="C405" t="str">
            <v>50827604</v>
          </cell>
          <cell r="D405" t="str">
            <v>Operations Technician</v>
          </cell>
          <cell r="E405" t="str">
            <v xml:space="preserve">   95229</v>
          </cell>
          <cell r="F405" t="str">
            <v>Mccormick, Ged</v>
          </cell>
          <cell r="G405" t="str">
            <v>Prod Eng Upstream Ops JG6</v>
          </cell>
          <cell r="H405" t="str">
            <v>6</v>
          </cell>
          <cell r="I405" t="str">
            <v>50827582</v>
          </cell>
          <cell r="J405">
            <v>0</v>
          </cell>
          <cell r="K405" t="str">
            <v>Lagos (SNEPCO)</v>
          </cell>
          <cell r="L405" t="str">
            <v>0003</v>
          </cell>
          <cell r="M405" t="str">
            <v>Expatriate - EBAS</v>
          </cell>
          <cell r="N405" t="str">
            <v>Fixed Term (&gt;= 6mth)</v>
          </cell>
          <cell r="O405" t="str">
            <v>6</v>
          </cell>
          <cell r="P405">
            <v>0</v>
          </cell>
          <cell r="Q405">
            <v>0</v>
          </cell>
          <cell r="R405">
            <v>0</v>
          </cell>
          <cell r="T405">
            <v>0</v>
          </cell>
          <cell r="U405">
            <v>0</v>
          </cell>
          <cell r="V405">
            <v>0</v>
          </cell>
          <cell r="W405">
            <v>0</v>
          </cell>
          <cell r="X405">
            <v>0</v>
          </cell>
          <cell r="Z405">
            <v>0</v>
          </cell>
          <cell r="AD405">
            <v>0</v>
          </cell>
          <cell r="AE405">
            <v>0</v>
          </cell>
          <cell r="AF405">
            <v>0</v>
          </cell>
          <cell r="AG405">
            <v>0</v>
          </cell>
          <cell r="AH405">
            <v>0</v>
          </cell>
          <cell r="AI405">
            <v>0</v>
          </cell>
          <cell r="AJ405">
            <v>0</v>
          </cell>
          <cell r="AK405">
            <v>0</v>
          </cell>
          <cell r="AL405">
            <v>0</v>
          </cell>
          <cell r="AO405">
            <v>0</v>
          </cell>
          <cell r="AR405">
            <v>0</v>
          </cell>
        </row>
        <row r="406">
          <cell r="A406" t="str">
            <v>EPG-PS-PAEOP</v>
          </cell>
          <cell r="B406" t="str">
            <v>Sea Eagle</v>
          </cell>
          <cell r="C406" t="str">
            <v>50827607</v>
          </cell>
          <cell r="D406" t="str">
            <v>Operations Technician</v>
          </cell>
          <cell r="E406" t="str">
            <v xml:space="preserve">   86939</v>
          </cell>
          <cell r="F406" t="str">
            <v>Dean, Tom</v>
          </cell>
          <cell r="G406" t="str">
            <v>Prod Eng Upstream Ops JG6</v>
          </cell>
          <cell r="H406" t="str">
            <v>6</v>
          </cell>
          <cell r="I406" t="str">
            <v>50827583</v>
          </cell>
          <cell r="J406" t="str">
            <v>Syme, Alan</v>
          </cell>
          <cell r="K406" t="str">
            <v>Lagos (SNEPCO)</v>
          </cell>
          <cell r="L406" t="str">
            <v>0003</v>
          </cell>
          <cell r="M406" t="str">
            <v>Expatriate - EBAS</v>
          </cell>
          <cell r="N406" t="str">
            <v>Indefinite</v>
          </cell>
          <cell r="O406" t="str">
            <v>6</v>
          </cell>
          <cell r="P406">
            <v>0</v>
          </cell>
          <cell r="Q406">
            <v>0</v>
          </cell>
          <cell r="R406">
            <v>0</v>
          </cell>
          <cell r="T406">
            <v>0</v>
          </cell>
          <cell r="U406">
            <v>0</v>
          </cell>
          <cell r="V406">
            <v>0</v>
          </cell>
          <cell r="W406">
            <v>0</v>
          </cell>
          <cell r="X406">
            <v>0</v>
          </cell>
          <cell r="Z406">
            <v>0</v>
          </cell>
          <cell r="AD406">
            <v>0</v>
          </cell>
          <cell r="AE406">
            <v>0</v>
          </cell>
          <cell r="AF406">
            <v>0</v>
          </cell>
          <cell r="AG406">
            <v>0</v>
          </cell>
          <cell r="AH406">
            <v>0</v>
          </cell>
          <cell r="AI406">
            <v>0</v>
          </cell>
          <cell r="AJ406">
            <v>0</v>
          </cell>
          <cell r="AK406">
            <v>0</v>
          </cell>
          <cell r="AL406">
            <v>0</v>
          </cell>
          <cell r="AO406">
            <v>0</v>
          </cell>
          <cell r="AR406">
            <v>0</v>
          </cell>
        </row>
        <row r="407">
          <cell r="A407" t="str">
            <v>EPG-PS-PAEOP</v>
          </cell>
          <cell r="B407" t="str">
            <v>Sea Eagle</v>
          </cell>
          <cell r="C407" t="str">
            <v>50827612</v>
          </cell>
          <cell r="D407" t="str">
            <v>Operations Technician</v>
          </cell>
          <cell r="E407" t="str">
            <v xml:space="preserve">   66056</v>
          </cell>
          <cell r="F407" t="str">
            <v>Okos-Iboje, David</v>
          </cell>
          <cell r="G407" t="str">
            <v>Prod Eng Upstream Ops JG8</v>
          </cell>
          <cell r="H407" t="str">
            <v>8</v>
          </cell>
          <cell r="I407" t="str">
            <v>50827591</v>
          </cell>
          <cell r="J407" t="str">
            <v>Mcconnachie, Ewan</v>
          </cell>
          <cell r="K407" t="str">
            <v>Lagos (SNEPCO)</v>
          </cell>
          <cell r="L407" t="str">
            <v>0003</v>
          </cell>
          <cell r="M407" t="str">
            <v>Regular</v>
          </cell>
          <cell r="N407" t="str">
            <v>Indefinite</v>
          </cell>
          <cell r="O407" t="str">
            <v>6</v>
          </cell>
          <cell r="P407">
            <v>0</v>
          </cell>
          <cell r="Q407">
            <v>0</v>
          </cell>
          <cell r="R407">
            <v>0</v>
          </cell>
          <cell r="T407">
            <v>0</v>
          </cell>
          <cell r="U407">
            <v>0</v>
          </cell>
          <cell r="V407">
            <v>0</v>
          </cell>
          <cell r="W407">
            <v>0</v>
          </cell>
          <cell r="X407">
            <v>0</v>
          </cell>
          <cell r="Z407">
            <v>0</v>
          </cell>
          <cell r="AD407">
            <v>0</v>
          </cell>
          <cell r="AE407">
            <v>0</v>
          </cell>
          <cell r="AF407">
            <v>0</v>
          </cell>
          <cell r="AG407">
            <v>0</v>
          </cell>
          <cell r="AH407">
            <v>0</v>
          </cell>
          <cell r="AI407">
            <v>0</v>
          </cell>
          <cell r="AJ407">
            <v>0</v>
          </cell>
          <cell r="AK407">
            <v>0</v>
          </cell>
          <cell r="AL407">
            <v>0</v>
          </cell>
          <cell r="AO407">
            <v>0</v>
          </cell>
          <cell r="AR407">
            <v>0</v>
          </cell>
        </row>
        <row r="408">
          <cell r="A408" t="str">
            <v>EPG-PS-PAEOP</v>
          </cell>
          <cell r="B408" t="str">
            <v>Sea Eagle</v>
          </cell>
          <cell r="C408" t="str">
            <v>50827624</v>
          </cell>
          <cell r="D408" t="str">
            <v>Operations Technician</v>
          </cell>
          <cell r="E408" t="str">
            <v xml:space="preserve">   66211</v>
          </cell>
          <cell r="F408" t="str">
            <v>Ogbe, Austin</v>
          </cell>
          <cell r="G408" t="str">
            <v>Prod Eng Upstream Ops JG8</v>
          </cell>
          <cell r="H408" t="str">
            <v>8</v>
          </cell>
          <cell r="I408" t="str">
            <v>50827591</v>
          </cell>
          <cell r="J408" t="str">
            <v>Mcconnachie, Ewan</v>
          </cell>
          <cell r="K408" t="str">
            <v>Lagos (SNEPCO)</v>
          </cell>
          <cell r="L408" t="str">
            <v>0003</v>
          </cell>
          <cell r="M408" t="str">
            <v>Regular</v>
          </cell>
          <cell r="N408" t="str">
            <v>Indefinite</v>
          </cell>
          <cell r="O408" t="str">
            <v>6</v>
          </cell>
          <cell r="P408">
            <v>0</v>
          </cell>
          <cell r="Q408">
            <v>0</v>
          </cell>
          <cell r="R408">
            <v>0</v>
          </cell>
          <cell r="T408">
            <v>0</v>
          </cell>
          <cell r="U408">
            <v>0</v>
          </cell>
          <cell r="V408">
            <v>0</v>
          </cell>
          <cell r="W408">
            <v>0</v>
          </cell>
          <cell r="X408">
            <v>0</v>
          </cell>
          <cell r="Z408">
            <v>0</v>
          </cell>
          <cell r="AD408">
            <v>0</v>
          </cell>
          <cell r="AE408">
            <v>0</v>
          </cell>
          <cell r="AF408">
            <v>0</v>
          </cell>
          <cell r="AG408">
            <v>0</v>
          </cell>
          <cell r="AH408">
            <v>0</v>
          </cell>
          <cell r="AI408">
            <v>0</v>
          </cell>
          <cell r="AJ408">
            <v>0</v>
          </cell>
          <cell r="AK408">
            <v>0</v>
          </cell>
          <cell r="AL408">
            <v>0</v>
          </cell>
          <cell r="AO408">
            <v>0</v>
          </cell>
          <cell r="AR408">
            <v>0</v>
          </cell>
        </row>
        <row r="409">
          <cell r="A409" t="str">
            <v>EPG-PS-PAEOP</v>
          </cell>
          <cell r="B409" t="str">
            <v>Sea Eagle</v>
          </cell>
          <cell r="C409" t="str">
            <v>50827631</v>
          </cell>
          <cell r="D409" t="str">
            <v>Operations Technician</v>
          </cell>
          <cell r="E409" t="str">
            <v xml:space="preserve">   66397</v>
          </cell>
          <cell r="F409" t="str">
            <v>Sagay, Godwin</v>
          </cell>
          <cell r="G409" t="str">
            <v>Prod Eng Upstream Ops JG8</v>
          </cell>
          <cell r="H409" t="str">
            <v>8</v>
          </cell>
          <cell r="I409" t="str">
            <v>50827591</v>
          </cell>
          <cell r="J409" t="str">
            <v>Mcconnachie, Ewan</v>
          </cell>
          <cell r="K409" t="str">
            <v>Lagos (SNEPCO)</v>
          </cell>
          <cell r="L409" t="str">
            <v>0003</v>
          </cell>
          <cell r="M409" t="str">
            <v>Regular</v>
          </cell>
          <cell r="N409" t="str">
            <v>Indefinite</v>
          </cell>
          <cell r="O409" t="str">
            <v>6</v>
          </cell>
          <cell r="P409">
            <v>0</v>
          </cell>
          <cell r="Q409">
            <v>0</v>
          </cell>
          <cell r="R409">
            <v>0</v>
          </cell>
          <cell r="T409">
            <v>0</v>
          </cell>
          <cell r="U409">
            <v>0</v>
          </cell>
          <cell r="V409">
            <v>0</v>
          </cell>
          <cell r="W409">
            <v>0</v>
          </cell>
          <cell r="X409">
            <v>0</v>
          </cell>
          <cell r="Z409">
            <v>0</v>
          </cell>
          <cell r="AD409">
            <v>0</v>
          </cell>
          <cell r="AE409">
            <v>0</v>
          </cell>
          <cell r="AF409">
            <v>0</v>
          </cell>
          <cell r="AG409">
            <v>0</v>
          </cell>
          <cell r="AH409">
            <v>0</v>
          </cell>
          <cell r="AI409">
            <v>0</v>
          </cell>
          <cell r="AJ409">
            <v>0</v>
          </cell>
          <cell r="AK409">
            <v>0</v>
          </cell>
          <cell r="AL409">
            <v>0</v>
          </cell>
          <cell r="AO409">
            <v>0</v>
          </cell>
          <cell r="AR409">
            <v>0</v>
          </cell>
        </row>
        <row r="410">
          <cell r="A410" t="str">
            <v>EPG-PS-PAEOP</v>
          </cell>
          <cell r="B410" t="str">
            <v>Sea Eagle</v>
          </cell>
          <cell r="C410" t="str">
            <v>50827676</v>
          </cell>
          <cell r="D410" t="str">
            <v>Operations Technician</v>
          </cell>
          <cell r="E410">
            <v>0</v>
          </cell>
          <cell r="F410">
            <v>0</v>
          </cell>
          <cell r="G410" t="str">
            <v>Prod Eng Upstream Ops JG6</v>
          </cell>
          <cell r="H410" t="str">
            <v>6</v>
          </cell>
          <cell r="I410" t="str">
            <v>50827591</v>
          </cell>
          <cell r="J410" t="str">
            <v>Mcconnachie, Ewan</v>
          </cell>
          <cell r="K410" t="str">
            <v>Lagos (SNEPCO)</v>
          </cell>
          <cell r="L410" t="str">
            <v>0003</v>
          </cell>
          <cell r="M410">
            <v>0</v>
          </cell>
          <cell r="N410">
            <v>0</v>
          </cell>
          <cell r="O410">
            <v>0</v>
          </cell>
          <cell r="P410">
            <v>0</v>
          </cell>
          <cell r="Q410">
            <v>0</v>
          </cell>
          <cell r="R410">
            <v>0</v>
          </cell>
          <cell r="T410">
            <v>0</v>
          </cell>
          <cell r="U410">
            <v>0</v>
          </cell>
          <cell r="V410">
            <v>0</v>
          </cell>
          <cell r="W410">
            <v>0</v>
          </cell>
          <cell r="X410">
            <v>0</v>
          </cell>
          <cell r="Z410">
            <v>0</v>
          </cell>
          <cell r="AC410">
            <v>39173</v>
          </cell>
          <cell r="AD410">
            <v>0</v>
          </cell>
          <cell r="AE410">
            <v>0</v>
          </cell>
          <cell r="AF410">
            <v>0</v>
          </cell>
          <cell r="AG410">
            <v>0</v>
          </cell>
          <cell r="AH410">
            <v>0</v>
          </cell>
          <cell r="AI410">
            <v>0</v>
          </cell>
          <cell r="AJ410">
            <v>0</v>
          </cell>
          <cell r="AK410">
            <v>0</v>
          </cell>
          <cell r="AL410">
            <v>0</v>
          </cell>
          <cell r="AO410">
            <v>0</v>
          </cell>
          <cell r="AR410">
            <v>0</v>
          </cell>
        </row>
        <row r="411">
          <cell r="A411" t="str">
            <v>EPG-PS-PAEOP</v>
          </cell>
          <cell r="B411" t="str">
            <v>Sea Eagle</v>
          </cell>
          <cell r="C411" t="str">
            <v>50827688</v>
          </cell>
          <cell r="D411" t="str">
            <v>Operations Technician</v>
          </cell>
          <cell r="E411" t="str">
            <v xml:space="preserve">  102147</v>
          </cell>
          <cell r="F411" t="str">
            <v>Perry, Huey</v>
          </cell>
          <cell r="G411" t="str">
            <v>Prod Eng Upstream Ops JG6</v>
          </cell>
          <cell r="H411" t="str">
            <v>6</v>
          </cell>
          <cell r="I411" t="str">
            <v>50827583</v>
          </cell>
          <cell r="J411" t="str">
            <v>Syme, Alan</v>
          </cell>
          <cell r="K411" t="str">
            <v>Lagos (SNEPCO)</v>
          </cell>
          <cell r="L411" t="str">
            <v>0003</v>
          </cell>
          <cell r="M411" t="str">
            <v>Expatriate - Other</v>
          </cell>
          <cell r="N411" t="str">
            <v>Indefinite</v>
          </cell>
          <cell r="O411" t="str">
            <v>7</v>
          </cell>
          <cell r="P411">
            <v>0</v>
          </cell>
          <cell r="Q411">
            <v>0</v>
          </cell>
          <cell r="R411">
            <v>0</v>
          </cell>
          <cell r="T411">
            <v>0</v>
          </cell>
          <cell r="U411">
            <v>0</v>
          </cell>
          <cell r="V411">
            <v>0</v>
          </cell>
          <cell r="W411">
            <v>0</v>
          </cell>
          <cell r="X411">
            <v>0</v>
          </cell>
          <cell r="Z411">
            <v>0</v>
          </cell>
          <cell r="AD411">
            <v>0</v>
          </cell>
          <cell r="AE411">
            <v>0</v>
          </cell>
          <cell r="AF411">
            <v>0</v>
          </cell>
          <cell r="AG411">
            <v>0</v>
          </cell>
          <cell r="AH411">
            <v>0</v>
          </cell>
          <cell r="AI411">
            <v>0</v>
          </cell>
          <cell r="AJ411">
            <v>0</v>
          </cell>
          <cell r="AK411">
            <v>0</v>
          </cell>
          <cell r="AL411">
            <v>0</v>
          </cell>
          <cell r="AO411">
            <v>0</v>
          </cell>
          <cell r="AR411">
            <v>0</v>
          </cell>
        </row>
        <row r="412">
          <cell r="A412" t="str">
            <v>EPG-PS-PAEOP</v>
          </cell>
          <cell r="B412" t="str">
            <v>Sea Eagle</v>
          </cell>
          <cell r="C412" t="str">
            <v>50827695</v>
          </cell>
          <cell r="D412" t="str">
            <v>Operations Technician</v>
          </cell>
          <cell r="E412" t="str">
            <v xml:space="preserve">   68771</v>
          </cell>
          <cell r="F412" t="str">
            <v>Hewick, Philip</v>
          </cell>
          <cell r="G412" t="str">
            <v>Prod Eng Upstream Ops JG6</v>
          </cell>
          <cell r="H412" t="str">
            <v>6</v>
          </cell>
          <cell r="I412" t="str">
            <v>50827591</v>
          </cell>
          <cell r="J412" t="str">
            <v>Mcconnachie, Ewan</v>
          </cell>
          <cell r="K412" t="str">
            <v>Lagos (SNEPCO)</v>
          </cell>
          <cell r="L412" t="str">
            <v>0003</v>
          </cell>
          <cell r="M412" t="str">
            <v>Expatriate - EBAS</v>
          </cell>
          <cell r="N412" t="str">
            <v>Indefinite</v>
          </cell>
          <cell r="O412" t="str">
            <v>6</v>
          </cell>
          <cell r="P412">
            <v>0</v>
          </cell>
          <cell r="Q412">
            <v>0</v>
          </cell>
          <cell r="R412">
            <v>0</v>
          </cell>
          <cell r="T412">
            <v>0</v>
          </cell>
          <cell r="U412">
            <v>0</v>
          </cell>
          <cell r="V412">
            <v>0</v>
          </cell>
          <cell r="W412">
            <v>0</v>
          </cell>
          <cell r="X412">
            <v>0</v>
          </cell>
          <cell r="Z412">
            <v>0</v>
          </cell>
          <cell r="AD412">
            <v>0</v>
          </cell>
          <cell r="AE412">
            <v>0</v>
          </cell>
          <cell r="AF412">
            <v>0</v>
          </cell>
          <cell r="AG412">
            <v>0</v>
          </cell>
          <cell r="AH412">
            <v>0</v>
          </cell>
          <cell r="AI412">
            <v>0</v>
          </cell>
          <cell r="AJ412">
            <v>0</v>
          </cell>
          <cell r="AK412">
            <v>0</v>
          </cell>
          <cell r="AL412">
            <v>0</v>
          </cell>
          <cell r="AO412">
            <v>0</v>
          </cell>
          <cell r="AR412">
            <v>0</v>
          </cell>
        </row>
        <row r="413">
          <cell r="A413" t="str">
            <v>EPG-PS-PAEOP</v>
          </cell>
          <cell r="B413" t="str">
            <v>Sea Eagle</v>
          </cell>
          <cell r="C413" t="str">
            <v>50827727</v>
          </cell>
          <cell r="D413" t="str">
            <v>Operations Technician</v>
          </cell>
          <cell r="E413">
            <v>0</v>
          </cell>
          <cell r="F413">
            <v>0</v>
          </cell>
          <cell r="G413" t="str">
            <v>Prod Eng Upstream Ops JG6</v>
          </cell>
          <cell r="H413" t="str">
            <v>6</v>
          </cell>
          <cell r="I413" t="str">
            <v>50827583</v>
          </cell>
          <cell r="J413" t="str">
            <v>Syme, Alan</v>
          </cell>
          <cell r="K413" t="str">
            <v>Lagos (SNEPCO)</v>
          </cell>
          <cell r="L413" t="str">
            <v>0003</v>
          </cell>
          <cell r="M413">
            <v>0</v>
          </cell>
          <cell r="N413">
            <v>0</v>
          </cell>
          <cell r="O413">
            <v>0</v>
          </cell>
          <cell r="P413">
            <v>0</v>
          </cell>
          <cell r="Q413">
            <v>0</v>
          </cell>
          <cell r="R413">
            <v>0</v>
          </cell>
          <cell r="T413">
            <v>0</v>
          </cell>
          <cell r="U413">
            <v>0</v>
          </cell>
          <cell r="V413">
            <v>0</v>
          </cell>
          <cell r="W413">
            <v>0</v>
          </cell>
          <cell r="X413">
            <v>0</v>
          </cell>
          <cell r="Z413">
            <v>0</v>
          </cell>
          <cell r="AC413">
            <v>39022</v>
          </cell>
          <cell r="AD413">
            <v>0</v>
          </cell>
          <cell r="AE413">
            <v>0</v>
          </cell>
          <cell r="AF413">
            <v>0</v>
          </cell>
          <cell r="AG413">
            <v>0</v>
          </cell>
          <cell r="AH413">
            <v>0</v>
          </cell>
          <cell r="AI413">
            <v>0</v>
          </cell>
          <cell r="AJ413">
            <v>0</v>
          </cell>
          <cell r="AK413">
            <v>0</v>
          </cell>
          <cell r="AL413">
            <v>0</v>
          </cell>
          <cell r="AO413">
            <v>0</v>
          </cell>
          <cell r="AR413">
            <v>0</v>
          </cell>
        </row>
        <row r="414">
          <cell r="A414" t="str">
            <v>EPG-PS-PAEOP</v>
          </cell>
          <cell r="B414" t="str">
            <v>Sea Eagle</v>
          </cell>
          <cell r="C414" t="str">
            <v>50827733</v>
          </cell>
          <cell r="D414" t="str">
            <v>Operations Technician</v>
          </cell>
          <cell r="E414" t="str">
            <v xml:space="preserve">   96715</v>
          </cell>
          <cell r="F414" t="str">
            <v>Dontz, Jeffrey</v>
          </cell>
          <cell r="G414" t="str">
            <v>Prod Eng Upstream Ops JG6</v>
          </cell>
          <cell r="H414" t="str">
            <v>6</v>
          </cell>
          <cell r="I414" t="str">
            <v>50827582</v>
          </cell>
          <cell r="J414">
            <v>0</v>
          </cell>
          <cell r="K414" t="str">
            <v>Lagos (SNEPCO)</v>
          </cell>
          <cell r="L414" t="str">
            <v>0003</v>
          </cell>
          <cell r="M414" t="str">
            <v>Expatriate - Other</v>
          </cell>
          <cell r="N414" t="str">
            <v>Indefinite</v>
          </cell>
          <cell r="O414" t="str">
            <v>6</v>
          </cell>
          <cell r="P414">
            <v>0</v>
          </cell>
          <cell r="Q414">
            <v>0</v>
          </cell>
          <cell r="R414">
            <v>0</v>
          </cell>
          <cell r="T414">
            <v>0</v>
          </cell>
          <cell r="U414">
            <v>0</v>
          </cell>
          <cell r="V414">
            <v>0</v>
          </cell>
          <cell r="W414">
            <v>0</v>
          </cell>
          <cell r="X414">
            <v>0</v>
          </cell>
          <cell r="Z414">
            <v>0</v>
          </cell>
          <cell r="AD414">
            <v>0</v>
          </cell>
          <cell r="AE414">
            <v>0</v>
          </cell>
          <cell r="AF414">
            <v>0</v>
          </cell>
          <cell r="AG414">
            <v>0</v>
          </cell>
          <cell r="AH414">
            <v>0</v>
          </cell>
          <cell r="AI414">
            <v>0</v>
          </cell>
          <cell r="AJ414">
            <v>0</v>
          </cell>
          <cell r="AK414">
            <v>0</v>
          </cell>
          <cell r="AL414">
            <v>0</v>
          </cell>
          <cell r="AO414">
            <v>0</v>
          </cell>
          <cell r="AR414">
            <v>0</v>
          </cell>
        </row>
        <row r="415">
          <cell r="A415" t="str">
            <v>EPG-PS-PAEOP</v>
          </cell>
          <cell r="B415" t="str">
            <v>Sea Eagle</v>
          </cell>
          <cell r="C415" t="str">
            <v>50827740</v>
          </cell>
          <cell r="D415" t="str">
            <v>Operations Technician</v>
          </cell>
          <cell r="E415" t="str">
            <v xml:space="preserve">   68449</v>
          </cell>
          <cell r="F415" t="str">
            <v>Thomas, Philip</v>
          </cell>
          <cell r="G415" t="str">
            <v>Prod Eng Upstream Ops JG6</v>
          </cell>
          <cell r="H415" t="str">
            <v>6</v>
          </cell>
          <cell r="I415" t="str">
            <v>50827590</v>
          </cell>
          <cell r="J415" t="str">
            <v>Moar, Eric</v>
          </cell>
          <cell r="K415" t="str">
            <v>Lagos (SNEPCO)</v>
          </cell>
          <cell r="L415" t="str">
            <v>0003</v>
          </cell>
          <cell r="M415" t="str">
            <v>Expatriate - EBAS</v>
          </cell>
          <cell r="N415" t="str">
            <v>Indefinite</v>
          </cell>
          <cell r="O415" t="str">
            <v>6</v>
          </cell>
          <cell r="P415">
            <v>0</v>
          </cell>
          <cell r="Q415">
            <v>0</v>
          </cell>
          <cell r="R415">
            <v>0</v>
          </cell>
          <cell r="T415">
            <v>0</v>
          </cell>
          <cell r="U415">
            <v>0</v>
          </cell>
          <cell r="V415">
            <v>0</v>
          </cell>
          <cell r="W415">
            <v>0</v>
          </cell>
          <cell r="X415">
            <v>0</v>
          </cell>
          <cell r="Z415">
            <v>0</v>
          </cell>
          <cell r="AD415">
            <v>0</v>
          </cell>
          <cell r="AE415">
            <v>0</v>
          </cell>
          <cell r="AF415">
            <v>0</v>
          </cell>
          <cell r="AG415">
            <v>0</v>
          </cell>
          <cell r="AH415">
            <v>0</v>
          </cell>
          <cell r="AI415">
            <v>0</v>
          </cell>
          <cell r="AJ415">
            <v>0</v>
          </cell>
          <cell r="AK415">
            <v>0</v>
          </cell>
          <cell r="AL415">
            <v>0</v>
          </cell>
          <cell r="AO415">
            <v>0</v>
          </cell>
          <cell r="AR415">
            <v>0</v>
          </cell>
        </row>
        <row r="416">
          <cell r="A416" t="str">
            <v>EPG-PS-PAEOP</v>
          </cell>
          <cell r="B416" t="str">
            <v>Sea Eagle</v>
          </cell>
          <cell r="C416" t="str">
            <v>50827752</v>
          </cell>
          <cell r="D416" t="str">
            <v>Operations Technician</v>
          </cell>
          <cell r="E416" t="str">
            <v xml:space="preserve">   90936</v>
          </cell>
          <cell r="F416" t="str">
            <v>Mehta, T</v>
          </cell>
          <cell r="G416" t="str">
            <v>Prod Eng Upstream Ops JG8</v>
          </cell>
          <cell r="H416" t="str">
            <v>8</v>
          </cell>
          <cell r="I416" t="str">
            <v>50827583</v>
          </cell>
          <cell r="J416" t="str">
            <v>Syme, Alan</v>
          </cell>
          <cell r="K416" t="str">
            <v>Lagos (SNEPCO)</v>
          </cell>
          <cell r="L416" t="str">
            <v>0003</v>
          </cell>
          <cell r="M416" t="str">
            <v>Expatriate - EBAS</v>
          </cell>
          <cell r="N416" t="str">
            <v>Indefinite</v>
          </cell>
          <cell r="O416" t="str">
            <v>6</v>
          </cell>
          <cell r="P416">
            <v>0</v>
          </cell>
          <cell r="Q416">
            <v>0</v>
          </cell>
          <cell r="R416">
            <v>0</v>
          </cell>
          <cell r="T416">
            <v>0</v>
          </cell>
          <cell r="U416">
            <v>0</v>
          </cell>
          <cell r="V416">
            <v>0</v>
          </cell>
          <cell r="W416">
            <v>0</v>
          </cell>
          <cell r="X416">
            <v>0</v>
          </cell>
          <cell r="Z416">
            <v>0</v>
          </cell>
          <cell r="AD416">
            <v>0</v>
          </cell>
          <cell r="AE416">
            <v>0</v>
          </cell>
          <cell r="AF416">
            <v>0</v>
          </cell>
          <cell r="AG416">
            <v>0</v>
          </cell>
          <cell r="AH416">
            <v>0</v>
          </cell>
          <cell r="AI416">
            <v>0</v>
          </cell>
          <cell r="AJ416">
            <v>0</v>
          </cell>
          <cell r="AK416">
            <v>0</v>
          </cell>
          <cell r="AL416">
            <v>0</v>
          </cell>
          <cell r="AO416">
            <v>0</v>
          </cell>
          <cell r="AR416">
            <v>0</v>
          </cell>
        </row>
        <row r="417">
          <cell r="A417" t="str">
            <v>EPG-PS-PAEOP</v>
          </cell>
          <cell r="B417" t="str">
            <v>Sea Eagle</v>
          </cell>
          <cell r="C417" t="str">
            <v>50827796</v>
          </cell>
          <cell r="D417" t="str">
            <v>Operations Technician</v>
          </cell>
          <cell r="E417" t="str">
            <v xml:space="preserve">   65446</v>
          </cell>
          <cell r="F417" t="str">
            <v>Akaka, Alphonsus</v>
          </cell>
          <cell r="G417" t="str">
            <v>Prod Eng Upstream Ops JG7</v>
          </cell>
          <cell r="H417" t="str">
            <v>7</v>
          </cell>
          <cell r="I417" t="str">
            <v>50827591</v>
          </cell>
          <cell r="J417" t="str">
            <v>Mcconnachie, Ewan</v>
          </cell>
          <cell r="K417" t="str">
            <v>Lagos (SNEPCO)</v>
          </cell>
          <cell r="L417" t="str">
            <v>0003</v>
          </cell>
          <cell r="M417" t="str">
            <v>Regular</v>
          </cell>
          <cell r="N417" t="str">
            <v>Indefinite</v>
          </cell>
          <cell r="O417" t="str">
            <v>6</v>
          </cell>
          <cell r="P417">
            <v>0</v>
          </cell>
          <cell r="Q417">
            <v>0</v>
          </cell>
          <cell r="R417">
            <v>0</v>
          </cell>
          <cell r="T417">
            <v>0</v>
          </cell>
          <cell r="U417">
            <v>0</v>
          </cell>
          <cell r="V417">
            <v>0</v>
          </cell>
          <cell r="W417">
            <v>0</v>
          </cell>
          <cell r="X417">
            <v>0</v>
          </cell>
          <cell r="Z417">
            <v>0</v>
          </cell>
          <cell r="AD417">
            <v>0</v>
          </cell>
          <cell r="AE417">
            <v>0</v>
          </cell>
          <cell r="AF417">
            <v>0</v>
          </cell>
          <cell r="AG417">
            <v>0</v>
          </cell>
          <cell r="AH417">
            <v>0</v>
          </cell>
          <cell r="AI417">
            <v>0</v>
          </cell>
          <cell r="AJ417">
            <v>0</v>
          </cell>
          <cell r="AK417">
            <v>0</v>
          </cell>
          <cell r="AL417">
            <v>0</v>
          </cell>
          <cell r="AO417">
            <v>0</v>
          </cell>
          <cell r="AR417">
            <v>0</v>
          </cell>
        </row>
        <row r="418">
          <cell r="A418">
            <v>0</v>
          </cell>
          <cell r="B418" t="str">
            <v>Sea Eagle</v>
          </cell>
          <cell r="C418">
            <v>0</v>
          </cell>
          <cell r="D418">
            <v>0</v>
          </cell>
          <cell r="E418">
            <v>0</v>
          </cell>
          <cell r="F418">
            <v>0</v>
          </cell>
          <cell r="G418">
            <v>0</v>
          </cell>
          <cell r="H418">
            <v>0</v>
          </cell>
          <cell r="I418">
            <v>0</v>
          </cell>
          <cell r="J418">
            <v>0</v>
          </cell>
          <cell r="K418" t="str">
            <v>Lagos (SNEPCO)</v>
          </cell>
          <cell r="L418" t="str">
            <v>0003</v>
          </cell>
          <cell r="M418">
            <v>0</v>
          </cell>
          <cell r="N418">
            <v>0</v>
          </cell>
          <cell r="O418">
            <v>0</v>
          </cell>
          <cell r="P418">
            <v>0</v>
          </cell>
          <cell r="Q418">
            <v>0</v>
          </cell>
          <cell r="R418">
            <v>0</v>
          </cell>
          <cell r="T418">
            <v>0</v>
          </cell>
          <cell r="U418">
            <v>0</v>
          </cell>
          <cell r="V418">
            <v>0</v>
          </cell>
          <cell r="W418">
            <v>0</v>
          </cell>
          <cell r="X418">
            <v>0</v>
          </cell>
          <cell r="Z418">
            <v>0</v>
          </cell>
          <cell r="AD418">
            <v>0</v>
          </cell>
          <cell r="AE418">
            <v>0</v>
          </cell>
          <cell r="AF418">
            <v>0</v>
          </cell>
          <cell r="AG418">
            <v>0</v>
          </cell>
          <cell r="AH418">
            <v>0</v>
          </cell>
          <cell r="AI418">
            <v>0</v>
          </cell>
          <cell r="AJ418">
            <v>0</v>
          </cell>
          <cell r="AK418">
            <v>0</v>
          </cell>
          <cell r="AL418">
            <v>0</v>
          </cell>
          <cell r="AO418">
            <v>0</v>
          </cell>
          <cell r="AR418">
            <v>0</v>
          </cell>
        </row>
        <row r="419">
          <cell r="A419" t="str">
            <v>EPG-PS-PAEOE</v>
          </cell>
          <cell r="B419" t="str">
            <v>Sea Eagle</v>
          </cell>
          <cell r="C419" t="str">
            <v>50828476</v>
          </cell>
          <cell r="D419" t="str">
            <v>Operations Development Engineer</v>
          </cell>
          <cell r="E419">
            <v>0</v>
          </cell>
          <cell r="F419">
            <v>0</v>
          </cell>
          <cell r="G419" t="str">
            <v>Prod Eng Upstream Ops JG6</v>
          </cell>
          <cell r="H419" t="str">
            <v>6</v>
          </cell>
          <cell r="I419" t="str">
            <v>50827590</v>
          </cell>
          <cell r="J419" t="str">
            <v>Moar, Eric</v>
          </cell>
          <cell r="K419" t="str">
            <v>Lagos (SNEPCO)</v>
          </cell>
          <cell r="L419" t="str">
            <v>0003</v>
          </cell>
          <cell r="M419">
            <v>0</v>
          </cell>
          <cell r="N419">
            <v>0</v>
          </cell>
          <cell r="O419">
            <v>0</v>
          </cell>
          <cell r="P419" t="str">
            <v>X</v>
          </cell>
          <cell r="Q419">
            <v>0</v>
          </cell>
          <cell r="R419">
            <v>0</v>
          </cell>
          <cell r="T419">
            <v>0</v>
          </cell>
          <cell r="U419">
            <v>0</v>
          </cell>
          <cell r="V419">
            <v>0</v>
          </cell>
          <cell r="W419">
            <v>0</v>
          </cell>
          <cell r="X419">
            <v>0</v>
          </cell>
          <cell r="Z419">
            <v>0</v>
          </cell>
          <cell r="AC419">
            <v>39114</v>
          </cell>
          <cell r="AD419">
            <v>0</v>
          </cell>
          <cell r="AE419">
            <v>0</v>
          </cell>
          <cell r="AF419">
            <v>0</v>
          </cell>
          <cell r="AG419">
            <v>0</v>
          </cell>
          <cell r="AH419">
            <v>0</v>
          </cell>
          <cell r="AI419">
            <v>0</v>
          </cell>
          <cell r="AJ419">
            <v>0</v>
          </cell>
          <cell r="AK419">
            <v>0</v>
          </cell>
          <cell r="AL419">
            <v>0</v>
          </cell>
          <cell r="AM419">
            <v>1</v>
          </cell>
          <cell r="AN419">
            <v>2958465</v>
          </cell>
          <cell r="AO419">
            <v>0</v>
          </cell>
          <cell r="AR419">
            <v>0</v>
          </cell>
        </row>
        <row r="420">
          <cell r="A420" t="str">
            <v>EPG-PS-PAEOE</v>
          </cell>
          <cell r="B420" t="str">
            <v>Sea Eagle</v>
          </cell>
          <cell r="C420" t="str">
            <v>50828483</v>
          </cell>
          <cell r="D420" t="str">
            <v>Operations Development Engineer</v>
          </cell>
          <cell r="E420">
            <v>0</v>
          </cell>
          <cell r="F420">
            <v>0</v>
          </cell>
          <cell r="G420" t="str">
            <v>Prod Eng Upstream Ops JG7</v>
          </cell>
          <cell r="H420" t="str">
            <v>7</v>
          </cell>
          <cell r="I420" t="str">
            <v>50827582</v>
          </cell>
          <cell r="J420">
            <v>0</v>
          </cell>
          <cell r="K420" t="str">
            <v>Lagos (SNEPCO)</v>
          </cell>
          <cell r="L420" t="str">
            <v>0003</v>
          </cell>
          <cell r="M420">
            <v>0</v>
          </cell>
          <cell r="N420">
            <v>0</v>
          </cell>
          <cell r="O420">
            <v>0</v>
          </cell>
          <cell r="P420" t="str">
            <v>X</v>
          </cell>
          <cell r="Q420">
            <v>0</v>
          </cell>
          <cell r="R420">
            <v>0</v>
          </cell>
          <cell r="T420">
            <v>0</v>
          </cell>
          <cell r="U420">
            <v>0</v>
          </cell>
          <cell r="V420">
            <v>0</v>
          </cell>
          <cell r="W420">
            <v>0</v>
          </cell>
          <cell r="X420">
            <v>0</v>
          </cell>
          <cell r="Z420">
            <v>0</v>
          </cell>
          <cell r="AC420">
            <v>39114</v>
          </cell>
          <cell r="AD420">
            <v>0</v>
          </cell>
          <cell r="AE420">
            <v>0</v>
          </cell>
          <cell r="AF420">
            <v>0</v>
          </cell>
          <cell r="AG420">
            <v>0</v>
          </cell>
          <cell r="AH420">
            <v>0</v>
          </cell>
          <cell r="AI420">
            <v>0</v>
          </cell>
          <cell r="AJ420">
            <v>0</v>
          </cell>
          <cell r="AK420">
            <v>0</v>
          </cell>
          <cell r="AL420">
            <v>0</v>
          </cell>
          <cell r="AM420">
            <v>1</v>
          </cell>
          <cell r="AN420">
            <v>2958465</v>
          </cell>
          <cell r="AO420">
            <v>0</v>
          </cell>
          <cell r="AR420">
            <v>0</v>
          </cell>
        </row>
        <row r="421">
          <cell r="A421" t="str">
            <v>EPG-PS-PAEOP</v>
          </cell>
          <cell r="B421" t="str">
            <v>Sea Eagle</v>
          </cell>
          <cell r="C421" t="str">
            <v>50827621</v>
          </cell>
          <cell r="D421" t="str">
            <v>Graduate Control Room Engineer</v>
          </cell>
          <cell r="E421" t="str">
            <v xml:space="preserve">   88476</v>
          </cell>
          <cell r="F421" t="str">
            <v>Mohammed, Musa</v>
          </cell>
          <cell r="G421" t="str">
            <v>Prod Eng Upstream Maintenance  JG8</v>
          </cell>
          <cell r="H421" t="str">
            <v>8</v>
          </cell>
          <cell r="I421" t="str">
            <v>50829585</v>
          </cell>
          <cell r="J421" t="str">
            <v>Odusami, Olugbenga</v>
          </cell>
          <cell r="K421" t="str">
            <v>Lagos (SNEPCO)</v>
          </cell>
          <cell r="L421" t="str">
            <v>0003</v>
          </cell>
          <cell r="M421" t="str">
            <v>Regular</v>
          </cell>
          <cell r="N421" t="str">
            <v>Indefinite</v>
          </cell>
          <cell r="O421" t="str">
            <v>G</v>
          </cell>
          <cell r="P421" t="str">
            <v>X</v>
          </cell>
          <cell r="Q421">
            <v>0</v>
          </cell>
          <cell r="R421">
            <v>0</v>
          </cell>
          <cell r="T421">
            <v>0</v>
          </cell>
          <cell r="U421">
            <v>0</v>
          </cell>
          <cell r="V421">
            <v>0</v>
          </cell>
          <cell r="W421">
            <v>0</v>
          </cell>
          <cell r="X421">
            <v>0</v>
          </cell>
          <cell r="Z421">
            <v>0</v>
          </cell>
          <cell r="AD421">
            <v>0</v>
          </cell>
          <cell r="AE421">
            <v>0</v>
          </cell>
          <cell r="AF421">
            <v>0</v>
          </cell>
          <cell r="AG421">
            <v>0</v>
          </cell>
          <cell r="AH421">
            <v>0</v>
          </cell>
          <cell r="AI421">
            <v>0</v>
          </cell>
          <cell r="AJ421">
            <v>0</v>
          </cell>
          <cell r="AK421">
            <v>0</v>
          </cell>
          <cell r="AL421">
            <v>0</v>
          </cell>
          <cell r="AM421">
            <v>1</v>
          </cell>
          <cell r="AN421">
            <v>2958465</v>
          </cell>
          <cell r="AO421">
            <v>0</v>
          </cell>
          <cell r="AR421">
            <v>0</v>
          </cell>
        </row>
        <row r="422">
          <cell r="A422" t="str">
            <v>EPG-PS-PAEOP</v>
          </cell>
          <cell r="B422" t="str">
            <v>Sea Eagle</v>
          </cell>
          <cell r="C422" t="str">
            <v>50827757</v>
          </cell>
          <cell r="D422" t="str">
            <v>Operations Development Engineer</v>
          </cell>
          <cell r="E422" t="str">
            <v xml:space="preserve">   70580</v>
          </cell>
          <cell r="F422" t="str">
            <v>Balogun, Kareem</v>
          </cell>
          <cell r="G422" t="str">
            <v>Prod Eng Upstream Maintenance  JG8</v>
          </cell>
          <cell r="H422" t="str">
            <v>8</v>
          </cell>
          <cell r="I422" t="str">
            <v>50827582</v>
          </cell>
          <cell r="J422">
            <v>0</v>
          </cell>
          <cell r="K422" t="str">
            <v>Lagos (SNEPCO)</v>
          </cell>
          <cell r="L422" t="str">
            <v>0003</v>
          </cell>
          <cell r="M422" t="str">
            <v>Regular</v>
          </cell>
          <cell r="N422" t="str">
            <v>Indefinite</v>
          </cell>
          <cell r="O422" t="str">
            <v>G</v>
          </cell>
          <cell r="P422" t="str">
            <v>X</v>
          </cell>
          <cell r="Q422">
            <v>0</v>
          </cell>
          <cell r="R422">
            <v>0</v>
          </cell>
          <cell r="T422">
            <v>0</v>
          </cell>
          <cell r="U422">
            <v>0</v>
          </cell>
          <cell r="V422">
            <v>0</v>
          </cell>
          <cell r="W422">
            <v>0</v>
          </cell>
          <cell r="X422">
            <v>0</v>
          </cell>
          <cell r="Z422">
            <v>0</v>
          </cell>
          <cell r="AD422">
            <v>0</v>
          </cell>
          <cell r="AE422">
            <v>0</v>
          </cell>
          <cell r="AF422">
            <v>0</v>
          </cell>
          <cell r="AG422">
            <v>0</v>
          </cell>
          <cell r="AH422">
            <v>0</v>
          </cell>
          <cell r="AI422">
            <v>0</v>
          </cell>
          <cell r="AJ422">
            <v>0</v>
          </cell>
          <cell r="AK422">
            <v>0</v>
          </cell>
          <cell r="AL422">
            <v>0</v>
          </cell>
          <cell r="AM422">
            <v>1</v>
          </cell>
          <cell r="AN422">
            <v>2958465</v>
          </cell>
          <cell r="AO422">
            <v>0</v>
          </cell>
          <cell r="AR422">
            <v>0</v>
          </cell>
        </row>
        <row r="423">
          <cell r="A423" t="str">
            <v>EPG-PS-PAEOP</v>
          </cell>
          <cell r="B423" t="str">
            <v>Sea Eagle</v>
          </cell>
          <cell r="C423" t="str">
            <v>50827763</v>
          </cell>
          <cell r="D423" t="str">
            <v>Operations Development Engineer</v>
          </cell>
          <cell r="E423" t="str">
            <v xml:space="preserve">   70590</v>
          </cell>
          <cell r="F423" t="str">
            <v>Omidiji, Omotayo</v>
          </cell>
          <cell r="G423" t="str">
            <v>Prod Eng Upstream Maintenance  JG8</v>
          </cell>
          <cell r="H423" t="str">
            <v>8</v>
          </cell>
          <cell r="I423" t="str">
            <v>50827583</v>
          </cell>
          <cell r="J423" t="str">
            <v>Syme, Alan</v>
          </cell>
          <cell r="K423" t="str">
            <v>Lagos (SNEPCO)</v>
          </cell>
          <cell r="L423" t="str">
            <v>0003</v>
          </cell>
          <cell r="M423" t="str">
            <v>Regular</v>
          </cell>
          <cell r="N423" t="str">
            <v>Indefinite</v>
          </cell>
          <cell r="O423" t="str">
            <v>G</v>
          </cell>
          <cell r="P423" t="str">
            <v>X</v>
          </cell>
          <cell r="Q423">
            <v>0</v>
          </cell>
          <cell r="R423">
            <v>0</v>
          </cell>
          <cell r="T423">
            <v>0</v>
          </cell>
          <cell r="U423">
            <v>0</v>
          </cell>
          <cell r="V423">
            <v>0</v>
          </cell>
          <cell r="W423">
            <v>0</v>
          </cell>
          <cell r="X423">
            <v>0</v>
          </cell>
          <cell r="Z423">
            <v>0</v>
          </cell>
          <cell r="AD423">
            <v>0</v>
          </cell>
          <cell r="AE423">
            <v>0</v>
          </cell>
          <cell r="AF423">
            <v>0</v>
          </cell>
          <cell r="AG423">
            <v>0</v>
          </cell>
          <cell r="AH423">
            <v>0</v>
          </cell>
          <cell r="AI423">
            <v>0</v>
          </cell>
          <cell r="AJ423">
            <v>0</v>
          </cell>
          <cell r="AK423">
            <v>0</v>
          </cell>
          <cell r="AL423">
            <v>0</v>
          </cell>
          <cell r="AM423">
            <v>1</v>
          </cell>
          <cell r="AN423">
            <v>2958465</v>
          </cell>
          <cell r="AO423">
            <v>0</v>
          </cell>
          <cell r="AR423">
            <v>0</v>
          </cell>
        </row>
        <row r="424">
          <cell r="A424" t="str">
            <v>EPG-PS-PAEOP</v>
          </cell>
          <cell r="B424" t="str">
            <v>Sea Eagle</v>
          </cell>
          <cell r="C424" t="str">
            <v>50827777</v>
          </cell>
          <cell r="D424" t="str">
            <v>Operations Development Engineer</v>
          </cell>
          <cell r="E424" t="str">
            <v xml:space="preserve">   63040</v>
          </cell>
          <cell r="F424" t="str">
            <v>Ugochukwu, Christopher</v>
          </cell>
          <cell r="G424" t="str">
            <v>Prod Eng Upstream Maintenance  JG8</v>
          </cell>
          <cell r="H424" t="str">
            <v>8</v>
          </cell>
          <cell r="I424" t="str">
            <v>50827583</v>
          </cell>
          <cell r="J424" t="str">
            <v>Syme, Alan</v>
          </cell>
          <cell r="K424" t="str">
            <v>Lagos (SNEPCO)</v>
          </cell>
          <cell r="L424" t="str">
            <v>0003</v>
          </cell>
          <cell r="M424" t="str">
            <v>Regular</v>
          </cell>
          <cell r="N424" t="str">
            <v>Indefinite</v>
          </cell>
          <cell r="O424" t="str">
            <v>G</v>
          </cell>
          <cell r="P424" t="str">
            <v>X</v>
          </cell>
          <cell r="Q424">
            <v>0</v>
          </cell>
          <cell r="R424">
            <v>0</v>
          </cell>
          <cell r="T424">
            <v>0</v>
          </cell>
          <cell r="U424">
            <v>0</v>
          </cell>
          <cell r="V424">
            <v>0</v>
          </cell>
          <cell r="W424">
            <v>0</v>
          </cell>
          <cell r="X424">
            <v>0</v>
          </cell>
          <cell r="Z424">
            <v>0</v>
          </cell>
          <cell r="AD424">
            <v>0</v>
          </cell>
          <cell r="AE424">
            <v>0</v>
          </cell>
          <cell r="AF424">
            <v>0</v>
          </cell>
          <cell r="AG424">
            <v>0</v>
          </cell>
          <cell r="AH424">
            <v>0</v>
          </cell>
          <cell r="AI424">
            <v>0</v>
          </cell>
          <cell r="AJ424">
            <v>0</v>
          </cell>
          <cell r="AK424">
            <v>0</v>
          </cell>
          <cell r="AL424">
            <v>0</v>
          </cell>
          <cell r="AM424">
            <v>1</v>
          </cell>
          <cell r="AN424">
            <v>2958465</v>
          </cell>
          <cell r="AO424">
            <v>0</v>
          </cell>
          <cell r="AR424">
            <v>0</v>
          </cell>
        </row>
        <row r="425">
          <cell r="A425">
            <v>0</v>
          </cell>
          <cell r="B425" t="str">
            <v>Sea Eagle</v>
          </cell>
          <cell r="C425">
            <v>0</v>
          </cell>
          <cell r="D425">
            <v>0</v>
          </cell>
          <cell r="E425">
            <v>0</v>
          </cell>
          <cell r="F425">
            <v>0</v>
          </cell>
          <cell r="G425">
            <v>0</v>
          </cell>
          <cell r="H425">
            <v>0</v>
          </cell>
          <cell r="I425">
            <v>0</v>
          </cell>
          <cell r="J425">
            <v>0</v>
          </cell>
          <cell r="K425" t="str">
            <v>Lagos (SNEPCO)</v>
          </cell>
          <cell r="L425" t="str">
            <v>0003</v>
          </cell>
          <cell r="M425">
            <v>0</v>
          </cell>
          <cell r="N425">
            <v>0</v>
          </cell>
          <cell r="O425">
            <v>0</v>
          </cell>
          <cell r="P425">
            <v>0</v>
          </cell>
          <cell r="Q425">
            <v>0</v>
          </cell>
          <cell r="R425">
            <v>0</v>
          </cell>
          <cell r="T425">
            <v>0</v>
          </cell>
          <cell r="U425">
            <v>0</v>
          </cell>
          <cell r="V425">
            <v>0</v>
          </cell>
          <cell r="W425">
            <v>0</v>
          </cell>
          <cell r="X425">
            <v>0</v>
          </cell>
          <cell r="Z425">
            <v>0</v>
          </cell>
          <cell r="AD425">
            <v>0</v>
          </cell>
          <cell r="AE425">
            <v>0</v>
          </cell>
          <cell r="AF425">
            <v>0</v>
          </cell>
          <cell r="AG425">
            <v>0</v>
          </cell>
          <cell r="AH425">
            <v>0</v>
          </cell>
          <cell r="AI425">
            <v>0</v>
          </cell>
          <cell r="AJ425">
            <v>0</v>
          </cell>
          <cell r="AK425">
            <v>0</v>
          </cell>
          <cell r="AL425">
            <v>0</v>
          </cell>
          <cell r="AO425">
            <v>0</v>
          </cell>
          <cell r="AR425">
            <v>0</v>
          </cell>
        </row>
        <row r="426">
          <cell r="A426" t="str">
            <v>EPG-PS-PAEOP</v>
          </cell>
          <cell r="B426" t="str">
            <v>Sea Eagle</v>
          </cell>
          <cell r="C426" t="str">
            <v>50827587</v>
          </cell>
          <cell r="D426" t="str">
            <v>Operations Technician</v>
          </cell>
          <cell r="E426">
            <v>0</v>
          </cell>
          <cell r="F426">
            <v>0</v>
          </cell>
          <cell r="G426" t="str">
            <v>Prod Eng Upstream Maintenance  JG8</v>
          </cell>
          <cell r="H426" t="str">
            <v>8</v>
          </cell>
          <cell r="I426" t="str">
            <v>50827583</v>
          </cell>
          <cell r="J426" t="str">
            <v>Syme, Alan</v>
          </cell>
          <cell r="K426" t="str">
            <v>Lagos (SNEPCO)</v>
          </cell>
          <cell r="L426" t="str">
            <v>0003</v>
          </cell>
          <cell r="M426">
            <v>0</v>
          </cell>
          <cell r="N426">
            <v>0</v>
          </cell>
          <cell r="O426">
            <v>0</v>
          </cell>
          <cell r="P426" t="str">
            <v>X</v>
          </cell>
          <cell r="Q426">
            <v>0</v>
          </cell>
          <cell r="R426">
            <v>0</v>
          </cell>
          <cell r="T426">
            <v>0</v>
          </cell>
          <cell r="U426">
            <v>0</v>
          </cell>
          <cell r="V426">
            <v>0</v>
          </cell>
          <cell r="W426">
            <v>0</v>
          </cell>
          <cell r="X426">
            <v>0</v>
          </cell>
          <cell r="Z426">
            <v>0</v>
          </cell>
          <cell r="AD426">
            <v>0</v>
          </cell>
          <cell r="AE426">
            <v>0</v>
          </cell>
          <cell r="AF426">
            <v>0</v>
          </cell>
          <cell r="AG426">
            <v>0</v>
          </cell>
          <cell r="AH426">
            <v>0</v>
          </cell>
          <cell r="AI426">
            <v>0</v>
          </cell>
          <cell r="AJ426">
            <v>0</v>
          </cell>
          <cell r="AK426">
            <v>0</v>
          </cell>
          <cell r="AL426">
            <v>0</v>
          </cell>
          <cell r="AM426">
            <v>1</v>
          </cell>
          <cell r="AN426">
            <v>2958465</v>
          </cell>
          <cell r="AO426">
            <v>0</v>
          </cell>
          <cell r="AR426">
            <v>0</v>
          </cell>
        </row>
        <row r="427">
          <cell r="A427" t="str">
            <v>EPG-PS-PAEOP</v>
          </cell>
          <cell r="B427" t="str">
            <v>Sea Eagle</v>
          </cell>
          <cell r="C427" t="str">
            <v>50827589</v>
          </cell>
          <cell r="D427" t="str">
            <v>Operations Technician</v>
          </cell>
          <cell r="E427">
            <v>0</v>
          </cell>
          <cell r="F427">
            <v>0</v>
          </cell>
          <cell r="G427" t="str">
            <v>Prod Eng Upstream Maintenance  JG8</v>
          </cell>
          <cell r="H427" t="str">
            <v>8</v>
          </cell>
          <cell r="I427" t="str">
            <v>50827583</v>
          </cell>
          <cell r="J427" t="str">
            <v>Syme, Alan</v>
          </cell>
          <cell r="K427" t="str">
            <v>Lagos (SNEPCO)</v>
          </cell>
          <cell r="L427" t="str">
            <v>0003</v>
          </cell>
          <cell r="M427">
            <v>0</v>
          </cell>
          <cell r="N427">
            <v>0</v>
          </cell>
          <cell r="O427">
            <v>0</v>
          </cell>
          <cell r="P427" t="str">
            <v>X</v>
          </cell>
          <cell r="Q427">
            <v>0</v>
          </cell>
          <cell r="R427">
            <v>0</v>
          </cell>
          <cell r="T427">
            <v>0</v>
          </cell>
          <cell r="U427">
            <v>0</v>
          </cell>
          <cell r="V427">
            <v>0</v>
          </cell>
          <cell r="W427">
            <v>0</v>
          </cell>
          <cell r="X427">
            <v>0</v>
          </cell>
          <cell r="Z427">
            <v>0</v>
          </cell>
          <cell r="AD427">
            <v>0</v>
          </cell>
          <cell r="AE427">
            <v>0</v>
          </cell>
          <cell r="AF427">
            <v>0</v>
          </cell>
          <cell r="AG427">
            <v>0</v>
          </cell>
          <cell r="AH427">
            <v>0</v>
          </cell>
          <cell r="AI427">
            <v>0</v>
          </cell>
          <cell r="AJ427">
            <v>0</v>
          </cell>
          <cell r="AK427">
            <v>0</v>
          </cell>
          <cell r="AL427">
            <v>0</v>
          </cell>
          <cell r="AM427">
            <v>1</v>
          </cell>
          <cell r="AN427">
            <v>2958465</v>
          </cell>
          <cell r="AO427">
            <v>0</v>
          </cell>
          <cell r="AR427">
            <v>0</v>
          </cell>
        </row>
        <row r="428">
          <cell r="A428" t="str">
            <v>EPG-PS-PAEOP</v>
          </cell>
          <cell r="B428" t="str">
            <v>Sea Eagle</v>
          </cell>
          <cell r="C428" t="str">
            <v>50827594</v>
          </cell>
          <cell r="D428" t="str">
            <v>Operations Technician</v>
          </cell>
          <cell r="E428">
            <v>0</v>
          </cell>
          <cell r="F428">
            <v>0</v>
          </cell>
          <cell r="G428" t="str">
            <v>Prod Eng Upstream Maintenance  JG8</v>
          </cell>
          <cell r="H428" t="str">
            <v>8</v>
          </cell>
          <cell r="I428" t="str">
            <v>50827582</v>
          </cell>
          <cell r="J428">
            <v>0</v>
          </cell>
          <cell r="K428" t="str">
            <v>Lagos (SNEPCO)</v>
          </cell>
          <cell r="L428" t="str">
            <v>0003</v>
          </cell>
          <cell r="M428">
            <v>0</v>
          </cell>
          <cell r="N428">
            <v>0</v>
          </cell>
          <cell r="O428">
            <v>0</v>
          </cell>
          <cell r="P428" t="str">
            <v>X</v>
          </cell>
          <cell r="Q428">
            <v>0</v>
          </cell>
          <cell r="R428">
            <v>0</v>
          </cell>
          <cell r="T428">
            <v>0</v>
          </cell>
          <cell r="U428">
            <v>0</v>
          </cell>
          <cell r="V428">
            <v>0</v>
          </cell>
          <cell r="W428">
            <v>0</v>
          </cell>
          <cell r="X428">
            <v>0</v>
          </cell>
          <cell r="Z428">
            <v>0</v>
          </cell>
          <cell r="AD428">
            <v>0</v>
          </cell>
          <cell r="AE428">
            <v>0</v>
          </cell>
          <cell r="AF428">
            <v>0</v>
          </cell>
          <cell r="AG428">
            <v>0</v>
          </cell>
          <cell r="AH428">
            <v>0</v>
          </cell>
          <cell r="AI428">
            <v>0</v>
          </cell>
          <cell r="AJ428">
            <v>0</v>
          </cell>
          <cell r="AK428">
            <v>0</v>
          </cell>
          <cell r="AL428">
            <v>0</v>
          </cell>
          <cell r="AM428">
            <v>1</v>
          </cell>
          <cell r="AN428">
            <v>2958465</v>
          </cell>
          <cell r="AO428">
            <v>0</v>
          </cell>
          <cell r="AR428">
            <v>0</v>
          </cell>
        </row>
        <row r="429">
          <cell r="A429" t="str">
            <v>EPG-PS-PAEOP</v>
          </cell>
          <cell r="B429" t="str">
            <v>Sea Eagle</v>
          </cell>
          <cell r="C429" t="str">
            <v>50827595</v>
          </cell>
          <cell r="D429" t="str">
            <v>Operations Technician</v>
          </cell>
          <cell r="E429">
            <v>0</v>
          </cell>
          <cell r="F429">
            <v>0</v>
          </cell>
          <cell r="G429" t="str">
            <v>Prod Eng Upstream Maintenance  JG8</v>
          </cell>
          <cell r="H429" t="str">
            <v>8</v>
          </cell>
          <cell r="I429" t="str">
            <v>50827583</v>
          </cell>
          <cell r="J429" t="str">
            <v>Syme, Alan</v>
          </cell>
          <cell r="K429" t="str">
            <v>Lagos (SNEPCO)</v>
          </cell>
          <cell r="L429" t="str">
            <v>0003</v>
          </cell>
          <cell r="M429">
            <v>0</v>
          </cell>
          <cell r="N429">
            <v>0</v>
          </cell>
          <cell r="O429">
            <v>0</v>
          </cell>
          <cell r="P429" t="str">
            <v>X</v>
          </cell>
          <cell r="Q429">
            <v>0</v>
          </cell>
          <cell r="R429">
            <v>0</v>
          </cell>
          <cell r="T429">
            <v>0</v>
          </cell>
          <cell r="U429">
            <v>0</v>
          </cell>
          <cell r="V429">
            <v>0</v>
          </cell>
          <cell r="W429">
            <v>0</v>
          </cell>
          <cell r="X429">
            <v>0</v>
          </cell>
          <cell r="Z429">
            <v>0</v>
          </cell>
          <cell r="AD429">
            <v>0</v>
          </cell>
          <cell r="AE429">
            <v>0</v>
          </cell>
          <cell r="AF429">
            <v>0</v>
          </cell>
          <cell r="AG429">
            <v>0</v>
          </cell>
          <cell r="AH429">
            <v>0</v>
          </cell>
          <cell r="AI429">
            <v>0</v>
          </cell>
          <cell r="AJ429">
            <v>0</v>
          </cell>
          <cell r="AK429">
            <v>0</v>
          </cell>
          <cell r="AL429">
            <v>0</v>
          </cell>
          <cell r="AM429">
            <v>1</v>
          </cell>
          <cell r="AN429">
            <v>2958465</v>
          </cell>
          <cell r="AO429">
            <v>0</v>
          </cell>
          <cell r="AR429">
            <v>0</v>
          </cell>
        </row>
        <row r="430">
          <cell r="A430" t="str">
            <v>EPG-PS-PAEOP</v>
          </cell>
          <cell r="B430" t="str">
            <v>Sea Eagle</v>
          </cell>
          <cell r="C430" t="str">
            <v>50827611</v>
          </cell>
          <cell r="D430" t="str">
            <v>Operations Technician</v>
          </cell>
          <cell r="E430">
            <v>0</v>
          </cell>
          <cell r="F430">
            <v>0</v>
          </cell>
          <cell r="G430" t="str">
            <v>Prod Eng Upstream Maintenance  JG8</v>
          </cell>
          <cell r="H430" t="str">
            <v>8</v>
          </cell>
          <cell r="I430" t="str">
            <v>50827582</v>
          </cell>
          <cell r="J430">
            <v>0</v>
          </cell>
          <cell r="K430" t="str">
            <v>Lagos (SNEPCO)</v>
          </cell>
          <cell r="L430" t="str">
            <v>0003</v>
          </cell>
          <cell r="M430">
            <v>0</v>
          </cell>
          <cell r="N430">
            <v>0</v>
          </cell>
          <cell r="O430">
            <v>0</v>
          </cell>
          <cell r="P430" t="str">
            <v>X</v>
          </cell>
          <cell r="Q430">
            <v>0</v>
          </cell>
          <cell r="R430">
            <v>0</v>
          </cell>
          <cell r="T430">
            <v>0</v>
          </cell>
          <cell r="U430">
            <v>0</v>
          </cell>
          <cell r="V430">
            <v>0</v>
          </cell>
          <cell r="W430">
            <v>0</v>
          </cell>
          <cell r="X430">
            <v>0</v>
          </cell>
          <cell r="Z430">
            <v>0</v>
          </cell>
          <cell r="AD430">
            <v>0</v>
          </cell>
          <cell r="AE430">
            <v>0</v>
          </cell>
          <cell r="AF430">
            <v>0</v>
          </cell>
          <cell r="AG430">
            <v>0</v>
          </cell>
          <cell r="AH430">
            <v>0</v>
          </cell>
          <cell r="AI430">
            <v>0</v>
          </cell>
          <cell r="AJ430">
            <v>0</v>
          </cell>
          <cell r="AK430">
            <v>0</v>
          </cell>
          <cell r="AL430">
            <v>0</v>
          </cell>
          <cell r="AM430">
            <v>1</v>
          </cell>
          <cell r="AN430">
            <v>2958465</v>
          </cell>
          <cell r="AO430">
            <v>0</v>
          </cell>
          <cell r="AR430">
            <v>0</v>
          </cell>
        </row>
        <row r="431">
          <cell r="A431" t="str">
            <v>EPG-PS-PAEOP</v>
          </cell>
          <cell r="B431" t="str">
            <v>Sea Eagle</v>
          </cell>
          <cell r="C431" t="str">
            <v>50827615</v>
          </cell>
          <cell r="D431" t="str">
            <v>Operations Technician</v>
          </cell>
          <cell r="E431" t="str">
            <v xml:space="preserve">   69356</v>
          </cell>
          <cell r="F431" t="str">
            <v>Awotunde, Timothy</v>
          </cell>
          <cell r="G431" t="str">
            <v>Prod Eng Upstream Maintenance  JG8</v>
          </cell>
          <cell r="H431" t="str">
            <v>8</v>
          </cell>
          <cell r="I431" t="str">
            <v>50827585</v>
          </cell>
          <cell r="J431" t="str">
            <v>Kirkpatrick, Austin</v>
          </cell>
          <cell r="K431" t="str">
            <v>Lagos (SNEPCO)</v>
          </cell>
          <cell r="L431" t="str">
            <v>0003</v>
          </cell>
          <cell r="M431" t="str">
            <v>Regular</v>
          </cell>
          <cell r="N431" t="str">
            <v>Indefinite</v>
          </cell>
          <cell r="O431" t="str">
            <v>10</v>
          </cell>
          <cell r="P431" t="str">
            <v>X</v>
          </cell>
          <cell r="Q431">
            <v>0</v>
          </cell>
          <cell r="R431">
            <v>0</v>
          </cell>
          <cell r="T431">
            <v>0</v>
          </cell>
          <cell r="U431">
            <v>0</v>
          </cell>
          <cell r="V431">
            <v>0</v>
          </cell>
          <cell r="W431">
            <v>0</v>
          </cell>
          <cell r="X431">
            <v>0</v>
          </cell>
          <cell r="Z431">
            <v>0</v>
          </cell>
          <cell r="AD431">
            <v>0</v>
          </cell>
          <cell r="AE431">
            <v>0</v>
          </cell>
          <cell r="AF431">
            <v>0</v>
          </cell>
          <cell r="AG431">
            <v>0</v>
          </cell>
          <cell r="AH431">
            <v>0</v>
          </cell>
          <cell r="AI431">
            <v>0</v>
          </cell>
          <cell r="AJ431">
            <v>0</v>
          </cell>
          <cell r="AK431">
            <v>0</v>
          </cell>
          <cell r="AL431">
            <v>0</v>
          </cell>
          <cell r="AM431">
            <v>1</v>
          </cell>
          <cell r="AN431">
            <v>2958465</v>
          </cell>
          <cell r="AO431">
            <v>0</v>
          </cell>
          <cell r="AR431">
            <v>0</v>
          </cell>
        </row>
        <row r="432">
          <cell r="A432" t="str">
            <v>EPG-PS-PAEOP</v>
          </cell>
          <cell r="B432" t="str">
            <v>Sea Eagle</v>
          </cell>
          <cell r="C432" t="str">
            <v>50827617</v>
          </cell>
          <cell r="D432" t="str">
            <v>Operations Technician</v>
          </cell>
          <cell r="E432" t="str">
            <v xml:space="preserve">   69374</v>
          </cell>
          <cell r="F432" t="str">
            <v>Evuka, Titus</v>
          </cell>
          <cell r="G432" t="str">
            <v>Prod Eng Upstream Maintenance  JG8</v>
          </cell>
          <cell r="H432" t="str">
            <v>8</v>
          </cell>
          <cell r="I432" t="str">
            <v>50827585</v>
          </cell>
          <cell r="J432" t="str">
            <v>Kirkpatrick, Austin</v>
          </cell>
          <cell r="K432" t="str">
            <v>Lagos (SNEPCO)</v>
          </cell>
          <cell r="L432" t="str">
            <v>0003</v>
          </cell>
          <cell r="M432" t="str">
            <v>Regular</v>
          </cell>
          <cell r="N432" t="str">
            <v>Indefinite</v>
          </cell>
          <cell r="O432" t="str">
            <v>10</v>
          </cell>
          <cell r="P432" t="str">
            <v>X</v>
          </cell>
          <cell r="Q432">
            <v>0</v>
          </cell>
          <cell r="R432">
            <v>0</v>
          </cell>
          <cell r="T432">
            <v>0</v>
          </cell>
          <cell r="U432">
            <v>0</v>
          </cell>
          <cell r="V432">
            <v>0</v>
          </cell>
          <cell r="W432">
            <v>0</v>
          </cell>
          <cell r="X432">
            <v>0</v>
          </cell>
          <cell r="Z432">
            <v>0</v>
          </cell>
          <cell r="AD432">
            <v>0</v>
          </cell>
          <cell r="AE432">
            <v>0</v>
          </cell>
          <cell r="AF432">
            <v>0</v>
          </cell>
          <cell r="AG432">
            <v>0</v>
          </cell>
          <cell r="AH432">
            <v>0</v>
          </cell>
          <cell r="AI432">
            <v>0</v>
          </cell>
          <cell r="AJ432">
            <v>0</v>
          </cell>
          <cell r="AK432">
            <v>0</v>
          </cell>
          <cell r="AL432">
            <v>0</v>
          </cell>
          <cell r="AM432">
            <v>1</v>
          </cell>
          <cell r="AN432">
            <v>2958465</v>
          </cell>
          <cell r="AO432">
            <v>0</v>
          </cell>
          <cell r="AR432">
            <v>0</v>
          </cell>
        </row>
        <row r="433">
          <cell r="A433" t="str">
            <v>EPG-PS-PAEOP</v>
          </cell>
          <cell r="B433" t="str">
            <v>Sea Eagle</v>
          </cell>
          <cell r="C433" t="str">
            <v>50827627</v>
          </cell>
          <cell r="D433" t="str">
            <v>Operations Technician</v>
          </cell>
          <cell r="E433" t="str">
            <v xml:space="preserve">   68973</v>
          </cell>
          <cell r="F433" t="str">
            <v>Ogofia, Lasbery</v>
          </cell>
          <cell r="G433" t="str">
            <v>Prod Eng Upstream Maintenance  JG8</v>
          </cell>
          <cell r="H433" t="str">
            <v>8</v>
          </cell>
          <cell r="I433" t="str">
            <v>50827585</v>
          </cell>
          <cell r="J433" t="str">
            <v>Kirkpatrick, Austin</v>
          </cell>
          <cell r="K433" t="str">
            <v>Lagos (SNEPCO)</v>
          </cell>
          <cell r="L433" t="str">
            <v>0003</v>
          </cell>
          <cell r="M433" t="str">
            <v>Regular</v>
          </cell>
          <cell r="N433" t="str">
            <v>Indefinite</v>
          </cell>
          <cell r="O433" t="str">
            <v>9</v>
          </cell>
          <cell r="P433" t="str">
            <v>X</v>
          </cell>
          <cell r="Q433">
            <v>0</v>
          </cell>
          <cell r="R433">
            <v>0</v>
          </cell>
          <cell r="T433">
            <v>0</v>
          </cell>
          <cell r="U433">
            <v>0</v>
          </cell>
          <cell r="V433">
            <v>0</v>
          </cell>
          <cell r="W433">
            <v>0</v>
          </cell>
          <cell r="X433">
            <v>0</v>
          </cell>
          <cell r="Z433">
            <v>0</v>
          </cell>
          <cell r="AD433">
            <v>0</v>
          </cell>
          <cell r="AE433">
            <v>0</v>
          </cell>
          <cell r="AF433">
            <v>0</v>
          </cell>
          <cell r="AG433">
            <v>0</v>
          </cell>
          <cell r="AH433">
            <v>0</v>
          </cell>
          <cell r="AI433">
            <v>0</v>
          </cell>
          <cell r="AJ433">
            <v>0</v>
          </cell>
          <cell r="AK433">
            <v>0</v>
          </cell>
          <cell r="AL433">
            <v>0</v>
          </cell>
          <cell r="AM433">
            <v>1</v>
          </cell>
          <cell r="AN433">
            <v>2958465</v>
          </cell>
          <cell r="AO433">
            <v>0</v>
          </cell>
          <cell r="AR433">
            <v>0</v>
          </cell>
        </row>
        <row r="434">
          <cell r="A434" t="str">
            <v>EPG-PS-PAEOP</v>
          </cell>
          <cell r="B434" t="str">
            <v>Sea Eagle</v>
          </cell>
          <cell r="C434" t="str">
            <v>50827636</v>
          </cell>
          <cell r="D434" t="str">
            <v>Operations Technician</v>
          </cell>
          <cell r="E434" t="str">
            <v xml:space="preserve">   69251</v>
          </cell>
          <cell r="F434" t="str">
            <v>Agolo, Omokpokpose</v>
          </cell>
          <cell r="G434" t="str">
            <v>Prod Eng Upstream Maintenance  JG8</v>
          </cell>
          <cell r="H434" t="str">
            <v>8</v>
          </cell>
          <cell r="I434" t="str">
            <v>50827585</v>
          </cell>
          <cell r="J434" t="str">
            <v>Kirkpatrick, Austin</v>
          </cell>
          <cell r="K434" t="str">
            <v>Lagos (SNEPCO)</v>
          </cell>
          <cell r="L434" t="str">
            <v>0003</v>
          </cell>
          <cell r="M434" t="str">
            <v>Regular</v>
          </cell>
          <cell r="N434" t="str">
            <v>Indefinite</v>
          </cell>
          <cell r="O434" t="str">
            <v>10</v>
          </cell>
          <cell r="P434" t="str">
            <v>X</v>
          </cell>
          <cell r="Q434">
            <v>0</v>
          </cell>
          <cell r="R434">
            <v>0</v>
          </cell>
          <cell r="T434">
            <v>0</v>
          </cell>
          <cell r="U434">
            <v>0</v>
          </cell>
          <cell r="V434">
            <v>0</v>
          </cell>
          <cell r="W434">
            <v>0</v>
          </cell>
          <cell r="X434">
            <v>0</v>
          </cell>
          <cell r="Z434">
            <v>0</v>
          </cell>
          <cell r="AD434">
            <v>0</v>
          </cell>
          <cell r="AE434">
            <v>0</v>
          </cell>
          <cell r="AF434">
            <v>0</v>
          </cell>
          <cell r="AG434">
            <v>0</v>
          </cell>
          <cell r="AH434">
            <v>0</v>
          </cell>
          <cell r="AI434">
            <v>0</v>
          </cell>
          <cell r="AJ434">
            <v>0</v>
          </cell>
          <cell r="AK434">
            <v>0</v>
          </cell>
          <cell r="AL434">
            <v>0</v>
          </cell>
          <cell r="AM434">
            <v>1</v>
          </cell>
          <cell r="AN434">
            <v>2958465</v>
          </cell>
          <cell r="AO434">
            <v>0</v>
          </cell>
          <cell r="AR434">
            <v>0</v>
          </cell>
        </row>
        <row r="435">
          <cell r="A435" t="str">
            <v>EPG-PS-PAEOP</v>
          </cell>
          <cell r="B435" t="str">
            <v>Sea Eagle</v>
          </cell>
          <cell r="C435" t="str">
            <v>50827640</v>
          </cell>
          <cell r="D435" t="str">
            <v>Operations Technician</v>
          </cell>
          <cell r="E435" t="str">
            <v xml:space="preserve">   69384</v>
          </cell>
          <cell r="F435" t="str">
            <v>Isodje, Oluseyi</v>
          </cell>
          <cell r="G435" t="str">
            <v>Prod Eng Upstream Maintenance  JG8</v>
          </cell>
          <cell r="H435" t="str">
            <v>8</v>
          </cell>
          <cell r="I435" t="str">
            <v>50827585</v>
          </cell>
          <cell r="J435" t="str">
            <v>Kirkpatrick, Austin</v>
          </cell>
          <cell r="K435" t="str">
            <v>Lagos (SNEPCO)</v>
          </cell>
          <cell r="L435" t="str">
            <v>0003</v>
          </cell>
          <cell r="M435" t="str">
            <v>Regular</v>
          </cell>
          <cell r="N435" t="str">
            <v>Indefinite</v>
          </cell>
          <cell r="O435" t="str">
            <v>10</v>
          </cell>
          <cell r="P435" t="str">
            <v>X</v>
          </cell>
          <cell r="Q435">
            <v>0</v>
          </cell>
          <cell r="R435">
            <v>0</v>
          </cell>
          <cell r="T435">
            <v>0</v>
          </cell>
          <cell r="U435">
            <v>0</v>
          </cell>
          <cell r="V435">
            <v>0</v>
          </cell>
          <cell r="W435">
            <v>0</v>
          </cell>
          <cell r="X435">
            <v>0</v>
          </cell>
          <cell r="Z435">
            <v>0</v>
          </cell>
          <cell r="AD435">
            <v>0</v>
          </cell>
          <cell r="AE435">
            <v>0</v>
          </cell>
          <cell r="AF435">
            <v>0</v>
          </cell>
          <cell r="AG435">
            <v>0</v>
          </cell>
          <cell r="AH435">
            <v>0</v>
          </cell>
          <cell r="AI435">
            <v>0</v>
          </cell>
          <cell r="AJ435">
            <v>0</v>
          </cell>
          <cell r="AK435">
            <v>0</v>
          </cell>
          <cell r="AL435">
            <v>0</v>
          </cell>
          <cell r="AM435">
            <v>1</v>
          </cell>
          <cell r="AN435">
            <v>2958465</v>
          </cell>
          <cell r="AO435">
            <v>0</v>
          </cell>
          <cell r="AR435">
            <v>0</v>
          </cell>
        </row>
        <row r="436">
          <cell r="A436" t="str">
            <v>EPG-PS-PAEOP</v>
          </cell>
          <cell r="B436" t="str">
            <v>Sea Eagle</v>
          </cell>
          <cell r="C436" t="str">
            <v>50827645</v>
          </cell>
          <cell r="D436" t="str">
            <v>Operations Technician</v>
          </cell>
          <cell r="E436" t="str">
            <v xml:space="preserve">   69345</v>
          </cell>
          <cell r="F436" t="str">
            <v>Efebeli, Hycent</v>
          </cell>
          <cell r="G436" t="str">
            <v>Prod Eng Upstream Maintenance  JG8</v>
          </cell>
          <cell r="H436" t="str">
            <v>8</v>
          </cell>
          <cell r="I436" t="str">
            <v>50827585</v>
          </cell>
          <cell r="J436" t="str">
            <v>Kirkpatrick, Austin</v>
          </cell>
          <cell r="K436" t="str">
            <v>Lagos (SNEPCO)</v>
          </cell>
          <cell r="L436" t="str">
            <v>0003</v>
          </cell>
          <cell r="M436" t="str">
            <v>Regular</v>
          </cell>
          <cell r="N436" t="str">
            <v>Indefinite</v>
          </cell>
          <cell r="O436" t="str">
            <v>10</v>
          </cell>
          <cell r="P436" t="str">
            <v>X</v>
          </cell>
          <cell r="Q436">
            <v>0</v>
          </cell>
          <cell r="R436">
            <v>0</v>
          </cell>
          <cell r="T436">
            <v>0</v>
          </cell>
          <cell r="U436">
            <v>0</v>
          </cell>
          <cell r="V436">
            <v>0</v>
          </cell>
          <cell r="W436">
            <v>0</v>
          </cell>
          <cell r="X436">
            <v>0</v>
          </cell>
          <cell r="Z436">
            <v>0</v>
          </cell>
          <cell r="AD436">
            <v>0</v>
          </cell>
          <cell r="AE436">
            <v>0</v>
          </cell>
          <cell r="AF436">
            <v>0</v>
          </cell>
          <cell r="AG436">
            <v>0</v>
          </cell>
          <cell r="AH436">
            <v>0</v>
          </cell>
          <cell r="AI436">
            <v>0</v>
          </cell>
          <cell r="AJ436">
            <v>0</v>
          </cell>
          <cell r="AK436">
            <v>0</v>
          </cell>
          <cell r="AL436">
            <v>0</v>
          </cell>
          <cell r="AM436">
            <v>1</v>
          </cell>
          <cell r="AN436">
            <v>2958465</v>
          </cell>
          <cell r="AO436">
            <v>0</v>
          </cell>
          <cell r="AR436">
            <v>0</v>
          </cell>
        </row>
        <row r="437">
          <cell r="A437" t="str">
            <v>EPG-PS-PAEOP</v>
          </cell>
          <cell r="B437" t="str">
            <v>Sea Eagle</v>
          </cell>
          <cell r="C437" t="str">
            <v>50827682</v>
          </cell>
          <cell r="D437" t="str">
            <v>Operations Technician</v>
          </cell>
          <cell r="E437" t="str">
            <v xml:space="preserve">   69366</v>
          </cell>
          <cell r="F437" t="str">
            <v>Mafiana, Valentine</v>
          </cell>
          <cell r="G437" t="str">
            <v>Prod Eng Upstream Maintenance  JG8</v>
          </cell>
          <cell r="H437" t="str">
            <v>8</v>
          </cell>
          <cell r="I437" t="str">
            <v>50827585</v>
          </cell>
          <cell r="J437" t="str">
            <v>Kirkpatrick, Austin</v>
          </cell>
          <cell r="K437" t="str">
            <v>Lagos (SNEPCO)</v>
          </cell>
          <cell r="L437" t="str">
            <v>0003</v>
          </cell>
          <cell r="M437" t="str">
            <v>Regular</v>
          </cell>
          <cell r="N437" t="str">
            <v>Indefinite</v>
          </cell>
          <cell r="O437" t="str">
            <v>10</v>
          </cell>
          <cell r="P437" t="str">
            <v>X</v>
          </cell>
          <cell r="Q437">
            <v>0</v>
          </cell>
          <cell r="R437">
            <v>0</v>
          </cell>
          <cell r="T437">
            <v>0</v>
          </cell>
          <cell r="U437">
            <v>0</v>
          </cell>
          <cell r="V437">
            <v>0</v>
          </cell>
          <cell r="W437">
            <v>0</v>
          </cell>
          <cell r="X437">
            <v>0</v>
          </cell>
          <cell r="Z437">
            <v>0</v>
          </cell>
          <cell r="AD437">
            <v>0</v>
          </cell>
          <cell r="AE437">
            <v>0</v>
          </cell>
          <cell r="AF437">
            <v>0</v>
          </cell>
          <cell r="AG437">
            <v>0</v>
          </cell>
          <cell r="AH437">
            <v>0</v>
          </cell>
          <cell r="AI437">
            <v>0</v>
          </cell>
          <cell r="AJ437">
            <v>0</v>
          </cell>
          <cell r="AK437">
            <v>0</v>
          </cell>
          <cell r="AL437">
            <v>0</v>
          </cell>
          <cell r="AM437">
            <v>1</v>
          </cell>
          <cell r="AN437">
            <v>2958465</v>
          </cell>
          <cell r="AO437">
            <v>0</v>
          </cell>
          <cell r="AR437">
            <v>0</v>
          </cell>
        </row>
        <row r="438">
          <cell r="A438" t="str">
            <v>EPG-PS-PAEOP</v>
          </cell>
          <cell r="B438" t="str">
            <v>Sea Eagle</v>
          </cell>
          <cell r="C438" t="str">
            <v>50827745</v>
          </cell>
          <cell r="D438" t="str">
            <v>Operations Technician</v>
          </cell>
          <cell r="E438" t="str">
            <v xml:space="preserve">   69218</v>
          </cell>
          <cell r="F438" t="str">
            <v>Olanrele, Sunday</v>
          </cell>
          <cell r="G438" t="str">
            <v>Prod Eng Upstream Maintenance  JG8</v>
          </cell>
          <cell r="H438" t="str">
            <v>8</v>
          </cell>
          <cell r="I438" t="str">
            <v>50827585</v>
          </cell>
          <cell r="J438" t="str">
            <v>Kirkpatrick, Austin</v>
          </cell>
          <cell r="K438" t="str">
            <v>Lagos (SNEPCO)</v>
          </cell>
          <cell r="L438" t="str">
            <v>0003</v>
          </cell>
          <cell r="M438" t="str">
            <v>Regular</v>
          </cell>
          <cell r="N438" t="str">
            <v>Indefinite</v>
          </cell>
          <cell r="O438" t="str">
            <v>10</v>
          </cell>
          <cell r="P438" t="str">
            <v>X</v>
          </cell>
          <cell r="Q438">
            <v>0</v>
          </cell>
          <cell r="R438">
            <v>0</v>
          </cell>
          <cell r="T438">
            <v>0</v>
          </cell>
          <cell r="U438">
            <v>0</v>
          </cell>
          <cell r="V438">
            <v>0</v>
          </cell>
          <cell r="W438">
            <v>0</v>
          </cell>
          <cell r="X438">
            <v>0</v>
          </cell>
          <cell r="Z438">
            <v>0</v>
          </cell>
          <cell r="AD438">
            <v>0</v>
          </cell>
          <cell r="AE438">
            <v>0</v>
          </cell>
          <cell r="AF438">
            <v>0</v>
          </cell>
          <cell r="AG438">
            <v>0</v>
          </cell>
          <cell r="AH438">
            <v>0</v>
          </cell>
          <cell r="AI438">
            <v>0</v>
          </cell>
          <cell r="AJ438">
            <v>0</v>
          </cell>
          <cell r="AK438">
            <v>0</v>
          </cell>
          <cell r="AL438">
            <v>0</v>
          </cell>
          <cell r="AM438">
            <v>1</v>
          </cell>
          <cell r="AN438">
            <v>2958465</v>
          </cell>
          <cell r="AO438">
            <v>0</v>
          </cell>
          <cell r="AR438">
            <v>0</v>
          </cell>
        </row>
        <row r="439">
          <cell r="A439" t="str">
            <v>EPG-PS-PAEOP</v>
          </cell>
          <cell r="B439" t="str">
            <v>Sea Eagle</v>
          </cell>
          <cell r="C439" t="str">
            <v>50827771</v>
          </cell>
          <cell r="D439" t="str">
            <v>Operations Technician</v>
          </cell>
          <cell r="E439" t="str">
            <v xml:space="preserve">   68983</v>
          </cell>
          <cell r="F439" t="str">
            <v>Mboho, Daniel</v>
          </cell>
          <cell r="G439" t="str">
            <v>Prod Eng Upstream Maintenance  JG8</v>
          </cell>
          <cell r="H439" t="str">
            <v>8</v>
          </cell>
          <cell r="I439" t="str">
            <v>50827585</v>
          </cell>
          <cell r="J439" t="str">
            <v>Kirkpatrick, Austin</v>
          </cell>
          <cell r="K439" t="str">
            <v>Lagos (SNEPCO)</v>
          </cell>
          <cell r="L439" t="str">
            <v>0003</v>
          </cell>
          <cell r="M439" t="str">
            <v>Regular</v>
          </cell>
          <cell r="N439" t="str">
            <v>Indefinite</v>
          </cell>
          <cell r="O439" t="str">
            <v>9</v>
          </cell>
          <cell r="P439" t="str">
            <v>X</v>
          </cell>
          <cell r="Q439">
            <v>0</v>
          </cell>
          <cell r="R439">
            <v>0</v>
          </cell>
          <cell r="T439">
            <v>0</v>
          </cell>
          <cell r="U439">
            <v>0</v>
          </cell>
          <cell r="V439">
            <v>0</v>
          </cell>
          <cell r="W439">
            <v>0</v>
          </cell>
          <cell r="X439">
            <v>0</v>
          </cell>
          <cell r="Z439">
            <v>0</v>
          </cell>
          <cell r="AD439">
            <v>0</v>
          </cell>
          <cell r="AE439">
            <v>0</v>
          </cell>
          <cell r="AF439">
            <v>0</v>
          </cell>
          <cell r="AG439">
            <v>0</v>
          </cell>
          <cell r="AH439">
            <v>0</v>
          </cell>
          <cell r="AI439">
            <v>0</v>
          </cell>
          <cell r="AJ439">
            <v>0</v>
          </cell>
          <cell r="AK439">
            <v>0</v>
          </cell>
          <cell r="AL439">
            <v>0</v>
          </cell>
          <cell r="AM439">
            <v>1</v>
          </cell>
          <cell r="AN439">
            <v>2958465</v>
          </cell>
          <cell r="AO439">
            <v>0</v>
          </cell>
          <cell r="AR439">
            <v>0</v>
          </cell>
        </row>
        <row r="440">
          <cell r="A440" t="str">
            <v>EPG-PS-PAEOP</v>
          </cell>
          <cell r="B440" t="str">
            <v>Sea Eagle</v>
          </cell>
          <cell r="C440" t="str">
            <v>50827785</v>
          </cell>
          <cell r="D440" t="str">
            <v>Operations Technician</v>
          </cell>
          <cell r="E440">
            <v>0</v>
          </cell>
          <cell r="F440">
            <v>0</v>
          </cell>
          <cell r="G440" t="str">
            <v>Prod Eng Upstream Maintenance  JG8</v>
          </cell>
          <cell r="H440" t="str">
            <v>8</v>
          </cell>
          <cell r="I440" t="str">
            <v>50827582</v>
          </cell>
          <cell r="J440">
            <v>0</v>
          </cell>
          <cell r="K440" t="str">
            <v>Lagos (SNEPCO)</v>
          </cell>
          <cell r="L440" t="str">
            <v>0003</v>
          </cell>
          <cell r="M440">
            <v>0</v>
          </cell>
          <cell r="N440">
            <v>0</v>
          </cell>
          <cell r="O440">
            <v>0</v>
          </cell>
          <cell r="P440" t="str">
            <v>X</v>
          </cell>
          <cell r="Q440">
            <v>0</v>
          </cell>
          <cell r="R440">
            <v>0</v>
          </cell>
          <cell r="T440">
            <v>0</v>
          </cell>
          <cell r="U440">
            <v>0</v>
          </cell>
          <cell r="V440">
            <v>0</v>
          </cell>
          <cell r="W440">
            <v>0</v>
          </cell>
          <cell r="X440">
            <v>0</v>
          </cell>
          <cell r="Z440">
            <v>0</v>
          </cell>
          <cell r="AC440">
            <v>38718</v>
          </cell>
          <cell r="AD440">
            <v>0</v>
          </cell>
          <cell r="AE440">
            <v>0</v>
          </cell>
          <cell r="AF440">
            <v>0</v>
          </cell>
          <cell r="AG440">
            <v>0</v>
          </cell>
          <cell r="AH440">
            <v>0</v>
          </cell>
          <cell r="AI440">
            <v>0</v>
          </cell>
          <cell r="AJ440">
            <v>0</v>
          </cell>
          <cell r="AK440">
            <v>0</v>
          </cell>
          <cell r="AL440">
            <v>0</v>
          </cell>
          <cell r="AM440">
            <v>1</v>
          </cell>
          <cell r="AN440">
            <v>2958465</v>
          </cell>
          <cell r="AO440">
            <v>0</v>
          </cell>
          <cell r="AR440">
            <v>0</v>
          </cell>
        </row>
        <row r="441">
          <cell r="A441" t="str">
            <v>EPG-PS-PAEOP</v>
          </cell>
          <cell r="B441" t="str">
            <v>Sea Eagle</v>
          </cell>
          <cell r="C441" t="str">
            <v>50827792</v>
          </cell>
          <cell r="D441" t="str">
            <v>Operations Technician</v>
          </cell>
          <cell r="E441" t="str">
            <v xml:space="preserve">   69261</v>
          </cell>
          <cell r="F441" t="str">
            <v>Uwujele, Benjamin</v>
          </cell>
          <cell r="G441" t="str">
            <v>Prod Eng Upstream Maintenance  JG8</v>
          </cell>
          <cell r="H441" t="str">
            <v>8</v>
          </cell>
          <cell r="I441" t="str">
            <v>50827585</v>
          </cell>
          <cell r="J441" t="str">
            <v>Kirkpatrick, Austin</v>
          </cell>
          <cell r="K441" t="str">
            <v>Lagos (SNEPCO)</v>
          </cell>
          <cell r="L441" t="str">
            <v>0003</v>
          </cell>
          <cell r="M441" t="str">
            <v>Regular</v>
          </cell>
          <cell r="N441" t="str">
            <v>Indefinite</v>
          </cell>
          <cell r="O441" t="str">
            <v>10</v>
          </cell>
          <cell r="P441" t="str">
            <v>X</v>
          </cell>
          <cell r="Q441">
            <v>0</v>
          </cell>
          <cell r="R441">
            <v>0</v>
          </cell>
          <cell r="T441">
            <v>0</v>
          </cell>
          <cell r="U441">
            <v>0</v>
          </cell>
          <cell r="V441">
            <v>0</v>
          </cell>
          <cell r="W441">
            <v>0</v>
          </cell>
          <cell r="X441">
            <v>0</v>
          </cell>
          <cell r="Z441">
            <v>0</v>
          </cell>
          <cell r="AD441">
            <v>0</v>
          </cell>
          <cell r="AE441">
            <v>0</v>
          </cell>
          <cell r="AF441">
            <v>0</v>
          </cell>
          <cell r="AG441">
            <v>0</v>
          </cell>
          <cell r="AH441">
            <v>0</v>
          </cell>
          <cell r="AI441">
            <v>0</v>
          </cell>
          <cell r="AJ441">
            <v>0</v>
          </cell>
          <cell r="AK441">
            <v>0</v>
          </cell>
          <cell r="AL441">
            <v>0</v>
          </cell>
          <cell r="AM441">
            <v>1</v>
          </cell>
          <cell r="AN441">
            <v>2958465</v>
          </cell>
          <cell r="AO441">
            <v>0</v>
          </cell>
          <cell r="AR441">
            <v>0</v>
          </cell>
        </row>
        <row r="442">
          <cell r="A442" t="str">
            <v>EPG-PS-PAEOP</v>
          </cell>
          <cell r="B442" t="str">
            <v>Sea Eagle</v>
          </cell>
          <cell r="C442" t="str">
            <v>50827803</v>
          </cell>
          <cell r="D442" t="str">
            <v>Operations Technician</v>
          </cell>
          <cell r="E442">
            <v>0</v>
          </cell>
          <cell r="F442">
            <v>0</v>
          </cell>
          <cell r="G442" t="str">
            <v>Prod Eng Upstream Maintenance  JG8</v>
          </cell>
          <cell r="H442" t="str">
            <v>8</v>
          </cell>
          <cell r="I442" t="str">
            <v>50827583</v>
          </cell>
          <cell r="J442" t="str">
            <v>Syme, Alan</v>
          </cell>
          <cell r="K442" t="str">
            <v>Lagos (SNEPCO)</v>
          </cell>
          <cell r="L442" t="str">
            <v>0003</v>
          </cell>
          <cell r="M442">
            <v>0</v>
          </cell>
          <cell r="N442">
            <v>0</v>
          </cell>
          <cell r="O442">
            <v>0</v>
          </cell>
          <cell r="P442" t="str">
            <v>X</v>
          </cell>
          <cell r="Q442">
            <v>0</v>
          </cell>
          <cell r="R442">
            <v>0</v>
          </cell>
          <cell r="T442">
            <v>0</v>
          </cell>
          <cell r="U442">
            <v>0</v>
          </cell>
          <cell r="V442">
            <v>0</v>
          </cell>
          <cell r="W442">
            <v>0</v>
          </cell>
          <cell r="X442">
            <v>0</v>
          </cell>
          <cell r="Z442">
            <v>0</v>
          </cell>
          <cell r="AD442">
            <v>0</v>
          </cell>
          <cell r="AE442">
            <v>0</v>
          </cell>
          <cell r="AF442">
            <v>0</v>
          </cell>
          <cell r="AG442">
            <v>0</v>
          </cell>
          <cell r="AH442">
            <v>0</v>
          </cell>
          <cell r="AI442">
            <v>0</v>
          </cell>
          <cell r="AJ442">
            <v>0</v>
          </cell>
          <cell r="AK442">
            <v>0</v>
          </cell>
          <cell r="AL442">
            <v>0</v>
          </cell>
          <cell r="AM442">
            <v>1</v>
          </cell>
          <cell r="AN442">
            <v>2958465</v>
          </cell>
          <cell r="AO442">
            <v>0</v>
          </cell>
          <cell r="AR442">
            <v>0</v>
          </cell>
        </row>
        <row r="443">
          <cell r="A443" t="str">
            <v>EPG-PS-PAEOP</v>
          </cell>
          <cell r="B443" t="str">
            <v>Sea Eagle</v>
          </cell>
          <cell r="C443" t="str">
            <v>50827810</v>
          </cell>
          <cell r="D443" t="str">
            <v>Operations Technician</v>
          </cell>
          <cell r="E443" t="str">
            <v xml:space="preserve">   67508</v>
          </cell>
          <cell r="F443" t="str">
            <v>Akpujiha, Michael</v>
          </cell>
          <cell r="G443" t="str">
            <v>Prod Eng Upstream Maintenance  JG8</v>
          </cell>
          <cell r="H443" t="str">
            <v>8</v>
          </cell>
          <cell r="I443" t="str">
            <v>50827585</v>
          </cell>
          <cell r="J443" t="str">
            <v>Kirkpatrick, Austin</v>
          </cell>
          <cell r="K443" t="str">
            <v>Lagos (SNEPCO)</v>
          </cell>
          <cell r="L443" t="str">
            <v>0003</v>
          </cell>
          <cell r="M443" t="str">
            <v>Regular</v>
          </cell>
          <cell r="N443" t="str">
            <v>Indefinite</v>
          </cell>
          <cell r="O443" t="str">
            <v>10</v>
          </cell>
          <cell r="P443" t="str">
            <v>X</v>
          </cell>
          <cell r="Q443">
            <v>0</v>
          </cell>
          <cell r="R443">
            <v>0</v>
          </cell>
          <cell r="T443">
            <v>0</v>
          </cell>
          <cell r="U443">
            <v>0</v>
          </cell>
          <cell r="V443">
            <v>0</v>
          </cell>
          <cell r="W443">
            <v>0</v>
          </cell>
          <cell r="X443">
            <v>0</v>
          </cell>
          <cell r="Z443">
            <v>0</v>
          </cell>
          <cell r="AD443">
            <v>0</v>
          </cell>
          <cell r="AE443">
            <v>0</v>
          </cell>
          <cell r="AF443">
            <v>0</v>
          </cell>
          <cell r="AG443">
            <v>0</v>
          </cell>
          <cell r="AH443">
            <v>0</v>
          </cell>
          <cell r="AI443">
            <v>0</v>
          </cell>
          <cell r="AJ443">
            <v>0</v>
          </cell>
          <cell r="AK443">
            <v>0</v>
          </cell>
          <cell r="AL443">
            <v>0</v>
          </cell>
          <cell r="AM443">
            <v>1</v>
          </cell>
          <cell r="AN443">
            <v>2958465</v>
          </cell>
          <cell r="AO443">
            <v>0</v>
          </cell>
          <cell r="AR443">
            <v>0</v>
          </cell>
        </row>
        <row r="444">
          <cell r="A444" t="str">
            <v>EPG-PS-PAEOP</v>
          </cell>
          <cell r="B444" t="str">
            <v>Sea Eagle</v>
          </cell>
          <cell r="C444" t="str">
            <v>50827817</v>
          </cell>
          <cell r="D444" t="str">
            <v>Operations Technician</v>
          </cell>
          <cell r="E444">
            <v>0</v>
          </cell>
          <cell r="F444">
            <v>0</v>
          </cell>
          <cell r="G444" t="str">
            <v>Prod Eng Upstream Maintenance  JG8</v>
          </cell>
          <cell r="H444" t="str">
            <v>8</v>
          </cell>
          <cell r="I444" t="str">
            <v>50827583</v>
          </cell>
          <cell r="J444" t="str">
            <v>Syme, Alan</v>
          </cell>
          <cell r="K444" t="str">
            <v>Lagos (SNEPCO)</v>
          </cell>
          <cell r="L444" t="str">
            <v>0003</v>
          </cell>
          <cell r="M444">
            <v>0</v>
          </cell>
          <cell r="N444">
            <v>0</v>
          </cell>
          <cell r="O444">
            <v>0</v>
          </cell>
          <cell r="P444" t="str">
            <v>X</v>
          </cell>
          <cell r="Q444">
            <v>0</v>
          </cell>
          <cell r="R444">
            <v>0</v>
          </cell>
          <cell r="T444">
            <v>0</v>
          </cell>
          <cell r="U444">
            <v>0</v>
          </cell>
          <cell r="V444">
            <v>0</v>
          </cell>
          <cell r="W444">
            <v>0</v>
          </cell>
          <cell r="X444">
            <v>0</v>
          </cell>
          <cell r="Z444">
            <v>0</v>
          </cell>
          <cell r="AD444">
            <v>0</v>
          </cell>
          <cell r="AE444">
            <v>0</v>
          </cell>
          <cell r="AF444">
            <v>0</v>
          </cell>
          <cell r="AG444">
            <v>0</v>
          </cell>
          <cell r="AH444">
            <v>0</v>
          </cell>
          <cell r="AI444">
            <v>0</v>
          </cell>
          <cell r="AJ444">
            <v>0</v>
          </cell>
          <cell r="AK444">
            <v>0</v>
          </cell>
          <cell r="AL444">
            <v>0</v>
          </cell>
          <cell r="AM444">
            <v>1</v>
          </cell>
          <cell r="AN444">
            <v>2958465</v>
          </cell>
          <cell r="AO444">
            <v>0</v>
          </cell>
          <cell r="AR444">
            <v>0</v>
          </cell>
        </row>
        <row r="445">
          <cell r="A445" t="str">
            <v>EPG-PS-PAEOP</v>
          </cell>
          <cell r="B445" t="str">
            <v>Sea Eagle</v>
          </cell>
          <cell r="C445" t="str">
            <v>50827876</v>
          </cell>
          <cell r="D445" t="str">
            <v>Operations Technician</v>
          </cell>
          <cell r="E445" t="str">
            <v xml:space="preserve">   65850</v>
          </cell>
          <cell r="F445" t="str">
            <v>Jacks, Dapriye</v>
          </cell>
          <cell r="G445" t="str">
            <v>Prod Eng Upstream Ops JG7</v>
          </cell>
          <cell r="H445" t="str">
            <v>7</v>
          </cell>
          <cell r="I445" t="str">
            <v>50827591</v>
          </cell>
          <cell r="J445" t="str">
            <v>Mcconnachie, Ewan</v>
          </cell>
          <cell r="K445" t="str">
            <v>Lagos (SNEPCO)</v>
          </cell>
          <cell r="L445" t="str">
            <v>0003</v>
          </cell>
          <cell r="M445" t="str">
            <v>Regular</v>
          </cell>
          <cell r="N445" t="str">
            <v>Indefinite</v>
          </cell>
          <cell r="O445" t="str">
            <v>6</v>
          </cell>
          <cell r="P445">
            <v>0</v>
          </cell>
          <cell r="Q445">
            <v>0</v>
          </cell>
          <cell r="R445">
            <v>0</v>
          </cell>
          <cell r="T445">
            <v>0</v>
          </cell>
          <cell r="U445">
            <v>0</v>
          </cell>
          <cell r="V445">
            <v>0</v>
          </cell>
          <cell r="W445">
            <v>0</v>
          </cell>
          <cell r="X445">
            <v>0</v>
          </cell>
          <cell r="Z445">
            <v>0</v>
          </cell>
          <cell r="AD445">
            <v>0</v>
          </cell>
          <cell r="AE445">
            <v>0</v>
          </cell>
          <cell r="AF445">
            <v>0</v>
          </cell>
          <cell r="AG445">
            <v>0</v>
          </cell>
          <cell r="AH445">
            <v>0</v>
          </cell>
          <cell r="AI445">
            <v>0</v>
          </cell>
          <cell r="AJ445">
            <v>0</v>
          </cell>
          <cell r="AK445">
            <v>0</v>
          </cell>
          <cell r="AL445">
            <v>0</v>
          </cell>
          <cell r="AO445">
            <v>0</v>
          </cell>
          <cell r="AR445">
            <v>0</v>
          </cell>
        </row>
        <row r="446">
          <cell r="A446">
            <v>0</v>
          </cell>
          <cell r="B446" t="str">
            <v>Sea Eagle</v>
          </cell>
          <cell r="C446">
            <v>0</v>
          </cell>
          <cell r="D446">
            <v>0</v>
          </cell>
          <cell r="E446">
            <v>0</v>
          </cell>
          <cell r="F446">
            <v>0</v>
          </cell>
          <cell r="G446">
            <v>0</v>
          </cell>
          <cell r="H446">
            <v>0</v>
          </cell>
          <cell r="I446">
            <v>0</v>
          </cell>
          <cell r="J446">
            <v>0</v>
          </cell>
          <cell r="K446" t="str">
            <v>Lagos (SNEPCO)</v>
          </cell>
          <cell r="L446" t="str">
            <v>0003</v>
          </cell>
          <cell r="M446">
            <v>0</v>
          </cell>
          <cell r="N446">
            <v>0</v>
          </cell>
          <cell r="O446">
            <v>0</v>
          </cell>
          <cell r="P446">
            <v>0</v>
          </cell>
          <cell r="Q446">
            <v>0</v>
          </cell>
          <cell r="R446">
            <v>0</v>
          </cell>
          <cell r="T446">
            <v>0</v>
          </cell>
          <cell r="U446">
            <v>0</v>
          </cell>
          <cell r="V446">
            <v>0</v>
          </cell>
          <cell r="W446">
            <v>0</v>
          </cell>
          <cell r="X446">
            <v>0</v>
          </cell>
          <cell r="Z446">
            <v>0</v>
          </cell>
          <cell r="AD446">
            <v>0</v>
          </cell>
          <cell r="AE446">
            <v>0</v>
          </cell>
          <cell r="AF446">
            <v>0</v>
          </cell>
          <cell r="AG446">
            <v>0</v>
          </cell>
          <cell r="AH446">
            <v>0</v>
          </cell>
          <cell r="AI446">
            <v>0</v>
          </cell>
          <cell r="AJ446">
            <v>0</v>
          </cell>
          <cell r="AK446">
            <v>0</v>
          </cell>
          <cell r="AL446">
            <v>0</v>
          </cell>
          <cell r="AO446">
            <v>0</v>
          </cell>
          <cell r="AR446">
            <v>0</v>
          </cell>
        </row>
        <row r="447">
          <cell r="A447" t="str">
            <v>EPG-PS-PAEOM</v>
          </cell>
          <cell r="B447" t="str">
            <v>Sea Eagle</v>
          </cell>
          <cell r="C447" t="str">
            <v>50827894</v>
          </cell>
          <cell r="D447" t="str">
            <v>Maintenance Supervisor</v>
          </cell>
          <cell r="E447" t="str">
            <v xml:space="preserve">   68851</v>
          </cell>
          <cell r="F447" t="str">
            <v>Lockhart, Thomas</v>
          </cell>
          <cell r="G447" t="str">
            <v>Prod Eng Upstream Maint Supvn JG7</v>
          </cell>
          <cell r="H447" t="str">
            <v>7</v>
          </cell>
          <cell r="I447" t="str">
            <v>50827578</v>
          </cell>
          <cell r="J447" t="str">
            <v>Smith, John</v>
          </cell>
          <cell r="K447" t="str">
            <v>Lagos (SNEPCO)</v>
          </cell>
          <cell r="L447" t="str">
            <v>0003</v>
          </cell>
          <cell r="M447" t="str">
            <v>Expatriate - EBAS</v>
          </cell>
          <cell r="N447" t="str">
            <v>Indefinite</v>
          </cell>
          <cell r="O447" t="str">
            <v>4</v>
          </cell>
          <cell r="P447">
            <v>0</v>
          </cell>
          <cell r="Q447">
            <v>0</v>
          </cell>
          <cell r="R447">
            <v>0</v>
          </cell>
          <cell r="T447">
            <v>0</v>
          </cell>
          <cell r="U447">
            <v>0</v>
          </cell>
          <cell r="V447">
            <v>0</v>
          </cell>
          <cell r="W447">
            <v>0</v>
          </cell>
          <cell r="X447">
            <v>0</v>
          </cell>
          <cell r="Z447">
            <v>0</v>
          </cell>
          <cell r="AD447">
            <v>0</v>
          </cell>
          <cell r="AE447">
            <v>0</v>
          </cell>
          <cell r="AF447">
            <v>0</v>
          </cell>
          <cell r="AG447">
            <v>0</v>
          </cell>
          <cell r="AH447">
            <v>0</v>
          </cell>
          <cell r="AI447">
            <v>0</v>
          </cell>
          <cell r="AJ447">
            <v>0</v>
          </cell>
          <cell r="AK447">
            <v>0</v>
          </cell>
          <cell r="AL447">
            <v>0</v>
          </cell>
          <cell r="AO447">
            <v>0</v>
          </cell>
          <cell r="AR447">
            <v>0</v>
          </cell>
        </row>
        <row r="448">
          <cell r="A448" t="str">
            <v>EPG-PS-PAEOM</v>
          </cell>
          <cell r="B448" t="str">
            <v>Sea Eagle</v>
          </cell>
          <cell r="C448" t="str">
            <v>50827909</v>
          </cell>
          <cell r="D448" t="str">
            <v>Maintenance Supervisor</v>
          </cell>
          <cell r="E448" t="str">
            <v xml:space="preserve">   68811</v>
          </cell>
          <cell r="F448" t="str">
            <v>Carnie, Tom</v>
          </cell>
          <cell r="G448" t="str">
            <v>Prod Eng Upstream Maint Supvn JG4</v>
          </cell>
          <cell r="H448" t="str">
            <v>4</v>
          </cell>
          <cell r="I448" t="str">
            <v>50827579</v>
          </cell>
          <cell r="J448" t="str">
            <v>Nnajiofor, Osita</v>
          </cell>
          <cell r="K448" t="str">
            <v>Lagos (SNEPCO)</v>
          </cell>
          <cell r="L448" t="str">
            <v>0001</v>
          </cell>
          <cell r="M448" t="str">
            <v>Expatriate - EBAS</v>
          </cell>
          <cell r="N448" t="str">
            <v>Indefinite</v>
          </cell>
          <cell r="O448" t="str">
            <v>4</v>
          </cell>
          <cell r="P448">
            <v>0</v>
          </cell>
          <cell r="Q448">
            <v>0</v>
          </cell>
          <cell r="R448">
            <v>0</v>
          </cell>
          <cell r="T448">
            <v>0</v>
          </cell>
          <cell r="U448">
            <v>0</v>
          </cell>
          <cell r="V448">
            <v>0</v>
          </cell>
          <cell r="W448">
            <v>0</v>
          </cell>
          <cell r="X448" t="str">
            <v>X</v>
          </cell>
          <cell r="Z448">
            <v>0</v>
          </cell>
          <cell r="AD448">
            <v>0</v>
          </cell>
          <cell r="AE448">
            <v>0</v>
          </cell>
          <cell r="AF448">
            <v>0</v>
          </cell>
          <cell r="AG448">
            <v>0</v>
          </cell>
          <cell r="AH448">
            <v>0</v>
          </cell>
          <cell r="AI448">
            <v>0</v>
          </cell>
          <cell r="AJ448">
            <v>0</v>
          </cell>
          <cell r="AK448">
            <v>0</v>
          </cell>
          <cell r="AL448">
            <v>0</v>
          </cell>
          <cell r="AM448">
            <v>38353</v>
          </cell>
          <cell r="AN448">
            <v>2958465</v>
          </cell>
          <cell r="AO448">
            <v>0</v>
          </cell>
          <cell r="AR448">
            <v>0</v>
          </cell>
        </row>
        <row r="449">
          <cell r="A449">
            <v>0</v>
          </cell>
          <cell r="B449" t="str">
            <v>Sea Eagle</v>
          </cell>
          <cell r="C449">
            <v>0</v>
          </cell>
          <cell r="D449">
            <v>0</v>
          </cell>
          <cell r="E449">
            <v>0</v>
          </cell>
          <cell r="F449">
            <v>0</v>
          </cell>
          <cell r="G449">
            <v>0</v>
          </cell>
          <cell r="H449">
            <v>0</v>
          </cell>
          <cell r="I449">
            <v>0</v>
          </cell>
          <cell r="J449">
            <v>0</v>
          </cell>
          <cell r="K449" t="str">
            <v>Lagos (SNEPCO)</v>
          </cell>
          <cell r="L449" t="str">
            <v>0003</v>
          </cell>
          <cell r="M449">
            <v>0</v>
          </cell>
          <cell r="N449">
            <v>0</v>
          </cell>
          <cell r="O449">
            <v>0</v>
          </cell>
          <cell r="P449">
            <v>0</v>
          </cell>
          <cell r="Q449">
            <v>0</v>
          </cell>
          <cell r="R449">
            <v>0</v>
          </cell>
          <cell r="T449">
            <v>0</v>
          </cell>
          <cell r="U449">
            <v>0</v>
          </cell>
          <cell r="V449">
            <v>0</v>
          </cell>
          <cell r="W449">
            <v>0</v>
          </cell>
          <cell r="X449">
            <v>0</v>
          </cell>
          <cell r="Z449">
            <v>0</v>
          </cell>
          <cell r="AD449">
            <v>0</v>
          </cell>
          <cell r="AE449">
            <v>0</v>
          </cell>
          <cell r="AF449">
            <v>0</v>
          </cell>
          <cell r="AG449">
            <v>0</v>
          </cell>
          <cell r="AH449">
            <v>0</v>
          </cell>
          <cell r="AI449">
            <v>0</v>
          </cell>
          <cell r="AJ449">
            <v>0</v>
          </cell>
          <cell r="AK449">
            <v>0</v>
          </cell>
          <cell r="AL449">
            <v>0</v>
          </cell>
          <cell r="AO449">
            <v>0</v>
          </cell>
          <cell r="AR449">
            <v>0</v>
          </cell>
        </row>
        <row r="450">
          <cell r="A450" t="str">
            <v>EPG-PS-PAEOM</v>
          </cell>
          <cell r="B450" t="str">
            <v>Sea Eagle</v>
          </cell>
          <cell r="C450" t="str">
            <v>50828061</v>
          </cell>
          <cell r="D450" t="str">
            <v>Snr Electrical Technician</v>
          </cell>
          <cell r="E450" t="str">
            <v>Fairshores</v>
          </cell>
          <cell r="F450" t="str">
            <v>KEITH BLACK</v>
          </cell>
          <cell r="G450" t="str">
            <v>Prod Eng Upstream Maintenance  JG6</v>
          </cell>
          <cell r="H450" t="str">
            <v>6</v>
          </cell>
          <cell r="I450" t="str">
            <v>50827909</v>
          </cell>
          <cell r="J450" t="str">
            <v>Carnie, Tom</v>
          </cell>
          <cell r="K450" t="str">
            <v>Lagos (SNEPCO)</v>
          </cell>
          <cell r="L450" t="str">
            <v>0003</v>
          </cell>
          <cell r="M450" t="str">
            <v>External(E)</v>
          </cell>
          <cell r="N450">
            <v>0</v>
          </cell>
          <cell r="O450">
            <v>0</v>
          </cell>
          <cell r="P450">
            <v>0</v>
          </cell>
          <cell r="Q450">
            <v>0</v>
          </cell>
          <cell r="R450">
            <v>0</v>
          </cell>
          <cell r="T450">
            <v>0</v>
          </cell>
          <cell r="U450">
            <v>0</v>
          </cell>
          <cell r="V450">
            <v>0</v>
          </cell>
          <cell r="W450">
            <v>0</v>
          </cell>
          <cell r="X450">
            <v>0</v>
          </cell>
          <cell r="Z450">
            <v>0</v>
          </cell>
          <cell r="AD450">
            <v>0</v>
          </cell>
          <cell r="AE450">
            <v>0</v>
          </cell>
          <cell r="AF450">
            <v>0</v>
          </cell>
          <cell r="AG450">
            <v>0</v>
          </cell>
          <cell r="AH450">
            <v>0</v>
          </cell>
          <cell r="AI450">
            <v>0</v>
          </cell>
          <cell r="AJ450">
            <v>0</v>
          </cell>
          <cell r="AK450">
            <v>0</v>
          </cell>
          <cell r="AL450">
            <v>0</v>
          </cell>
          <cell r="AM450">
            <v>1</v>
          </cell>
          <cell r="AN450">
            <v>2958465</v>
          </cell>
          <cell r="AO450">
            <v>0</v>
          </cell>
          <cell r="AR450">
            <v>0</v>
          </cell>
        </row>
        <row r="451">
          <cell r="A451" t="str">
            <v>EPG-PS-PAEOM</v>
          </cell>
          <cell r="B451" t="str">
            <v>Sea Eagle</v>
          </cell>
          <cell r="C451" t="str">
            <v>50828069</v>
          </cell>
          <cell r="D451" t="str">
            <v>Painting Coordinator/Coatings Supervisor</v>
          </cell>
          <cell r="E451">
            <v>0</v>
          </cell>
          <cell r="F451">
            <v>0</v>
          </cell>
          <cell r="G451" t="str">
            <v>Prod Eng Upstream Maintenance  JG6</v>
          </cell>
          <cell r="H451" t="str">
            <v>6</v>
          </cell>
          <cell r="I451" t="str">
            <v>50827909</v>
          </cell>
          <cell r="J451" t="str">
            <v>Carnie, Tom</v>
          </cell>
          <cell r="K451" t="str">
            <v>Lagos (SNEPCO)</v>
          </cell>
          <cell r="L451" t="str">
            <v>0003</v>
          </cell>
          <cell r="M451">
            <v>0</v>
          </cell>
          <cell r="N451">
            <v>0</v>
          </cell>
          <cell r="O451">
            <v>0</v>
          </cell>
          <cell r="P451">
            <v>0</v>
          </cell>
          <cell r="Q451">
            <v>0</v>
          </cell>
          <cell r="R451">
            <v>0</v>
          </cell>
          <cell r="T451">
            <v>0</v>
          </cell>
          <cell r="U451">
            <v>0</v>
          </cell>
          <cell r="V451">
            <v>0</v>
          </cell>
          <cell r="W451">
            <v>0</v>
          </cell>
          <cell r="X451">
            <v>0</v>
          </cell>
          <cell r="Z451">
            <v>0</v>
          </cell>
          <cell r="AD451">
            <v>0</v>
          </cell>
          <cell r="AE451">
            <v>0</v>
          </cell>
          <cell r="AF451">
            <v>0</v>
          </cell>
          <cell r="AG451">
            <v>0</v>
          </cell>
          <cell r="AH451">
            <v>0</v>
          </cell>
          <cell r="AI451">
            <v>0</v>
          </cell>
          <cell r="AJ451">
            <v>0</v>
          </cell>
          <cell r="AK451">
            <v>0</v>
          </cell>
          <cell r="AL451">
            <v>0</v>
          </cell>
          <cell r="AM451">
            <v>1</v>
          </cell>
          <cell r="AN451">
            <v>2958465</v>
          </cell>
          <cell r="AO451">
            <v>0</v>
          </cell>
          <cell r="AR451">
            <v>0</v>
          </cell>
        </row>
        <row r="452">
          <cell r="A452" t="str">
            <v>EPG-PS-PAEOM</v>
          </cell>
          <cell r="B452" t="str">
            <v>Sea Eagle</v>
          </cell>
          <cell r="C452" t="str">
            <v>50828270</v>
          </cell>
          <cell r="D452" t="str">
            <v>Electrical Technician</v>
          </cell>
          <cell r="E452" t="str">
            <v>Fairshores</v>
          </cell>
          <cell r="F452" t="str">
            <v>ROBERT WINTER</v>
          </cell>
          <cell r="G452" t="str">
            <v>Prod Eng Upstream Maintenance  JG8</v>
          </cell>
          <cell r="H452" t="str">
            <v>8</v>
          </cell>
          <cell r="I452" t="str">
            <v>50827909</v>
          </cell>
          <cell r="J452" t="str">
            <v>Carnie, Tom</v>
          </cell>
          <cell r="K452" t="str">
            <v>Lagos (SNEPCO)</v>
          </cell>
          <cell r="L452" t="str">
            <v>0003</v>
          </cell>
          <cell r="M452" t="str">
            <v>External(E)</v>
          </cell>
          <cell r="N452">
            <v>0</v>
          </cell>
          <cell r="O452">
            <v>0</v>
          </cell>
          <cell r="P452" t="str">
            <v>X</v>
          </cell>
          <cell r="Q452">
            <v>0</v>
          </cell>
          <cell r="R452">
            <v>0</v>
          </cell>
          <cell r="T452">
            <v>0</v>
          </cell>
          <cell r="U452">
            <v>0</v>
          </cell>
          <cell r="V452">
            <v>0</v>
          </cell>
          <cell r="W452">
            <v>0</v>
          </cell>
          <cell r="X452">
            <v>0</v>
          </cell>
          <cell r="Z452">
            <v>0</v>
          </cell>
          <cell r="AD452">
            <v>0</v>
          </cell>
          <cell r="AE452">
            <v>0</v>
          </cell>
          <cell r="AF452">
            <v>0</v>
          </cell>
          <cell r="AG452">
            <v>0</v>
          </cell>
          <cell r="AH452">
            <v>0</v>
          </cell>
          <cell r="AI452">
            <v>0</v>
          </cell>
          <cell r="AJ452">
            <v>0</v>
          </cell>
          <cell r="AK452">
            <v>0</v>
          </cell>
          <cell r="AL452">
            <v>0</v>
          </cell>
          <cell r="AM452">
            <v>38718</v>
          </cell>
          <cell r="AN452">
            <v>2958465</v>
          </cell>
          <cell r="AO452">
            <v>0</v>
          </cell>
          <cell r="AR452">
            <v>0</v>
          </cell>
        </row>
        <row r="453">
          <cell r="A453" t="str">
            <v>EPG-PS-PAEOM</v>
          </cell>
          <cell r="B453" t="str">
            <v>Sea Eagle</v>
          </cell>
          <cell r="C453" t="str">
            <v>50828274</v>
          </cell>
          <cell r="D453" t="str">
            <v>Electrical Technician</v>
          </cell>
          <cell r="E453">
            <v>0</v>
          </cell>
          <cell r="F453">
            <v>0</v>
          </cell>
          <cell r="G453" t="str">
            <v>Prod Eng Upstream Maintenance  JG8</v>
          </cell>
          <cell r="H453" t="str">
            <v>8</v>
          </cell>
          <cell r="I453" t="str">
            <v>50827909</v>
          </cell>
          <cell r="J453" t="str">
            <v>Carnie, Tom</v>
          </cell>
          <cell r="K453" t="str">
            <v>Lagos (SNEPCO)</v>
          </cell>
          <cell r="L453" t="str">
            <v>0003</v>
          </cell>
          <cell r="M453">
            <v>0</v>
          </cell>
          <cell r="N453">
            <v>0</v>
          </cell>
          <cell r="O453">
            <v>0</v>
          </cell>
          <cell r="P453" t="str">
            <v>X</v>
          </cell>
          <cell r="Q453">
            <v>0</v>
          </cell>
          <cell r="R453">
            <v>0</v>
          </cell>
          <cell r="T453">
            <v>0</v>
          </cell>
          <cell r="U453">
            <v>0</v>
          </cell>
          <cell r="V453">
            <v>0</v>
          </cell>
          <cell r="W453">
            <v>0</v>
          </cell>
          <cell r="X453">
            <v>0</v>
          </cell>
          <cell r="Z453">
            <v>0</v>
          </cell>
          <cell r="AD453">
            <v>0</v>
          </cell>
          <cell r="AE453">
            <v>0</v>
          </cell>
          <cell r="AF453">
            <v>0</v>
          </cell>
          <cell r="AG453">
            <v>0</v>
          </cell>
          <cell r="AH453">
            <v>0</v>
          </cell>
          <cell r="AI453">
            <v>0</v>
          </cell>
          <cell r="AJ453">
            <v>0</v>
          </cell>
          <cell r="AK453">
            <v>0</v>
          </cell>
          <cell r="AL453">
            <v>0</v>
          </cell>
          <cell r="AM453">
            <v>38353</v>
          </cell>
          <cell r="AN453">
            <v>2958465</v>
          </cell>
          <cell r="AO453">
            <v>0</v>
          </cell>
          <cell r="AR453">
            <v>0</v>
          </cell>
        </row>
        <row r="454">
          <cell r="A454" t="str">
            <v>EPG-PS-PAEOM</v>
          </cell>
          <cell r="B454" t="str">
            <v>Sea Eagle</v>
          </cell>
          <cell r="C454" t="str">
            <v>50828306</v>
          </cell>
          <cell r="D454" t="str">
            <v>Electrical Technician</v>
          </cell>
          <cell r="E454">
            <v>0</v>
          </cell>
          <cell r="F454">
            <v>0</v>
          </cell>
          <cell r="G454" t="str">
            <v>Prod Eng Upstream Maintenance  JG8</v>
          </cell>
          <cell r="H454" t="str">
            <v>8</v>
          </cell>
          <cell r="I454" t="str">
            <v>50827909</v>
          </cell>
          <cell r="J454" t="str">
            <v>Carnie, Tom</v>
          </cell>
          <cell r="K454" t="str">
            <v>Lagos (SNEPCO)</v>
          </cell>
          <cell r="L454" t="str">
            <v>0003</v>
          </cell>
          <cell r="M454">
            <v>0</v>
          </cell>
          <cell r="N454">
            <v>0</v>
          </cell>
          <cell r="O454">
            <v>0</v>
          </cell>
          <cell r="P454" t="str">
            <v>X</v>
          </cell>
          <cell r="Q454">
            <v>0</v>
          </cell>
          <cell r="R454">
            <v>0</v>
          </cell>
          <cell r="T454">
            <v>0</v>
          </cell>
          <cell r="U454">
            <v>0</v>
          </cell>
          <cell r="V454">
            <v>0</v>
          </cell>
          <cell r="W454">
            <v>0</v>
          </cell>
          <cell r="X454">
            <v>0</v>
          </cell>
          <cell r="Z454">
            <v>0</v>
          </cell>
          <cell r="AD454">
            <v>0</v>
          </cell>
          <cell r="AE454">
            <v>0</v>
          </cell>
          <cell r="AF454">
            <v>0</v>
          </cell>
          <cell r="AG454">
            <v>0</v>
          </cell>
          <cell r="AH454">
            <v>0</v>
          </cell>
          <cell r="AI454">
            <v>0</v>
          </cell>
          <cell r="AJ454">
            <v>0</v>
          </cell>
          <cell r="AK454">
            <v>0</v>
          </cell>
          <cell r="AL454">
            <v>0</v>
          </cell>
          <cell r="AM454">
            <v>38353</v>
          </cell>
          <cell r="AN454">
            <v>2958465</v>
          </cell>
          <cell r="AO454">
            <v>0</v>
          </cell>
          <cell r="AR454">
            <v>0</v>
          </cell>
        </row>
        <row r="455">
          <cell r="A455" t="str">
            <v>EPG-PS-PAEOM</v>
          </cell>
          <cell r="B455" t="str">
            <v>Sea Eagle</v>
          </cell>
          <cell r="C455" t="str">
            <v>50828316</v>
          </cell>
          <cell r="D455" t="str">
            <v>Maintenance Engineer Electrical</v>
          </cell>
          <cell r="E455">
            <v>0</v>
          </cell>
          <cell r="F455">
            <v>0</v>
          </cell>
          <cell r="G455" t="str">
            <v>Prod Eng Upstream Maintenance  JG7</v>
          </cell>
          <cell r="H455" t="str">
            <v>7</v>
          </cell>
          <cell r="I455" t="str">
            <v>50827909</v>
          </cell>
          <cell r="J455" t="str">
            <v>Carnie, Tom</v>
          </cell>
          <cell r="K455" t="str">
            <v>Lagos (SNEPCO)</v>
          </cell>
          <cell r="L455" t="str">
            <v>0003</v>
          </cell>
          <cell r="M455">
            <v>0</v>
          </cell>
          <cell r="N455">
            <v>0</v>
          </cell>
          <cell r="O455">
            <v>0</v>
          </cell>
          <cell r="P455">
            <v>0</v>
          </cell>
          <cell r="Q455">
            <v>0</v>
          </cell>
          <cell r="R455">
            <v>0</v>
          </cell>
          <cell r="T455">
            <v>0</v>
          </cell>
          <cell r="U455">
            <v>0</v>
          </cell>
          <cell r="V455">
            <v>0</v>
          </cell>
          <cell r="W455">
            <v>0</v>
          </cell>
          <cell r="X455">
            <v>0</v>
          </cell>
          <cell r="Z455">
            <v>0</v>
          </cell>
          <cell r="AC455">
            <v>38718</v>
          </cell>
          <cell r="AD455">
            <v>0</v>
          </cell>
          <cell r="AE455">
            <v>0</v>
          </cell>
          <cell r="AF455">
            <v>0</v>
          </cell>
          <cell r="AG455">
            <v>0</v>
          </cell>
          <cell r="AH455">
            <v>0</v>
          </cell>
          <cell r="AI455">
            <v>0</v>
          </cell>
          <cell r="AJ455">
            <v>0</v>
          </cell>
          <cell r="AK455">
            <v>0</v>
          </cell>
          <cell r="AL455">
            <v>0</v>
          </cell>
          <cell r="AO455">
            <v>0</v>
          </cell>
          <cell r="AR455">
            <v>0</v>
          </cell>
        </row>
        <row r="456">
          <cell r="A456" t="str">
            <v>EPG-PS-PAEOM</v>
          </cell>
          <cell r="B456" t="str">
            <v>Sea Eagle</v>
          </cell>
          <cell r="C456" t="str">
            <v>50828322</v>
          </cell>
          <cell r="D456" t="str">
            <v>Electrical Technician</v>
          </cell>
          <cell r="E456">
            <v>0</v>
          </cell>
          <cell r="F456">
            <v>0</v>
          </cell>
          <cell r="G456" t="str">
            <v>Prod Eng Upstream Maintenance  JG8</v>
          </cell>
          <cell r="H456" t="str">
            <v>8</v>
          </cell>
          <cell r="I456" t="str">
            <v>50827909</v>
          </cell>
          <cell r="J456" t="str">
            <v>Carnie, Tom</v>
          </cell>
          <cell r="K456" t="str">
            <v>Lagos (SNEPCO)</v>
          </cell>
          <cell r="L456" t="str">
            <v>0003</v>
          </cell>
          <cell r="M456">
            <v>0</v>
          </cell>
          <cell r="N456">
            <v>0</v>
          </cell>
          <cell r="O456">
            <v>0</v>
          </cell>
          <cell r="P456">
            <v>0</v>
          </cell>
          <cell r="Q456">
            <v>0</v>
          </cell>
          <cell r="R456">
            <v>0</v>
          </cell>
          <cell r="T456">
            <v>0</v>
          </cell>
          <cell r="U456">
            <v>0</v>
          </cell>
          <cell r="V456">
            <v>0</v>
          </cell>
          <cell r="W456">
            <v>0</v>
          </cell>
          <cell r="X456">
            <v>0</v>
          </cell>
          <cell r="Z456">
            <v>0</v>
          </cell>
          <cell r="AC456">
            <v>38718</v>
          </cell>
          <cell r="AD456">
            <v>0</v>
          </cell>
          <cell r="AE456">
            <v>0</v>
          </cell>
          <cell r="AF456">
            <v>0</v>
          </cell>
          <cell r="AG456">
            <v>0</v>
          </cell>
          <cell r="AH456">
            <v>0</v>
          </cell>
          <cell r="AI456">
            <v>0</v>
          </cell>
          <cell r="AJ456">
            <v>0</v>
          </cell>
          <cell r="AK456">
            <v>0</v>
          </cell>
          <cell r="AL456">
            <v>0</v>
          </cell>
          <cell r="AO456">
            <v>0</v>
          </cell>
          <cell r="AR456">
            <v>0</v>
          </cell>
        </row>
        <row r="457">
          <cell r="A457" t="str">
            <v>EPG-PS-PAEOM</v>
          </cell>
          <cell r="B457" t="str">
            <v>Sea Eagle</v>
          </cell>
          <cell r="C457" t="str">
            <v>50828330</v>
          </cell>
          <cell r="D457" t="str">
            <v>Electrical Technician</v>
          </cell>
          <cell r="E457">
            <v>0</v>
          </cell>
          <cell r="F457">
            <v>0</v>
          </cell>
          <cell r="G457" t="str">
            <v>Prod Eng Upstream Maintenance  JG8</v>
          </cell>
          <cell r="H457" t="str">
            <v>8</v>
          </cell>
          <cell r="I457" t="str">
            <v>50827909</v>
          </cell>
          <cell r="J457" t="str">
            <v>Carnie, Tom</v>
          </cell>
          <cell r="K457" t="str">
            <v>Lagos (SNEPCO)</v>
          </cell>
          <cell r="L457" t="str">
            <v>0003</v>
          </cell>
          <cell r="M457">
            <v>0</v>
          </cell>
          <cell r="N457">
            <v>0</v>
          </cell>
          <cell r="O457">
            <v>0</v>
          </cell>
          <cell r="P457">
            <v>0</v>
          </cell>
          <cell r="Q457">
            <v>0</v>
          </cell>
          <cell r="R457">
            <v>0</v>
          </cell>
          <cell r="T457">
            <v>0</v>
          </cell>
          <cell r="U457">
            <v>0</v>
          </cell>
          <cell r="V457">
            <v>0</v>
          </cell>
          <cell r="W457">
            <v>0</v>
          </cell>
          <cell r="X457">
            <v>0</v>
          </cell>
          <cell r="Z457">
            <v>0</v>
          </cell>
          <cell r="AC457">
            <v>38718</v>
          </cell>
          <cell r="AD457">
            <v>0</v>
          </cell>
          <cell r="AE457">
            <v>0</v>
          </cell>
          <cell r="AF457">
            <v>0</v>
          </cell>
          <cell r="AG457">
            <v>0</v>
          </cell>
          <cell r="AH457">
            <v>0</v>
          </cell>
          <cell r="AI457">
            <v>0</v>
          </cell>
          <cell r="AJ457">
            <v>0</v>
          </cell>
          <cell r="AK457">
            <v>0</v>
          </cell>
          <cell r="AL457">
            <v>0</v>
          </cell>
          <cell r="AO457">
            <v>0</v>
          </cell>
          <cell r="AR457">
            <v>0</v>
          </cell>
        </row>
        <row r="458">
          <cell r="A458" t="str">
            <v>EPG-PS-PAEOM</v>
          </cell>
          <cell r="B458" t="str">
            <v>Sea Eagle</v>
          </cell>
          <cell r="C458" t="str">
            <v>50828337</v>
          </cell>
          <cell r="D458" t="str">
            <v>Maintenance Planner</v>
          </cell>
          <cell r="E458">
            <v>0</v>
          </cell>
          <cell r="F458">
            <v>0</v>
          </cell>
          <cell r="G458" t="str">
            <v>Prod Eng Upstream Maintenance  JG8</v>
          </cell>
          <cell r="H458" t="str">
            <v>8</v>
          </cell>
          <cell r="I458" t="str">
            <v>50827909</v>
          </cell>
          <cell r="J458" t="str">
            <v>Carnie, Tom</v>
          </cell>
          <cell r="K458" t="str">
            <v>Lagos (SNEPCO)</v>
          </cell>
          <cell r="L458" t="str">
            <v>0003</v>
          </cell>
          <cell r="M458">
            <v>0</v>
          </cell>
          <cell r="N458">
            <v>0</v>
          </cell>
          <cell r="O458">
            <v>0</v>
          </cell>
          <cell r="P458">
            <v>0</v>
          </cell>
          <cell r="Q458">
            <v>0</v>
          </cell>
          <cell r="R458">
            <v>0</v>
          </cell>
          <cell r="T458">
            <v>0</v>
          </cell>
          <cell r="U458">
            <v>0</v>
          </cell>
          <cell r="V458">
            <v>0</v>
          </cell>
          <cell r="W458">
            <v>0</v>
          </cell>
          <cell r="X458">
            <v>0</v>
          </cell>
          <cell r="Z458">
            <v>0</v>
          </cell>
          <cell r="AC458">
            <v>38718</v>
          </cell>
          <cell r="AD458">
            <v>0</v>
          </cell>
          <cell r="AE458">
            <v>0</v>
          </cell>
          <cell r="AF458">
            <v>0</v>
          </cell>
          <cell r="AG458">
            <v>0</v>
          </cell>
          <cell r="AH458">
            <v>0</v>
          </cell>
          <cell r="AI458">
            <v>0</v>
          </cell>
          <cell r="AJ458">
            <v>0</v>
          </cell>
          <cell r="AK458">
            <v>0</v>
          </cell>
          <cell r="AL458">
            <v>0</v>
          </cell>
          <cell r="AO458">
            <v>0</v>
          </cell>
          <cell r="AR458">
            <v>0</v>
          </cell>
        </row>
        <row r="459">
          <cell r="A459">
            <v>0</v>
          </cell>
          <cell r="B459" t="str">
            <v>Sea Eagle</v>
          </cell>
          <cell r="C459">
            <v>0</v>
          </cell>
          <cell r="D459">
            <v>0</v>
          </cell>
          <cell r="E459">
            <v>0</v>
          </cell>
          <cell r="F459">
            <v>0</v>
          </cell>
          <cell r="G459">
            <v>0</v>
          </cell>
          <cell r="H459">
            <v>0</v>
          </cell>
          <cell r="I459">
            <v>0</v>
          </cell>
          <cell r="J459">
            <v>0</v>
          </cell>
          <cell r="K459" t="str">
            <v>Lagos (SNEPCO)</v>
          </cell>
          <cell r="L459" t="str">
            <v>0003</v>
          </cell>
          <cell r="M459">
            <v>0</v>
          </cell>
          <cell r="N459">
            <v>0</v>
          </cell>
          <cell r="O459">
            <v>0</v>
          </cell>
          <cell r="P459">
            <v>0</v>
          </cell>
          <cell r="Q459">
            <v>0</v>
          </cell>
          <cell r="R459">
            <v>0</v>
          </cell>
          <cell r="T459">
            <v>0</v>
          </cell>
          <cell r="U459">
            <v>0</v>
          </cell>
          <cell r="V459">
            <v>0</v>
          </cell>
          <cell r="W459">
            <v>0</v>
          </cell>
          <cell r="X459">
            <v>0</v>
          </cell>
          <cell r="Z459">
            <v>0</v>
          </cell>
          <cell r="AD459">
            <v>0</v>
          </cell>
          <cell r="AE459">
            <v>0</v>
          </cell>
          <cell r="AF459">
            <v>0</v>
          </cell>
          <cell r="AG459">
            <v>0</v>
          </cell>
          <cell r="AH459">
            <v>0</v>
          </cell>
          <cell r="AI459">
            <v>0</v>
          </cell>
          <cell r="AJ459">
            <v>0</v>
          </cell>
          <cell r="AK459">
            <v>0</v>
          </cell>
          <cell r="AL459">
            <v>0</v>
          </cell>
          <cell r="AO459">
            <v>0</v>
          </cell>
          <cell r="AR459">
            <v>0</v>
          </cell>
        </row>
        <row r="460">
          <cell r="A460" t="str">
            <v>EPG-PS-PAEOM</v>
          </cell>
          <cell r="B460" t="str">
            <v>Sea Eagle</v>
          </cell>
          <cell r="C460" t="str">
            <v>50828030</v>
          </cell>
          <cell r="D460" t="str">
            <v>Snr Instrument Technician</v>
          </cell>
          <cell r="E460" t="str">
            <v>Fairshores</v>
          </cell>
          <cell r="F460" t="str">
            <v>COLLIN MARSHALL</v>
          </cell>
          <cell r="G460" t="str">
            <v>Prod Eng Upstream Maintenance  JG7</v>
          </cell>
          <cell r="H460" t="str">
            <v>7</v>
          </cell>
          <cell r="I460" t="str">
            <v>50827909</v>
          </cell>
          <cell r="J460" t="str">
            <v>Carnie, Tom</v>
          </cell>
          <cell r="K460" t="str">
            <v>Lagos (SNEPCO)</v>
          </cell>
          <cell r="L460" t="str">
            <v>0003</v>
          </cell>
          <cell r="M460" t="str">
            <v>External(E)</v>
          </cell>
          <cell r="N460">
            <v>0</v>
          </cell>
          <cell r="O460">
            <v>0</v>
          </cell>
          <cell r="P460">
            <v>0</v>
          </cell>
          <cell r="Q460">
            <v>0</v>
          </cell>
          <cell r="R460">
            <v>0</v>
          </cell>
          <cell r="T460">
            <v>0</v>
          </cell>
          <cell r="U460">
            <v>0</v>
          </cell>
          <cell r="V460">
            <v>0</v>
          </cell>
          <cell r="W460">
            <v>0</v>
          </cell>
          <cell r="X460">
            <v>0</v>
          </cell>
          <cell r="Z460">
            <v>0</v>
          </cell>
          <cell r="AD460">
            <v>0</v>
          </cell>
          <cell r="AE460">
            <v>0</v>
          </cell>
          <cell r="AF460">
            <v>0</v>
          </cell>
          <cell r="AG460">
            <v>0</v>
          </cell>
          <cell r="AH460">
            <v>0</v>
          </cell>
          <cell r="AI460">
            <v>0</v>
          </cell>
          <cell r="AJ460">
            <v>0</v>
          </cell>
          <cell r="AK460">
            <v>0</v>
          </cell>
          <cell r="AL460">
            <v>0</v>
          </cell>
          <cell r="AO460">
            <v>0</v>
          </cell>
          <cell r="AR460">
            <v>0</v>
          </cell>
        </row>
        <row r="461">
          <cell r="A461" t="str">
            <v>EPG-PS-PAEOM</v>
          </cell>
          <cell r="B461" t="str">
            <v>Sea Eagle</v>
          </cell>
          <cell r="C461" t="str">
            <v>50828038</v>
          </cell>
          <cell r="D461" t="str">
            <v>SAP Support</v>
          </cell>
          <cell r="E461">
            <v>0</v>
          </cell>
          <cell r="F461">
            <v>0</v>
          </cell>
          <cell r="G461" t="str">
            <v>Prod Eng Upstream Maintenance  JG7</v>
          </cell>
          <cell r="H461" t="str">
            <v>7</v>
          </cell>
          <cell r="I461" t="str">
            <v>50827909</v>
          </cell>
          <cell r="J461" t="str">
            <v>Carnie, Tom</v>
          </cell>
          <cell r="K461" t="str">
            <v>Lagos (SNEPCO)</v>
          </cell>
          <cell r="L461" t="str">
            <v>0003</v>
          </cell>
          <cell r="N461">
            <v>0</v>
          </cell>
          <cell r="O461">
            <v>0</v>
          </cell>
          <cell r="P461">
            <v>0</v>
          </cell>
          <cell r="Q461">
            <v>0</v>
          </cell>
          <cell r="R461">
            <v>0</v>
          </cell>
          <cell r="T461">
            <v>0</v>
          </cell>
          <cell r="U461">
            <v>0</v>
          </cell>
          <cell r="V461">
            <v>0</v>
          </cell>
          <cell r="W461">
            <v>0</v>
          </cell>
          <cell r="X461">
            <v>0</v>
          </cell>
          <cell r="Z461">
            <v>0</v>
          </cell>
          <cell r="AD461">
            <v>0</v>
          </cell>
          <cell r="AE461">
            <v>0</v>
          </cell>
          <cell r="AF461">
            <v>0</v>
          </cell>
          <cell r="AG461">
            <v>0</v>
          </cell>
          <cell r="AH461">
            <v>0</v>
          </cell>
          <cell r="AI461">
            <v>0</v>
          </cell>
          <cell r="AJ461">
            <v>0</v>
          </cell>
          <cell r="AK461">
            <v>0</v>
          </cell>
          <cell r="AL461">
            <v>0</v>
          </cell>
          <cell r="AO461">
            <v>0</v>
          </cell>
          <cell r="AR461">
            <v>0</v>
          </cell>
        </row>
        <row r="462">
          <cell r="A462" t="str">
            <v>EPG-PS-PAEOM</v>
          </cell>
          <cell r="B462" t="str">
            <v>Sea Eagle</v>
          </cell>
          <cell r="C462" t="str">
            <v>50828046</v>
          </cell>
          <cell r="D462" t="str">
            <v>Instrument Technician</v>
          </cell>
          <cell r="E462" t="str">
            <v>Fairshores</v>
          </cell>
          <cell r="F462" t="str">
            <v>PAUL CONNOR</v>
          </cell>
          <cell r="G462" t="str">
            <v>Prod Eng Upstream Maintenance  JG6</v>
          </cell>
          <cell r="H462" t="str">
            <v>6</v>
          </cell>
          <cell r="I462" t="str">
            <v>50827909</v>
          </cell>
          <cell r="J462" t="str">
            <v>Carnie, Tom</v>
          </cell>
          <cell r="K462" t="str">
            <v>Lagos (SNEPCO)</v>
          </cell>
          <cell r="L462" t="str">
            <v>0003</v>
          </cell>
          <cell r="M462" t="str">
            <v>External(E)</v>
          </cell>
          <cell r="N462">
            <v>0</v>
          </cell>
          <cell r="O462">
            <v>0</v>
          </cell>
          <cell r="P462">
            <v>0</v>
          </cell>
          <cell r="Q462">
            <v>0</v>
          </cell>
          <cell r="R462">
            <v>0</v>
          </cell>
          <cell r="T462">
            <v>0</v>
          </cell>
          <cell r="U462">
            <v>0</v>
          </cell>
          <cell r="V462">
            <v>0</v>
          </cell>
          <cell r="W462">
            <v>0</v>
          </cell>
          <cell r="X462">
            <v>0</v>
          </cell>
          <cell r="Z462">
            <v>0</v>
          </cell>
          <cell r="AD462">
            <v>0</v>
          </cell>
          <cell r="AE462">
            <v>0</v>
          </cell>
          <cell r="AF462">
            <v>0</v>
          </cell>
          <cell r="AG462">
            <v>0</v>
          </cell>
          <cell r="AH462">
            <v>0</v>
          </cell>
          <cell r="AI462">
            <v>0</v>
          </cell>
          <cell r="AJ462">
            <v>0</v>
          </cell>
          <cell r="AK462">
            <v>0</v>
          </cell>
          <cell r="AL462">
            <v>0</v>
          </cell>
          <cell r="AO462">
            <v>0</v>
          </cell>
          <cell r="AR462">
            <v>0</v>
          </cell>
        </row>
        <row r="463">
          <cell r="A463" t="str">
            <v>EPG-PS-PAEOM</v>
          </cell>
          <cell r="B463" t="str">
            <v>Sea Eagle</v>
          </cell>
          <cell r="C463" t="str">
            <v>50828055</v>
          </cell>
          <cell r="D463" t="str">
            <v>Instrument Technician</v>
          </cell>
          <cell r="E463" t="str">
            <v>Fairshores</v>
          </cell>
          <cell r="F463" t="str">
            <v>ORLANDO BOWERS</v>
          </cell>
          <cell r="G463" t="str">
            <v>Prod Eng Upstream Maintenance  JG6</v>
          </cell>
          <cell r="H463" t="str">
            <v>6</v>
          </cell>
          <cell r="I463" t="str">
            <v>50827909</v>
          </cell>
          <cell r="J463" t="str">
            <v>Carnie, Tom</v>
          </cell>
          <cell r="K463" t="str">
            <v>Lagos (SNEPCO)</v>
          </cell>
          <cell r="L463" t="str">
            <v>0003</v>
          </cell>
          <cell r="M463" t="str">
            <v>External(E)</v>
          </cell>
          <cell r="N463">
            <v>0</v>
          </cell>
          <cell r="O463">
            <v>0</v>
          </cell>
          <cell r="P463">
            <v>0</v>
          </cell>
          <cell r="Q463">
            <v>0</v>
          </cell>
          <cell r="R463">
            <v>0</v>
          </cell>
          <cell r="T463">
            <v>0</v>
          </cell>
          <cell r="U463">
            <v>0</v>
          </cell>
          <cell r="V463">
            <v>0</v>
          </cell>
          <cell r="W463">
            <v>0</v>
          </cell>
          <cell r="X463">
            <v>0</v>
          </cell>
          <cell r="Z463">
            <v>0</v>
          </cell>
          <cell r="AD463">
            <v>0</v>
          </cell>
          <cell r="AE463">
            <v>0</v>
          </cell>
          <cell r="AF463">
            <v>0</v>
          </cell>
          <cell r="AG463">
            <v>0</v>
          </cell>
          <cell r="AH463">
            <v>0</v>
          </cell>
          <cell r="AI463">
            <v>0</v>
          </cell>
          <cell r="AJ463">
            <v>0</v>
          </cell>
          <cell r="AK463">
            <v>0</v>
          </cell>
          <cell r="AL463">
            <v>0</v>
          </cell>
          <cell r="AO463">
            <v>0</v>
          </cell>
          <cell r="AR463">
            <v>0</v>
          </cell>
        </row>
        <row r="464">
          <cell r="A464" t="str">
            <v>EPG-PS-PAEOM</v>
          </cell>
          <cell r="B464" t="str">
            <v>Sea Eagle</v>
          </cell>
          <cell r="C464" t="str">
            <v>50828179</v>
          </cell>
          <cell r="D464" t="str">
            <v>Instrument Technician</v>
          </cell>
          <cell r="E464" t="str">
            <v>Fairshores</v>
          </cell>
          <cell r="F464" t="str">
            <v>DAVID JOHNSON</v>
          </cell>
          <cell r="G464" t="str">
            <v>Prod Eng Upstream Maintenance  JG7</v>
          </cell>
          <cell r="H464" t="str">
            <v>7</v>
          </cell>
          <cell r="I464" t="str">
            <v>50827909</v>
          </cell>
          <cell r="J464" t="str">
            <v>Carnie, Tom</v>
          </cell>
          <cell r="K464" t="str">
            <v>Lagos (SNEPCO)</v>
          </cell>
          <cell r="L464" t="str">
            <v>0003</v>
          </cell>
          <cell r="M464" t="str">
            <v>External(E)</v>
          </cell>
          <cell r="N464">
            <v>0</v>
          </cell>
          <cell r="O464">
            <v>0</v>
          </cell>
          <cell r="P464">
            <v>0</v>
          </cell>
          <cell r="Q464">
            <v>0</v>
          </cell>
          <cell r="R464">
            <v>0</v>
          </cell>
          <cell r="T464">
            <v>0</v>
          </cell>
          <cell r="U464">
            <v>0</v>
          </cell>
          <cell r="V464">
            <v>0</v>
          </cell>
          <cell r="W464">
            <v>0</v>
          </cell>
          <cell r="X464">
            <v>0</v>
          </cell>
          <cell r="Z464">
            <v>0</v>
          </cell>
          <cell r="AC464">
            <v>38718</v>
          </cell>
          <cell r="AD464">
            <v>0</v>
          </cell>
          <cell r="AE464">
            <v>0</v>
          </cell>
          <cell r="AF464">
            <v>0</v>
          </cell>
          <cell r="AG464">
            <v>0</v>
          </cell>
          <cell r="AH464">
            <v>0</v>
          </cell>
          <cell r="AI464">
            <v>0</v>
          </cell>
          <cell r="AJ464">
            <v>0</v>
          </cell>
          <cell r="AK464">
            <v>0</v>
          </cell>
          <cell r="AL464">
            <v>0</v>
          </cell>
          <cell r="AO464">
            <v>0</v>
          </cell>
          <cell r="AR464">
            <v>0</v>
          </cell>
        </row>
        <row r="465">
          <cell r="A465" t="str">
            <v>EPG-PS-PAEOM</v>
          </cell>
          <cell r="B465" t="str">
            <v>Sea Eagle</v>
          </cell>
          <cell r="C465" t="str">
            <v>50828186</v>
          </cell>
          <cell r="D465" t="str">
            <v>Instrument Technician</v>
          </cell>
          <cell r="E465" t="str">
            <v>Fairshores</v>
          </cell>
          <cell r="F465" t="str">
            <v>RAYMOND EMEBEYO</v>
          </cell>
          <cell r="G465" t="str">
            <v>Prod Eng Upstream Maintenance  JG8</v>
          </cell>
          <cell r="H465" t="str">
            <v>8</v>
          </cell>
          <cell r="I465" t="str">
            <v>50827909</v>
          </cell>
          <cell r="J465" t="str">
            <v>Carnie, Tom</v>
          </cell>
          <cell r="K465" t="str">
            <v>Lagos (SNEPCO)</v>
          </cell>
          <cell r="L465" t="str">
            <v>0003</v>
          </cell>
          <cell r="M465" t="str">
            <v>External(E)</v>
          </cell>
          <cell r="N465">
            <v>0</v>
          </cell>
          <cell r="O465">
            <v>0</v>
          </cell>
          <cell r="P465">
            <v>0</v>
          </cell>
          <cell r="Q465">
            <v>0</v>
          </cell>
          <cell r="R465">
            <v>0</v>
          </cell>
          <cell r="T465">
            <v>0</v>
          </cell>
          <cell r="U465">
            <v>0</v>
          </cell>
          <cell r="V465">
            <v>0</v>
          </cell>
          <cell r="W465">
            <v>0</v>
          </cell>
          <cell r="X465">
            <v>0</v>
          </cell>
          <cell r="Z465">
            <v>0</v>
          </cell>
          <cell r="AC465">
            <v>38718</v>
          </cell>
          <cell r="AD465">
            <v>0</v>
          </cell>
          <cell r="AE465">
            <v>0</v>
          </cell>
          <cell r="AF465">
            <v>0</v>
          </cell>
          <cell r="AG465">
            <v>0</v>
          </cell>
          <cell r="AH465">
            <v>0</v>
          </cell>
          <cell r="AI465">
            <v>0</v>
          </cell>
          <cell r="AJ465">
            <v>0</v>
          </cell>
          <cell r="AK465">
            <v>0</v>
          </cell>
          <cell r="AL465">
            <v>0</v>
          </cell>
          <cell r="AO465">
            <v>0</v>
          </cell>
          <cell r="AR465">
            <v>0</v>
          </cell>
        </row>
        <row r="466">
          <cell r="A466" t="str">
            <v>EPG-PS-PAEOM</v>
          </cell>
          <cell r="B466" t="str">
            <v>Sea Eagle</v>
          </cell>
          <cell r="C466" t="str">
            <v>50828193</v>
          </cell>
          <cell r="D466" t="str">
            <v>Maintenance Engineer Instrument</v>
          </cell>
          <cell r="E466">
            <v>0</v>
          </cell>
          <cell r="F466">
            <v>0</v>
          </cell>
          <cell r="G466" t="str">
            <v>Prod Eng Upstream Maintenance  JG8</v>
          </cell>
          <cell r="H466" t="str">
            <v>8</v>
          </cell>
          <cell r="I466" t="str">
            <v>50827909</v>
          </cell>
          <cell r="J466" t="str">
            <v>Carnie, Tom</v>
          </cell>
          <cell r="K466" t="str">
            <v>Lagos (SNEPCO)</v>
          </cell>
          <cell r="L466" t="str">
            <v>0003</v>
          </cell>
          <cell r="M466">
            <v>0</v>
          </cell>
          <cell r="N466">
            <v>0</v>
          </cell>
          <cell r="O466">
            <v>0</v>
          </cell>
          <cell r="P466">
            <v>0</v>
          </cell>
          <cell r="Q466">
            <v>0</v>
          </cell>
          <cell r="R466">
            <v>0</v>
          </cell>
          <cell r="T466">
            <v>0</v>
          </cell>
          <cell r="U466">
            <v>0</v>
          </cell>
          <cell r="V466">
            <v>0</v>
          </cell>
          <cell r="W466">
            <v>0</v>
          </cell>
          <cell r="X466">
            <v>0</v>
          </cell>
          <cell r="Z466">
            <v>0</v>
          </cell>
          <cell r="AC466">
            <v>38718</v>
          </cell>
          <cell r="AD466">
            <v>0</v>
          </cell>
          <cell r="AE466">
            <v>0</v>
          </cell>
          <cell r="AF466">
            <v>0</v>
          </cell>
          <cell r="AG466">
            <v>0</v>
          </cell>
          <cell r="AH466">
            <v>0</v>
          </cell>
          <cell r="AI466">
            <v>0</v>
          </cell>
          <cell r="AJ466">
            <v>0</v>
          </cell>
          <cell r="AK466">
            <v>0</v>
          </cell>
          <cell r="AL466">
            <v>0</v>
          </cell>
          <cell r="AO466">
            <v>0</v>
          </cell>
          <cell r="AR466">
            <v>0</v>
          </cell>
        </row>
        <row r="467">
          <cell r="A467" t="str">
            <v>EPG-PS-PAEOM</v>
          </cell>
          <cell r="B467" t="str">
            <v>Sea Eagle</v>
          </cell>
          <cell r="C467" t="str">
            <v>50828227</v>
          </cell>
          <cell r="D467" t="str">
            <v>Instrument Technician</v>
          </cell>
          <cell r="E467">
            <v>0</v>
          </cell>
          <cell r="F467">
            <v>0</v>
          </cell>
          <cell r="G467" t="str">
            <v>Prod Eng Upstream Maintenance  JG8</v>
          </cell>
          <cell r="H467" t="str">
            <v>8</v>
          </cell>
          <cell r="I467" t="str">
            <v>50827909</v>
          </cell>
          <cell r="J467" t="str">
            <v>Carnie, Tom</v>
          </cell>
          <cell r="K467" t="str">
            <v>Lagos (SNEPCO)</v>
          </cell>
          <cell r="L467" t="str">
            <v>0003</v>
          </cell>
          <cell r="M467">
            <v>0</v>
          </cell>
          <cell r="N467">
            <v>0</v>
          </cell>
          <cell r="O467">
            <v>0</v>
          </cell>
          <cell r="P467">
            <v>0</v>
          </cell>
          <cell r="Q467">
            <v>0</v>
          </cell>
          <cell r="R467">
            <v>0</v>
          </cell>
          <cell r="T467">
            <v>0</v>
          </cell>
          <cell r="U467">
            <v>0</v>
          </cell>
          <cell r="V467">
            <v>0</v>
          </cell>
          <cell r="W467">
            <v>0</v>
          </cell>
          <cell r="X467">
            <v>0</v>
          </cell>
          <cell r="Z467">
            <v>0</v>
          </cell>
          <cell r="AC467">
            <v>38718</v>
          </cell>
          <cell r="AD467">
            <v>0</v>
          </cell>
          <cell r="AE467">
            <v>0</v>
          </cell>
          <cell r="AF467">
            <v>0</v>
          </cell>
          <cell r="AG467">
            <v>0</v>
          </cell>
          <cell r="AH467">
            <v>0</v>
          </cell>
          <cell r="AI467">
            <v>0</v>
          </cell>
          <cell r="AJ467">
            <v>0</v>
          </cell>
          <cell r="AK467">
            <v>0</v>
          </cell>
          <cell r="AL467">
            <v>0</v>
          </cell>
          <cell r="AO467">
            <v>0</v>
          </cell>
          <cell r="AR467">
            <v>0</v>
          </cell>
        </row>
        <row r="468">
          <cell r="A468" t="str">
            <v>EPG-PS-PAEOM</v>
          </cell>
          <cell r="B468" t="str">
            <v>Sea Eagle</v>
          </cell>
          <cell r="C468" t="str">
            <v>50828235</v>
          </cell>
          <cell r="D468" t="str">
            <v>Maintenance Planner</v>
          </cell>
          <cell r="G468" t="str">
            <v>Prod Eng Upstream Maintenance  JG7</v>
          </cell>
          <cell r="H468" t="str">
            <v>7</v>
          </cell>
          <cell r="I468" t="str">
            <v>50827909</v>
          </cell>
          <cell r="J468" t="str">
            <v>Carnie, Tom</v>
          </cell>
          <cell r="K468" t="str">
            <v>Lagos (SNEPCO)</v>
          </cell>
          <cell r="L468" t="str">
            <v>0003</v>
          </cell>
          <cell r="M468">
            <v>0</v>
          </cell>
          <cell r="N468">
            <v>0</v>
          </cell>
          <cell r="O468">
            <v>0</v>
          </cell>
          <cell r="P468">
            <v>0</v>
          </cell>
          <cell r="Q468">
            <v>0</v>
          </cell>
          <cell r="R468">
            <v>0</v>
          </cell>
          <cell r="T468">
            <v>0</v>
          </cell>
          <cell r="U468">
            <v>0</v>
          </cell>
          <cell r="V468">
            <v>0</v>
          </cell>
          <cell r="W468">
            <v>0</v>
          </cell>
          <cell r="X468">
            <v>0</v>
          </cell>
          <cell r="Z468">
            <v>0</v>
          </cell>
          <cell r="AD468">
            <v>0</v>
          </cell>
          <cell r="AE468">
            <v>0</v>
          </cell>
          <cell r="AF468">
            <v>0</v>
          </cell>
          <cell r="AG468">
            <v>0</v>
          </cell>
          <cell r="AH468">
            <v>0</v>
          </cell>
          <cell r="AI468">
            <v>0</v>
          </cell>
          <cell r="AJ468">
            <v>0</v>
          </cell>
          <cell r="AK468">
            <v>0</v>
          </cell>
          <cell r="AL468">
            <v>0</v>
          </cell>
          <cell r="AO468">
            <v>0</v>
          </cell>
          <cell r="AR468">
            <v>0</v>
          </cell>
        </row>
        <row r="469">
          <cell r="A469">
            <v>0</v>
          </cell>
          <cell r="B469" t="str">
            <v>Sea Eagle</v>
          </cell>
          <cell r="C469">
            <v>0</v>
          </cell>
          <cell r="D469">
            <v>0</v>
          </cell>
          <cell r="G469">
            <v>0</v>
          </cell>
          <cell r="H469">
            <v>0</v>
          </cell>
          <cell r="I469">
            <v>0</v>
          </cell>
          <cell r="J469">
            <v>0</v>
          </cell>
          <cell r="K469" t="str">
            <v>Lagos (SNEPCO)</v>
          </cell>
          <cell r="L469" t="str">
            <v>0003</v>
          </cell>
          <cell r="M469">
            <v>0</v>
          </cell>
          <cell r="N469">
            <v>0</v>
          </cell>
          <cell r="O469">
            <v>0</v>
          </cell>
          <cell r="P469">
            <v>0</v>
          </cell>
          <cell r="Q469">
            <v>0</v>
          </cell>
          <cell r="R469">
            <v>0</v>
          </cell>
          <cell r="T469">
            <v>0</v>
          </cell>
          <cell r="U469">
            <v>0</v>
          </cell>
          <cell r="V469">
            <v>0</v>
          </cell>
          <cell r="W469">
            <v>0</v>
          </cell>
          <cell r="X469">
            <v>0</v>
          </cell>
          <cell r="Z469">
            <v>0</v>
          </cell>
          <cell r="AD469">
            <v>0</v>
          </cell>
          <cell r="AE469">
            <v>0</v>
          </cell>
          <cell r="AF469">
            <v>0</v>
          </cell>
          <cell r="AG469">
            <v>0</v>
          </cell>
          <cell r="AH469">
            <v>0</v>
          </cell>
          <cell r="AI469">
            <v>0</v>
          </cell>
          <cell r="AJ469">
            <v>0</v>
          </cell>
          <cell r="AK469">
            <v>0</v>
          </cell>
          <cell r="AL469">
            <v>0</v>
          </cell>
          <cell r="AO469">
            <v>0</v>
          </cell>
          <cell r="AR469">
            <v>0</v>
          </cell>
        </row>
        <row r="470">
          <cell r="A470" t="str">
            <v>EPG-PS-PAEOM</v>
          </cell>
          <cell r="B470" t="str">
            <v>Sea Eagle</v>
          </cell>
          <cell r="C470" t="str">
            <v>50827943</v>
          </cell>
          <cell r="D470" t="str">
            <v>Snr Mechanical Technician</v>
          </cell>
          <cell r="E470" t="str">
            <v>Fairshores</v>
          </cell>
          <cell r="F470" t="str">
            <v>IAN WATSON</v>
          </cell>
          <cell r="G470" t="str">
            <v>Prod Eng Upstream Maintenance  JG7</v>
          </cell>
          <cell r="H470" t="str">
            <v>7</v>
          </cell>
          <cell r="I470" t="str">
            <v>50827909</v>
          </cell>
          <cell r="J470" t="str">
            <v>Carnie, Tom</v>
          </cell>
          <cell r="K470" t="str">
            <v>Lagos (SNEPCO)</v>
          </cell>
          <cell r="L470" t="str">
            <v>0003</v>
          </cell>
          <cell r="M470" t="str">
            <v>External(E)</v>
          </cell>
          <cell r="N470">
            <v>0</v>
          </cell>
          <cell r="O470">
            <v>0</v>
          </cell>
          <cell r="P470">
            <v>0</v>
          </cell>
          <cell r="Q470">
            <v>0</v>
          </cell>
          <cell r="R470">
            <v>0</v>
          </cell>
          <cell r="T470">
            <v>0</v>
          </cell>
          <cell r="U470">
            <v>0</v>
          </cell>
          <cell r="V470">
            <v>0</v>
          </cell>
          <cell r="W470">
            <v>0</v>
          </cell>
          <cell r="X470">
            <v>0</v>
          </cell>
          <cell r="Z470">
            <v>0</v>
          </cell>
          <cell r="AD470">
            <v>0</v>
          </cell>
          <cell r="AE470">
            <v>0</v>
          </cell>
          <cell r="AF470">
            <v>0</v>
          </cell>
          <cell r="AG470">
            <v>0</v>
          </cell>
          <cell r="AH470">
            <v>0</v>
          </cell>
          <cell r="AI470">
            <v>0</v>
          </cell>
          <cell r="AJ470">
            <v>0</v>
          </cell>
          <cell r="AK470">
            <v>0</v>
          </cell>
          <cell r="AL470">
            <v>0</v>
          </cell>
          <cell r="AO470">
            <v>0</v>
          </cell>
          <cell r="AR470">
            <v>0</v>
          </cell>
        </row>
        <row r="471">
          <cell r="A471" t="str">
            <v>EPG-PS-PAEOM</v>
          </cell>
          <cell r="B471" t="str">
            <v>Sea Eagle</v>
          </cell>
          <cell r="C471" t="str">
            <v>50827950</v>
          </cell>
          <cell r="D471" t="str">
            <v>Snr Mechanical Technician</v>
          </cell>
          <cell r="E471" t="str">
            <v>Fairshores</v>
          </cell>
          <cell r="F471" t="str">
            <v>GRAHAM HARVEY</v>
          </cell>
          <cell r="G471" t="str">
            <v>Prod Eng Upstream Maintenance  JG7</v>
          </cell>
          <cell r="H471" t="str">
            <v>7</v>
          </cell>
          <cell r="I471" t="str">
            <v>50827909</v>
          </cell>
          <cell r="J471" t="str">
            <v>Carnie, Tom</v>
          </cell>
          <cell r="K471" t="str">
            <v>Lagos (SNEPCO)</v>
          </cell>
          <cell r="L471" t="str">
            <v>0003</v>
          </cell>
          <cell r="M471" t="str">
            <v>External(E)</v>
          </cell>
          <cell r="N471">
            <v>0</v>
          </cell>
          <cell r="O471">
            <v>0</v>
          </cell>
          <cell r="P471">
            <v>0</v>
          </cell>
          <cell r="Q471">
            <v>0</v>
          </cell>
          <cell r="R471">
            <v>0</v>
          </cell>
          <cell r="T471">
            <v>0</v>
          </cell>
          <cell r="U471">
            <v>0</v>
          </cell>
          <cell r="V471">
            <v>0</v>
          </cell>
          <cell r="W471">
            <v>0</v>
          </cell>
          <cell r="X471">
            <v>0</v>
          </cell>
          <cell r="Z471">
            <v>0</v>
          </cell>
          <cell r="AD471">
            <v>0</v>
          </cell>
          <cell r="AE471">
            <v>0</v>
          </cell>
          <cell r="AF471">
            <v>0</v>
          </cell>
          <cell r="AG471">
            <v>0</v>
          </cell>
          <cell r="AH471">
            <v>0</v>
          </cell>
          <cell r="AI471">
            <v>0</v>
          </cell>
          <cell r="AJ471">
            <v>0</v>
          </cell>
          <cell r="AK471">
            <v>0</v>
          </cell>
          <cell r="AL471">
            <v>0</v>
          </cell>
          <cell r="AO471">
            <v>0</v>
          </cell>
          <cell r="AR471">
            <v>0</v>
          </cell>
        </row>
        <row r="472">
          <cell r="A472" t="str">
            <v>EPG-PS-PAEOM</v>
          </cell>
          <cell r="B472" t="str">
            <v>Sea Eagle</v>
          </cell>
          <cell r="C472" t="str">
            <v>50828008</v>
          </cell>
          <cell r="D472" t="str">
            <v>Mechanical Technician</v>
          </cell>
          <cell r="E472" t="str">
            <v>Fairshores</v>
          </cell>
          <cell r="F472" t="str">
            <v>PETER ANGUS</v>
          </cell>
          <cell r="G472" t="str">
            <v>Prod Eng Upstream Maintenance  JG6</v>
          </cell>
          <cell r="H472" t="str">
            <v>6</v>
          </cell>
          <cell r="I472" t="str">
            <v>50827909</v>
          </cell>
          <cell r="J472" t="str">
            <v>Carnie, Tom</v>
          </cell>
          <cell r="K472" t="str">
            <v>Lagos (SNEPCO)</v>
          </cell>
          <cell r="L472" t="str">
            <v>0003</v>
          </cell>
          <cell r="M472" t="str">
            <v>External(E)</v>
          </cell>
          <cell r="N472">
            <v>0</v>
          </cell>
          <cell r="O472">
            <v>0</v>
          </cell>
          <cell r="P472">
            <v>0</v>
          </cell>
          <cell r="Q472">
            <v>0</v>
          </cell>
          <cell r="R472">
            <v>0</v>
          </cell>
          <cell r="T472">
            <v>0</v>
          </cell>
          <cell r="U472">
            <v>0</v>
          </cell>
          <cell r="V472">
            <v>0</v>
          </cell>
          <cell r="W472">
            <v>0</v>
          </cell>
          <cell r="X472">
            <v>0</v>
          </cell>
          <cell r="Z472">
            <v>0</v>
          </cell>
          <cell r="AD472">
            <v>0</v>
          </cell>
          <cell r="AE472">
            <v>0</v>
          </cell>
          <cell r="AF472">
            <v>0</v>
          </cell>
          <cell r="AG472">
            <v>0</v>
          </cell>
          <cell r="AH472">
            <v>0</v>
          </cell>
          <cell r="AI472">
            <v>0</v>
          </cell>
          <cell r="AJ472">
            <v>0</v>
          </cell>
          <cell r="AK472">
            <v>0</v>
          </cell>
          <cell r="AL472">
            <v>0</v>
          </cell>
          <cell r="AO472">
            <v>0</v>
          </cell>
          <cell r="AR472">
            <v>0</v>
          </cell>
        </row>
        <row r="473">
          <cell r="A473" t="str">
            <v>EPG-PS-PAEOM</v>
          </cell>
          <cell r="B473" t="str">
            <v>Sea Eagle</v>
          </cell>
          <cell r="C473" t="str">
            <v>50828015</v>
          </cell>
          <cell r="D473" t="str">
            <v>Mechanical Technician</v>
          </cell>
          <cell r="E473" t="str">
            <v>Fairshores</v>
          </cell>
          <cell r="F473" t="str">
            <v>BRIAN GEORGE</v>
          </cell>
          <cell r="G473" t="str">
            <v>Prod Eng Upstream Maintenance  JG6</v>
          </cell>
          <cell r="H473" t="str">
            <v>6</v>
          </cell>
          <cell r="I473" t="str">
            <v>50827909</v>
          </cell>
          <cell r="J473" t="str">
            <v>Carnie, Tom</v>
          </cell>
          <cell r="K473" t="str">
            <v>Lagos (SNEPCO)</v>
          </cell>
          <cell r="L473" t="str">
            <v>0003</v>
          </cell>
          <cell r="M473" t="str">
            <v>External(E)</v>
          </cell>
          <cell r="N473">
            <v>0</v>
          </cell>
          <cell r="O473">
            <v>0</v>
          </cell>
          <cell r="P473">
            <v>0</v>
          </cell>
          <cell r="Q473">
            <v>0</v>
          </cell>
          <cell r="R473">
            <v>0</v>
          </cell>
          <cell r="T473">
            <v>0</v>
          </cell>
          <cell r="U473">
            <v>0</v>
          </cell>
          <cell r="V473">
            <v>0</v>
          </cell>
          <cell r="W473">
            <v>0</v>
          </cell>
          <cell r="X473">
            <v>0</v>
          </cell>
          <cell r="Z473">
            <v>0</v>
          </cell>
          <cell r="AD473">
            <v>0</v>
          </cell>
          <cell r="AE473">
            <v>0</v>
          </cell>
          <cell r="AF473">
            <v>0</v>
          </cell>
          <cell r="AG473">
            <v>0</v>
          </cell>
          <cell r="AH473">
            <v>0</v>
          </cell>
          <cell r="AI473">
            <v>0</v>
          </cell>
          <cell r="AJ473">
            <v>0</v>
          </cell>
          <cell r="AK473">
            <v>0</v>
          </cell>
          <cell r="AL473">
            <v>0</v>
          </cell>
          <cell r="AO473">
            <v>0</v>
          </cell>
          <cell r="AR473">
            <v>0</v>
          </cell>
        </row>
        <row r="474">
          <cell r="A474" t="str">
            <v>EPG-PS-PAEOM</v>
          </cell>
          <cell r="B474" t="str">
            <v>Sea Eagle</v>
          </cell>
          <cell r="C474" t="str">
            <v>50828175</v>
          </cell>
          <cell r="D474" t="str">
            <v>Maintenance Engineer Mechanical</v>
          </cell>
          <cell r="G474" t="str">
            <v>Prod Eng Upstream Maintenance  JG8</v>
          </cell>
          <cell r="H474" t="str">
            <v>8</v>
          </cell>
          <cell r="I474" t="str">
            <v>50827909</v>
          </cell>
          <cell r="J474" t="str">
            <v>Carnie, Tom</v>
          </cell>
          <cell r="K474" t="str">
            <v>Lagos (SNEPCO)</v>
          </cell>
          <cell r="L474" t="str">
            <v>0003</v>
          </cell>
          <cell r="M474">
            <v>0</v>
          </cell>
          <cell r="N474">
            <v>0</v>
          </cell>
          <cell r="O474">
            <v>0</v>
          </cell>
          <cell r="P474">
            <v>0</v>
          </cell>
          <cell r="Q474">
            <v>0</v>
          </cell>
          <cell r="R474">
            <v>0</v>
          </cell>
          <cell r="T474">
            <v>0</v>
          </cell>
          <cell r="U474">
            <v>0</v>
          </cell>
          <cell r="V474">
            <v>0</v>
          </cell>
          <cell r="W474">
            <v>0</v>
          </cell>
          <cell r="X474">
            <v>0</v>
          </cell>
          <cell r="Z474">
            <v>0</v>
          </cell>
          <cell r="AD474">
            <v>0</v>
          </cell>
          <cell r="AE474">
            <v>0</v>
          </cell>
          <cell r="AF474">
            <v>0</v>
          </cell>
          <cell r="AG474">
            <v>0</v>
          </cell>
          <cell r="AH474">
            <v>0</v>
          </cell>
          <cell r="AI474">
            <v>0</v>
          </cell>
          <cell r="AJ474">
            <v>0</v>
          </cell>
          <cell r="AK474">
            <v>0</v>
          </cell>
          <cell r="AL474">
            <v>0</v>
          </cell>
          <cell r="AO474">
            <v>0</v>
          </cell>
          <cell r="AR474">
            <v>0</v>
          </cell>
        </row>
        <row r="475">
          <cell r="A475" t="str">
            <v>EPG-PS-PAEOM</v>
          </cell>
          <cell r="B475" t="str">
            <v>Sea Eagle</v>
          </cell>
          <cell r="C475" t="str">
            <v>50973479</v>
          </cell>
          <cell r="D475" t="str">
            <v>Mechanical Technician</v>
          </cell>
          <cell r="G475" t="str">
            <v>Prod Eng Upstream Maintenance  JG6</v>
          </cell>
          <cell r="H475" t="str">
            <v>6</v>
          </cell>
          <cell r="I475" t="str">
            <v>50827894</v>
          </cell>
          <cell r="J475" t="str">
            <v>Lockhart, Thomas</v>
          </cell>
          <cell r="K475" t="str">
            <v>Lagos (SNEPCO)</v>
          </cell>
          <cell r="L475" t="str">
            <v>0001</v>
          </cell>
          <cell r="M475">
            <v>0</v>
          </cell>
          <cell r="N475">
            <v>0</v>
          </cell>
          <cell r="O475">
            <v>0</v>
          </cell>
          <cell r="P475">
            <v>0</v>
          </cell>
          <cell r="Q475">
            <v>0</v>
          </cell>
          <cell r="R475">
            <v>0</v>
          </cell>
          <cell r="T475">
            <v>0</v>
          </cell>
          <cell r="U475">
            <v>0</v>
          </cell>
          <cell r="V475">
            <v>0</v>
          </cell>
          <cell r="W475">
            <v>0</v>
          </cell>
          <cell r="X475">
            <v>0</v>
          </cell>
          <cell r="Z475">
            <v>0</v>
          </cell>
          <cell r="AD475">
            <v>0</v>
          </cell>
          <cell r="AE475">
            <v>0</v>
          </cell>
          <cell r="AF475">
            <v>0</v>
          </cell>
          <cell r="AG475">
            <v>0</v>
          </cell>
          <cell r="AH475">
            <v>0</v>
          </cell>
          <cell r="AI475">
            <v>0</v>
          </cell>
          <cell r="AJ475">
            <v>0</v>
          </cell>
          <cell r="AK475">
            <v>0</v>
          </cell>
          <cell r="AL475">
            <v>0</v>
          </cell>
          <cell r="AO475">
            <v>0</v>
          </cell>
          <cell r="AR475">
            <v>0</v>
          </cell>
        </row>
        <row r="476">
          <cell r="A476">
            <v>0</v>
          </cell>
          <cell r="B476" t="str">
            <v>Sea Eagle</v>
          </cell>
          <cell r="C476">
            <v>0</v>
          </cell>
          <cell r="D476">
            <v>0</v>
          </cell>
          <cell r="G476">
            <v>0</v>
          </cell>
          <cell r="H476">
            <v>0</v>
          </cell>
          <cell r="I476">
            <v>0</v>
          </cell>
          <cell r="J476">
            <v>0</v>
          </cell>
          <cell r="K476" t="str">
            <v>Lagos (SNEPCO)</v>
          </cell>
          <cell r="L476" t="str">
            <v>0003</v>
          </cell>
          <cell r="M476">
            <v>0</v>
          </cell>
          <cell r="N476">
            <v>0</v>
          </cell>
          <cell r="O476">
            <v>0</v>
          </cell>
          <cell r="P476">
            <v>0</v>
          </cell>
          <cell r="Q476">
            <v>0</v>
          </cell>
          <cell r="R476">
            <v>0</v>
          </cell>
          <cell r="T476">
            <v>0</v>
          </cell>
          <cell r="U476">
            <v>0</v>
          </cell>
          <cell r="V476">
            <v>0</v>
          </cell>
          <cell r="W476">
            <v>0</v>
          </cell>
          <cell r="X476">
            <v>0</v>
          </cell>
          <cell r="Z476">
            <v>0</v>
          </cell>
          <cell r="AD476">
            <v>0</v>
          </cell>
          <cell r="AE476">
            <v>0</v>
          </cell>
          <cell r="AF476">
            <v>0</v>
          </cell>
          <cell r="AG476">
            <v>0</v>
          </cell>
          <cell r="AH476">
            <v>0</v>
          </cell>
          <cell r="AI476">
            <v>0</v>
          </cell>
          <cell r="AJ476">
            <v>0</v>
          </cell>
          <cell r="AK476">
            <v>0</v>
          </cell>
          <cell r="AL476">
            <v>0</v>
          </cell>
          <cell r="AO476">
            <v>0</v>
          </cell>
          <cell r="AR476">
            <v>0</v>
          </cell>
        </row>
        <row r="477">
          <cell r="A477" t="str">
            <v>EPG-PS-PAEOM</v>
          </cell>
          <cell r="B477" t="str">
            <v>Sea Eagle</v>
          </cell>
          <cell r="C477" t="str">
            <v>50828343</v>
          </cell>
          <cell r="D477" t="str">
            <v>Electrical Technician</v>
          </cell>
          <cell r="G477" t="str">
            <v>Prod Eng Upstream Maintenance  JG8</v>
          </cell>
          <cell r="H477" t="str">
            <v>8</v>
          </cell>
          <cell r="I477" t="str">
            <v>50827909</v>
          </cell>
          <cell r="J477" t="str">
            <v>Carnie, Tom</v>
          </cell>
          <cell r="K477" t="str">
            <v>Lagos (SNEPCO)</v>
          </cell>
          <cell r="L477" t="str">
            <v>0003</v>
          </cell>
          <cell r="M477">
            <v>0</v>
          </cell>
          <cell r="N477">
            <v>0</v>
          </cell>
          <cell r="O477">
            <v>0</v>
          </cell>
          <cell r="P477">
            <v>0</v>
          </cell>
          <cell r="Q477">
            <v>0</v>
          </cell>
          <cell r="R477">
            <v>0</v>
          </cell>
          <cell r="T477">
            <v>0</v>
          </cell>
          <cell r="U477">
            <v>0</v>
          </cell>
          <cell r="V477">
            <v>0</v>
          </cell>
          <cell r="W477">
            <v>0</v>
          </cell>
          <cell r="X477">
            <v>0</v>
          </cell>
          <cell r="Z477">
            <v>0</v>
          </cell>
          <cell r="AC477">
            <v>38718</v>
          </cell>
          <cell r="AD477">
            <v>0</v>
          </cell>
          <cell r="AE477">
            <v>0</v>
          </cell>
          <cell r="AF477">
            <v>0</v>
          </cell>
          <cell r="AG477">
            <v>0</v>
          </cell>
          <cell r="AH477">
            <v>0</v>
          </cell>
          <cell r="AI477">
            <v>0</v>
          </cell>
          <cell r="AJ477">
            <v>0</v>
          </cell>
          <cell r="AK477">
            <v>0</v>
          </cell>
          <cell r="AL477">
            <v>0</v>
          </cell>
          <cell r="AO477">
            <v>0</v>
          </cell>
          <cell r="AR477">
            <v>0</v>
          </cell>
        </row>
        <row r="478">
          <cell r="A478" t="str">
            <v>EPG-PS-PAEOM</v>
          </cell>
          <cell r="B478" t="str">
            <v>Sea Eagle</v>
          </cell>
          <cell r="C478" t="str">
            <v>50828349</v>
          </cell>
          <cell r="D478" t="str">
            <v>Electrical Technician</v>
          </cell>
          <cell r="G478" t="str">
            <v>Prod Eng Upstream Maintenance  JG8</v>
          </cell>
          <cell r="H478" t="str">
            <v>8</v>
          </cell>
          <cell r="I478" t="str">
            <v>50827909</v>
          </cell>
          <cell r="J478" t="str">
            <v>Carnie, Tom</v>
          </cell>
          <cell r="K478" t="str">
            <v>Lagos (SNEPCO)</v>
          </cell>
          <cell r="L478" t="str">
            <v>0003</v>
          </cell>
          <cell r="M478">
            <v>0</v>
          </cell>
          <cell r="N478">
            <v>0</v>
          </cell>
          <cell r="O478">
            <v>0</v>
          </cell>
          <cell r="P478">
            <v>0</v>
          </cell>
          <cell r="Q478">
            <v>0</v>
          </cell>
          <cell r="R478">
            <v>0</v>
          </cell>
          <cell r="T478">
            <v>0</v>
          </cell>
          <cell r="U478">
            <v>0</v>
          </cell>
          <cell r="V478">
            <v>0</v>
          </cell>
          <cell r="W478">
            <v>0</v>
          </cell>
          <cell r="X478">
            <v>0</v>
          </cell>
          <cell r="Z478">
            <v>0</v>
          </cell>
          <cell r="AC478">
            <v>38718</v>
          </cell>
          <cell r="AD478">
            <v>0</v>
          </cell>
          <cell r="AE478">
            <v>0</v>
          </cell>
          <cell r="AF478">
            <v>0</v>
          </cell>
          <cell r="AG478">
            <v>0</v>
          </cell>
          <cell r="AH478">
            <v>0</v>
          </cell>
          <cell r="AI478">
            <v>0</v>
          </cell>
          <cell r="AJ478">
            <v>0</v>
          </cell>
          <cell r="AK478">
            <v>0</v>
          </cell>
          <cell r="AL478">
            <v>0</v>
          </cell>
          <cell r="AO478">
            <v>0</v>
          </cell>
          <cell r="AR478">
            <v>0</v>
          </cell>
        </row>
        <row r="479">
          <cell r="A479" t="str">
            <v>EPG-PS-PAEOM</v>
          </cell>
          <cell r="B479" t="str">
            <v>Sea Eagle</v>
          </cell>
          <cell r="C479" t="str">
            <v>50828380</v>
          </cell>
          <cell r="D479" t="str">
            <v>Electrical Technician</v>
          </cell>
          <cell r="E479">
            <v>0</v>
          </cell>
          <cell r="F479">
            <v>0</v>
          </cell>
          <cell r="G479" t="str">
            <v>Prod Eng Upstream Maintenance  JG8</v>
          </cell>
          <cell r="H479" t="str">
            <v>8</v>
          </cell>
          <cell r="I479" t="str">
            <v>50827909</v>
          </cell>
          <cell r="J479" t="str">
            <v>Carnie, Tom</v>
          </cell>
          <cell r="K479" t="str">
            <v>Lagos (SNEPCO)</v>
          </cell>
          <cell r="L479" t="str">
            <v>0003</v>
          </cell>
          <cell r="M479">
            <v>0</v>
          </cell>
          <cell r="N479">
            <v>0</v>
          </cell>
          <cell r="O479">
            <v>0</v>
          </cell>
          <cell r="P479">
            <v>0</v>
          </cell>
          <cell r="Q479">
            <v>0</v>
          </cell>
          <cell r="R479">
            <v>0</v>
          </cell>
          <cell r="T479">
            <v>0</v>
          </cell>
          <cell r="U479">
            <v>0</v>
          </cell>
          <cell r="V479">
            <v>0</v>
          </cell>
          <cell r="W479">
            <v>0</v>
          </cell>
          <cell r="X479">
            <v>0</v>
          </cell>
          <cell r="Z479">
            <v>0</v>
          </cell>
          <cell r="AC479">
            <v>38718</v>
          </cell>
          <cell r="AD479">
            <v>0</v>
          </cell>
          <cell r="AE479">
            <v>0</v>
          </cell>
          <cell r="AF479">
            <v>0</v>
          </cell>
          <cell r="AG479">
            <v>0</v>
          </cell>
          <cell r="AH479">
            <v>0</v>
          </cell>
          <cell r="AI479">
            <v>0</v>
          </cell>
          <cell r="AJ479">
            <v>0</v>
          </cell>
          <cell r="AK479">
            <v>0</v>
          </cell>
          <cell r="AL479">
            <v>0</v>
          </cell>
          <cell r="AO479">
            <v>0</v>
          </cell>
          <cell r="AR479">
            <v>0</v>
          </cell>
        </row>
        <row r="480">
          <cell r="A480" t="str">
            <v>EPG-PS-PAEOM</v>
          </cell>
          <cell r="B480" t="str">
            <v>Sea Eagle</v>
          </cell>
          <cell r="C480" t="str">
            <v>50828386</v>
          </cell>
          <cell r="D480" t="str">
            <v>Electrical Technician</v>
          </cell>
          <cell r="E480" t="str">
            <v xml:space="preserve">   67463</v>
          </cell>
          <cell r="F480" t="str">
            <v>Ayah, Chinedu</v>
          </cell>
          <cell r="G480" t="str">
            <v>Prod Eng Upstream Maintenance  JG8</v>
          </cell>
          <cell r="H480" t="str">
            <v>8</v>
          </cell>
          <cell r="I480" t="str">
            <v>50827584</v>
          </cell>
          <cell r="J480" t="str">
            <v>Gordon, Alan</v>
          </cell>
          <cell r="K480" t="str">
            <v>Lagos (SNEPCO)</v>
          </cell>
          <cell r="L480" t="str">
            <v>0003</v>
          </cell>
          <cell r="M480" t="str">
            <v>Regular</v>
          </cell>
          <cell r="N480" t="str">
            <v>Indefinite</v>
          </cell>
          <cell r="O480" t="str">
            <v>9</v>
          </cell>
          <cell r="P480" t="str">
            <v>X</v>
          </cell>
          <cell r="Q480">
            <v>0</v>
          </cell>
          <cell r="R480">
            <v>0</v>
          </cell>
          <cell r="T480">
            <v>0</v>
          </cell>
          <cell r="U480">
            <v>0</v>
          </cell>
          <cell r="V480">
            <v>0</v>
          </cell>
          <cell r="W480">
            <v>0</v>
          </cell>
          <cell r="X480">
            <v>0</v>
          </cell>
          <cell r="Z480">
            <v>0</v>
          </cell>
          <cell r="AD480">
            <v>0</v>
          </cell>
          <cell r="AE480">
            <v>0</v>
          </cell>
          <cell r="AF480">
            <v>0</v>
          </cell>
          <cell r="AG480">
            <v>0</v>
          </cell>
          <cell r="AH480">
            <v>0</v>
          </cell>
          <cell r="AI480">
            <v>0</v>
          </cell>
          <cell r="AJ480">
            <v>0</v>
          </cell>
          <cell r="AK480">
            <v>0</v>
          </cell>
          <cell r="AL480">
            <v>0</v>
          </cell>
          <cell r="AM480">
            <v>38353</v>
          </cell>
          <cell r="AN480">
            <v>2958465</v>
          </cell>
          <cell r="AO480">
            <v>0</v>
          </cell>
          <cell r="AR480">
            <v>0</v>
          </cell>
        </row>
        <row r="481">
          <cell r="A481" t="str">
            <v>EPG-PS-PAEOM</v>
          </cell>
          <cell r="B481" t="str">
            <v>Sea Eagle</v>
          </cell>
          <cell r="C481" t="str">
            <v>50828393</v>
          </cell>
          <cell r="D481" t="str">
            <v>Electrical Technician</v>
          </cell>
          <cell r="E481" t="str">
            <v xml:space="preserve">   67403</v>
          </cell>
          <cell r="F481" t="str">
            <v>Onukem, Bright</v>
          </cell>
          <cell r="G481" t="str">
            <v>Prod Eng Upstream Maintenance  JG8</v>
          </cell>
          <cell r="H481" t="str">
            <v>8</v>
          </cell>
          <cell r="I481" t="str">
            <v>50827584</v>
          </cell>
          <cell r="J481" t="str">
            <v>Gordon, Alan</v>
          </cell>
          <cell r="K481" t="str">
            <v>Lagos (SNEPCO)</v>
          </cell>
          <cell r="L481" t="str">
            <v>0003</v>
          </cell>
          <cell r="M481" t="str">
            <v>Regular</v>
          </cell>
          <cell r="N481" t="str">
            <v>Indefinite</v>
          </cell>
          <cell r="O481" t="str">
            <v>9</v>
          </cell>
          <cell r="P481" t="str">
            <v>X</v>
          </cell>
          <cell r="Q481">
            <v>0</v>
          </cell>
          <cell r="R481">
            <v>0</v>
          </cell>
          <cell r="T481">
            <v>0</v>
          </cell>
          <cell r="U481">
            <v>0</v>
          </cell>
          <cell r="V481">
            <v>0</v>
          </cell>
          <cell r="W481">
            <v>0</v>
          </cell>
          <cell r="X481">
            <v>0</v>
          </cell>
          <cell r="Z481">
            <v>0</v>
          </cell>
          <cell r="AD481">
            <v>0</v>
          </cell>
          <cell r="AE481">
            <v>0</v>
          </cell>
          <cell r="AF481">
            <v>0</v>
          </cell>
          <cell r="AG481">
            <v>0</v>
          </cell>
          <cell r="AH481">
            <v>0</v>
          </cell>
          <cell r="AI481">
            <v>0</v>
          </cell>
          <cell r="AJ481">
            <v>0</v>
          </cell>
          <cell r="AK481">
            <v>0</v>
          </cell>
          <cell r="AL481">
            <v>0</v>
          </cell>
          <cell r="AM481">
            <v>38353</v>
          </cell>
          <cell r="AN481">
            <v>2958465</v>
          </cell>
          <cell r="AO481">
            <v>0</v>
          </cell>
          <cell r="AR481">
            <v>0</v>
          </cell>
        </row>
        <row r="482">
          <cell r="A482" t="str">
            <v>EPG-PS-PAEOM</v>
          </cell>
          <cell r="B482" t="str">
            <v>Sea Eagle</v>
          </cell>
          <cell r="C482" t="str">
            <v>50828400</v>
          </cell>
          <cell r="D482" t="str">
            <v>Electrical Technician</v>
          </cell>
          <cell r="E482">
            <v>0</v>
          </cell>
          <cell r="F482">
            <v>0</v>
          </cell>
          <cell r="G482" t="str">
            <v>Prod Eng Upstream Maintenance  JG8</v>
          </cell>
          <cell r="H482" t="str">
            <v>8</v>
          </cell>
          <cell r="I482" t="str">
            <v>50827909</v>
          </cell>
          <cell r="J482" t="str">
            <v>Carnie, Tom</v>
          </cell>
          <cell r="K482" t="str">
            <v>Lagos (SNEPCO)</v>
          </cell>
          <cell r="L482" t="str">
            <v>0003</v>
          </cell>
          <cell r="M482">
            <v>0</v>
          </cell>
          <cell r="N482">
            <v>0</v>
          </cell>
          <cell r="O482">
            <v>0</v>
          </cell>
          <cell r="P482" t="str">
            <v>X</v>
          </cell>
          <cell r="Q482">
            <v>0</v>
          </cell>
          <cell r="R482">
            <v>0</v>
          </cell>
          <cell r="T482">
            <v>0</v>
          </cell>
          <cell r="U482">
            <v>0</v>
          </cell>
          <cell r="V482">
            <v>0</v>
          </cell>
          <cell r="W482">
            <v>0</v>
          </cell>
          <cell r="X482">
            <v>0</v>
          </cell>
          <cell r="Z482">
            <v>0</v>
          </cell>
          <cell r="AD482">
            <v>0</v>
          </cell>
          <cell r="AE482">
            <v>0</v>
          </cell>
          <cell r="AF482">
            <v>0</v>
          </cell>
          <cell r="AG482">
            <v>0</v>
          </cell>
          <cell r="AH482">
            <v>0</v>
          </cell>
          <cell r="AI482">
            <v>0</v>
          </cell>
          <cell r="AJ482">
            <v>0</v>
          </cell>
          <cell r="AK482">
            <v>0</v>
          </cell>
          <cell r="AL482">
            <v>0</v>
          </cell>
          <cell r="AM482">
            <v>38353</v>
          </cell>
          <cell r="AN482">
            <v>2958465</v>
          </cell>
          <cell r="AO482">
            <v>0</v>
          </cell>
          <cell r="AR482">
            <v>0</v>
          </cell>
        </row>
        <row r="483">
          <cell r="A483" t="str">
            <v>EPG-PS-PAEOM</v>
          </cell>
          <cell r="B483" t="str">
            <v>Sea Eagle</v>
          </cell>
          <cell r="C483" t="str">
            <v>50828409</v>
          </cell>
          <cell r="D483" t="str">
            <v>Electrical Technician</v>
          </cell>
          <cell r="E483">
            <v>0</v>
          </cell>
          <cell r="F483">
            <v>0</v>
          </cell>
          <cell r="G483" t="str">
            <v>Prod Eng Upstream Maintenance  JG8</v>
          </cell>
          <cell r="H483" t="str">
            <v>8</v>
          </cell>
          <cell r="I483" t="str">
            <v>50827909</v>
          </cell>
          <cell r="J483" t="str">
            <v>Carnie, Tom</v>
          </cell>
          <cell r="K483" t="str">
            <v>Lagos (SNEPCO)</v>
          </cell>
          <cell r="L483" t="str">
            <v>0003</v>
          </cell>
          <cell r="M483">
            <v>0</v>
          </cell>
          <cell r="N483">
            <v>0</v>
          </cell>
          <cell r="O483">
            <v>0</v>
          </cell>
          <cell r="P483" t="str">
            <v>X</v>
          </cell>
          <cell r="Q483">
            <v>0</v>
          </cell>
          <cell r="R483">
            <v>0</v>
          </cell>
          <cell r="T483">
            <v>0</v>
          </cell>
          <cell r="U483">
            <v>0</v>
          </cell>
          <cell r="V483">
            <v>0</v>
          </cell>
          <cell r="W483">
            <v>0</v>
          </cell>
          <cell r="X483">
            <v>0</v>
          </cell>
          <cell r="Z483">
            <v>0</v>
          </cell>
          <cell r="AD483">
            <v>0</v>
          </cell>
          <cell r="AE483">
            <v>0</v>
          </cell>
          <cell r="AF483">
            <v>0</v>
          </cell>
          <cell r="AG483">
            <v>0</v>
          </cell>
          <cell r="AH483">
            <v>0</v>
          </cell>
          <cell r="AI483">
            <v>0</v>
          </cell>
          <cell r="AJ483">
            <v>0</v>
          </cell>
          <cell r="AK483">
            <v>0</v>
          </cell>
          <cell r="AL483">
            <v>0</v>
          </cell>
          <cell r="AM483">
            <v>38353</v>
          </cell>
          <cell r="AN483">
            <v>2958465</v>
          </cell>
          <cell r="AO483">
            <v>0</v>
          </cell>
          <cell r="AR483">
            <v>0</v>
          </cell>
        </row>
        <row r="484">
          <cell r="A484" t="str">
            <v>EPG-PS-PAEOM</v>
          </cell>
          <cell r="B484" t="str">
            <v>Sea Eagle</v>
          </cell>
          <cell r="C484" t="str">
            <v>50828436</v>
          </cell>
          <cell r="D484" t="str">
            <v>Electrical Technician</v>
          </cell>
          <cell r="E484">
            <v>0</v>
          </cell>
          <cell r="F484">
            <v>0</v>
          </cell>
          <cell r="G484" t="str">
            <v>Prod Eng Upstream Maintenance  JG8</v>
          </cell>
          <cell r="H484" t="str">
            <v>8</v>
          </cell>
          <cell r="I484" t="str">
            <v>50827909</v>
          </cell>
          <cell r="J484" t="str">
            <v>Carnie, Tom</v>
          </cell>
          <cell r="K484" t="str">
            <v>Lagos (SNEPCO)</v>
          </cell>
          <cell r="L484" t="str">
            <v>0003</v>
          </cell>
          <cell r="M484">
            <v>0</v>
          </cell>
          <cell r="N484">
            <v>0</v>
          </cell>
          <cell r="O484">
            <v>0</v>
          </cell>
          <cell r="P484" t="str">
            <v>X</v>
          </cell>
          <cell r="Q484">
            <v>0</v>
          </cell>
          <cell r="R484">
            <v>0</v>
          </cell>
          <cell r="T484">
            <v>0</v>
          </cell>
          <cell r="U484">
            <v>0</v>
          </cell>
          <cell r="V484">
            <v>0</v>
          </cell>
          <cell r="W484">
            <v>0</v>
          </cell>
          <cell r="X484">
            <v>0</v>
          </cell>
          <cell r="Z484">
            <v>0</v>
          </cell>
          <cell r="AD484">
            <v>0</v>
          </cell>
          <cell r="AE484">
            <v>0</v>
          </cell>
          <cell r="AF484">
            <v>0</v>
          </cell>
          <cell r="AG484">
            <v>0</v>
          </cell>
          <cell r="AH484">
            <v>0</v>
          </cell>
          <cell r="AI484">
            <v>0</v>
          </cell>
          <cell r="AJ484">
            <v>0</v>
          </cell>
          <cell r="AK484">
            <v>0</v>
          </cell>
          <cell r="AL484">
            <v>0</v>
          </cell>
          <cell r="AM484">
            <v>38353</v>
          </cell>
          <cell r="AN484">
            <v>2958465</v>
          </cell>
          <cell r="AO484">
            <v>0</v>
          </cell>
          <cell r="AR484">
            <v>0</v>
          </cell>
        </row>
        <row r="485">
          <cell r="A485" t="str">
            <v>EPG-PS-PAEOM</v>
          </cell>
          <cell r="B485" t="str">
            <v>Sea Eagle</v>
          </cell>
          <cell r="C485" t="str">
            <v>50828442</v>
          </cell>
          <cell r="D485" t="str">
            <v>Electrical Technician</v>
          </cell>
          <cell r="E485">
            <v>0</v>
          </cell>
          <cell r="F485">
            <v>0</v>
          </cell>
          <cell r="G485" t="str">
            <v>Prod Eng Upstream Maintenance  JG8</v>
          </cell>
          <cell r="H485" t="str">
            <v>8</v>
          </cell>
          <cell r="I485" t="str">
            <v>50827909</v>
          </cell>
          <cell r="J485" t="str">
            <v>Carnie, Tom</v>
          </cell>
          <cell r="K485" t="str">
            <v>Lagos (SNEPCO)</v>
          </cell>
          <cell r="L485" t="str">
            <v>0003</v>
          </cell>
          <cell r="M485">
            <v>0</v>
          </cell>
          <cell r="N485">
            <v>0</v>
          </cell>
          <cell r="O485">
            <v>0</v>
          </cell>
          <cell r="P485" t="str">
            <v>X</v>
          </cell>
          <cell r="Q485">
            <v>0</v>
          </cell>
          <cell r="R485">
            <v>0</v>
          </cell>
          <cell r="T485">
            <v>0</v>
          </cell>
          <cell r="U485">
            <v>0</v>
          </cell>
          <cell r="V485">
            <v>0</v>
          </cell>
          <cell r="W485">
            <v>0</v>
          </cell>
          <cell r="X485">
            <v>0</v>
          </cell>
          <cell r="Z485">
            <v>0</v>
          </cell>
          <cell r="AD485">
            <v>0</v>
          </cell>
          <cell r="AE485">
            <v>0</v>
          </cell>
          <cell r="AF485">
            <v>0</v>
          </cell>
          <cell r="AG485">
            <v>0</v>
          </cell>
          <cell r="AH485">
            <v>0</v>
          </cell>
          <cell r="AI485">
            <v>0</v>
          </cell>
          <cell r="AJ485">
            <v>0</v>
          </cell>
          <cell r="AK485">
            <v>0</v>
          </cell>
          <cell r="AL485">
            <v>0</v>
          </cell>
          <cell r="AM485">
            <v>38353</v>
          </cell>
          <cell r="AN485">
            <v>2958465</v>
          </cell>
          <cell r="AO485">
            <v>0</v>
          </cell>
          <cell r="AR485">
            <v>0</v>
          </cell>
        </row>
        <row r="486">
          <cell r="A486">
            <v>0</v>
          </cell>
          <cell r="B486" t="str">
            <v>Sea Eagle</v>
          </cell>
          <cell r="C486">
            <v>0</v>
          </cell>
          <cell r="D486">
            <v>0</v>
          </cell>
          <cell r="E486">
            <v>0</v>
          </cell>
          <cell r="F486">
            <v>0</v>
          </cell>
          <cell r="G486">
            <v>0</v>
          </cell>
          <cell r="H486">
            <v>0</v>
          </cell>
          <cell r="I486">
            <v>0</v>
          </cell>
          <cell r="J486">
            <v>0</v>
          </cell>
          <cell r="K486" t="str">
            <v>Lagos (SNEPCO)</v>
          </cell>
          <cell r="L486" t="str">
            <v>0003</v>
          </cell>
          <cell r="M486">
            <v>0</v>
          </cell>
          <cell r="N486">
            <v>0</v>
          </cell>
          <cell r="O486">
            <v>0</v>
          </cell>
          <cell r="P486">
            <v>0</v>
          </cell>
          <cell r="Q486">
            <v>0</v>
          </cell>
          <cell r="R486">
            <v>0</v>
          </cell>
          <cell r="T486">
            <v>0</v>
          </cell>
          <cell r="U486">
            <v>0</v>
          </cell>
          <cell r="V486">
            <v>0</v>
          </cell>
          <cell r="W486">
            <v>0</v>
          </cell>
          <cell r="X486">
            <v>0</v>
          </cell>
          <cell r="Z486">
            <v>0</v>
          </cell>
          <cell r="AD486">
            <v>0</v>
          </cell>
          <cell r="AE486">
            <v>0</v>
          </cell>
          <cell r="AF486">
            <v>0</v>
          </cell>
          <cell r="AG486">
            <v>0</v>
          </cell>
          <cell r="AH486">
            <v>0</v>
          </cell>
          <cell r="AI486">
            <v>0</v>
          </cell>
          <cell r="AJ486">
            <v>0</v>
          </cell>
          <cell r="AK486">
            <v>0</v>
          </cell>
          <cell r="AL486">
            <v>0</v>
          </cell>
          <cell r="AO486">
            <v>0</v>
          </cell>
          <cell r="AR486">
            <v>0</v>
          </cell>
        </row>
        <row r="487">
          <cell r="A487" t="str">
            <v>EPG-PS-PAEOM</v>
          </cell>
          <cell r="B487" t="str">
            <v>Sea Eagle</v>
          </cell>
          <cell r="C487" t="str">
            <v>50828241</v>
          </cell>
          <cell r="D487" t="str">
            <v>Instrument Technician</v>
          </cell>
          <cell r="E487" t="str">
            <v xml:space="preserve">   67468</v>
          </cell>
          <cell r="F487" t="str">
            <v>Iboi, Ohuns</v>
          </cell>
          <cell r="G487" t="str">
            <v>Prod Eng Upstream Maintenance  JG8</v>
          </cell>
          <cell r="H487" t="str">
            <v>8</v>
          </cell>
          <cell r="I487" t="str">
            <v>50827584</v>
          </cell>
          <cell r="J487" t="str">
            <v>Gordon, Alan</v>
          </cell>
          <cell r="K487" t="str">
            <v>Lagos (SNEPCO)</v>
          </cell>
          <cell r="L487" t="str">
            <v>0003</v>
          </cell>
          <cell r="M487" t="str">
            <v>Regular</v>
          </cell>
          <cell r="N487" t="str">
            <v>Indefinite</v>
          </cell>
          <cell r="O487" t="str">
            <v>9</v>
          </cell>
          <cell r="P487" t="str">
            <v>X</v>
          </cell>
          <cell r="Q487">
            <v>0</v>
          </cell>
          <cell r="R487">
            <v>0</v>
          </cell>
          <cell r="T487">
            <v>0</v>
          </cell>
          <cell r="U487">
            <v>0</v>
          </cell>
          <cell r="V487">
            <v>0</v>
          </cell>
          <cell r="W487">
            <v>0</v>
          </cell>
          <cell r="X487">
            <v>0</v>
          </cell>
          <cell r="Z487">
            <v>0</v>
          </cell>
          <cell r="AD487">
            <v>0</v>
          </cell>
          <cell r="AE487">
            <v>0</v>
          </cell>
          <cell r="AF487">
            <v>0</v>
          </cell>
          <cell r="AG487">
            <v>0</v>
          </cell>
          <cell r="AH487">
            <v>0</v>
          </cell>
          <cell r="AI487">
            <v>0</v>
          </cell>
          <cell r="AJ487">
            <v>0</v>
          </cell>
          <cell r="AK487">
            <v>0</v>
          </cell>
          <cell r="AL487">
            <v>0</v>
          </cell>
          <cell r="AM487">
            <v>38353</v>
          </cell>
          <cell r="AN487">
            <v>2958465</v>
          </cell>
          <cell r="AO487">
            <v>0</v>
          </cell>
          <cell r="AR487">
            <v>0</v>
          </cell>
        </row>
        <row r="488">
          <cell r="A488" t="str">
            <v>EPG-PS-PAEOM</v>
          </cell>
          <cell r="B488" t="str">
            <v>Sea Eagle</v>
          </cell>
          <cell r="C488" t="str">
            <v>50828247</v>
          </cell>
          <cell r="D488" t="str">
            <v>Instrument Technician</v>
          </cell>
          <cell r="E488" t="str">
            <v xml:space="preserve">   67473</v>
          </cell>
          <cell r="F488" t="str">
            <v>Igbinawan, Jude</v>
          </cell>
          <cell r="G488" t="str">
            <v>Prod Eng Upstream Maintenance  JG8</v>
          </cell>
          <cell r="H488" t="str">
            <v>8</v>
          </cell>
          <cell r="I488" t="str">
            <v>50827584</v>
          </cell>
          <cell r="J488" t="str">
            <v>Gordon, Alan</v>
          </cell>
          <cell r="K488" t="str">
            <v>Lagos (SNEPCO)</v>
          </cell>
          <cell r="L488" t="str">
            <v>0003</v>
          </cell>
          <cell r="M488" t="str">
            <v>Regular</v>
          </cell>
          <cell r="N488" t="str">
            <v>Indefinite</v>
          </cell>
          <cell r="O488" t="str">
            <v>9</v>
          </cell>
          <cell r="P488" t="str">
            <v>X</v>
          </cell>
          <cell r="Q488">
            <v>0</v>
          </cell>
          <cell r="R488">
            <v>0</v>
          </cell>
          <cell r="T488">
            <v>0</v>
          </cell>
          <cell r="U488">
            <v>0</v>
          </cell>
          <cell r="V488">
            <v>0</v>
          </cell>
          <cell r="W488">
            <v>0</v>
          </cell>
          <cell r="X488">
            <v>0</v>
          </cell>
          <cell r="Z488">
            <v>0</v>
          </cell>
          <cell r="AD488">
            <v>0</v>
          </cell>
          <cell r="AE488">
            <v>0</v>
          </cell>
          <cell r="AF488">
            <v>0</v>
          </cell>
          <cell r="AG488">
            <v>0</v>
          </cell>
          <cell r="AH488">
            <v>0</v>
          </cell>
          <cell r="AI488">
            <v>0</v>
          </cell>
          <cell r="AJ488">
            <v>0</v>
          </cell>
          <cell r="AK488">
            <v>0</v>
          </cell>
          <cell r="AL488">
            <v>0</v>
          </cell>
          <cell r="AM488">
            <v>38353</v>
          </cell>
          <cell r="AN488">
            <v>2958465</v>
          </cell>
          <cell r="AO488">
            <v>0</v>
          </cell>
          <cell r="AR488">
            <v>0</v>
          </cell>
        </row>
        <row r="489">
          <cell r="A489" t="str">
            <v>EPG-PS-PAEOM</v>
          </cell>
          <cell r="B489" t="str">
            <v>Sea Eagle</v>
          </cell>
          <cell r="C489" t="str">
            <v>50828255</v>
          </cell>
          <cell r="D489" t="str">
            <v>Instrument Technician</v>
          </cell>
          <cell r="E489" t="str">
            <v xml:space="preserve">   67393</v>
          </cell>
          <cell r="F489" t="str">
            <v>Odion, Joshua</v>
          </cell>
          <cell r="G489" t="str">
            <v>Prod Eng Upstream Maintenance  JG8</v>
          </cell>
          <cell r="H489" t="str">
            <v>8</v>
          </cell>
          <cell r="I489" t="str">
            <v>50827584</v>
          </cell>
          <cell r="J489" t="str">
            <v>Gordon, Alan</v>
          </cell>
          <cell r="K489" t="str">
            <v>Lagos (SNEPCO)</v>
          </cell>
          <cell r="L489" t="str">
            <v>0003</v>
          </cell>
          <cell r="M489" t="str">
            <v>Regular</v>
          </cell>
          <cell r="N489" t="str">
            <v>Indefinite</v>
          </cell>
          <cell r="O489" t="str">
            <v>9</v>
          </cell>
          <cell r="P489" t="str">
            <v>X</v>
          </cell>
          <cell r="Q489">
            <v>0</v>
          </cell>
          <cell r="R489">
            <v>0</v>
          </cell>
          <cell r="T489">
            <v>0</v>
          </cell>
          <cell r="U489">
            <v>0</v>
          </cell>
          <cell r="V489">
            <v>0</v>
          </cell>
          <cell r="W489">
            <v>0</v>
          </cell>
          <cell r="X489">
            <v>0</v>
          </cell>
          <cell r="Z489">
            <v>0</v>
          </cell>
          <cell r="AD489">
            <v>0</v>
          </cell>
          <cell r="AE489">
            <v>0</v>
          </cell>
          <cell r="AF489">
            <v>0</v>
          </cell>
          <cell r="AG489">
            <v>0</v>
          </cell>
          <cell r="AH489">
            <v>0</v>
          </cell>
          <cell r="AI489">
            <v>0</v>
          </cell>
          <cell r="AJ489">
            <v>0</v>
          </cell>
          <cell r="AK489">
            <v>0</v>
          </cell>
          <cell r="AL489">
            <v>0</v>
          </cell>
          <cell r="AM489">
            <v>38353</v>
          </cell>
          <cell r="AN489">
            <v>2958465</v>
          </cell>
          <cell r="AO489">
            <v>0</v>
          </cell>
          <cell r="AR489">
            <v>0</v>
          </cell>
        </row>
        <row r="490">
          <cell r="A490" t="str">
            <v>EPG-PS-PAEOM</v>
          </cell>
          <cell r="B490" t="str">
            <v>Sea Eagle</v>
          </cell>
          <cell r="C490" t="str">
            <v>50828262</v>
          </cell>
          <cell r="D490" t="str">
            <v>Instrument Technician</v>
          </cell>
          <cell r="E490" t="str">
            <v xml:space="preserve">   67442</v>
          </cell>
          <cell r="F490" t="str">
            <v>Olabode, Olateju</v>
          </cell>
          <cell r="G490" t="str">
            <v>Prod Eng Upstream Maintenance  JG8</v>
          </cell>
          <cell r="H490" t="str">
            <v>8</v>
          </cell>
          <cell r="I490" t="str">
            <v>50827584</v>
          </cell>
          <cell r="J490" t="str">
            <v>Gordon, Alan</v>
          </cell>
          <cell r="K490" t="str">
            <v>Lagos (SNEPCO)</v>
          </cell>
          <cell r="L490" t="str">
            <v>0003</v>
          </cell>
          <cell r="M490" t="str">
            <v>Regular</v>
          </cell>
          <cell r="N490" t="str">
            <v>Indefinite</v>
          </cell>
          <cell r="O490" t="str">
            <v>9</v>
          </cell>
          <cell r="P490" t="str">
            <v>X</v>
          </cell>
          <cell r="Q490">
            <v>0</v>
          </cell>
          <cell r="R490">
            <v>0</v>
          </cell>
          <cell r="T490">
            <v>0</v>
          </cell>
          <cell r="U490">
            <v>0</v>
          </cell>
          <cell r="V490">
            <v>0</v>
          </cell>
          <cell r="W490">
            <v>0</v>
          </cell>
          <cell r="X490">
            <v>0</v>
          </cell>
          <cell r="Z490">
            <v>0</v>
          </cell>
          <cell r="AD490">
            <v>0</v>
          </cell>
          <cell r="AE490">
            <v>0</v>
          </cell>
          <cell r="AF490">
            <v>0</v>
          </cell>
          <cell r="AG490">
            <v>0</v>
          </cell>
          <cell r="AH490">
            <v>0</v>
          </cell>
          <cell r="AI490">
            <v>0</v>
          </cell>
          <cell r="AJ490">
            <v>0</v>
          </cell>
          <cell r="AK490">
            <v>0</v>
          </cell>
          <cell r="AL490">
            <v>0</v>
          </cell>
          <cell r="AM490">
            <v>38353</v>
          </cell>
          <cell r="AN490">
            <v>2958465</v>
          </cell>
          <cell r="AO490">
            <v>0</v>
          </cell>
          <cell r="AR490">
            <v>0</v>
          </cell>
        </row>
        <row r="491">
          <cell r="A491">
            <v>0</v>
          </cell>
          <cell r="B491" t="str">
            <v>Sea Eagle</v>
          </cell>
          <cell r="C491">
            <v>0</v>
          </cell>
          <cell r="D491">
            <v>0</v>
          </cell>
          <cell r="E491">
            <v>0</v>
          </cell>
          <cell r="F491">
            <v>0</v>
          </cell>
          <cell r="G491">
            <v>0</v>
          </cell>
          <cell r="H491">
            <v>0</v>
          </cell>
          <cell r="I491">
            <v>0</v>
          </cell>
          <cell r="J491">
            <v>0</v>
          </cell>
          <cell r="K491" t="str">
            <v>Lagos (SNEPCO)</v>
          </cell>
          <cell r="L491" t="str">
            <v>0003</v>
          </cell>
          <cell r="M491">
            <v>0</v>
          </cell>
          <cell r="N491">
            <v>0</v>
          </cell>
          <cell r="O491">
            <v>0</v>
          </cell>
          <cell r="P491">
            <v>0</v>
          </cell>
          <cell r="Q491">
            <v>0</v>
          </cell>
          <cell r="R491">
            <v>0</v>
          </cell>
          <cell r="T491">
            <v>0</v>
          </cell>
          <cell r="U491">
            <v>0</v>
          </cell>
          <cell r="V491">
            <v>0</v>
          </cell>
          <cell r="W491">
            <v>0</v>
          </cell>
          <cell r="X491">
            <v>0</v>
          </cell>
          <cell r="Z491">
            <v>0</v>
          </cell>
          <cell r="AD491">
            <v>0</v>
          </cell>
          <cell r="AE491">
            <v>0</v>
          </cell>
          <cell r="AF491">
            <v>0</v>
          </cell>
          <cell r="AG491">
            <v>0</v>
          </cell>
          <cell r="AH491">
            <v>0</v>
          </cell>
          <cell r="AI491">
            <v>0</v>
          </cell>
          <cell r="AJ491">
            <v>0</v>
          </cell>
          <cell r="AK491">
            <v>0</v>
          </cell>
          <cell r="AL491">
            <v>0</v>
          </cell>
          <cell r="AO491">
            <v>0</v>
          </cell>
          <cell r="AR491">
            <v>0</v>
          </cell>
        </row>
        <row r="492">
          <cell r="A492" t="str">
            <v>EPG-PS-PAEOM</v>
          </cell>
          <cell r="B492" t="str">
            <v>Sea Eagle</v>
          </cell>
          <cell r="C492" t="str">
            <v>50828105</v>
          </cell>
          <cell r="D492" t="str">
            <v>Mechanical Technician</v>
          </cell>
          <cell r="E492" t="str">
            <v xml:space="preserve">   67432</v>
          </cell>
          <cell r="F492" t="str">
            <v>Ikumapayi, Ayodele</v>
          </cell>
          <cell r="G492" t="str">
            <v>Prod Eng Upstream Maintenance  JG8</v>
          </cell>
          <cell r="H492" t="str">
            <v>8</v>
          </cell>
          <cell r="I492" t="str">
            <v>50827584</v>
          </cell>
          <cell r="J492" t="str">
            <v>Gordon, Alan</v>
          </cell>
          <cell r="K492" t="str">
            <v>Lagos (SNEPCO)</v>
          </cell>
          <cell r="L492" t="str">
            <v>0003</v>
          </cell>
          <cell r="M492" t="str">
            <v>Regular</v>
          </cell>
          <cell r="N492" t="str">
            <v>Indefinite</v>
          </cell>
          <cell r="O492" t="str">
            <v>9</v>
          </cell>
          <cell r="P492" t="str">
            <v>X</v>
          </cell>
          <cell r="Q492">
            <v>0</v>
          </cell>
          <cell r="R492">
            <v>0</v>
          </cell>
          <cell r="T492">
            <v>0</v>
          </cell>
          <cell r="U492">
            <v>0</v>
          </cell>
          <cell r="V492">
            <v>0</v>
          </cell>
          <cell r="W492">
            <v>0</v>
          </cell>
          <cell r="X492">
            <v>0</v>
          </cell>
          <cell r="Z492">
            <v>0</v>
          </cell>
          <cell r="AD492">
            <v>0</v>
          </cell>
          <cell r="AE492">
            <v>0</v>
          </cell>
          <cell r="AF492">
            <v>0</v>
          </cell>
          <cell r="AG492">
            <v>0</v>
          </cell>
          <cell r="AH492">
            <v>0</v>
          </cell>
          <cell r="AI492">
            <v>0</v>
          </cell>
          <cell r="AJ492">
            <v>0</v>
          </cell>
          <cell r="AK492">
            <v>0</v>
          </cell>
          <cell r="AL492">
            <v>0</v>
          </cell>
          <cell r="AM492">
            <v>1</v>
          </cell>
          <cell r="AN492">
            <v>2958465</v>
          </cell>
          <cell r="AO492">
            <v>0</v>
          </cell>
          <cell r="AR492">
            <v>0</v>
          </cell>
        </row>
        <row r="493">
          <cell r="A493" t="str">
            <v>EPG-PS-PAEOM</v>
          </cell>
          <cell r="B493" t="str">
            <v>Sea Eagle</v>
          </cell>
          <cell r="C493" t="str">
            <v>50828113</v>
          </cell>
          <cell r="D493" t="str">
            <v>Mechanical Technician</v>
          </cell>
          <cell r="E493" t="str">
            <v xml:space="preserve">   67412</v>
          </cell>
          <cell r="F493" t="str">
            <v>Mba, Kalu</v>
          </cell>
          <cell r="G493" t="str">
            <v>Prod Eng Upstream Maintenance  JG8</v>
          </cell>
          <cell r="H493" t="str">
            <v>8</v>
          </cell>
          <cell r="I493" t="str">
            <v>50827584</v>
          </cell>
          <cell r="J493" t="str">
            <v>Gordon, Alan</v>
          </cell>
          <cell r="K493" t="str">
            <v>Lagos (SNEPCO)</v>
          </cell>
          <cell r="L493" t="str">
            <v>0003</v>
          </cell>
          <cell r="M493" t="str">
            <v>Regular</v>
          </cell>
          <cell r="N493" t="str">
            <v>Indefinite</v>
          </cell>
          <cell r="O493" t="str">
            <v>9</v>
          </cell>
          <cell r="P493" t="str">
            <v>X</v>
          </cell>
          <cell r="Q493">
            <v>0</v>
          </cell>
          <cell r="R493">
            <v>0</v>
          </cell>
          <cell r="T493">
            <v>0</v>
          </cell>
          <cell r="U493">
            <v>0</v>
          </cell>
          <cell r="V493">
            <v>0</v>
          </cell>
          <cell r="W493">
            <v>0</v>
          </cell>
          <cell r="X493">
            <v>0</v>
          </cell>
          <cell r="Z493">
            <v>0</v>
          </cell>
          <cell r="AD493">
            <v>0</v>
          </cell>
          <cell r="AE493">
            <v>0</v>
          </cell>
          <cell r="AF493">
            <v>0</v>
          </cell>
          <cell r="AG493">
            <v>0</v>
          </cell>
          <cell r="AH493">
            <v>0</v>
          </cell>
          <cell r="AI493">
            <v>0</v>
          </cell>
          <cell r="AJ493">
            <v>0</v>
          </cell>
          <cell r="AK493">
            <v>0</v>
          </cell>
          <cell r="AL493">
            <v>0</v>
          </cell>
          <cell r="AM493">
            <v>1</v>
          </cell>
          <cell r="AN493">
            <v>2958465</v>
          </cell>
          <cell r="AO493">
            <v>0</v>
          </cell>
          <cell r="AR493">
            <v>0</v>
          </cell>
        </row>
        <row r="494">
          <cell r="A494" t="str">
            <v>EPG-PS-PAEOM</v>
          </cell>
          <cell r="B494" t="str">
            <v>Sea Eagle</v>
          </cell>
          <cell r="C494" t="str">
            <v>50828119</v>
          </cell>
          <cell r="D494" t="str">
            <v>Mechanical Technician</v>
          </cell>
          <cell r="E494" t="str">
            <v xml:space="preserve">   67453</v>
          </cell>
          <cell r="F494" t="str">
            <v>Musa, Tijani</v>
          </cell>
          <cell r="G494" t="str">
            <v>Prod Eng Upstream Maintenance  JG8</v>
          </cell>
          <cell r="H494" t="str">
            <v>8</v>
          </cell>
          <cell r="I494" t="str">
            <v>50827584</v>
          </cell>
          <cell r="J494" t="str">
            <v>Gordon, Alan</v>
          </cell>
          <cell r="K494" t="str">
            <v>Lagos (SNEPCO)</v>
          </cell>
          <cell r="L494" t="str">
            <v>0003</v>
          </cell>
          <cell r="M494" t="str">
            <v>Regular</v>
          </cell>
          <cell r="N494" t="str">
            <v>Indefinite</v>
          </cell>
          <cell r="O494" t="str">
            <v>9</v>
          </cell>
          <cell r="P494" t="str">
            <v>X</v>
          </cell>
          <cell r="Q494">
            <v>0</v>
          </cell>
          <cell r="R494">
            <v>0</v>
          </cell>
          <cell r="T494">
            <v>0</v>
          </cell>
          <cell r="U494">
            <v>0</v>
          </cell>
          <cell r="V494">
            <v>0</v>
          </cell>
          <cell r="W494">
            <v>0</v>
          </cell>
          <cell r="X494">
            <v>0</v>
          </cell>
          <cell r="Z494">
            <v>0</v>
          </cell>
          <cell r="AD494">
            <v>0</v>
          </cell>
          <cell r="AE494">
            <v>0</v>
          </cell>
          <cell r="AF494">
            <v>0</v>
          </cell>
          <cell r="AG494">
            <v>0</v>
          </cell>
          <cell r="AH494">
            <v>0</v>
          </cell>
          <cell r="AI494">
            <v>0</v>
          </cell>
          <cell r="AJ494">
            <v>0</v>
          </cell>
          <cell r="AK494">
            <v>0</v>
          </cell>
          <cell r="AL494">
            <v>0</v>
          </cell>
          <cell r="AM494">
            <v>1</v>
          </cell>
          <cell r="AN494">
            <v>2958465</v>
          </cell>
          <cell r="AO494">
            <v>0</v>
          </cell>
          <cell r="AR494">
            <v>0</v>
          </cell>
        </row>
        <row r="495">
          <cell r="A495" t="str">
            <v>EPG-PS-PAEOM</v>
          </cell>
          <cell r="B495" t="str">
            <v>Sea Eagle</v>
          </cell>
          <cell r="C495" t="str">
            <v>50828123</v>
          </cell>
          <cell r="D495" t="str">
            <v>Mechanical Technician</v>
          </cell>
          <cell r="E495" t="str">
            <v xml:space="preserve">   67422</v>
          </cell>
          <cell r="F495" t="str">
            <v>Ochang, Canice</v>
          </cell>
          <cell r="G495" t="str">
            <v>Prod Eng Upstream Maintenance  JG8</v>
          </cell>
          <cell r="H495" t="str">
            <v>8</v>
          </cell>
          <cell r="I495" t="str">
            <v>50827584</v>
          </cell>
          <cell r="J495" t="str">
            <v>Gordon, Alan</v>
          </cell>
          <cell r="K495" t="str">
            <v>Lagos (SNEPCO)</v>
          </cell>
          <cell r="L495" t="str">
            <v>0003</v>
          </cell>
          <cell r="M495" t="str">
            <v>Regular</v>
          </cell>
          <cell r="N495" t="str">
            <v>Indefinite</v>
          </cell>
          <cell r="O495" t="str">
            <v>9</v>
          </cell>
          <cell r="P495" t="str">
            <v>X</v>
          </cell>
          <cell r="Q495">
            <v>0</v>
          </cell>
          <cell r="R495">
            <v>0</v>
          </cell>
          <cell r="T495">
            <v>0</v>
          </cell>
          <cell r="U495">
            <v>0</v>
          </cell>
          <cell r="V495">
            <v>0</v>
          </cell>
          <cell r="W495">
            <v>0</v>
          </cell>
          <cell r="X495">
            <v>0</v>
          </cell>
          <cell r="Z495">
            <v>0</v>
          </cell>
          <cell r="AD495">
            <v>0</v>
          </cell>
          <cell r="AE495">
            <v>0</v>
          </cell>
          <cell r="AF495">
            <v>0</v>
          </cell>
          <cell r="AG495">
            <v>0</v>
          </cell>
          <cell r="AH495">
            <v>0</v>
          </cell>
          <cell r="AI495">
            <v>0</v>
          </cell>
          <cell r="AJ495">
            <v>0</v>
          </cell>
          <cell r="AK495">
            <v>0</v>
          </cell>
          <cell r="AL495">
            <v>0</v>
          </cell>
          <cell r="AM495">
            <v>1</v>
          </cell>
          <cell r="AN495">
            <v>2958465</v>
          </cell>
          <cell r="AO495">
            <v>0</v>
          </cell>
          <cell r="AR495">
            <v>0</v>
          </cell>
        </row>
        <row r="496">
          <cell r="A496" t="str">
            <v>EPG-PS-PAEOM</v>
          </cell>
          <cell r="B496" t="str">
            <v>Sea Eagle</v>
          </cell>
          <cell r="C496" t="str">
            <v>50828154</v>
          </cell>
          <cell r="D496" t="str">
            <v>Mechanical Technician</v>
          </cell>
          <cell r="E496">
            <v>0</v>
          </cell>
          <cell r="F496">
            <v>0</v>
          </cell>
          <cell r="G496" t="str">
            <v>Prod Eng Upstream Maintenance  JG8</v>
          </cell>
          <cell r="H496" t="str">
            <v>8</v>
          </cell>
          <cell r="I496" t="str">
            <v>50827909</v>
          </cell>
          <cell r="J496" t="str">
            <v>Carnie, Tom</v>
          </cell>
          <cell r="K496" t="str">
            <v>Lagos (SNEPCO)</v>
          </cell>
          <cell r="L496" t="str">
            <v>0003</v>
          </cell>
          <cell r="M496">
            <v>0</v>
          </cell>
          <cell r="N496">
            <v>0</v>
          </cell>
          <cell r="O496">
            <v>0</v>
          </cell>
          <cell r="P496" t="str">
            <v>X</v>
          </cell>
          <cell r="Q496">
            <v>0</v>
          </cell>
          <cell r="R496">
            <v>0</v>
          </cell>
          <cell r="T496">
            <v>0</v>
          </cell>
          <cell r="U496">
            <v>0</v>
          </cell>
          <cell r="V496">
            <v>0</v>
          </cell>
          <cell r="W496">
            <v>0</v>
          </cell>
          <cell r="X496">
            <v>0</v>
          </cell>
          <cell r="Z496">
            <v>0</v>
          </cell>
          <cell r="AD496">
            <v>0</v>
          </cell>
          <cell r="AE496">
            <v>0</v>
          </cell>
          <cell r="AF496">
            <v>0</v>
          </cell>
          <cell r="AG496">
            <v>0</v>
          </cell>
          <cell r="AH496">
            <v>0</v>
          </cell>
          <cell r="AI496">
            <v>0</v>
          </cell>
          <cell r="AJ496">
            <v>0</v>
          </cell>
          <cell r="AK496">
            <v>0</v>
          </cell>
          <cell r="AL496">
            <v>0</v>
          </cell>
          <cell r="AM496">
            <v>38353</v>
          </cell>
          <cell r="AN496">
            <v>2958465</v>
          </cell>
          <cell r="AO496">
            <v>0</v>
          </cell>
          <cell r="AR496">
            <v>0</v>
          </cell>
        </row>
        <row r="497">
          <cell r="A497" t="str">
            <v>EPG-PS-PAEOM</v>
          </cell>
          <cell r="B497" t="str">
            <v>Sea Eagle</v>
          </cell>
          <cell r="C497" t="str">
            <v>50828162</v>
          </cell>
          <cell r="D497" t="str">
            <v>Mechanical Technician</v>
          </cell>
          <cell r="E497">
            <v>0</v>
          </cell>
          <cell r="F497">
            <v>0</v>
          </cell>
          <cell r="G497" t="str">
            <v>Prod Eng Upstream Maintenance  JG8</v>
          </cell>
          <cell r="H497" t="str">
            <v>8</v>
          </cell>
          <cell r="I497" t="str">
            <v>50827909</v>
          </cell>
          <cell r="J497" t="str">
            <v>Carnie, Tom</v>
          </cell>
          <cell r="K497" t="str">
            <v>Lagos (SNEPCO)</v>
          </cell>
          <cell r="L497" t="str">
            <v>0003</v>
          </cell>
          <cell r="M497">
            <v>0</v>
          </cell>
          <cell r="N497">
            <v>0</v>
          </cell>
          <cell r="O497">
            <v>0</v>
          </cell>
          <cell r="P497" t="str">
            <v>X</v>
          </cell>
          <cell r="Q497">
            <v>0</v>
          </cell>
          <cell r="R497">
            <v>0</v>
          </cell>
          <cell r="T497">
            <v>0</v>
          </cell>
          <cell r="U497">
            <v>0</v>
          </cell>
          <cell r="V497">
            <v>0</v>
          </cell>
          <cell r="W497">
            <v>0</v>
          </cell>
          <cell r="X497">
            <v>0</v>
          </cell>
          <cell r="Z497">
            <v>0</v>
          </cell>
          <cell r="AD497">
            <v>0</v>
          </cell>
          <cell r="AE497">
            <v>0</v>
          </cell>
          <cell r="AF497">
            <v>0</v>
          </cell>
          <cell r="AG497">
            <v>0</v>
          </cell>
          <cell r="AH497">
            <v>0</v>
          </cell>
          <cell r="AI497">
            <v>0</v>
          </cell>
          <cell r="AJ497">
            <v>0</v>
          </cell>
          <cell r="AK497">
            <v>0</v>
          </cell>
          <cell r="AL497">
            <v>0</v>
          </cell>
          <cell r="AM497">
            <v>38353</v>
          </cell>
          <cell r="AN497">
            <v>2958465</v>
          </cell>
          <cell r="AO497">
            <v>0</v>
          </cell>
          <cell r="AR497">
            <v>0</v>
          </cell>
        </row>
        <row r="498">
          <cell r="A498">
            <v>0</v>
          </cell>
          <cell r="B498" t="str">
            <v>Sea Eagle</v>
          </cell>
          <cell r="C498">
            <v>0</v>
          </cell>
          <cell r="D498">
            <v>0</v>
          </cell>
          <cell r="E498">
            <v>0</v>
          </cell>
          <cell r="F498">
            <v>0</v>
          </cell>
          <cell r="G498">
            <v>0</v>
          </cell>
          <cell r="H498">
            <v>0</v>
          </cell>
          <cell r="I498">
            <v>0</v>
          </cell>
          <cell r="J498">
            <v>0</v>
          </cell>
          <cell r="K498" t="str">
            <v>Lagos (SNEPCO)</v>
          </cell>
          <cell r="L498" t="str">
            <v>0003</v>
          </cell>
          <cell r="M498">
            <v>0</v>
          </cell>
          <cell r="N498">
            <v>0</v>
          </cell>
          <cell r="O498">
            <v>0</v>
          </cell>
          <cell r="P498">
            <v>0</v>
          </cell>
          <cell r="Q498">
            <v>0</v>
          </cell>
          <cell r="R498">
            <v>0</v>
          </cell>
          <cell r="T498">
            <v>0</v>
          </cell>
          <cell r="U498">
            <v>0</v>
          </cell>
          <cell r="V498">
            <v>0</v>
          </cell>
          <cell r="W498">
            <v>0</v>
          </cell>
          <cell r="X498">
            <v>0</v>
          </cell>
          <cell r="Z498">
            <v>0</v>
          </cell>
          <cell r="AD498">
            <v>0</v>
          </cell>
          <cell r="AE498">
            <v>0</v>
          </cell>
          <cell r="AF498">
            <v>0</v>
          </cell>
          <cell r="AG498">
            <v>0</v>
          </cell>
          <cell r="AH498">
            <v>0</v>
          </cell>
          <cell r="AI498">
            <v>0</v>
          </cell>
          <cell r="AJ498">
            <v>0</v>
          </cell>
          <cell r="AK498">
            <v>0</v>
          </cell>
          <cell r="AL498">
            <v>0</v>
          </cell>
          <cell r="AO498">
            <v>0</v>
          </cell>
          <cell r="AR498">
            <v>0</v>
          </cell>
        </row>
        <row r="499">
          <cell r="A499" t="str">
            <v>EPG-PS-PAEOR</v>
          </cell>
          <cell r="B499" t="str">
            <v>Sea Eagle</v>
          </cell>
          <cell r="C499" t="str">
            <v>50828493</v>
          </cell>
          <cell r="D499" t="str">
            <v>Marine Supervisor</v>
          </cell>
          <cell r="E499" t="str">
            <v xml:space="preserve">   75344</v>
          </cell>
          <cell r="F499" t="str">
            <v>Copeland, Dave</v>
          </cell>
          <cell r="G499" t="str">
            <v>Prod Eng Upstream Ops Supervision JG4</v>
          </cell>
          <cell r="H499" t="str">
            <v>4</v>
          </cell>
          <cell r="I499" t="str">
            <v>50827578</v>
          </cell>
          <cell r="J499" t="str">
            <v>Smith, John</v>
          </cell>
          <cell r="K499" t="str">
            <v>Lagos (SNEPCO)</v>
          </cell>
          <cell r="L499" t="str">
            <v>0003</v>
          </cell>
          <cell r="M499" t="str">
            <v>Expatriate - EBAS</v>
          </cell>
          <cell r="N499" t="str">
            <v>Indefinite</v>
          </cell>
          <cell r="O499" t="str">
            <v>3</v>
          </cell>
          <cell r="P499">
            <v>0</v>
          </cell>
          <cell r="Q499">
            <v>0</v>
          </cell>
          <cell r="R499">
            <v>0</v>
          </cell>
          <cell r="T499">
            <v>0</v>
          </cell>
          <cell r="U499">
            <v>0</v>
          </cell>
          <cell r="V499">
            <v>0</v>
          </cell>
          <cell r="W499">
            <v>0</v>
          </cell>
          <cell r="X499">
            <v>0</v>
          </cell>
          <cell r="Z499">
            <v>0</v>
          </cell>
          <cell r="AD499">
            <v>0</v>
          </cell>
          <cell r="AE499">
            <v>0</v>
          </cell>
          <cell r="AF499">
            <v>0</v>
          </cell>
          <cell r="AG499">
            <v>0</v>
          </cell>
          <cell r="AH499">
            <v>0</v>
          </cell>
          <cell r="AI499">
            <v>0</v>
          </cell>
          <cell r="AJ499">
            <v>0</v>
          </cell>
          <cell r="AK499">
            <v>0</v>
          </cell>
          <cell r="AL499">
            <v>0</v>
          </cell>
          <cell r="AO499">
            <v>0</v>
          </cell>
          <cell r="AR499">
            <v>0</v>
          </cell>
        </row>
        <row r="500">
          <cell r="A500" t="str">
            <v>EPG-PS-PAEOR</v>
          </cell>
          <cell r="B500" t="str">
            <v>Sea Eagle</v>
          </cell>
          <cell r="C500" t="str">
            <v>50828500</v>
          </cell>
          <cell r="D500" t="str">
            <v>Marine Supervisor</v>
          </cell>
          <cell r="E500" t="str">
            <v xml:space="preserve">   68866</v>
          </cell>
          <cell r="F500" t="str">
            <v>Potter, Stephen</v>
          </cell>
          <cell r="G500" t="str">
            <v>Prod Eng Upstream Ops Supervision JG4</v>
          </cell>
          <cell r="H500" t="str">
            <v>4</v>
          </cell>
          <cell r="I500" t="str">
            <v>50827579</v>
          </cell>
          <cell r="J500" t="str">
            <v>Nnajiofor, Osita</v>
          </cell>
          <cell r="K500" t="str">
            <v>Lagos (SNEPCO)</v>
          </cell>
          <cell r="L500" t="str">
            <v>0003</v>
          </cell>
          <cell r="M500" t="str">
            <v>Expatriate - EBAS</v>
          </cell>
          <cell r="N500" t="str">
            <v>Indefinite</v>
          </cell>
          <cell r="O500" t="str">
            <v>4</v>
          </cell>
          <cell r="P500">
            <v>0</v>
          </cell>
          <cell r="Q500">
            <v>0</v>
          </cell>
          <cell r="R500">
            <v>0</v>
          </cell>
          <cell r="T500">
            <v>0</v>
          </cell>
          <cell r="U500">
            <v>0</v>
          </cell>
          <cell r="V500">
            <v>0</v>
          </cell>
          <cell r="W500">
            <v>0</v>
          </cell>
          <cell r="X500">
            <v>0</v>
          </cell>
          <cell r="Z500">
            <v>0</v>
          </cell>
          <cell r="AD500">
            <v>0</v>
          </cell>
          <cell r="AE500">
            <v>0</v>
          </cell>
          <cell r="AF500">
            <v>0</v>
          </cell>
          <cell r="AG500">
            <v>0</v>
          </cell>
          <cell r="AH500">
            <v>0</v>
          </cell>
          <cell r="AI500">
            <v>0</v>
          </cell>
          <cell r="AJ500">
            <v>0</v>
          </cell>
          <cell r="AK500">
            <v>0</v>
          </cell>
          <cell r="AL500">
            <v>0</v>
          </cell>
          <cell r="AO500">
            <v>0</v>
          </cell>
          <cell r="AR500">
            <v>0</v>
          </cell>
        </row>
        <row r="501">
          <cell r="A501" t="str">
            <v>EPG-PS-PAEOR</v>
          </cell>
          <cell r="B501" t="str">
            <v>Sea Eagle</v>
          </cell>
          <cell r="C501" t="str">
            <v>50828531</v>
          </cell>
          <cell r="D501" t="str">
            <v>Marine Officer</v>
          </cell>
          <cell r="E501" t="str">
            <v xml:space="preserve">   69619</v>
          </cell>
          <cell r="F501" t="str">
            <v>Okhaishie, Callistus</v>
          </cell>
          <cell r="G501" t="str">
            <v>Terminal Operations JG05</v>
          </cell>
          <cell r="H501" t="str">
            <v>5</v>
          </cell>
          <cell r="I501" t="str">
            <v>50828500</v>
          </cell>
          <cell r="J501" t="str">
            <v>Potter, Stephen</v>
          </cell>
          <cell r="K501" t="str">
            <v>Lagos (SNEPCO)</v>
          </cell>
          <cell r="L501" t="str">
            <v>0001</v>
          </cell>
          <cell r="M501" t="str">
            <v>Regular</v>
          </cell>
          <cell r="N501" t="str">
            <v>Indefinite</v>
          </cell>
          <cell r="O501" t="str">
            <v>6</v>
          </cell>
          <cell r="P501">
            <v>0</v>
          </cell>
          <cell r="Q501">
            <v>0</v>
          </cell>
          <cell r="R501">
            <v>0</v>
          </cell>
          <cell r="T501">
            <v>0</v>
          </cell>
          <cell r="U501">
            <v>0</v>
          </cell>
          <cell r="V501">
            <v>0</v>
          </cell>
          <cell r="W501">
            <v>0</v>
          </cell>
          <cell r="X501">
            <v>0</v>
          </cell>
          <cell r="Z501">
            <v>0</v>
          </cell>
          <cell r="AD501">
            <v>0</v>
          </cell>
          <cell r="AE501">
            <v>0</v>
          </cell>
          <cell r="AF501">
            <v>0</v>
          </cell>
          <cell r="AG501">
            <v>0</v>
          </cell>
          <cell r="AH501">
            <v>0</v>
          </cell>
          <cell r="AI501">
            <v>0</v>
          </cell>
          <cell r="AJ501">
            <v>0</v>
          </cell>
          <cell r="AK501">
            <v>0</v>
          </cell>
          <cell r="AL501">
            <v>0</v>
          </cell>
          <cell r="AO501">
            <v>0</v>
          </cell>
          <cell r="AR501">
            <v>0</v>
          </cell>
        </row>
        <row r="502">
          <cell r="A502" t="str">
            <v>EPG-PS-PAEOR</v>
          </cell>
          <cell r="B502" t="str">
            <v>Sea Eagle</v>
          </cell>
          <cell r="C502" t="str">
            <v>50828543</v>
          </cell>
          <cell r="D502" t="str">
            <v>Marine Officer</v>
          </cell>
          <cell r="E502" t="str">
            <v xml:space="preserve">   69609</v>
          </cell>
          <cell r="F502" t="str">
            <v>Ogundipe, Babatunde</v>
          </cell>
          <cell r="G502" t="str">
            <v>Terminal Operations JG05</v>
          </cell>
          <cell r="H502" t="str">
            <v>5</v>
          </cell>
          <cell r="I502" t="str">
            <v>50828500</v>
          </cell>
          <cell r="J502" t="str">
            <v>Potter, Stephen</v>
          </cell>
          <cell r="K502" t="str">
            <v>Lagos (SNEPCO)</v>
          </cell>
          <cell r="L502" t="str">
            <v>0001</v>
          </cell>
          <cell r="M502" t="str">
            <v>Regular</v>
          </cell>
          <cell r="N502" t="str">
            <v>Indefinite</v>
          </cell>
          <cell r="O502" t="str">
            <v>6</v>
          </cell>
          <cell r="P502">
            <v>0</v>
          </cell>
          <cell r="Q502">
            <v>0</v>
          </cell>
          <cell r="R502">
            <v>0</v>
          </cell>
          <cell r="T502">
            <v>0</v>
          </cell>
          <cell r="U502">
            <v>0</v>
          </cell>
          <cell r="V502">
            <v>0</v>
          </cell>
          <cell r="W502">
            <v>0</v>
          </cell>
          <cell r="X502">
            <v>0</v>
          </cell>
          <cell r="Z502">
            <v>0</v>
          </cell>
          <cell r="AD502">
            <v>0</v>
          </cell>
          <cell r="AE502">
            <v>0</v>
          </cell>
          <cell r="AF502">
            <v>0</v>
          </cell>
          <cell r="AG502">
            <v>0</v>
          </cell>
          <cell r="AH502">
            <v>0</v>
          </cell>
          <cell r="AI502">
            <v>0</v>
          </cell>
          <cell r="AJ502">
            <v>0</v>
          </cell>
          <cell r="AK502">
            <v>0</v>
          </cell>
          <cell r="AL502">
            <v>0</v>
          </cell>
          <cell r="AO502">
            <v>0</v>
          </cell>
          <cell r="AR502">
            <v>0</v>
          </cell>
        </row>
        <row r="503">
          <cell r="A503">
            <v>0</v>
          </cell>
          <cell r="B503" t="str">
            <v>Sea Eagle</v>
          </cell>
          <cell r="C503">
            <v>0</v>
          </cell>
          <cell r="D503">
            <v>0</v>
          </cell>
          <cell r="E503">
            <v>0</v>
          </cell>
          <cell r="F503">
            <v>0</v>
          </cell>
          <cell r="G503">
            <v>0</v>
          </cell>
          <cell r="H503">
            <v>0</v>
          </cell>
          <cell r="I503">
            <v>0</v>
          </cell>
          <cell r="J503">
            <v>0</v>
          </cell>
          <cell r="K503" t="str">
            <v>Lagos (SNEPCO)</v>
          </cell>
          <cell r="L503" t="str">
            <v>0003</v>
          </cell>
          <cell r="M503">
            <v>0</v>
          </cell>
          <cell r="N503">
            <v>0</v>
          </cell>
          <cell r="O503">
            <v>0</v>
          </cell>
          <cell r="P503">
            <v>0</v>
          </cell>
          <cell r="Q503">
            <v>0</v>
          </cell>
          <cell r="R503">
            <v>0</v>
          </cell>
          <cell r="T503">
            <v>0</v>
          </cell>
          <cell r="U503">
            <v>0</v>
          </cell>
          <cell r="V503">
            <v>0</v>
          </cell>
          <cell r="W503">
            <v>0</v>
          </cell>
          <cell r="X503">
            <v>0</v>
          </cell>
          <cell r="Z503">
            <v>0</v>
          </cell>
          <cell r="AD503">
            <v>0</v>
          </cell>
          <cell r="AE503">
            <v>0</v>
          </cell>
          <cell r="AF503">
            <v>0</v>
          </cell>
          <cell r="AG503">
            <v>0</v>
          </cell>
          <cell r="AH503">
            <v>0</v>
          </cell>
          <cell r="AI503">
            <v>0</v>
          </cell>
          <cell r="AJ503">
            <v>0</v>
          </cell>
          <cell r="AK503">
            <v>0</v>
          </cell>
          <cell r="AL503">
            <v>0</v>
          </cell>
          <cell r="AO503">
            <v>0</v>
          </cell>
          <cell r="AR503">
            <v>0</v>
          </cell>
        </row>
        <row r="504">
          <cell r="A504" t="str">
            <v>EPG-PS-PAEOH</v>
          </cell>
          <cell r="B504" t="str">
            <v>Sea Eagle</v>
          </cell>
          <cell r="C504" t="str">
            <v>50828549</v>
          </cell>
          <cell r="D504" t="str">
            <v>EA Rig Medic</v>
          </cell>
          <cell r="E504" t="str">
            <v xml:space="preserve">   98346</v>
          </cell>
          <cell r="F504" t="str">
            <v>Osigbo, Jonathan</v>
          </cell>
          <cell r="G504" t="str">
            <v>Occupational Health Nursing JG6</v>
          </cell>
          <cell r="H504" t="str">
            <v>6</v>
          </cell>
          <cell r="I504" t="str">
            <v>50831196</v>
          </cell>
          <cell r="J504" t="str">
            <v>Bakinson, Mohiedeen</v>
          </cell>
          <cell r="K504" t="str">
            <v>Lagos (SNEPCO)</v>
          </cell>
          <cell r="L504" t="str">
            <v>0003</v>
          </cell>
          <cell r="M504" t="str">
            <v>Regular</v>
          </cell>
          <cell r="N504" t="str">
            <v>Fixed Term (&gt;= 6mth)</v>
          </cell>
          <cell r="O504" t="str">
            <v>7</v>
          </cell>
          <cell r="P504">
            <v>0</v>
          </cell>
          <cell r="Q504">
            <v>0</v>
          </cell>
          <cell r="R504">
            <v>0</v>
          </cell>
          <cell r="T504">
            <v>0</v>
          </cell>
          <cell r="U504">
            <v>0</v>
          </cell>
          <cell r="V504">
            <v>0</v>
          </cell>
          <cell r="W504">
            <v>0</v>
          </cell>
          <cell r="X504">
            <v>0</v>
          </cell>
          <cell r="Z504">
            <v>0</v>
          </cell>
          <cell r="AD504">
            <v>0</v>
          </cell>
          <cell r="AE504">
            <v>0</v>
          </cell>
          <cell r="AF504">
            <v>0</v>
          </cell>
          <cell r="AG504">
            <v>0</v>
          </cell>
          <cell r="AH504">
            <v>0</v>
          </cell>
          <cell r="AI504">
            <v>0</v>
          </cell>
          <cell r="AJ504">
            <v>0</v>
          </cell>
          <cell r="AK504">
            <v>0</v>
          </cell>
          <cell r="AL504">
            <v>0</v>
          </cell>
          <cell r="AO504">
            <v>0</v>
          </cell>
          <cell r="AR504">
            <v>0</v>
          </cell>
        </row>
        <row r="505">
          <cell r="A505" t="str">
            <v>EPG-PS-PAEOH</v>
          </cell>
          <cell r="B505" t="str">
            <v>Sea Eagle</v>
          </cell>
          <cell r="C505" t="str">
            <v>50828557</v>
          </cell>
          <cell r="D505" t="str">
            <v>EA Rig Medic</v>
          </cell>
          <cell r="E505" t="str">
            <v xml:space="preserve">   99143</v>
          </cell>
          <cell r="F505" t="str">
            <v>Ebor, Chima</v>
          </cell>
          <cell r="G505" t="str">
            <v>Occupational Health Nursing JG6</v>
          </cell>
          <cell r="H505" t="str">
            <v>6</v>
          </cell>
          <cell r="I505" t="str">
            <v>50831196</v>
          </cell>
          <cell r="J505" t="str">
            <v>Bakinson, Mohiedeen</v>
          </cell>
          <cell r="K505" t="str">
            <v>Lagos (SNEPCO)</v>
          </cell>
          <cell r="L505" t="str">
            <v>0003</v>
          </cell>
          <cell r="M505" t="str">
            <v>Regular</v>
          </cell>
          <cell r="N505" t="str">
            <v>Fixed Term (&gt;= 6mth)</v>
          </cell>
          <cell r="O505" t="str">
            <v>8</v>
          </cell>
          <cell r="P505">
            <v>0</v>
          </cell>
          <cell r="Q505">
            <v>0</v>
          </cell>
          <cell r="R505">
            <v>0</v>
          </cell>
          <cell r="T505">
            <v>0</v>
          </cell>
          <cell r="U505">
            <v>0</v>
          </cell>
          <cell r="V505">
            <v>0</v>
          </cell>
          <cell r="W505">
            <v>0</v>
          </cell>
          <cell r="X505">
            <v>0</v>
          </cell>
          <cell r="Z505">
            <v>0</v>
          </cell>
          <cell r="AD505">
            <v>0</v>
          </cell>
          <cell r="AE505">
            <v>0</v>
          </cell>
          <cell r="AF505">
            <v>0</v>
          </cell>
          <cell r="AG505">
            <v>0</v>
          </cell>
          <cell r="AH505">
            <v>0</v>
          </cell>
          <cell r="AI505">
            <v>0</v>
          </cell>
          <cell r="AJ505">
            <v>0</v>
          </cell>
          <cell r="AK505">
            <v>0</v>
          </cell>
          <cell r="AL505">
            <v>0</v>
          </cell>
          <cell r="AO505">
            <v>0</v>
          </cell>
          <cell r="AR505">
            <v>0</v>
          </cell>
        </row>
        <row r="506">
          <cell r="A506">
            <v>0</v>
          </cell>
          <cell r="B506" t="str">
            <v>Sea Eagle</v>
          </cell>
          <cell r="C506">
            <v>0</v>
          </cell>
          <cell r="D506">
            <v>0</v>
          </cell>
          <cell r="E506">
            <v>0</v>
          </cell>
          <cell r="F506">
            <v>0</v>
          </cell>
          <cell r="G506">
            <v>0</v>
          </cell>
          <cell r="H506">
            <v>0</v>
          </cell>
          <cell r="I506">
            <v>0</v>
          </cell>
          <cell r="J506">
            <v>0</v>
          </cell>
          <cell r="K506" t="str">
            <v>Lagos (SNEPCO)</v>
          </cell>
          <cell r="L506" t="str">
            <v>0003</v>
          </cell>
          <cell r="M506">
            <v>0</v>
          </cell>
          <cell r="N506">
            <v>0</v>
          </cell>
          <cell r="O506">
            <v>0</v>
          </cell>
          <cell r="P506">
            <v>0</v>
          </cell>
          <cell r="Q506">
            <v>0</v>
          </cell>
          <cell r="R506">
            <v>0</v>
          </cell>
          <cell r="T506">
            <v>0</v>
          </cell>
          <cell r="U506">
            <v>0</v>
          </cell>
          <cell r="V506">
            <v>0</v>
          </cell>
          <cell r="W506">
            <v>0</v>
          </cell>
          <cell r="X506">
            <v>0</v>
          </cell>
          <cell r="Z506">
            <v>0</v>
          </cell>
          <cell r="AD506">
            <v>0</v>
          </cell>
          <cell r="AE506">
            <v>0</v>
          </cell>
          <cell r="AF506">
            <v>0</v>
          </cell>
          <cell r="AG506">
            <v>0</v>
          </cell>
          <cell r="AH506">
            <v>0</v>
          </cell>
          <cell r="AI506">
            <v>0</v>
          </cell>
          <cell r="AJ506">
            <v>0</v>
          </cell>
          <cell r="AK506">
            <v>0</v>
          </cell>
          <cell r="AL506">
            <v>0</v>
          </cell>
          <cell r="AO506">
            <v>0</v>
          </cell>
          <cell r="AR506">
            <v>0</v>
          </cell>
        </row>
        <row r="507">
          <cell r="A507" t="str">
            <v>EPG-PS-PAEOT</v>
          </cell>
          <cell r="B507" t="str">
            <v>Sea Eagle</v>
          </cell>
          <cell r="C507" t="str">
            <v>50827584</v>
          </cell>
          <cell r="D507" t="str">
            <v>Line Trainer</v>
          </cell>
          <cell r="E507" t="str">
            <v xml:space="preserve">   68260</v>
          </cell>
          <cell r="F507" t="str">
            <v>Gordon, Alan</v>
          </cell>
          <cell r="G507" t="str">
            <v>Prod Eng Upstream Ops Supervision JG5</v>
          </cell>
          <cell r="H507" t="str">
            <v>5</v>
          </cell>
          <cell r="I507" t="str">
            <v>50827579</v>
          </cell>
          <cell r="J507" t="str">
            <v>Nnajiofor, Osita</v>
          </cell>
          <cell r="K507" t="str">
            <v>Lagos (SNEPCO)</v>
          </cell>
          <cell r="L507" t="str">
            <v>0003</v>
          </cell>
          <cell r="M507" t="str">
            <v>Expatriate - EBAS</v>
          </cell>
          <cell r="N507" t="str">
            <v>Indefinite</v>
          </cell>
          <cell r="O507" t="str">
            <v>4</v>
          </cell>
          <cell r="P507">
            <v>0</v>
          </cell>
          <cell r="Q507">
            <v>0</v>
          </cell>
          <cell r="R507">
            <v>0</v>
          </cell>
          <cell r="T507">
            <v>0</v>
          </cell>
          <cell r="U507">
            <v>0</v>
          </cell>
          <cell r="V507">
            <v>0</v>
          </cell>
          <cell r="W507">
            <v>0</v>
          </cell>
          <cell r="X507">
            <v>0</v>
          </cell>
          <cell r="Z507">
            <v>0</v>
          </cell>
          <cell r="AD507">
            <v>0</v>
          </cell>
          <cell r="AE507">
            <v>0</v>
          </cell>
          <cell r="AF507">
            <v>0</v>
          </cell>
          <cell r="AG507">
            <v>0</v>
          </cell>
          <cell r="AH507">
            <v>0</v>
          </cell>
          <cell r="AI507">
            <v>0</v>
          </cell>
          <cell r="AJ507">
            <v>0</v>
          </cell>
          <cell r="AK507">
            <v>0</v>
          </cell>
          <cell r="AL507">
            <v>0</v>
          </cell>
          <cell r="AO507">
            <v>0</v>
          </cell>
          <cell r="AR507">
            <v>0</v>
          </cell>
        </row>
        <row r="508">
          <cell r="A508" t="str">
            <v>EPG-PS-PAEOT</v>
          </cell>
          <cell r="B508" t="str">
            <v>Sea Eagle</v>
          </cell>
          <cell r="C508" t="str">
            <v>50827585</v>
          </cell>
          <cell r="D508" t="str">
            <v>Line Trainer</v>
          </cell>
          <cell r="E508" t="str">
            <v xml:space="preserve">   68219</v>
          </cell>
          <cell r="F508" t="str">
            <v>Kirkpatrick, Austin</v>
          </cell>
          <cell r="G508" t="str">
            <v>Prod Eng Upstream Ops Supervision JG5</v>
          </cell>
          <cell r="H508" t="str">
            <v>5</v>
          </cell>
          <cell r="I508" t="str">
            <v>50827578</v>
          </cell>
          <cell r="J508" t="str">
            <v>Smith, John</v>
          </cell>
          <cell r="K508" t="str">
            <v>Lagos (SNEPCO)</v>
          </cell>
          <cell r="L508" t="str">
            <v>0003</v>
          </cell>
          <cell r="M508" t="str">
            <v>Expatriate - EBAS</v>
          </cell>
          <cell r="N508" t="str">
            <v>Indefinite</v>
          </cell>
          <cell r="O508" t="str">
            <v>5</v>
          </cell>
          <cell r="P508">
            <v>0</v>
          </cell>
          <cell r="Q508">
            <v>0</v>
          </cell>
          <cell r="R508">
            <v>0</v>
          </cell>
          <cell r="T508">
            <v>0</v>
          </cell>
          <cell r="U508">
            <v>0</v>
          </cell>
          <cell r="V508">
            <v>0</v>
          </cell>
          <cell r="W508">
            <v>0</v>
          </cell>
          <cell r="X508">
            <v>0</v>
          </cell>
          <cell r="Z508">
            <v>0</v>
          </cell>
          <cell r="AD508">
            <v>0</v>
          </cell>
          <cell r="AE508">
            <v>0</v>
          </cell>
          <cell r="AF508">
            <v>0</v>
          </cell>
          <cell r="AG508">
            <v>0</v>
          </cell>
          <cell r="AH508">
            <v>0</v>
          </cell>
          <cell r="AI508">
            <v>0</v>
          </cell>
          <cell r="AJ508">
            <v>0</v>
          </cell>
          <cell r="AK508">
            <v>0</v>
          </cell>
          <cell r="AL508">
            <v>0</v>
          </cell>
          <cell r="AO508">
            <v>0</v>
          </cell>
          <cell r="AR508">
            <v>0</v>
          </cell>
        </row>
        <row r="509">
          <cell r="A509" t="str">
            <v>EPG-PS-PAEOT</v>
          </cell>
          <cell r="B509" t="str">
            <v>Sea Eagle</v>
          </cell>
          <cell r="C509" t="str">
            <v>50827926</v>
          </cell>
          <cell r="D509" t="str">
            <v>Maintenance Line Trainer</v>
          </cell>
          <cell r="E509">
            <v>0</v>
          </cell>
          <cell r="F509">
            <v>0</v>
          </cell>
          <cell r="G509" t="str">
            <v>Prod Eng Upstream Ops Supervision JG5</v>
          </cell>
          <cell r="H509" t="str">
            <v>5</v>
          </cell>
          <cell r="I509" t="str">
            <v>50827578</v>
          </cell>
          <cell r="J509" t="str">
            <v>Smith, John</v>
          </cell>
          <cell r="K509" t="str">
            <v>Lagos (SNEPCO)</v>
          </cell>
          <cell r="L509" t="str">
            <v>0003</v>
          </cell>
          <cell r="M509">
            <v>0</v>
          </cell>
          <cell r="N509">
            <v>0</v>
          </cell>
          <cell r="O509">
            <v>0</v>
          </cell>
          <cell r="P509">
            <v>0</v>
          </cell>
          <cell r="Q509">
            <v>0</v>
          </cell>
          <cell r="R509">
            <v>0</v>
          </cell>
          <cell r="T509">
            <v>0</v>
          </cell>
          <cell r="U509">
            <v>0</v>
          </cell>
          <cell r="V509">
            <v>0</v>
          </cell>
          <cell r="W509">
            <v>0</v>
          </cell>
          <cell r="X509">
            <v>0</v>
          </cell>
          <cell r="Z509">
            <v>0</v>
          </cell>
          <cell r="AC509">
            <v>39173</v>
          </cell>
          <cell r="AD509">
            <v>0</v>
          </cell>
          <cell r="AE509">
            <v>0</v>
          </cell>
          <cell r="AF509">
            <v>0</v>
          </cell>
          <cell r="AG509">
            <v>0</v>
          </cell>
          <cell r="AH509">
            <v>0</v>
          </cell>
          <cell r="AI509">
            <v>0</v>
          </cell>
          <cell r="AJ509">
            <v>0</v>
          </cell>
          <cell r="AK509">
            <v>0</v>
          </cell>
          <cell r="AL509">
            <v>0</v>
          </cell>
          <cell r="AO509">
            <v>0</v>
          </cell>
          <cell r="AR509">
            <v>0</v>
          </cell>
        </row>
        <row r="510">
          <cell r="A510" t="str">
            <v>EPG-PS-PAEOT</v>
          </cell>
          <cell r="B510" t="str">
            <v>Sea Eagle</v>
          </cell>
          <cell r="C510" t="str">
            <v>50827935</v>
          </cell>
          <cell r="D510" t="str">
            <v>Maintenance Line Trainer</v>
          </cell>
          <cell r="E510">
            <v>0</v>
          </cell>
          <cell r="F510">
            <v>0</v>
          </cell>
          <cell r="G510" t="str">
            <v>Prod Eng Upstream Ops Supervision JG5</v>
          </cell>
          <cell r="H510" t="str">
            <v>5</v>
          </cell>
          <cell r="I510" t="str">
            <v>50827583</v>
          </cell>
          <cell r="J510" t="str">
            <v>Syme, Alan</v>
          </cell>
          <cell r="K510" t="str">
            <v>Lagos (SNEPCO)</v>
          </cell>
          <cell r="L510" t="str">
            <v>0003</v>
          </cell>
          <cell r="M510">
            <v>0</v>
          </cell>
          <cell r="N510">
            <v>0</v>
          </cell>
          <cell r="O510">
            <v>0</v>
          </cell>
          <cell r="P510">
            <v>0</v>
          </cell>
          <cell r="Q510">
            <v>0</v>
          </cell>
          <cell r="R510">
            <v>0</v>
          </cell>
          <cell r="T510">
            <v>0</v>
          </cell>
          <cell r="U510">
            <v>0</v>
          </cell>
          <cell r="V510">
            <v>0</v>
          </cell>
          <cell r="W510">
            <v>0</v>
          </cell>
          <cell r="X510">
            <v>0</v>
          </cell>
          <cell r="Z510">
            <v>0</v>
          </cell>
          <cell r="AC510">
            <v>39146</v>
          </cell>
          <cell r="AD510">
            <v>0</v>
          </cell>
          <cell r="AE510">
            <v>0</v>
          </cell>
          <cell r="AF510">
            <v>0</v>
          </cell>
          <cell r="AG510">
            <v>0</v>
          </cell>
          <cell r="AH510">
            <v>0</v>
          </cell>
          <cell r="AI510">
            <v>0</v>
          </cell>
          <cell r="AJ510">
            <v>0</v>
          </cell>
          <cell r="AK510">
            <v>0</v>
          </cell>
          <cell r="AL510">
            <v>0</v>
          </cell>
          <cell r="AO510">
            <v>0</v>
          </cell>
          <cell r="AR510">
            <v>0</v>
          </cell>
        </row>
        <row r="511">
          <cell r="A511">
            <v>0</v>
          </cell>
          <cell r="C511">
            <v>0</v>
          </cell>
          <cell r="D511">
            <v>0</v>
          </cell>
          <cell r="E511">
            <v>0</v>
          </cell>
          <cell r="F511">
            <v>0</v>
          </cell>
          <cell r="G511">
            <v>0</v>
          </cell>
          <cell r="H511">
            <v>0</v>
          </cell>
          <cell r="I511">
            <v>0</v>
          </cell>
          <cell r="J511">
            <v>0</v>
          </cell>
          <cell r="K511" t="str">
            <v>Lagos (SNEPCO)</v>
          </cell>
          <cell r="L511">
            <v>0</v>
          </cell>
          <cell r="M511">
            <v>0</v>
          </cell>
          <cell r="N511">
            <v>0</v>
          </cell>
          <cell r="O511">
            <v>0</v>
          </cell>
          <cell r="P511">
            <v>0</v>
          </cell>
          <cell r="Q511">
            <v>0</v>
          </cell>
          <cell r="R511">
            <v>0</v>
          </cell>
          <cell r="T511">
            <v>0</v>
          </cell>
          <cell r="U511">
            <v>0</v>
          </cell>
          <cell r="V511">
            <v>0</v>
          </cell>
          <cell r="W511">
            <v>0</v>
          </cell>
          <cell r="X511">
            <v>0</v>
          </cell>
          <cell r="Z511">
            <v>0</v>
          </cell>
          <cell r="AD511">
            <v>0</v>
          </cell>
          <cell r="AE511">
            <v>0</v>
          </cell>
          <cell r="AF511">
            <v>0</v>
          </cell>
          <cell r="AG511">
            <v>0</v>
          </cell>
          <cell r="AH511">
            <v>0</v>
          </cell>
          <cell r="AI511">
            <v>0</v>
          </cell>
          <cell r="AJ511">
            <v>0</v>
          </cell>
          <cell r="AK511">
            <v>0</v>
          </cell>
          <cell r="AL511">
            <v>0</v>
          </cell>
          <cell r="AO511">
            <v>0</v>
          </cell>
          <cell r="AR511">
            <v>0</v>
          </cell>
        </row>
        <row r="512">
          <cell r="A512" t="str">
            <v>EPG-PS-PEAM</v>
          </cell>
          <cell r="B512" t="str">
            <v>PA Maintenance</v>
          </cell>
          <cell r="C512" t="str">
            <v>50832468</v>
          </cell>
          <cell r="D512" t="str">
            <v>Producing Asset Superintendent</v>
          </cell>
          <cell r="E512" t="str">
            <v xml:space="preserve">   69549</v>
          </cell>
          <cell r="F512" t="str">
            <v>Mclean, Andy</v>
          </cell>
          <cell r="G512" t="str">
            <v>Prod Eng Upstream Maint Supvn JG2</v>
          </cell>
          <cell r="H512" t="str">
            <v>2</v>
          </cell>
          <cell r="I512" t="str">
            <v>50831955</v>
          </cell>
          <cell r="J512" t="str">
            <v>Mihlon, Frank</v>
          </cell>
          <cell r="K512" t="str">
            <v>Lagos (SNEPCO)</v>
          </cell>
          <cell r="L512" t="str">
            <v>0001</v>
          </cell>
          <cell r="M512" t="str">
            <v>Expatriate - EBAS</v>
          </cell>
          <cell r="N512" t="str">
            <v>Indefinite</v>
          </cell>
          <cell r="O512" t="str">
            <v>2</v>
          </cell>
          <cell r="P512">
            <v>0</v>
          </cell>
          <cell r="Q512">
            <v>0</v>
          </cell>
          <cell r="R512">
            <v>0</v>
          </cell>
          <cell r="T512">
            <v>0</v>
          </cell>
          <cell r="U512">
            <v>0</v>
          </cell>
          <cell r="V512">
            <v>0</v>
          </cell>
          <cell r="W512">
            <v>0</v>
          </cell>
          <cell r="X512">
            <v>0</v>
          </cell>
          <cell r="Z512">
            <v>0</v>
          </cell>
          <cell r="AD512">
            <v>0</v>
          </cell>
          <cell r="AE512">
            <v>0</v>
          </cell>
          <cell r="AF512">
            <v>0</v>
          </cell>
          <cell r="AG512">
            <v>0</v>
          </cell>
          <cell r="AH512">
            <v>0</v>
          </cell>
          <cell r="AI512">
            <v>0</v>
          </cell>
          <cell r="AJ512">
            <v>0</v>
          </cell>
          <cell r="AK512">
            <v>0</v>
          </cell>
          <cell r="AL512">
            <v>0</v>
          </cell>
          <cell r="AO512">
            <v>0</v>
          </cell>
          <cell r="AR512">
            <v>0</v>
          </cell>
        </row>
        <row r="513">
          <cell r="A513" t="str">
            <v>EPG-PS-PAM</v>
          </cell>
          <cell r="B513" t="str">
            <v>PA Maintenance</v>
          </cell>
          <cell r="C513" t="str">
            <v>50832469</v>
          </cell>
          <cell r="D513" t="str">
            <v>Shut Down Coordinator</v>
          </cell>
          <cell r="E513">
            <v>0</v>
          </cell>
          <cell r="F513">
            <v>0</v>
          </cell>
          <cell r="G513" t="str">
            <v>Prod Eng Upstream Maint Supvn JG3</v>
          </cell>
          <cell r="H513" t="str">
            <v>3</v>
          </cell>
          <cell r="I513" t="str">
            <v>50832468</v>
          </cell>
          <cell r="J513" t="str">
            <v>Mclean, Andy</v>
          </cell>
          <cell r="K513" t="str">
            <v>Lagos (SNEPCO)</v>
          </cell>
          <cell r="L513">
            <v>0</v>
          </cell>
          <cell r="M513">
            <v>0</v>
          </cell>
          <cell r="N513">
            <v>0</v>
          </cell>
          <cell r="O513">
            <v>0</v>
          </cell>
          <cell r="P513">
            <v>0</v>
          </cell>
          <cell r="Q513">
            <v>0</v>
          </cell>
          <cell r="R513">
            <v>0</v>
          </cell>
          <cell r="T513">
            <v>0</v>
          </cell>
          <cell r="U513">
            <v>0</v>
          </cell>
          <cell r="V513">
            <v>0</v>
          </cell>
          <cell r="W513">
            <v>0</v>
          </cell>
          <cell r="X513">
            <v>0</v>
          </cell>
          <cell r="Z513">
            <v>0</v>
          </cell>
          <cell r="AC513">
            <v>39029</v>
          </cell>
          <cell r="AD513">
            <v>0</v>
          </cell>
          <cell r="AE513">
            <v>0</v>
          </cell>
          <cell r="AF513">
            <v>0</v>
          </cell>
          <cell r="AG513">
            <v>0</v>
          </cell>
          <cell r="AH513">
            <v>0</v>
          </cell>
          <cell r="AI513">
            <v>0</v>
          </cell>
          <cell r="AJ513">
            <v>0</v>
          </cell>
          <cell r="AK513">
            <v>0</v>
          </cell>
          <cell r="AL513">
            <v>0</v>
          </cell>
          <cell r="AO513">
            <v>0</v>
          </cell>
          <cell r="AR513">
            <v>0</v>
          </cell>
        </row>
        <row r="514">
          <cell r="A514" t="str">
            <v>EPG-PS-PAM</v>
          </cell>
          <cell r="B514" t="str">
            <v>PA Maintenance</v>
          </cell>
          <cell r="C514" t="str">
            <v>50832470</v>
          </cell>
          <cell r="D514" t="str">
            <v>Maintenance Engineer (Mechanical)</v>
          </cell>
          <cell r="E514" t="str">
            <v xml:space="preserve">   79606</v>
          </cell>
          <cell r="F514" t="str">
            <v>Allen, Gordon</v>
          </cell>
          <cell r="G514" t="str">
            <v>Prod Eng Upstream Maint Supvn JG4</v>
          </cell>
          <cell r="H514" t="str">
            <v>4</v>
          </cell>
          <cell r="I514" t="str">
            <v>50832468</v>
          </cell>
          <cell r="J514" t="str">
            <v>Mclean, Andy</v>
          </cell>
          <cell r="K514" t="str">
            <v>Lagos (SNEPCO)</v>
          </cell>
          <cell r="L514" t="str">
            <v>0001</v>
          </cell>
          <cell r="M514" t="str">
            <v>Expatriate - EBAS</v>
          </cell>
          <cell r="N514" t="str">
            <v>Fixed Term (&gt;= 6mth)</v>
          </cell>
          <cell r="O514" t="str">
            <v>4</v>
          </cell>
          <cell r="P514">
            <v>0</v>
          </cell>
          <cell r="Q514">
            <v>0</v>
          </cell>
          <cell r="R514">
            <v>0</v>
          </cell>
          <cell r="T514">
            <v>0</v>
          </cell>
          <cell r="U514">
            <v>0</v>
          </cell>
          <cell r="V514">
            <v>0</v>
          </cell>
          <cell r="W514">
            <v>0</v>
          </cell>
          <cell r="X514">
            <v>0</v>
          </cell>
          <cell r="Z514">
            <v>0</v>
          </cell>
          <cell r="AD514">
            <v>0</v>
          </cell>
          <cell r="AE514">
            <v>0</v>
          </cell>
          <cell r="AF514">
            <v>0</v>
          </cell>
          <cell r="AG514">
            <v>0</v>
          </cell>
          <cell r="AH514">
            <v>0</v>
          </cell>
          <cell r="AI514">
            <v>0</v>
          </cell>
          <cell r="AJ514">
            <v>0</v>
          </cell>
          <cell r="AK514">
            <v>0</v>
          </cell>
          <cell r="AL514">
            <v>0</v>
          </cell>
          <cell r="AO514">
            <v>0</v>
          </cell>
          <cell r="AR514">
            <v>0</v>
          </cell>
        </row>
        <row r="515">
          <cell r="A515" t="str">
            <v>EPG-PS-PAM</v>
          </cell>
          <cell r="B515" t="str">
            <v>PA Maintenance</v>
          </cell>
          <cell r="C515" t="str">
            <v>50832471</v>
          </cell>
          <cell r="D515" t="str">
            <v>Maintenance Discipline Lead</v>
          </cell>
          <cell r="E515" t="str">
            <v xml:space="preserve">   67190</v>
          </cell>
          <cell r="F515" t="str">
            <v>Oranye, Ikenna</v>
          </cell>
          <cell r="G515" t="str">
            <v>Prod Eng Upstream Maint Discipline JG5</v>
          </cell>
          <cell r="H515" t="str">
            <v>5</v>
          </cell>
          <cell r="I515" t="str">
            <v>50832468</v>
          </cell>
          <cell r="J515" t="str">
            <v>Mclean, Andy</v>
          </cell>
          <cell r="K515" t="str">
            <v>Lagos (SNEPCO)</v>
          </cell>
          <cell r="L515" t="str">
            <v>0001</v>
          </cell>
          <cell r="M515" t="str">
            <v>Regular</v>
          </cell>
          <cell r="N515" t="str">
            <v>Indefinite</v>
          </cell>
          <cell r="O515" t="str">
            <v>5</v>
          </cell>
          <cell r="P515">
            <v>0</v>
          </cell>
          <cell r="Q515">
            <v>0</v>
          </cell>
          <cell r="R515">
            <v>0</v>
          </cell>
          <cell r="T515">
            <v>0</v>
          </cell>
          <cell r="U515">
            <v>0</v>
          </cell>
          <cell r="V515">
            <v>0</v>
          </cell>
          <cell r="W515">
            <v>0</v>
          </cell>
          <cell r="X515">
            <v>0</v>
          </cell>
          <cell r="Z515">
            <v>0</v>
          </cell>
          <cell r="AD515">
            <v>0</v>
          </cell>
          <cell r="AE515">
            <v>0</v>
          </cell>
          <cell r="AF515">
            <v>0</v>
          </cell>
          <cell r="AG515">
            <v>0</v>
          </cell>
          <cell r="AH515">
            <v>0</v>
          </cell>
          <cell r="AI515">
            <v>0</v>
          </cell>
          <cell r="AJ515">
            <v>0</v>
          </cell>
          <cell r="AK515">
            <v>0</v>
          </cell>
          <cell r="AL515">
            <v>0</v>
          </cell>
          <cell r="AO515">
            <v>0</v>
          </cell>
          <cell r="AR515">
            <v>0</v>
          </cell>
        </row>
        <row r="516">
          <cell r="A516" t="str">
            <v>EPG-PS-PAM</v>
          </cell>
          <cell r="B516" t="str">
            <v>PA Maintenance</v>
          </cell>
          <cell r="C516" t="str">
            <v>50832472</v>
          </cell>
          <cell r="D516" t="str">
            <v>Maintenance Engineer (Electrical)</v>
          </cell>
          <cell r="E516" t="str">
            <v xml:space="preserve">   87127</v>
          </cell>
          <cell r="F516" t="str">
            <v>Bean, Richie</v>
          </cell>
          <cell r="G516" t="str">
            <v>Prod Eng Upstream Maint Supvn JG4</v>
          </cell>
          <cell r="H516" t="str">
            <v>4</v>
          </cell>
          <cell r="I516" t="str">
            <v>50832468</v>
          </cell>
          <cell r="J516" t="str">
            <v>Mclean, Andy</v>
          </cell>
          <cell r="K516" t="str">
            <v>Lagos (SNEPCO)</v>
          </cell>
          <cell r="L516" t="str">
            <v>0001</v>
          </cell>
          <cell r="M516" t="str">
            <v>Expatriate - EBAS</v>
          </cell>
          <cell r="N516" t="str">
            <v>Indefinite</v>
          </cell>
          <cell r="O516" t="str">
            <v>4</v>
          </cell>
          <cell r="P516" t="str">
            <v>X</v>
          </cell>
          <cell r="Q516">
            <v>0</v>
          </cell>
          <cell r="R516">
            <v>0</v>
          </cell>
          <cell r="T516">
            <v>0</v>
          </cell>
          <cell r="U516">
            <v>0</v>
          </cell>
          <cell r="V516">
            <v>0</v>
          </cell>
          <cell r="W516">
            <v>0</v>
          </cell>
          <cell r="X516">
            <v>0</v>
          </cell>
          <cell r="Z516">
            <v>0</v>
          </cell>
          <cell r="AD516">
            <v>0</v>
          </cell>
          <cell r="AE516">
            <v>0</v>
          </cell>
          <cell r="AF516">
            <v>0</v>
          </cell>
          <cell r="AG516">
            <v>0</v>
          </cell>
          <cell r="AH516">
            <v>0</v>
          </cell>
          <cell r="AI516">
            <v>0</v>
          </cell>
          <cell r="AJ516">
            <v>0</v>
          </cell>
          <cell r="AK516">
            <v>0</v>
          </cell>
          <cell r="AL516">
            <v>0</v>
          </cell>
          <cell r="AM516">
            <v>38353</v>
          </cell>
          <cell r="AN516">
            <v>2958465</v>
          </cell>
          <cell r="AO516">
            <v>0</v>
          </cell>
          <cell r="AR516">
            <v>0</v>
          </cell>
        </row>
        <row r="517">
          <cell r="A517" t="str">
            <v>EPG-PS-PAM</v>
          </cell>
          <cell r="B517" t="str">
            <v>PA Maintenance</v>
          </cell>
          <cell r="C517" t="str">
            <v>50832473</v>
          </cell>
          <cell r="D517" t="str">
            <v>Maintenance Engineer (Electrical)</v>
          </cell>
          <cell r="E517" t="str">
            <v xml:space="preserve">   66273</v>
          </cell>
          <cell r="F517" t="str">
            <v>Owoyomi, Olaniyi</v>
          </cell>
          <cell r="G517" t="str">
            <v>Prod Eng Upstream Maint Supvn JG4</v>
          </cell>
          <cell r="H517" t="str">
            <v>4</v>
          </cell>
          <cell r="I517" t="str">
            <v>50832468</v>
          </cell>
          <cell r="J517" t="str">
            <v>Mclean, Andy</v>
          </cell>
          <cell r="K517" t="str">
            <v>Lagos (SNEPCO)</v>
          </cell>
          <cell r="L517" t="str">
            <v>0001</v>
          </cell>
          <cell r="M517" t="str">
            <v>Regular</v>
          </cell>
          <cell r="N517" t="str">
            <v>Indefinite</v>
          </cell>
          <cell r="O517" t="str">
            <v>4</v>
          </cell>
          <cell r="P517">
            <v>0</v>
          </cell>
          <cell r="Q517">
            <v>0</v>
          </cell>
          <cell r="R517">
            <v>0</v>
          </cell>
          <cell r="T517">
            <v>0</v>
          </cell>
          <cell r="U517">
            <v>0</v>
          </cell>
          <cell r="V517">
            <v>0</v>
          </cell>
          <cell r="W517">
            <v>0</v>
          </cell>
          <cell r="X517">
            <v>0</v>
          </cell>
          <cell r="Z517">
            <v>0</v>
          </cell>
          <cell r="AD517">
            <v>0</v>
          </cell>
          <cell r="AE517">
            <v>0</v>
          </cell>
          <cell r="AF517">
            <v>0</v>
          </cell>
          <cell r="AG517">
            <v>0</v>
          </cell>
          <cell r="AH517">
            <v>0</v>
          </cell>
          <cell r="AI517">
            <v>0</v>
          </cell>
          <cell r="AJ517">
            <v>0</v>
          </cell>
          <cell r="AK517">
            <v>0</v>
          </cell>
          <cell r="AL517">
            <v>0</v>
          </cell>
          <cell r="AO517">
            <v>0</v>
          </cell>
          <cell r="AR517">
            <v>0</v>
          </cell>
        </row>
        <row r="518">
          <cell r="A518" t="str">
            <v>EPG-PS-PAM</v>
          </cell>
          <cell r="B518" t="str">
            <v>PA Maintenance</v>
          </cell>
          <cell r="C518" t="str">
            <v>50832474</v>
          </cell>
          <cell r="D518" t="str">
            <v>Maintenance Engineer (Instrument)</v>
          </cell>
          <cell r="E518" t="str">
            <v xml:space="preserve">   95406</v>
          </cell>
          <cell r="F518" t="str">
            <v>Ord, Stephen</v>
          </cell>
          <cell r="G518" t="str">
            <v>Prod Eng Upstream Maint Discipline JG5</v>
          </cell>
          <cell r="H518" t="str">
            <v>5</v>
          </cell>
          <cell r="I518" t="str">
            <v>50832468</v>
          </cell>
          <cell r="J518" t="str">
            <v>Mclean, Andy</v>
          </cell>
          <cell r="K518" t="str">
            <v>Lagos (SNEPCO)</v>
          </cell>
          <cell r="L518" t="str">
            <v>0001</v>
          </cell>
          <cell r="M518" t="str">
            <v>Expatriate - EBAS</v>
          </cell>
          <cell r="N518" t="str">
            <v>Fixed Term (&gt;= 6mth)</v>
          </cell>
          <cell r="O518" t="str">
            <v>4</v>
          </cell>
          <cell r="P518">
            <v>0</v>
          </cell>
          <cell r="Q518">
            <v>0</v>
          </cell>
          <cell r="R518">
            <v>0</v>
          </cell>
          <cell r="T518">
            <v>0</v>
          </cell>
          <cell r="U518">
            <v>0</v>
          </cell>
          <cell r="V518">
            <v>0</v>
          </cell>
          <cell r="W518">
            <v>0</v>
          </cell>
          <cell r="X518">
            <v>0</v>
          </cell>
          <cell r="Z518">
            <v>0</v>
          </cell>
          <cell r="AD518">
            <v>0</v>
          </cell>
          <cell r="AE518">
            <v>0</v>
          </cell>
          <cell r="AF518">
            <v>0</v>
          </cell>
          <cell r="AG518">
            <v>0</v>
          </cell>
          <cell r="AH518">
            <v>0</v>
          </cell>
          <cell r="AI518">
            <v>0</v>
          </cell>
          <cell r="AJ518">
            <v>0</v>
          </cell>
          <cell r="AK518">
            <v>0</v>
          </cell>
          <cell r="AL518">
            <v>0</v>
          </cell>
          <cell r="AO518">
            <v>0</v>
          </cell>
          <cell r="AR518">
            <v>0</v>
          </cell>
        </row>
        <row r="519">
          <cell r="A519" t="str">
            <v>EPG-PS-PAM</v>
          </cell>
          <cell r="B519" t="str">
            <v>PA Maintenance</v>
          </cell>
          <cell r="C519" t="str">
            <v>50832475</v>
          </cell>
          <cell r="D519" t="str">
            <v>Asset Planner</v>
          </cell>
          <cell r="E519">
            <v>0</v>
          </cell>
          <cell r="F519">
            <v>0</v>
          </cell>
          <cell r="G519" t="str">
            <v>Prod Eng Upstream Maint Planning  JG5</v>
          </cell>
          <cell r="H519" t="str">
            <v>5</v>
          </cell>
          <cell r="I519" t="str">
            <v>50832468</v>
          </cell>
          <cell r="J519" t="str">
            <v>Mclean, Andy</v>
          </cell>
          <cell r="K519" t="str">
            <v>Lagos (SNEPCO)</v>
          </cell>
          <cell r="L519">
            <v>0</v>
          </cell>
          <cell r="M519">
            <v>0</v>
          </cell>
          <cell r="N519">
            <v>0</v>
          </cell>
          <cell r="O519">
            <v>0</v>
          </cell>
          <cell r="P519">
            <v>0</v>
          </cell>
          <cell r="Q519">
            <v>0</v>
          </cell>
          <cell r="R519">
            <v>0</v>
          </cell>
          <cell r="T519">
            <v>0</v>
          </cell>
          <cell r="U519">
            <v>0</v>
          </cell>
          <cell r="V519">
            <v>0</v>
          </cell>
          <cell r="W519">
            <v>0</v>
          </cell>
          <cell r="X519">
            <v>0</v>
          </cell>
          <cell r="Z519">
            <v>0</v>
          </cell>
          <cell r="AC519">
            <v>38869</v>
          </cell>
          <cell r="AD519">
            <v>0</v>
          </cell>
          <cell r="AE519">
            <v>0</v>
          </cell>
          <cell r="AF519">
            <v>0</v>
          </cell>
          <cell r="AG519">
            <v>0</v>
          </cell>
          <cell r="AH519">
            <v>0</v>
          </cell>
          <cell r="AI519">
            <v>0</v>
          </cell>
          <cell r="AJ519">
            <v>0</v>
          </cell>
          <cell r="AK519">
            <v>0</v>
          </cell>
          <cell r="AL519">
            <v>0</v>
          </cell>
          <cell r="AO519">
            <v>0</v>
          </cell>
          <cell r="AR519">
            <v>0</v>
          </cell>
        </row>
        <row r="520">
          <cell r="A520" t="str">
            <v>EPG-PS-PMS</v>
          </cell>
          <cell r="B520" t="str">
            <v>PA Maintenance</v>
          </cell>
          <cell r="C520" t="str">
            <v>50833630</v>
          </cell>
          <cell r="D520" t="str">
            <v>Maintenance Engineer - Instrument</v>
          </cell>
          <cell r="E520" t="str">
            <v xml:space="preserve">   69466</v>
          </cell>
          <cell r="F520" t="str">
            <v>Natesan, Gopikaramanan</v>
          </cell>
          <cell r="G520" t="str">
            <v>Prod Eng Upstream Maint Supvn JG5</v>
          </cell>
          <cell r="H520" t="str">
            <v>5</v>
          </cell>
          <cell r="I520" t="str">
            <v>50832468</v>
          </cell>
          <cell r="J520" t="str">
            <v>Mclean, Andy</v>
          </cell>
          <cell r="K520" t="str">
            <v>Lagos (SNEPCO)</v>
          </cell>
          <cell r="L520" t="str">
            <v>0001</v>
          </cell>
          <cell r="M520" t="str">
            <v>Expatriate - EBAS</v>
          </cell>
          <cell r="N520" t="str">
            <v>Fixed Term (&gt;= 6mth)</v>
          </cell>
          <cell r="O520" t="str">
            <v>4</v>
          </cell>
          <cell r="P520">
            <v>0</v>
          </cell>
          <cell r="Q520">
            <v>0</v>
          </cell>
          <cell r="R520">
            <v>0</v>
          </cell>
          <cell r="T520">
            <v>0</v>
          </cell>
          <cell r="U520">
            <v>0</v>
          </cell>
          <cell r="V520">
            <v>0</v>
          </cell>
          <cell r="W520">
            <v>0</v>
          </cell>
          <cell r="X520">
            <v>0</v>
          </cell>
          <cell r="Z520">
            <v>0</v>
          </cell>
          <cell r="AD520">
            <v>0</v>
          </cell>
          <cell r="AE520">
            <v>0</v>
          </cell>
          <cell r="AF520">
            <v>0</v>
          </cell>
          <cell r="AG520">
            <v>0</v>
          </cell>
          <cell r="AH520">
            <v>0</v>
          </cell>
          <cell r="AI520">
            <v>0</v>
          </cell>
          <cell r="AJ520">
            <v>0</v>
          </cell>
          <cell r="AK520">
            <v>0</v>
          </cell>
          <cell r="AL520">
            <v>0</v>
          </cell>
          <cell r="AO520">
            <v>0</v>
          </cell>
          <cell r="AR520">
            <v>0</v>
          </cell>
        </row>
        <row r="521">
          <cell r="A521" t="str">
            <v>EPG-PS-PAM</v>
          </cell>
          <cell r="B521" t="str">
            <v>PA Maintenance</v>
          </cell>
          <cell r="C521" t="str">
            <v>50827884</v>
          </cell>
          <cell r="D521" t="str">
            <v>Graduate Development Engineers</v>
          </cell>
          <cell r="E521">
            <v>0</v>
          </cell>
          <cell r="F521">
            <v>0</v>
          </cell>
          <cell r="G521" t="str">
            <v>Prod Eng Upstream Maintenance  JG7</v>
          </cell>
          <cell r="H521" t="str">
            <v>7</v>
          </cell>
          <cell r="I521" t="str">
            <v>50827583</v>
          </cell>
          <cell r="J521" t="str">
            <v>Syme, Alan</v>
          </cell>
          <cell r="K521" t="str">
            <v>Lagos (SNEPCO)</v>
          </cell>
          <cell r="L521">
            <v>0</v>
          </cell>
          <cell r="M521">
            <v>0</v>
          </cell>
          <cell r="N521">
            <v>0</v>
          </cell>
          <cell r="O521">
            <v>0</v>
          </cell>
          <cell r="P521" t="str">
            <v>X</v>
          </cell>
          <cell r="Q521">
            <v>0</v>
          </cell>
          <cell r="R521">
            <v>0</v>
          </cell>
          <cell r="T521">
            <v>0</v>
          </cell>
          <cell r="U521">
            <v>0</v>
          </cell>
          <cell r="V521">
            <v>0</v>
          </cell>
          <cell r="W521">
            <v>0</v>
          </cell>
          <cell r="X521">
            <v>0</v>
          </cell>
          <cell r="Z521">
            <v>0</v>
          </cell>
          <cell r="AD521">
            <v>0</v>
          </cell>
          <cell r="AE521">
            <v>0</v>
          </cell>
          <cell r="AF521">
            <v>0</v>
          </cell>
          <cell r="AG521">
            <v>0</v>
          </cell>
          <cell r="AH521">
            <v>0</v>
          </cell>
          <cell r="AI521">
            <v>0</v>
          </cell>
          <cell r="AJ521">
            <v>0</v>
          </cell>
          <cell r="AK521">
            <v>0</v>
          </cell>
          <cell r="AL521">
            <v>0</v>
          </cell>
          <cell r="AM521">
            <v>1</v>
          </cell>
          <cell r="AN521">
            <v>2958465</v>
          </cell>
          <cell r="AO521">
            <v>0</v>
          </cell>
          <cell r="AR521">
            <v>0</v>
          </cell>
        </row>
        <row r="522">
          <cell r="A522" t="str">
            <v>EPG-PS-PAM</v>
          </cell>
          <cell r="B522" t="str">
            <v>PA Maintenance</v>
          </cell>
          <cell r="C522" t="str">
            <v>50828168</v>
          </cell>
          <cell r="D522" t="str">
            <v>Graduate Development Engineers</v>
          </cell>
          <cell r="E522">
            <v>0</v>
          </cell>
          <cell r="F522">
            <v>0</v>
          </cell>
          <cell r="G522" t="str">
            <v>Prod Eng Upstream Maintenance  JG7</v>
          </cell>
          <cell r="H522" t="str">
            <v>7</v>
          </cell>
          <cell r="I522" t="str">
            <v>50827909</v>
          </cell>
          <cell r="J522" t="str">
            <v>Carnie, Tom</v>
          </cell>
          <cell r="K522" t="str">
            <v>Lagos (SNEPCO)</v>
          </cell>
          <cell r="L522">
            <v>0</v>
          </cell>
          <cell r="M522">
            <v>0</v>
          </cell>
          <cell r="N522">
            <v>0</v>
          </cell>
          <cell r="O522">
            <v>0</v>
          </cell>
          <cell r="P522" t="str">
            <v>X</v>
          </cell>
          <cell r="Q522">
            <v>0</v>
          </cell>
          <cell r="R522">
            <v>0</v>
          </cell>
          <cell r="T522">
            <v>0</v>
          </cell>
          <cell r="U522">
            <v>0</v>
          </cell>
          <cell r="V522">
            <v>0</v>
          </cell>
          <cell r="W522">
            <v>0</v>
          </cell>
          <cell r="X522">
            <v>0</v>
          </cell>
          <cell r="Z522">
            <v>0</v>
          </cell>
          <cell r="AD522">
            <v>0</v>
          </cell>
          <cell r="AE522">
            <v>0</v>
          </cell>
          <cell r="AF522">
            <v>0</v>
          </cell>
          <cell r="AG522">
            <v>0</v>
          </cell>
          <cell r="AH522">
            <v>0</v>
          </cell>
          <cell r="AI522">
            <v>0</v>
          </cell>
          <cell r="AJ522">
            <v>0</v>
          </cell>
          <cell r="AK522">
            <v>0</v>
          </cell>
          <cell r="AL522">
            <v>0</v>
          </cell>
          <cell r="AM522">
            <v>38353</v>
          </cell>
          <cell r="AN522">
            <v>2958465</v>
          </cell>
          <cell r="AO522">
            <v>0</v>
          </cell>
          <cell r="AR522">
            <v>0</v>
          </cell>
        </row>
        <row r="523">
          <cell r="A523" t="str">
            <v>EPG-PS-PAM</v>
          </cell>
          <cell r="B523" t="str">
            <v>PA Maintenance</v>
          </cell>
          <cell r="C523" t="str">
            <v>50828448</v>
          </cell>
          <cell r="D523" t="str">
            <v>Graduate Development Engineers</v>
          </cell>
          <cell r="E523">
            <v>0</v>
          </cell>
          <cell r="F523">
            <v>0</v>
          </cell>
          <cell r="G523" t="str">
            <v>Prod Eng Upstream Maintenance  JG7</v>
          </cell>
          <cell r="H523" t="str">
            <v>7</v>
          </cell>
          <cell r="I523" t="str">
            <v>50827909</v>
          </cell>
          <cell r="J523" t="str">
            <v>Carnie, Tom</v>
          </cell>
          <cell r="K523" t="str">
            <v>Lagos (SNEPCO)</v>
          </cell>
          <cell r="L523">
            <v>0</v>
          </cell>
          <cell r="M523">
            <v>0</v>
          </cell>
          <cell r="N523">
            <v>0</v>
          </cell>
          <cell r="O523">
            <v>0</v>
          </cell>
          <cell r="P523" t="str">
            <v>X</v>
          </cell>
          <cell r="Q523">
            <v>0</v>
          </cell>
          <cell r="R523">
            <v>0</v>
          </cell>
          <cell r="T523">
            <v>0</v>
          </cell>
          <cell r="U523">
            <v>0</v>
          </cell>
          <cell r="V523">
            <v>0</v>
          </cell>
          <cell r="W523">
            <v>0</v>
          </cell>
          <cell r="X523">
            <v>0</v>
          </cell>
          <cell r="Z523">
            <v>0</v>
          </cell>
          <cell r="AD523">
            <v>0</v>
          </cell>
          <cell r="AE523">
            <v>0</v>
          </cell>
          <cell r="AF523">
            <v>0</v>
          </cell>
          <cell r="AG523">
            <v>0</v>
          </cell>
          <cell r="AH523">
            <v>0</v>
          </cell>
          <cell r="AI523">
            <v>0</v>
          </cell>
          <cell r="AJ523">
            <v>0</v>
          </cell>
          <cell r="AK523">
            <v>0</v>
          </cell>
          <cell r="AL523">
            <v>0</v>
          </cell>
          <cell r="AM523">
            <v>38353</v>
          </cell>
          <cell r="AN523">
            <v>2958465</v>
          </cell>
          <cell r="AO523">
            <v>0</v>
          </cell>
          <cell r="AR523">
            <v>0</v>
          </cell>
        </row>
        <row r="524">
          <cell r="A524">
            <v>0</v>
          </cell>
          <cell r="C524">
            <v>0</v>
          </cell>
          <cell r="D524">
            <v>0</v>
          </cell>
          <cell r="E524">
            <v>0</v>
          </cell>
          <cell r="F524">
            <v>0</v>
          </cell>
          <cell r="G524">
            <v>0</v>
          </cell>
          <cell r="H524">
            <v>0</v>
          </cell>
          <cell r="I524">
            <v>0</v>
          </cell>
          <cell r="J524">
            <v>0</v>
          </cell>
          <cell r="K524" t="str">
            <v>Lagos (SNEPCO)</v>
          </cell>
          <cell r="L524">
            <v>0</v>
          </cell>
          <cell r="M524">
            <v>0</v>
          </cell>
          <cell r="N524">
            <v>0</v>
          </cell>
          <cell r="O524">
            <v>0</v>
          </cell>
          <cell r="P524">
            <v>0</v>
          </cell>
          <cell r="Q524">
            <v>0</v>
          </cell>
          <cell r="R524">
            <v>0</v>
          </cell>
          <cell r="T524">
            <v>0</v>
          </cell>
          <cell r="U524">
            <v>0</v>
          </cell>
          <cell r="V524">
            <v>0</v>
          </cell>
          <cell r="W524">
            <v>0</v>
          </cell>
          <cell r="X524">
            <v>0</v>
          </cell>
          <cell r="Z524">
            <v>0</v>
          </cell>
          <cell r="AD524">
            <v>0</v>
          </cell>
          <cell r="AE524">
            <v>0</v>
          </cell>
          <cell r="AF524">
            <v>0</v>
          </cell>
          <cell r="AG524">
            <v>0</v>
          </cell>
          <cell r="AH524">
            <v>0</v>
          </cell>
          <cell r="AI524">
            <v>0</v>
          </cell>
          <cell r="AJ524">
            <v>0</v>
          </cell>
          <cell r="AK524">
            <v>0</v>
          </cell>
          <cell r="AL524">
            <v>0</v>
          </cell>
          <cell r="AO524">
            <v>0</v>
          </cell>
          <cell r="AR524">
            <v>0</v>
          </cell>
        </row>
        <row r="525">
          <cell r="A525" t="str">
            <v>EPG-PS-PAT</v>
          </cell>
          <cell r="B525" t="str">
            <v>PA Terminal</v>
          </cell>
          <cell r="C525" t="str">
            <v>50829422</v>
          </cell>
          <cell r="D525" t="str">
            <v>Head, Terminal Operations &amp; Offtake</v>
          </cell>
          <cell r="E525" t="str">
            <v xml:space="preserve">   76355</v>
          </cell>
          <cell r="F525" t="str">
            <v>van de Ruit, Ton</v>
          </cell>
          <cell r="G525" t="str">
            <v>Terminal Operations JG03</v>
          </cell>
          <cell r="H525" t="str">
            <v>3</v>
          </cell>
          <cell r="I525" t="str">
            <v>50831955</v>
          </cell>
          <cell r="J525" t="str">
            <v>Mihlon, Frank</v>
          </cell>
          <cell r="K525" t="str">
            <v>Lagos (SNEPCO)</v>
          </cell>
          <cell r="L525" t="str">
            <v>0001</v>
          </cell>
          <cell r="M525" t="str">
            <v>Expatriate - EBAS</v>
          </cell>
          <cell r="N525" t="str">
            <v>Indefinite</v>
          </cell>
          <cell r="O525" t="str">
            <v>3</v>
          </cell>
          <cell r="P525">
            <v>0</v>
          </cell>
          <cell r="Q525">
            <v>0</v>
          </cell>
          <cell r="R525">
            <v>0</v>
          </cell>
          <cell r="T525">
            <v>0</v>
          </cell>
          <cell r="U525">
            <v>0</v>
          </cell>
          <cell r="V525">
            <v>0</v>
          </cell>
          <cell r="W525">
            <v>0</v>
          </cell>
          <cell r="X525">
            <v>0</v>
          </cell>
          <cell r="Z525">
            <v>0</v>
          </cell>
          <cell r="AD525">
            <v>0</v>
          </cell>
          <cell r="AE525">
            <v>0</v>
          </cell>
          <cell r="AF525">
            <v>0</v>
          </cell>
          <cell r="AG525">
            <v>0</v>
          </cell>
          <cell r="AH525">
            <v>0</v>
          </cell>
          <cell r="AI525">
            <v>0</v>
          </cell>
          <cell r="AJ525">
            <v>0</v>
          </cell>
          <cell r="AK525">
            <v>0</v>
          </cell>
          <cell r="AL525">
            <v>0</v>
          </cell>
          <cell r="AO525">
            <v>0</v>
          </cell>
          <cell r="AR525">
            <v>0</v>
          </cell>
        </row>
        <row r="526">
          <cell r="A526" t="str">
            <v>EPG-PS-PAT</v>
          </cell>
          <cell r="B526" t="str">
            <v>PA Terminal</v>
          </cell>
          <cell r="C526" t="str">
            <v>50829480</v>
          </cell>
          <cell r="D526" t="str">
            <v>Terminal Operations &amp; Offtake Supervisor</v>
          </cell>
          <cell r="E526" t="str">
            <v xml:space="preserve">   65279</v>
          </cell>
          <cell r="F526" t="str">
            <v>Asamilor, Debi</v>
          </cell>
          <cell r="G526" t="str">
            <v>Terminal Operations JG05</v>
          </cell>
          <cell r="H526" t="str">
            <v>5</v>
          </cell>
          <cell r="I526" t="str">
            <v>50829422</v>
          </cell>
          <cell r="J526" t="str">
            <v>van de Ruit, Ton</v>
          </cell>
          <cell r="K526" t="str">
            <v>Lagos (SNEPCO)</v>
          </cell>
          <cell r="L526" t="str">
            <v>0001</v>
          </cell>
          <cell r="M526" t="str">
            <v>Regular</v>
          </cell>
          <cell r="N526" t="str">
            <v>Fixed Term (&gt;= 6mth)</v>
          </cell>
          <cell r="O526" t="str">
            <v>7</v>
          </cell>
          <cell r="P526">
            <v>0</v>
          </cell>
          <cell r="Q526">
            <v>0</v>
          </cell>
          <cell r="R526">
            <v>0</v>
          </cell>
          <cell r="T526">
            <v>0</v>
          </cell>
          <cell r="U526">
            <v>0</v>
          </cell>
          <cell r="V526">
            <v>0</v>
          </cell>
          <cell r="W526">
            <v>0</v>
          </cell>
          <cell r="X526">
            <v>0</v>
          </cell>
          <cell r="Z526">
            <v>0</v>
          </cell>
          <cell r="AD526">
            <v>0</v>
          </cell>
          <cell r="AE526">
            <v>0</v>
          </cell>
          <cell r="AF526">
            <v>0</v>
          </cell>
          <cell r="AG526">
            <v>0</v>
          </cell>
          <cell r="AH526">
            <v>0</v>
          </cell>
          <cell r="AI526">
            <v>0</v>
          </cell>
          <cell r="AJ526">
            <v>0</v>
          </cell>
          <cell r="AK526">
            <v>0</v>
          </cell>
          <cell r="AL526">
            <v>0</v>
          </cell>
          <cell r="AO526">
            <v>0</v>
          </cell>
          <cell r="AR526">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ow r="2">
          <cell r="A2">
            <v>0</v>
          </cell>
        </row>
      </sheetData>
      <sheetData sheetId="27"/>
      <sheetData sheetId="28"/>
      <sheetData sheetId="29"/>
      <sheetData sheetId="30"/>
      <sheetData sheetId="3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M-AF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Pivot"/>
      <sheetName val="Index - Sheets"/>
      <sheetName val="Output"/>
      <sheetName val="Index to Sheets"/>
      <sheetName val="Settings"/>
      <sheetName val="Definitions"/>
      <sheetName val="Selection"/>
      <sheetName val="Profiles"/>
      <sheetName val="source"/>
      <sheetName val="Automated Profit &amp; Loss"/>
    </sheetNames>
    <sheetDataSet>
      <sheetData sheetId="0">
        <row r="1">
          <cell r="A1" t="str">
            <v>INDICATOR</v>
          </cell>
        </row>
        <row r="2">
          <cell r="D2" t="str">
            <v>In</v>
          </cell>
          <cell r="E2" t="str">
            <v>Domgas/IPP</v>
          </cell>
          <cell r="F2" t="str">
            <v>Base</v>
          </cell>
          <cell r="G2" t="str">
            <v>SPDC JV</v>
          </cell>
          <cell r="H2" t="str">
            <v>In</v>
          </cell>
          <cell r="I2" t="str">
            <v>ADIBAWA</v>
          </cell>
          <cell r="J2" t="str">
            <v>OML - 27</v>
          </cell>
          <cell r="K2" t="str">
            <v>LAND EAST</v>
          </cell>
          <cell r="L2" t="str">
            <v>East</v>
          </cell>
          <cell r="N2" t="str">
            <v>AG Solution Adibawa</v>
          </cell>
          <cell r="O2" t="str">
            <v>AG Solution Phase 1</v>
          </cell>
          <cell r="T2" t="str">
            <v>5. Domgas (Ring fenced)</v>
          </cell>
          <cell r="U2" t="str">
            <v>Secure / Maximise NFA</v>
          </cell>
          <cell r="V2" t="str">
            <v>Andrew Birch</v>
          </cell>
          <cell r="W2">
            <v>0</v>
          </cell>
          <cell r="X2">
            <v>0</v>
          </cell>
          <cell r="AE2">
            <v>0</v>
          </cell>
          <cell r="AF2">
            <v>0</v>
          </cell>
          <cell r="AG2">
            <v>0</v>
          </cell>
          <cell r="AH2">
            <v>0</v>
          </cell>
          <cell r="AU2">
            <v>0</v>
          </cell>
          <cell r="AV2">
            <v>0</v>
          </cell>
          <cell r="AW2">
            <v>0</v>
          </cell>
          <cell r="AX2">
            <v>0</v>
          </cell>
          <cell r="AY2">
            <v>0</v>
          </cell>
          <cell r="AZ2">
            <v>0</v>
          </cell>
        </row>
        <row r="3">
          <cell r="D3" t="str">
            <v>In</v>
          </cell>
          <cell r="E3" t="str">
            <v>Domgas/IPP</v>
          </cell>
          <cell r="F3" t="str">
            <v>Base</v>
          </cell>
          <cell r="G3" t="str">
            <v>SPDC JV</v>
          </cell>
          <cell r="H3" t="str">
            <v>In</v>
          </cell>
          <cell r="I3" t="str">
            <v>ADIBAWA</v>
          </cell>
          <cell r="J3" t="str">
            <v>OML - 27</v>
          </cell>
          <cell r="K3" t="str">
            <v>LAND EAST</v>
          </cell>
          <cell r="L3" t="str">
            <v>East</v>
          </cell>
          <cell r="N3" t="str">
            <v>AG Solution Adibawa</v>
          </cell>
          <cell r="O3" t="str">
            <v>AG Solution Phase 1</v>
          </cell>
          <cell r="T3" t="str">
            <v>5. Domgas (Ring fenced)</v>
          </cell>
          <cell r="U3" t="str">
            <v>1. Secure / Maximise NFA</v>
          </cell>
          <cell r="V3" t="str">
            <v>Osho Rotimi</v>
          </cell>
          <cell r="W3">
            <v>0</v>
          </cell>
          <cell r="X3">
            <v>0</v>
          </cell>
          <cell r="AE3">
            <v>0</v>
          </cell>
          <cell r="AF3">
            <v>0</v>
          </cell>
          <cell r="AG3">
            <v>0</v>
          </cell>
          <cell r="AH3">
            <v>0</v>
          </cell>
          <cell r="AU3">
            <v>0</v>
          </cell>
          <cell r="AV3">
            <v>0</v>
          </cell>
          <cell r="AW3">
            <v>0</v>
          </cell>
          <cell r="AX3">
            <v>0</v>
          </cell>
          <cell r="AY3">
            <v>0</v>
          </cell>
          <cell r="AZ3">
            <v>0</v>
          </cell>
        </row>
        <row r="4">
          <cell r="D4" t="str">
            <v>In</v>
          </cell>
          <cell r="E4" t="str">
            <v>Domgas/IPP</v>
          </cell>
          <cell r="F4" t="str">
            <v>Base</v>
          </cell>
          <cell r="G4" t="str">
            <v>SPDC JV</v>
          </cell>
          <cell r="H4" t="str">
            <v>In</v>
          </cell>
          <cell r="I4" t="str">
            <v>ADIBAWA NORTH EAST</v>
          </cell>
          <cell r="J4" t="str">
            <v>OML - 27</v>
          </cell>
          <cell r="K4" t="str">
            <v>LAND EAST</v>
          </cell>
          <cell r="L4" t="str">
            <v>East</v>
          </cell>
          <cell r="N4" t="str">
            <v>AG Solution Adibawa</v>
          </cell>
          <cell r="O4" t="str">
            <v>AG Solution Phase 1</v>
          </cell>
          <cell r="T4" t="str">
            <v>5. Domgas (Ring fenced)</v>
          </cell>
          <cell r="U4" t="str">
            <v>1. Secure / Maximise NFA</v>
          </cell>
          <cell r="V4" t="str">
            <v>Osho Rotimi</v>
          </cell>
          <cell r="W4">
            <v>0</v>
          </cell>
          <cell r="X4">
            <v>0</v>
          </cell>
          <cell r="AE4">
            <v>0</v>
          </cell>
          <cell r="AF4">
            <v>0</v>
          </cell>
          <cell r="AG4">
            <v>0</v>
          </cell>
          <cell r="AH4">
            <v>0</v>
          </cell>
          <cell r="AU4">
            <v>0</v>
          </cell>
          <cell r="AV4">
            <v>0</v>
          </cell>
          <cell r="AW4">
            <v>0</v>
          </cell>
          <cell r="AX4">
            <v>0</v>
          </cell>
          <cell r="AY4">
            <v>0</v>
          </cell>
          <cell r="AZ4">
            <v>0</v>
          </cell>
        </row>
        <row r="5">
          <cell r="D5" t="str">
            <v>In</v>
          </cell>
          <cell r="E5" t="str">
            <v>Domgas/IPP</v>
          </cell>
          <cell r="F5" t="str">
            <v>Base</v>
          </cell>
          <cell r="G5" t="str">
            <v>SPDC JV</v>
          </cell>
          <cell r="H5" t="str">
            <v>In</v>
          </cell>
          <cell r="I5" t="str">
            <v>AFAM</v>
          </cell>
          <cell r="J5" t="str">
            <v>OML - 11</v>
          </cell>
          <cell r="K5" t="str">
            <v>LAND EAST</v>
          </cell>
          <cell r="L5" t="str">
            <v>East</v>
          </cell>
          <cell r="N5" t="str">
            <v>Afam F5</v>
          </cell>
          <cell r="O5" t="str">
            <v>Afam F5</v>
          </cell>
          <cell r="T5" t="str">
            <v>5. Domgas (Ring fenced)</v>
          </cell>
          <cell r="U5" t="str">
            <v>2. Domgas / IPP</v>
          </cell>
          <cell r="V5" t="str">
            <v>Andrew Birch</v>
          </cell>
          <cell r="W5">
            <v>0</v>
          </cell>
          <cell r="X5">
            <v>0</v>
          </cell>
          <cell r="AE5">
            <v>0</v>
          </cell>
          <cell r="AF5">
            <v>0</v>
          </cell>
          <cell r="AG5">
            <v>0</v>
          </cell>
          <cell r="AH5">
            <v>0</v>
          </cell>
          <cell r="AU5">
            <v>0</v>
          </cell>
          <cell r="AV5">
            <v>0</v>
          </cell>
          <cell r="AW5">
            <v>0</v>
          </cell>
          <cell r="AX5">
            <v>0</v>
          </cell>
          <cell r="AY5">
            <v>0</v>
          </cell>
          <cell r="AZ5">
            <v>0</v>
          </cell>
        </row>
        <row r="6">
          <cell r="D6" t="str">
            <v>Out</v>
          </cell>
          <cell r="E6" t="str">
            <v>Third Party Finance</v>
          </cell>
          <cell r="F6" t="str">
            <v>Options</v>
          </cell>
          <cell r="G6" t="str">
            <v>Both</v>
          </cell>
          <cell r="H6" t="str">
            <v>Not reported</v>
          </cell>
          <cell r="I6" t="str">
            <v>AHIA</v>
          </cell>
          <cell r="J6" t="str">
            <v>OML - 21</v>
          </cell>
          <cell r="K6" t="str">
            <v>LAND EAST</v>
          </cell>
          <cell r="L6" t="str">
            <v>East</v>
          </cell>
          <cell r="N6" t="str">
            <v>AG Solution Opportunities (OV)</v>
          </cell>
          <cell r="O6" t="str">
            <v>AG Solution Opportunities (OV)</v>
          </cell>
          <cell r="T6" t="str">
            <v>4. Oil</v>
          </cell>
          <cell r="U6" t="str">
            <v>Secure / Maximise NFA</v>
          </cell>
          <cell r="V6" t="str">
            <v>Andrew Birch</v>
          </cell>
          <cell r="W6">
            <v>0</v>
          </cell>
          <cell r="X6">
            <v>0</v>
          </cell>
          <cell r="AE6">
            <v>0</v>
          </cell>
          <cell r="AF6">
            <v>0</v>
          </cell>
          <cell r="AG6">
            <v>0</v>
          </cell>
          <cell r="AH6">
            <v>0</v>
          </cell>
          <cell r="AU6">
            <v>0</v>
          </cell>
          <cell r="AV6">
            <v>0</v>
          </cell>
          <cell r="AW6">
            <v>0</v>
          </cell>
          <cell r="AX6">
            <v>0</v>
          </cell>
          <cell r="AY6">
            <v>0</v>
          </cell>
          <cell r="AZ6">
            <v>0</v>
          </cell>
        </row>
        <row r="7">
          <cell r="D7" t="str">
            <v>In</v>
          </cell>
          <cell r="E7" t="str">
            <v>Base JV</v>
          </cell>
          <cell r="F7" t="str">
            <v>Base</v>
          </cell>
          <cell r="G7" t="str">
            <v>SPDC JV</v>
          </cell>
          <cell r="H7" t="str">
            <v>In</v>
          </cell>
          <cell r="I7" t="str">
            <v>CROSS ASSET</v>
          </cell>
          <cell r="J7" t="str">
            <v>CROSS ASSET</v>
          </cell>
          <cell r="K7" t="str">
            <v>CORPORATE</v>
          </cell>
          <cell r="L7" t="str">
            <v>Corporate</v>
          </cell>
          <cell r="N7" t="str">
            <v>NOGI_Corporate Utilities</v>
          </cell>
          <cell r="O7" t="str">
            <v>NOGI_Corporate Utilities</v>
          </cell>
          <cell r="T7" t="str">
            <v>1. HSE, Security, Asset Integrity, etc.</v>
          </cell>
          <cell r="U7" t="str">
            <v>1. Secure / Maximise NFA</v>
          </cell>
          <cell r="V7" t="str">
            <v xml:space="preserve">Abinusawa, Babs A </v>
          </cell>
          <cell r="W7">
            <v>0</v>
          </cell>
          <cell r="X7">
            <v>0</v>
          </cell>
          <cell r="AE7">
            <v>0</v>
          </cell>
          <cell r="AF7">
            <v>0</v>
          </cell>
          <cell r="AG7">
            <v>0</v>
          </cell>
          <cell r="AH7">
            <v>0</v>
          </cell>
          <cell r="AU7">
            <v>0</v>
          </cell>
          <cell r="AV7">
            <v>0</v>
          </cell>
          <cell r="AW7">
            <v>0</v>
          </cell>
          <cell r="AX7">
            <v>0</v>
          </cell>
          <cell r="AY7">
            <v>0</v>
          </cell>
          <cell r="AZ7">
            <v>0</v>
          </cell>
        </row>
        <row r="8">
          <cell r="D8" t="str">
            <v>In</v>
          </cell>
          <cell r="E8" t="str">
            <v>Base JV</v>
          </cell>
          <cell r="F8" t="str">
            <v>Base</v>
          </cell>
          <cell r="G8" t="str">
            <v>Both</v>
          </cell>
          <cell r="H8" t="str">
            <v>In</v>
          </cell>
          <cell r="I8" t="str">
            <v>CROSS ASSET</v>
          </cell>
          <cell r="J8" t="str">
            <v>CROSS ASSET</v>
          </cell>
          <cell r="K8" t="str">
            <v>CORPORATE</v>
          </cell>
          <cell r="L8" t="str">
            <v>Corporate</v>
          </cell>
          <cell r="N8" t="str">
            <v>NOGI_Corporate Utilities</v>
          </cell>
          <cell r="O8" t="str">
            <v>NOGI_Corporate Utilities</v>
          </cell>
          <cell r="T8" t="str">
            <v>1. HSE, Security, Asset Integrity, etc.</v>
          </cell>
          <cell r="U8" t="str">
            <v>1. Secure / Maximise NFA</v>
          </cell>
          <cell r="V8" t="str">
            <v>Elechi Okechukwu</v>
          </cell>
          <cell r="W8">
            <v>0</v>
          </cell>
          <cell r="X8">
            <v>0</v>
          </cell>
          <cell r="AE8">
            <v>0</v>
          </cell>
          <cell r="AF8">
            <v>0</v>
          </cell>
          <cell r="AG8">
            <v>0</v>
          </cell>
          <cell r="AH8">
            <v>0</v>
          </cell>
          <cell r="AU8">
            <v>0</v>
          </cell>
          <cell r="AV8">
            <v>0</v>
          </cell>
          <cell r="AW8">
            <v>0</v>
          </cell>
          <cell r="AX8">
            <v>0</v>
          </cell>
          <cell r="AY8">
            <v>0</v>
          </cell>
          <cell r="AZ8">
            <v>0</v>
          </cell>
        </row>
        <row r="9">
          <cell r="D9" t="str">
            <v>In</v>
          </cell>
          <cell r="E9" t="str">
            <v>Base JV</v>
          </cell>
          <cell r="F9" t="str">
            <v>Base</v>
          </cell>
          <cell r="G9" t="str">
            <v>Both</v>
          </cell>
          <cell r="H9" t="str">
            <v>In</v>
          </cell>
          <cell r="I9" t="str">
            <v>CROSS ASSET</v>
          </cell>
          <cell r="J9" t="str">
            <v>CROSS ASSET</v>
          </cell>
          <cell r="K9" t="str">
            <v>CORPORATE</v>
          </cell>
          <cell r="L9" t="str">
            <v>Corporate</v>
          </cell>
          <cell r="N9" t="str">
            <v>NOGI_Corporate Utilities</v>
          </cell>
          <cell r="O9" t="str">
            <v>NOGI_Corporate Utilities</v>
          </cell>
          <cell r="T9" t="str">
            <v>1. HSE, Security, Asset Integrity, etc.</v>
          </cell>
          <cell r="U9" t="str">
            <v>1. Secure / Maximise NFA</v>
          </cell>
          <cell r="V9" t="str">
            <v>Elechi Okechukwu</v>
          </cell>
          <cell r="W9">
            <v>0</v>
          </cell>
          <cell r="X9">
            <v>0</v>
          </cell>
          <cell r="AE9">
            <v>0</v>
          </cell>
          <cell r="AF9">
            <v>0</v>
          </cell>
          <cell r="AG9">
            <v>0</v>
          </cell>
          <cell r="AH9">
            <v>0</v>
          </cell>
          <cell r="AU9">
            <v>0</v>
          </cell>
          <cell r="AV9">
            <v>0</v>
          </cell>
          <cell r="AW9">
            <v>0</v>
          </cell>
          <cell r="AX9">
            <v>0</v>
          </cell>
          <cell r="AY9">
            <v>0</v>
          </cell>
          <cell r="AZ9">
            <v>0</v>
          </cell>
        </row>
        <row r="10">
          <cell r="D10" t="str">
            <v>In</v>
          </cell>
          <cell r="E10" t="str">
            <v>Base JV</v>
          </cell>
          <cell r="F10" t="str">
            <v>Base</v>
          </cell>
          <cell r="G10" t="str">
            <v>Both</v>
          </cell>
          <cell r="H10" t="str">
            <v>In</v>
          </cell>
          <cell r="I10" t="str">
            <v>CROSS ASSET</v>
          </cell>
          <cell r="J10" t="str">
            <v>CROSS ASSET</v>
          </cell>
          <cell r="K10" t="str">
            <v>CORPORATE</v>
          </cell>
          <cell r="L10" t="str">
            <v>Corporate</v>
          </cell>
          <cell r="N10" t="str">
            <v>NOGI_Corporate Utilities</v>
          </cell>
          <cell r="O10" t="str">
            <v>NOGI_Corporate Utilities</v>
          </cell>
          <cell r="T10" t="str">
            <v>1. HSE, Security, Asset Integrity, etc.</v>
          </cell>
          <cell r="U10" t="str">
            <v>1. Secure / Maximise NFA</v>
          </cell>
          <cell r="V10" t="str">
            <v>Elechi Okechukwu</v>
          </cell>
          <cell r="W10">
            <v>0</v>
          </cell>
          <cell r="X10">
            <v>0</v>
          </cell>
          <cell r="AE10">
            <v>0</v>
          </cell>
          <cell r="AF10">
            <v>0</v>
          </cell>
          <cell r="AG10">
            <v>0</v>
          </cell>
          <cell r="AH10">
            <v>0</v>
          </cell>
          <cell r="AU10">
            <v>0</v>
          </cell>
          <cell r="AV10">
            <v>0</v>
          </cell>
          <cell r="AW10">
            <v>0</v>
          </cell>
          <cell r="AX10">
            <v>0</v>
          </cell>
          <cell r="AY10">
            <v>0</v>
          </cell>
          <cell r="AZ10">
            <v>0</v>
          </cell>
        </row>
        <row r="11">
          <cell r="D11" t="str">
            <v>In</v>
          </cell>
          <cell r="E11" t="str">
            <v>Base JV</v>
          </cell>
          <cell r="F11" t="str">
            <v>Base</v>
          </cell>
          <cell r="G11" t="str">
            <v>Both</v>
          </cell>
          <cell r="H11" t="str">
            <v>In</v>
          </cell>
          <cell r="I11" t="str">
            <v>CROSS ASSET</v>
          </cell>
          <cell r="J11" t="str">
            <v>CROSS ASSET</v>
          </cell>
          <cell r="K11" t="str">
            <v>CORPORATE</v>
          </cell>
          <cell r="L11" t="str">
            <v>Corporate</v>
          </cell>
          <cell r="N11" t="str">
            <v>NOGI_Corporate Utilities</v>
          </cell>
          <cell r="O11" t="str">
            <v>NOGI_Corporate Utilities</v>
          </cell>
          <cell r="T11" t="str">
            <v>1. HSE, Security, Asset Integrity, etc.</v>
          </cell>
          <cell r="U11" t="str">
            <v>1. Secure / Maximise NFA</v>
          </cell>
          <cell r="V11" t="str">
            <v>Elechi Okechukwu</v>
          </cell>
          <cell r="W11">
            <v>0</v>
          </cell>
          <cell r="X11">
            <v>0</v>
          </cell>
          <cell r="AE11">
            <v>0</v>
          </cell>
          <cell r="AF11">
            <v>0</v>
          </cell>
          <cell r="AG11">
            <v>0</v>
          </cell>
          <cell r="AH11">
            <v>0</v>
          </cell>
          <cell r="AU11">
            <v>0</v>
          </cell>
          <cell r="AV11">
            <v>0</v>
          </cell>
          <cell r="AW11">
            <v>0</v>
          </cell>
          <cell r="AX11">
            <v>0</v>
          </cell>
          <cell r="AY11">
            <v>0</v>
          </cell>
          <cell r="AZ11">
            <v>0</v>
          </cell>
        </row>
        <row r="12">
          <cell r="D12" t="str">
            <v>In</v>
          </cell>
          <cell r="E12" t="str">
            <v>Base JV</v>
          </cell>
          <cell r="F12" t="str">
            <v>Base</v>
          </cell>
          <cell r="G12" t="str">
            <v>Both</v>
          </cell>
          <cell r="H12" t="str">
            <v>In</v>
          </cell>
          <cell r="I12" t="str">
            <v>CROSS ASSET</v>
          </cell>
          <cell r="J12" t="str">
            <v>CROSS ASSET</v>
          </cell>
          <cell r="K12" t="str">
            <v>CORPORATE</v>
          </cell>
          <cell r="L12" t="str">
            <v>Corporate</v>
          </cell>
          <cell r="N12" t="str">
            <v>NOGI_Corporate Utilities</v>
          </cell>
          <cell r="O12" t="str">
            <v>NOGI_Corporate Utilities</v>
          </cell>
          <cell r="T12" t="str">
            <v>1. HSE, Security, Asset Integrity, etc.</v>
          </cell>
          <cell r="U12" t="str">
            <v>1. Secure / Maximise NFA</v>
          </cell>
          <cell r="V12" t="str">
            <v>Elechi Okechukwu</v>
          </cell>
          <cell r="W12">
            <v>0</v>
          </cell>
          <cell r="X12">
            <v>0</v>
          </cell>
          <cell r="AE12">
            <v>0</v>
          </cell>
          <cell r="AF12">
            <v>0</v>
          </cell>
          <cell r="AG12">
            <v>0</v>
          </cell>
          <cell r="AH12">
            <v>0</v>
          </cell>
          <cell r="AU12">
            <v>0</v>
          </cell>
          <cell r="AV12">
            <v>0</v>
          </cell>
          <cell r="AW12">
            <v>0</v>
          </cell>
          <cell r="AX12">
            <v>0</v>
          </cell>
          <cell r="AY12">
            <v>0</v>
          </cell>
          <cell r="AZ12">
            <v>0</v>
          </cell>
        </row>
        <row r="13">
          <cell r="D13" t="str">
            <v>In</v>
          </cell>
          <cell r="E13" t="str">
            <v>Base JV</v>
          </cell>
          <cell r="F13" t="str">
            <v>Base</v>
          </cell>
          <cell r="G13" t="str">
            <v>Both</v>
          </cell>
          <cell r="H13" t="str">
            <v>In</v>
          </cell>
          <cell r="I13" t="str">
            <v>CROSS ASSET</v>
          </cell>
          <cell r="J13" t="str">
            <v>CROSS ASSET</v>
          </cell>
          <cell r="K13" t="str">
            <v>CORPORATE</v>
          </cell>
          <cell r="L13" t="str">
            <v>Corporate</v>
          </cell>
          <cell r="N13" t="str">
            <v>NOGI_Corporate Utilities</v>
          </cell>
          <cell r="O13" t="str">
            <v>NOGI_Corporate Utilities</v>
          </cell>
          <cell r="T13" t="str">
            <v>1. HSE, Security, Asset Integrity, etc.</v>
          </cell>
          <cell r="U13" t="str">
            <v>1. Secure / Maximise NFA</v>
          </cell>
          <cell r="V13" t="str">
            <v>Elechi Okechukwu</v>
          </cell>
          <cell r="W13">
            <v>0</v>
          </cell>
          <cell r="X13">
            <v>0</v>
          </cell>
          <cell r="AE13">
            <v>0</v>
          </cell>
          <cell r="AF13">
            <v>0</v>
          </cell>
          <cell r="AG13">
            <v>0</v>
          </cell>
          <cell r="AH13">
            <v>0</v>
          </cell>
          <cell r="AU13">
            <v>0</v>
          </cell>
          <cell r="AV13">
            <v>0</v>
          </cell>
          <cell r="AW13">
            <v>0</v>
          </cell>
          <cell r="AX13">
            <v>0</v>
          </cell>
          <cell r="AY13">
            <v>0</v>
          </cell>
          <cell r="AZ13">
            <v>0</v>
          </cell>
        </row>
        <row r="14">
          <cell r="D14" t="str">
            <v>In</v>
          </cell>
          <cell r="E14" t="str">
            <v>Base JV</v>
          </cell>
          <cell r="F14" t="str">
            <v>Base</v>
          </cell>
          <cell r="G14" t="str">
            <v>SPDC JV</v>
          </cell>
          <cell r="H14" t="str">
            <v>In</v>
          </cell>
          <cell r="I14" t="str">
            <v>CROSS ASSET</v>
          </cell>
          <cell r="J14" t="str">
            <v>CROSS ASSET</v>
          </cell>
          <cell r="K14" t="str">
            <v>CORPORATE</v>
          </cell>
          <cell r="L14" t="str">
            <v>Corporate</v>
          </cell>
          <cell r="N14" t="str">
            <v>NOGI_Corporate Utilities</v>
          </cell>
          <cell r="O14" t="str">
            <v>NOGI_Corporate Utilities</v>
          </cell>
          <cell r="T14" t="str">
            <v>1. HSE, Security, Asset Integrity, etc.</v>
          </cell>
          <cell r="U14" t="str">
            <v>1. Secure / Maximise NFA</v>
          </cell>
          <cell r="V14" t="str">
            <v>Elechi Okechukwu</v>
          </cell>
          <cell r="W14">
            <v>0</v>
          </cell>
          <cell r="X14">
            <v>0</v>
          </cell>
          <cell r="AE14">
            <v>0</v>
          </cell>
          <cell r="AF14">
            <v>0</v>
          </cell>
          <cell r="AG14">
            <v>0</v>
          </cell>
          <cell r="AH14">
            <v>0</v>
          </cell>
          <cell r="AU14">
            <v>0</v>
          </cell>
          <cell r="AV14">
            <v>0</v>
          </cell>
          <cell r="AW14">
            <v>0</v>
          </cell>
          <cell r="AX14">
            <v>0</v>
          </cell>
          <cell r="AY14">
            <v>0</v>
          </cell>
          <cell r="AZ14">
            <v>0</v>
          </cell>
        </row>
        <row r="15">
          <cell r="D15" t="str">
            <v>In</v>
          </cell>
          <cell r="E15" t="str">
            <v>Domgas/IPP</v>
          </cell>
          <cell r="F15" t="str">
            <v>Base</v>
          </cell>
          <cell r="G15" t="str">
            <v>SPDC JV</v>
          </cell>
          <cell r="H15" t="str">
            <v>Out</v>
          </cell>
          <cell r="I15" t="str">
            <v>ASSA NORTH</v>
          </cell>
          <cell r="J15" t="str">
            <v>OML - 21</v>
          </cell>
          <cell r="K15" t="str">
            <v>LAND EAST</v>
          </cell>
          <cell r="L15" t="str">
            <v>East</v>
          </cell>
          <cell r="N15" t="str">
            <v>Assa North Node Domgas</v>
          </cell>
          <cell r="O15" t="str">
            <v>Assa North Node Domgas</v>
          </cell>
          <cell r="T15" t="str">
            <v>5. Domgas (Ring fenced)</v>
          </cell>
          <cell r="U15" t="str">
            <v>2. Domgas / IPP</v>
          </cell>
          <cell r="V15" t="str">
            <v>Andrew Birch</v>
          </cell>
          <cell r="W15">
            <v>0</v>
          </cell>
          <cell r="X15">
            <v>0</v>
          </cell>
          <cell r="AE15">
            <v>0</v>
          </cell>
          <cell r="AF15">
            <v>0</v>
          </cell>
          <cell r="AG15">
            <v>0</v>
          </cell>
          <cell r="AH15">
            <v>0</v>
          </cell>
          <cell r="AU15">
            <v>0</v>
          </cell>
          <cell r="AV15">
            <v>0</v>
          </cell>
          <cell r="AW15">
            <v>0</v>
          </cell>
          <cell r="AX15">
            <v>0</v>
          </cell>
          <cell r="AY15">
            <v>0</v>
          </cell>
          <cell r="AZ15">
            <v>0</v>
          </cell>
        </row>
        <row r="16">
          <cell r="D16" t="str">
            <v>In</v>
          </cell>
          <cell r="E16" t="str">
            <v>Domgas/IPP</v>
          </cell>
          <cell r="F16" t="str">
            <v>Base</v>
          </cell>
          <cell r="G16" t="str">
            <v>SPDC JV</v>
          </cell>
          <cell r="H16" t="str">
            <v>Out</v>
          </cell>
          <cell r="I16" t="str">
            <v>OGUALI</v>
          </cell>
          <cell r="J16" t="str">
            <v>OML - 16</v>
          </cell>
          <cell r="K16" t="str">
            <v>LAND EAST</v>
          </cell>
          <cell r="L16" t="str">
            <v>East</v>
          </cell>
          <cell r="N16" t="str">
            <v>Assa North Node Domgas</v>
          </cell>
          <cell r="O16" t="str">
            <v>Assa North Node Domgas</v>
          </cell>
          <cell r="T16" t="str">
            <v>5. Domgas (Ring fenced)</v>
          </cell>
          <cell r="U16" t="str">
            <v>5. Export gas</v>
          </cell>
          <cell r="V16" t="str">
            <v>Osho Rotimi</v>
          </cell>
          <cell r="W16">
            <v>0</v>
          </cell>
          <cell r="X16">
            <v>0</v>
          </cell>
          <cell r="AE16">
            <v>0</v>
          </cell>
          <cell r="AF16">
            <v>0</v>
          </cell>
          <cell r="AG16">
            <v>0</v>
          </cell>
          <cell r="AH16">
            <v>0</v>
          </cell>
          <cell r="AU16">
            <v>0</v>
          </cell>
          <cell r="AV16">
            <v>0</v>
          </cell>
          <cell r="AW16">
            <v>0</v>
          </cell>
          <cell r="AX16">
            <v>0</v>
          </cell>
          <cell r="AY16">
            <v>0</v>
          </cell>
          <cell r="AZ16">
            <v>0</v>
          </cell>
        </row>
        <row r="17">
          <cell r="D17" t="str">
            <v>Out</v>
          </cell>
          <cell r="E17" t="str">
            <v>Base JV</v>
          </cell>
          <cell r="F17" t="str">
            <v>Base Plus</v>
          </cell>
          <cell r="G17" t="str">
            <v>SPDC JV</v>
          </cell>
          <cell r="H17" t="str">
            <v>Out</v>
          </cell>
          <cell r="I17" t="str">
            <v>AWOBA</v>
          </cell>
          <cell r="J17" t="str">
            <v>OML - 24</v>
          </cell>
          <cell r="K17" t="str">
            <v>SWAMP EAST</v>
          </cell>
          <cell r="L17" t="str">
            <v>East</v>
          </cell>
          <cell r="N17" t="str">
            <v>Awoba Gas</v>
          </cell>
          <cell r="O17" t="str">
            <v>Awoba Gas</v>
          </cell>
          <cell r="T17" t="str">
            <v>2. Export Gas Commitments</v>
          </cell>
          <cell r="U17" t="str">
            <v>T1-T6 supply</v>
          </cell>
          <cell r="V17" t="str">
            <v>Andrew Birch</v>
          </cell>
          <cell r="W17">
            <v>0</v>
          </cell>
          <cell r="X17">
            <v>0</v>
          </cell>
          <cell r="AE17">
            <v>0</v>
          </cell>
          <cell r="AF17">
            <v>0</v>
          </cell>
          <cell r="AG17">
            <v>0</v>
          </cell>
          <cell r="AH17">
            <v>0</v>
          </cell>
          <cell r="AU17">
            <v>0</v>
          </cell>
          <cell r="AV17">
            <v>0</v>
          </cell>
          <cell r="AW17">
            <v>0</v>
          </cell>
          <cell r="AX17">
            <v>0</v>
          </cell>
          <cell r="AY17">
            <v>0</v>
          </cell>
          <cell r="AZ17">
            <v>0</v>
          </cell>
        </row>
        <row r="18">
          <cell r="D18" t="str">
            <v>Out</v>
          </cell>
          <cell r="E18" t="str">
            <v>Base JV</v>
          </cell>
          <cell r="F18" t="str">
            <v>Base Plus</v>
          </cell>
          <cell r="G18" t="str">
            <v>SPDC JV</v>
          </cell>
          <cell r="H18" t="str">
            <v>Out</v>
          </cell>
          <cell r="I18" t="str">
            <v>AWOBA</v>
          </cell>
          <cell r="J18" t="str">
            <v>OML - 24</v>
          </cell>
          <cell r="K18" t="str">
            <v>SWAMP EAST</v>
          </cell>
          <cell r="L18" t="str">
            <v>East</v>
          </cell>
          <cell r="N18" t="str">
            <v>Awoba Gas</v>
          </cell>
          <cell r="O18" t="str">
            <v>Awoba Gas</v>
          </cell>
          <cell r="T18" t="str">
            <v>2. Export Gas Commitments</v>
          </cell>
          <cell r="U18" t="str">
            <v>5. T1-T6 supply</v>
          </cell>
          <cell r="V18" t="str">
            <v>Andrew Birch</v>
          </cell>
          <cell r="W18">
            <v>0</v>
          </cell>
          <cell r="X18">
            <v>0</v>
          </cell>
          <cell r="AE18">
            <v>0</v>
          </cell>
          <cell r="AF18">
            <v>0</v>
          </cell>
          <cell r="AG18">
            <v>0</v>
          </cell>
          <cell r="AH18">
            <v>0</v>
          </cell>
          <cell r="AU18">
            <v>0</v>
          </cell>
          <cell r="AV18">
            <v>0</v>
          </cell>
          <cell r="AW18">
            <v>0</v>
          </cell>
          <cell r="AX18">
            <v>0</v>
          </cell>
          <cell r="AY18">
            <v>0</v>
          </cell>
          <cell r="AZ18">
            <v>0</v>
          </cell>
        </row>
        <row r="19">
          <cell r="D19" t="str">
            <v>In</v>
          </cell>
          <cell r="E19" t="str">
            <v>Domgas/IPP</v>
          </cell>
          <cell r="F19" t="str">
            <v>Base</v>
          </cell>
          <cell r="G19" t="str">
            <v>SPDC JV</v>
          </cell>
          <cell r="H19" t="str">
            <v>In</v>
          </cell>
          <cell r="I19" t="str">
            <v>BENISEDE</v>
          </cell>
          <cell r="J19" t="str">
            <v>OML - 35</v>
          </cell>
          <cell r="K19" t="str">
            <v>CORPORATE</v>
          </cell>
          <cell r="L19" t="str">
            <v>West</v>
          </cell>
          <cell r="N19" t="str">
            <v>Southern Swamp AGS Plus_Step 1</v>
          </cell>
          <cell r="O19" t="str">
            <v>Southern Swamp AGS Plus_Step 1</v>
          </cell>
          <cell r="T19" t="str">
            <v>5. Domgas (Ring fenced)</v>
          </cell>
          <cell r="U19" t="str">
            <v>8. Oil and Gas Growth</v>
          </cell>
          <cell r="V19" t="str">
            <v>Andrew Birch</v>
          </cell>
          <cell r="W19">
            <v>0</v>
          </cell>
          <cell r="X19">
            <v>0</v>
          </cell>
          <cell r="AE19">
            <v>0</v>
          </cell>
          <cell r="AF19">
            <v>0</v>
          </cell>
          <cell r="AG19">
            <v>0</v>
          </cell>
          <cell r="AH19">
            <v>0</v>
          </cell>
          <cell r="AU19">
            <v>0</v>
          </cell>
          <cell r="AV19">
            <v>0</v>
          </cell>
          <cell r="AW19">
            <v>0</v>
          </cell>
          <cell r="AX19">
            <v>0</v>
          </cell>
          <cell r="AY19">
            <v>0</v>
          </cell>
          <cell r="AZ19">
            <v>0</v>
          </cell>
        </row>
        <row r="20">
          <cell r="D20" t="str">
            <v>In</v>
          </cell>
          <cell r="E20" t="str">
            <v>Base JV</v>
          </cell>
          <cell r="F20" t="str">
            <v>Base</v>
          </cell>
          <cell r="G20" t="str">
            <v>SPDC JV</v>
          </cell>
          <cell r="H20" t="str">
            <v>In</v>
          </cell>
          <cell r="I20" t="str">
            <v>CROSS ASSET</v>
          </cell>
          <cell r="J20" t="str">
            <v>CROSS ASSET</v>
          </cell>
          <cell r="K20" t="str">
            <v>EAST</v>
          </cell>
          <cell r="L20" t="str">
            <v>East</v>
          </cell>
          <cell r="N20" t="str">
            <v>Bonny Terminal works</v>
          </cell>
          <cell r="O20" t="str">
            <v>Bonny Terminal works</v>
          </cell>
          <cell r="T20" t="str">
            <v>1. HSE, Security, Asset Integrity, etc.</v>
          </cell>
          <cell r="U20" t="str">
            <v>3. Asset Integrity</v>
          </cell>
          <cell r="V20" t="str">
            <v>Birch Andrew</v>
          </cell>
          <cell r="W20">
            <v>0</v>
          </cell>
          <cell r="X20">
            <v>0</v>
          </cell>
          <cell r="AE20">
            <v>0</v>
          </cell>
          <cell r="AF20">
            <v>0</v>
          </cell>
          <cell r="AG20">
            <v>0</v>
          </cell>
          <cell r="AH20">
            <v>0</v>
          </cell>
          <cell r="AU20">
            <v>0</v>
          </cell>
          <cell r="AV20">
            <v>0</v>
          </cell>
          <cell r="AW20">
            <v>0</v>
          </cell>
          <cell r="AX20">
            <v>0</v>
          </cell>
          <cell r="AY20">
            <v>0</v>
          </cell>
          <cell r="AZ20">
            <v>0</v>
          </cell>
        </row>
        <row r="21">
          <cell r="D21" t="str">
            <v>In</v>
          </cell>
          <cell r="E21" t="str">
            <v>Base JV</v>
          </cell>
          <cell r="F21" t="str">
            <v>Base</v>
          </cell>
          <cell r="G21" t="str">
            <v>SPDC JV</v>
          </cell>
          <cell r="H21" t="str">
            <v>In</v>
          </cell>
          <cell r="I21" t="str">
            <v>CROSS ASSET</v>
          </cell>
          <cell r="J21" t="str">
            <v>CROSS ASSET</v>
          </cell>
          <cell r="K21" t="str">
            <v>EAST</v>
          </cell>
          <cell r="L21" t="str">
            <v>East</v>
          </cell>
          <cell r="N21" t="str">
            <v>Bonny Terminal works</v>
          </cell>
          <cell r="O21" t="str">
            <v>Bonny Terminal works</v>
          </cell>
          <cell r="T21" t="str">
            <v>1. HSE, Security, Asset Integrity, etc.</v>
          </cell>
          <cell r="U21" t="str">
            <v>3. Asset Integrity</v>
          </cell>
          <cell r="V21" t="str">
            <v>Birch Andrew</v>
          </cell>
          <cell r="W21">
            <v>0</v>
          </cell>
          <cell r="X21">
            <v>0</v>
          </cell>
          <cell r="AE21">
            <v>0</v>
          </cell>
          <cell r="AF21">
            <v>0</v>
          </cell>
          <cell r="AG21">
            <v>0</v>
          </cell>
          <cell r="AH21">
            <v>0</v>
          </cell>
          <cell r="AU21">
            <v>0</v>
          </cell>
          <cell r="AV21">
            <v>0</v>
          </cell>
          <cell r="AW21">
            <v>0</v>
          </cell>
          <cell r="AX21">
            <v>0</v>
          </cell>
          <cell r="AY21">
            <v>0</v>
          </cell>
          <cell r="AZ21">
            <v>0</v>
          </cell>
        </row>
        <row r="22">
          <cell r="D22" t="str">
            <v>In</v>
          </cell>
          <cell r="E22" t="str">
            <v>Base JV</v>
          </cell>
          <cell r="F22" t="str">
            <v>Base</v>
          </cell>
          <cell r="G22" t="str">
            <v>SPDC JV</v>
          </cell>
          <cell r="H22" t="str">
            <v>In</v>
          </cell>
          <cell r="I22" t="str">
            <v>CROSS ASSET</v>
          </cell>
          <cell r="J22" t="str">
            <v>CROSS ASSET</v>
          </cell>
          <cell r="K22" t="str">
            <v>EAST</v>
          </cell>
          <cell r="L22" t="str">
            <v>East</v>
          </cell>
          <cell r="N22" t="str">
            <v>Bonny Terminal works</v>
          </cell>
          <cell r="O22" t="str">
            <v>Bonny Terminal works</v>
          </cell>
          <cell r="T22" t="str">
            <v>1. HSE, Security, Asset Integrity, etc.</v>
          </cell>
          <cell r="U22" t="str">
            <v>3. Asset Integrity</v>
          </cell>
          <cell r="V22" t="str">
            <v>Birch Andrew</v>
          </cell>
          <cell r="W22">
            <v>0</v>
          </cell>
          <cell r="X22">
            <v>0</v>
          </cell>
          <cell r="AE22">
            <v>0</v>
          </cell>
          <cell r="AF22">
            <v>0</v>
          </cell>
          <cell r="AG22">
            <v>0</v>
          </cell>
          <cell r="AH22">
            <v>0</v>
          </cell>
          <cell r="AU22">
            <v>0</v>
          </cell>
          <cell r="AV22">
            <v>0</v>
          </cell>
          <cell r="AW22">
            <v>0</v>
          </cell>
          <cell r="AX22">
            <v>0</v>
          </cell>
          <cell r="AY22">
            <v>0</v>
          </cell>
          <cell r="AZ22">
            <v>0</v>
          </cell>
        </row>
        <row r="23">
          <cell r="D23" t="str">
            <v>In</v>
          </cell>
          <cell r="E23" t="str">
            <v>Base JV</v>
          </cell>
          <cell r="F23" t="str">
            <v>Base</v>
          </cell>
          <cell r="G23" t="str">
            <v>SPDC JV</v>
          </cell>
          <cell r="H23" t="str">
            <v>In</v>
          </cell>
          <cell r="I23" t="str">
            <v>CROSS ASSET</v>
          </cell>
          <cell r="J23" t="str">
            <v>CROSS ASSET</v>
          </cell>
          <cell r="K23" t="str">
            <v>EAST</v>
          </cell>
          <cell r="L23" t="str">
            <v>East</v>
          </cell>
          <cell r="N23" t="str">
            <v>Bonny Terminal works</v>
          </cell>
          <cell r="O23" t="str">
            <v>Bonny Terminal works</v>
          </cell>
          <cell r="T23" t="str">
            <v>1. HSE, Security, Asset Integrity, etc.</v>
          </cell>
          <cell r="U23" t="str">
            <v>3. Asset Integrity</v>
          </cell>
          <cell r="V23" t="str">
            <v>Birch Andrew</v>
          </cell>
          <cell r="W23">
            <v>0</v>
          </cell>
          <cell r="X23">
            <v>0</v>
          </cell>
          <cell r="AE23">
            <v>0</v>
          </cell>
          <cell r="AF23">
            <v>0</v>
          </cell>
          <cell r="AG23">
            <v>0</v>
          </cell>
          <cell r="AH23">
            <v>0</v>
          </cell>
          <cell r="AU23">
            <v>0</v>
          </cell>
          <cell r="AV23">
            <v>0</v>
          </cell>
          <cell r="AW23">
            <v>0</v>
          </cell>
          <cell r="AX23">
            <v>0</v>
          </cell>
          <cell r="AY23">
            <v>0</v>
          </cell>
          <cell r="AZ23">
            <v>0</v>
          </cell>
        </row>
        <row r="24">
          <cell r="D24" t="str">
            <v>In</v>
          </cell>
          <cell r="E24" t="str">
            <v>Base JV</v>
          </cell>
          <cell r="F24" t="str">
            <v>Base</v>
          </cell>
          <cell r="G24" t="str">
            <v>SPDC JV</v>
          </cell>
          <cell r="H24" t="str">
            <v>In</v>
          </cell>
          <cell r="I24" t="str">
            <v>CROSS ASSET</v>
          </cell>
          <cell r="J24" t="str">
            <v>CROSS ASSET</v>
          </cell>
          <cell r="K24" t="str">
            <v>EAST</v>
          </cell>
          <cell r="L24" t="str">
            <v>East</v>
          </cell>
          <cell r="N24" t="str">
            <v>Bonny Terminal works</v>
          </cell>
          <cell r="O24" t="str">
            <v>Bonny Terminal works</v>
          </cell>
          <cell r="T24" t="str">
            <v>1. HSE, Security, Asset Integrity, etc.</v>
          </cell>
          <cell r="U24" t="str">
            <v>3. Asset Integrity</v>
          </cell>
          <cell r="V24" t="str">
            <v>Birch Andrew</v>
          </cell>
          <cell r="W24">
            <v>0</v>
          </cell>
          <cell r="X24">
            <v>0</v>
          </cell>
          <cell r="AE24">
            <v>0</v>
          </cell>
          <cell r="AF24">
            <v>0</v>
          </cell>
          <cell r="AG24">
            <v>0</v>
          </cell>
          <cell r="AH24">
            <v>0</v>
          </cell>
          <cell r="AU24">
            <v>0</v>
          </cell>
          <cell r="AV24">
            <v>0</v>
          </cell>
          <cell r="AW24">
            <v>0</v>
          </cell>
          <cell r="AX24">
            <v>0</v>
          </cell>
          <cell r="AY24">
            <v>0</v>
          </cell>
          <cell r="AZ24">
            <v>0</v>
          </cell>
        </row>
        <row r="25">
          <cell r="D25" t="str">
            <v>In</v>
          </cell>
          <cell r="E25" t="str">
            <v>Base JV</v>
          </cell>
          <cell r="F25" t="str">
            <v>Base</v>
          </cell>
          <cell r="G25" t="str">
            <v>SPDC JV</v>
          </cell>
          <cell r="H25" t="str">
            <v>In</v>
          </cell>
          <cell r="I25" t="str">
            <v>CROSS ASSET</v>
          </cell>
          <cell r="J25" t="str">
            <v>CROSS ASSET</v>
          </cell>
          <cell r="K25" t="str">
            <v>EAST</v>
          </cell>
          <cell r="L25" t="str">
            <v>East</v>
          </cell>
          <cell r="N25" t="str">
            <v>Bonny Terminal works</v>
          </cell>
          <cell r="O25" t="str">
            <v>Bonny Terminal works</v>
          </cell>
          <cell r="T25" t="str">
            <v>1. HSE, Security, Asset Integrity, etc.</v>
          </cell>
          <cell r="U25" t="str">
            <v>3. Asset Integrity</v>
          </cell>
          <cell r="V25" t="str">
            <v>Birch Andrew</v>
          </cell>
          <cell r="W25">
            <v>0</v>
          </cell>
          <cell r="X25">
            <v>0</v>
          </cell>
          <cell r="AE25">
            <v>0</v>
          </cell>
          <cell r="AF25">
            <v>0</v>
          </cell>
          <cell r="AG25">
            <v>0</v>
          </cell>
          <cell r="AH25">
            <v>0</v>
          </cell>
          <cell r="AU25">
            <v>0</v>
          </cell>
          <cell r="AV25">
            <v>0</v>
          </cell>
          <cell r="AW25">
            <v>0</v>
          </cell>
          <cell r="AX25">
            <v>0</v>
          </cell>
          <cell r="AY25">
            <v>0</v>
          </cell>
          <cell r="AZ25">
            <v>0</v>
          </cell>
        </row>
        <row r="26">
          <cell r="D26" t="str">
            <v>In</v>
          </cell>
          <cell r="E26" t="str">
            <v>Base JV</v>
          </cell>
          <cell r="F26" t="str">
            <v>Base</v>
          </cell>
          <cell r="G26" t="str">
            <v>SPDC JV</v>
          </cell>
          <cell r="H26" t="str">
            <v>In</v>
          </cell>
          <cell r="I26" t="str">
            <v>CROSS ASSET</v>
          </cell>
          <cell r="J26" t="str">
            <v>CROSS ASSET</v>
          </cell>
          <cell r="K26" t="str">
            <v>EAST</v>
          </cell>
          <cell r="L26" t="str">
            <v>East</v>
          </cell>
          <cell r="N26" t="str">
            <v>Bonny Terminal works</v>
          </cell>
          <cell r="O26" t="str">
            <v>Bonny Terminal works</v>
          </cell>
          <cell r="T26" t="str">
            <v>1. HSE, Security, Asset Integrity, etc.</v>
          </cell>
          <cell r="U26" t="str">
            <v>3. Asset Integrity</v>
          </cell>
          <cell r="V26" t="str">
            <v>Birch Andrew</v>
          </cell>
          <cell r="W26">
            <v>0</v>
          </cell>
          <cell r="X26">
            <v>0</v>
          </cell>
          <cell r="AE26">
            <v>0</v>
          </cell>
          <cell r="AF26">
            <v>0</v>
          </cell>
          <cell r="AG26">
            <v>0</v>
          </cell>
          <cell r="AH26">
            <v>0</v>
          </cell>
          <cell r="AU26">
            <v>0</v>
          </cell>
          <cell r="AV26">
            <v>0</v>
          </cell>
          <cell r="AW26">
            <v>0</v>
          </cell>
          <cell r="AX26">
            <v>0</v>
          </cell>
          <cell r="AY26">
            <v>0</v>
          </cell>
          <cell r="AZ26">
            <v>0</v>
          </cell>
        </row>
        <row r="27">
          <cell r="D27" t="str">
            <v>In</v>
          </cell>
          <cell r="E27" t="str">
            <v>Base JV</v>
          </cell>
          <cell r="F27" t="str">
            <v>Base</v>
          </cell>
          <cell r="G27" t="str">
            <v>SPDC JV</v>
          </cell>
          <cell r="H27" t="str">
            <v>In</v>
          </cell>
          <cell r="I27" t="str">
            <v>CROSS ASSET</v>
          </cell>
          <cell r="J27" t="str">
            <v>CROSS ASSET</v>
          </cell>
          <cell r="K27" t="str">
            <v>EAST</v>
          </cell>
          <cell r="L27" t="str">
            <v>East</v>
          </cell>
          <cell r="N27" t="str">
            <v>Bonny Terminal works</v>
          </cell>
          <cell r="O27" t="str">
            <v>Bonny Terminal works</v>
          </cell>
          <cell r="T27" t="str">
            <v>1. HSE, Security, Asset Integrity, etc.</v>
          </cell>
          <cell r="U27" t="str">
            <v>3. Asset Integrity</v>
          </cell>
          <cell r="V27" t="str">
            <v>Birch Andrew</v>
          </cell>
          <cell r="W27">
            <v>0</v>
          </cell>
          <cell r="X27">
            <v>0</v>
          </cell>
          <cell r="AE27">
            <v>0</v>
          </cell>
          <cell r="AF27">
            <v>0</v>
          </cell>
          <cell r="AG27">
            <v>0</v>
          </cell>
          <cell r="AH27">
            <v>0</v>
          </cell>
          <cell r="AU27">
            <v>0</v>
          </cell>
          <cell r="AV27">
            <v>0</v>
          </cell>
          <cell r="AW27">
            <v>0</v>
          </cell>
          <cell r="AX27">
            <v>0</v>
          </cell>
          <cell r="AY27">
            <v>0</v>
          </cell>
          <cell r="AZ27">
            <v>0</v>
          </cell>
        </row>
        <row r="28">
          <cell r="D28" t="str">
            <v>In</v>
          </cell>
          <cell r="E28" t="str">
            <v>Base JV</v>
          </cell>
          <cell r="F28" t="str">
            <v>Base</v>
          </cell>
          <cell r="G28" t="str">
            <v>SPDC JV</v>
          </cell>
          <cell r="H28" t="str">
            <v>In</v>
          </cell>
          <cell r="I28" t="str">
            <v>CROSS ASSET</v>
          </cell>
          <cell r="J28" t="str">
            <v>CROSS ASSET</v>
          </cell>
          <cell r="K28" t="str">
            <v>EAST</v>
          </cell>
          <cell r="L28" t="str">
            <v>East</v>
          </cell>
          <cell r="N28" t="str">
            <v>Bonny Terminal works</v>
          </cell>
          <cell r="O28" t="str">
            <v>Bonny Terminal works</v>
          </cell>
          <cell r="T28" t="str">
            <v>1. HSE, Security, Asset Integrity, etc.</v>
          </cell>
          <cell r="U28" t="str">
            <v>3. Asset Integrity</v>
          </cell>
          <cell r="V28" t="str">
            <v>Birch Andrew</v>
          </cell>
          <cell r="W28">
            <v>0</v>
          </cell>
          <cell r="X28">
            <v>0</v>
          </cell>
          <cell r="AE28">
            <v>0</v>
          </cell>
          <cell r="AF28">
            <v>0</v>
          </cell>
          <cell r="AG28">
            <v>0</v>
          </cell>
          <cell r="AH28">
            <v>0</v>
          </cell>
          <cell r="AU28">
            <v>0</v>
          </cell>
          <cell r="AV28">
            <v>0</v>
          </cell>
          <cell r="AW28">
            <v>0</v>
          </cell>
          <cell r="AX28">
            <v>0</v>
          </cell>
          <cell r="AY28">
            <v>0</v>
          </cell>
          <cell r="AZ28">
            <v>0</v>
          </cell>
        </row>
        <row r="29">
          <cell r="D29" t="str">
            <v>In</v>
          </cell>
          <cell r="E29" t="str">
            <v>Domgas/IPP</v>
          </cell>
          <cell r="F29" t="str">
            <v>Base</v>
          </cell>
          <cell r="G29" t="str">
            <v>SPDC JV</v>
          </cell>
          <cell r="H29" t="str">
            <v>In</v>
          </cell>
          <cell r="I29" t="str">
            <v>BONNY</v>
          </cell>
          <cell r="J29" t="str">
            <v>OML - 11</v>
          </cell>
          <cell r="K29" t="str">
            <v>SWAMP EAST</v>
          </cell>
          <cell r="L29" t="str">
            <v>East</v>
          </cell>
          <cell r="N29" t="str">
            <v>AG Solution Bonny</v>
          </cell>
          <cell r="O29" t="str">
            <v>AG Solution Phase 1</v>
          </cell>
          <cell r="T29" t="str">
            <v>5. Domgas (Ring fenced)</v>
          </cell>
          <cell r="U29" t="str">
            <v>1. Secure / Maximise NFA</v>
          </cell>
          <cell r="V29" t="str">
            <v>Andrew Birch</v>
          </cell>
          <cell r="W29">
            <v>0</v>
          </cell>
          <cell r="X29">
            <v>0</v>
          </cell>
          <cell r="AE29">
            <v>0</v>
          </cell>
          <cell r="AF29">
            <v>0</v>
          </cell>
          <cell r="AG29">
            <v>0</v>
          </cell>
          <cell r="AH29">
            <v>0</v>
          </cell>
          <cell r="AU29">
            <v>0</v>
          </cell>
          <cell r="AV29">
            <v>0</v>
          </cell>
          <cell r="AW29">
            <v>0</v>
          </cell>
          <cell r="AX29">
            <v>0</v>
          </cell>
          <cell r="AY29">
            <v>0</v>
          </cell>
          <cell r="AZ29">
            <v>0</v>
          </cell>
        </row>
        <row r="30">
          <cell r="D30" t="str">
            <v>In</v>
          </cell>
          <cell r="E30" t="str">
            <v>Proposed AF</v>
          </cell>
          <cell r="F30" t="str">
            <v>Base</v>
          </cell>
          <cell r="G30" t="str">
            <v>SPDC JV</v>
          </cell>
          <cell r="H30" t="str">
            <v>In</v>
          </cell>
          <cell r="I30" t="str">
            <v>BONNY</v>
          </cell>
          <cell r="J30" t="str">
            <v>OML - 11</v>
          </cell>
          <cell r="K30" t="str">
            <v>SWAMP EAST</v>
          </cell>
          <cell r="L30" t="str">
            <v>East</v>
          </cell>
          <cell r="N30" t="str">
            <v>Bonny NAG Minor Reservoirs Dev</v>
          </cell>
          <cell r="O30" t="str">
            <v>Bonny NAG Minor Reservoirs Dev</v>
          </cell>
          <cell r="T30" t="str">
            <v>2. Export Gas Commitments</v>
          </cell>
          <cell r="U30" t="str">
            <v>5. Export gas</v>
          </cell>
          <cell r="V30" t="str">
            <v>Andrew Birch</v>
          </cell>
          <cell r="W30">
            <v>0</v>
          </cell>
          <cell r="X30">
            <v>0</v>
          </cell>
          <cell r="AE30">
            <v>0</v>
          </cell>
          <cell r="AF30">
            <v>0</v>
          </cell>
          <cell r="AG30">
            <v>0</v>
          </cell>
          <cell r="AH30">
            <v>0</v>
          </cell>
          <cell r="AU30">
            <v>0</v>
          </cell>
          <cell r="AV30">
            <v>0</v>
          </cell>
          <cell r="AW30">
            <v>0</v>
          </cell>
          <cell r="AX30">
            <v>0</v>
          </cell>
          <cell r="AY30">
            <v>0</v>
          </cell>
          <cell r="AZ30">
            <v>0</v>
          </cell>
        </row>
        <row r="31">
          <cell r="D31" t="str">
            <v>In</v>
          </cell>
          <cell r="E31" t="str">
            <v>Proposed AF</v>
          </cell>
          <cell r="F31" t="str">
            <v>Base</v>
          </cell>
          <cell r="G31" t="str">
            <v>SPDC JV</v>
          </cell>
          <cell r="H31" t="str">
            <v>In</v>
          </cell>
          <cell r="I31" t="str">
            <v>BONNY</v>
          </cell>
          <cell r="J31" t="str">
            <v>OML - 11</v>
          </cell>
          <cell r="K31" t="str">
            <v>SWAMP EAST</v>
          </cell>
          <cell r="L31" t="str">
            <v>East</v>
          </cell>
          <cell r="N31" t="str">
            <v>Bonny NAG Minor Reservoirs Dev</v>
          </cell>
          <cell r="O31" t="str">
            <v>Bonny NAG Minor Reservoirs Dev</v>
          </cell>
          <cell r="T31" t="str">
            <v>2. Export Gas Commitments</v>
          </cell>
          <cell r="U31" t="str">
            <v>5. Export gas</v>
          </cell>
          <cell r="V31" t="str">
            <v>Andrew Birch</v>
          </cell>
          <cell r="W31">
            <v>0</v>
          </cell>
          <cell r="X31">
            <v>0</v>
          </cell>
          <cell r="AE31">
            <v>0</v>
          </cell>
          <cell r="AF31">
            <v>0</v>
          </cell>
          <cell r="AG31">
            <v>0</v>
          </cell>
          <cell r="AH31">
            <v>0</v>
          </cell>
          <cell r="AU31">
            <v>0</v>
          </cell>
          <cell r="AV31">
            <v>0</v>
          </cell>
          <cell r="AW31">
            <v>0</v>
          </cell>
          <cell r="AX31">
            <v>0</v>
          </cell>
          <cell r="AY31">
            <v>0</v>
          </cell>
          <cell r="AZ31">
            <v>0</v>
          </cell>
        </row>
        <row r="32">
          <cell r="D32" t="str">
            <v>In</v>
          </cell>
          <cell r="E32" t="str">
            <v>Domgas/IPP</v>
          </cell>
          <cell r="F32" t="str">
            <v>Base</v>
          </cell>
          <cell r="G32" t="str">
            <v>SPDC JV</v>
          </cell>
          <cell r="H32" t="str">
            <v>In</v>
          </cell>
          <cell r="I32" t="str">
            <v>BONNY</v>
          </cell>
          <cell r="J32" t="str">
            <v>OML - 11</v>
          </cell>
          <cell r="K32" t="str">
            <v>LAND EAST</v>
          </cell>
          <cell r="L32" t="str">
            <v>East</v>
          </cell>
          <cell r="N32" t="str">
            <v>AG Solution Bonny</v>
          </cell>
          <cell r="O32" t="str">
            <v>AG Solution Phase 1</v>
          </cell>
          <cell r="T32" t="str">
            <v>5. Domgas (Ring fenced)</v>
          </cell>
          <cell r="U32" t="str">
            <v>1. Secure / Maximise NFA</v>
          </cell>
          <cell r="V32" t="str">
            <v>Andrew Birch</v>
          </cell>
          <cell r="W32">
            <v>0</v>
          </cell>
          <cell r="X32">
            <v>0</v>
          </cell>
          <cell r="AE32">
            <v>0</v>
          </cell>
          <cell r="AF32">
            <v>0</v>
          </cell>
          <cell r="AG32">
            <v>0</v>
          </cell>
          <cell r="AH32">
            <v>0</v>
          </cell>
          <cell r="AU32">
            <v>0</v>
          </cell>
          <cell r="AV32">
            <v>0</v>
          </cell>
          <cell r="AW32">
            <v>0</v>
          </cell>
          <cell r="AX32">
            <v>0</v>
          </cell>
          <cell r="AY32">
            <v>0</v>
          </cell>
          <cell r="AZ32">
            <v>0</v>
          </cell>
        </row>
        <row r="33">
          <cell r="D33" t="str">
            <v>In</v>
          </cell>
          <cell r="E33" t="str">
            <v>Proposed AF</v>
          </cell>
          <cell r="F33" t="str">
            <v>Base</v>
          </cell>
          <cell r="G33" t="str">
            <v>SPDC JV</v>
          </cell>
          <cell r="H33" t="str">
            <v>In</v>
          </cell>
          <cell r="I33" t="str">
            <v>GBARAN</v>
          </cell>
          <cell r="J33" t="str">
            <v>OML - 28</v>
          </cell>
          <cell r="K33" t="str">
            <v>LAND EAST</v>
          </cell>
          <cell r="L33" t="str">
            <v>East</v>
          </cell>
          <cell r="N33" t="str">
            <v>Gbaran Ubie Phase 2A (Gbaran C4)</v>
          </cell>
          <cell r="O33" t="str">
            <v>Gbaran Ubie Phase 2A (Gbaran C4)</v>
          </cell>
          <cell r="T33" t="str">
            <v>2. Export Gas Commitments</v>
          </cell>
          <cell r="V33" t="str">
            <v>Andrew Birch</v>
          </cell>
          <cell r="W33">
            <v>0</v>
          </cell>
          <cell r="X33">
            <v>0</v>
          </cell>
          <cell r="AE33">
            <v>0</v>
          </cell>
          <cell r="AF33">
            <v>0</v>
          </cell>
          <cell r="AG33">
            <v>0</v>
          </cell>
          <cell r="AH33">
            <v>0</v>
          </cell>
          <cell r="AU33">
            <v>0</v>
          </cell>
          <cell r="AV33">
            <v>0</v>
          </cell>
          <cell r="AW33">
            <v>0</v>
          </cell>
          <cell r="AX33">
            <v>0</v>
          </cell>
          <cell r="AY33">
            <v>0</v>
          </cell>
          <cell r="AZ33">
            <v>0</v>
          </cell>
        </row>
        <row r="34">
          <cell r="D34" t="str">
            <v>In</v>
          </cell>
          <cell r="E34" t="str">
            <v>Base JV</v>
          </cell>
          <cell r="F34" t="str">
            <v>Base</v>
          </cell>
          <cell r="G34" t="str">
            <v>SPDC JV</v>
          </cell>
          <cell r="H34" t="str">
            <v>In</v>
          </cell>
          <cell r="I34" t="str">
            <v>CAWTHORNE CHANNEL</v>
          </cell>
          <cell r="J34" t="str">
            <v>OML - 18</v>
          </cell>
          <cell r="K34" t="str">
            <v>SWAMP EAST</v>
          </cell>
          <cell r="L34" t="str">
            <v>East</v>
          </cell>
          <cell r="N34" t="str">
            <v>PMT Cawthorne Channel FOD</v>
          </cell>
          <cell r="O34" t="str">
            <v>PMT Cawthorne Channel FOD</v>
          </cell>
          <cell r="T34" t="str">
            <v>4. Oil</v>
          </cell>
          <cell r="U34" t="str">
            <v>7. Material Oil</v>
          </cell>
          <cell r="V34" t="str">
            <v>Andrew Birch</v>
          </cell>
          <cell r="W34">
            <v>0</v>
          </cell>
          <cell r="X34">
            <v>0</v>
          </cell>
          <cell r="AE34">
            <v>0</v>
          </cell>
          <cell r="AF34">
            <v>0</v>
          </cell>
          <cell r="AG34">
            <v>0</v>
          </cell>
          <cell r="AH34">
            <v>0</v>
          </cell>
          <cell r="AU34">
            <v>0</v>
          </cell>
          <cell r="AV34">
            <v>0</v>
          </cell>
          <cell r="AW34">
            <v>0</v>
          </cell>
          <cell r="AX34">
            <v>0</v>
          </cell>
          <cell r="AY34">
            <v>0</v>
          </cell>
          <cell r="AZ34">
            <v>0</v>
          </cell>
        </row>
        <row r="35">
          <cell r="D35" t="str">
            <v>In</v>
          </cell>
          <cell r="E35" t="str">
            <v>Base JV</v>
          </cell>
          <cell r="F35" t="str">
            <v>Base</v>
          </cell>
          <cell r="G35" t="str">
            <v>SPDC JV</v>
          </cell>
          <cell r="H35" t="str">
            <v>In</v>
          </cell>
          <cell r="I35" t="str">
            <v>CAWTHORNE CHANNEL</v>
          </cell>
          <cell r="J35" t="str">
            <v>OML - 18</v>
          </cell>
          <cell r="K35" t="str">
            <v>SWAMP EAST</v>
          </cell>
          <cell r="L35" t="str">
            <v>East</v>
          </cell>
          <cell r="N35" t="str">
            <v>CAWC Integrated Project - AGG</v>
          </cell>
          <cell r="O35" t="str">
            <v>CAWC Integrated Project - AGG</v>
          </cell>
          <cell r="T35" t="str">
            <v>4. Oil</v>
          </cell>
          <cell r="U35" t="str">
            <v>Material Oil</v>
          </cell>
          <cell r="V35" t="str">
            <v>Andrew Birch</v>
          </cell>
          <cell r="W35">
            <v>0</v>
          </cell>
          <cell r="X35">
            <v>0</v>
          </cell>
          <cell r="AE35">
            <v>0</v>
          </cell>
          <cell r="AF35">
            <v>0</v>
          </cell>
          <cell r="AG35">
            <v>0</v>
          </cell>
          <cell r="AH35">
            <v>0</v>
          </cell>
          <cell r="AU35">
            <v>0</v>
          </cell>
          <cell r="AV35">
            <v>0</v>
          </cell>
          <cell r="AW35">
            <v>0</v>
          </cell>
          <cell r="AX35">
            <v>0</v>
          </cell>
          <cell r="AY35">
            <v>0</v>
          </cell>
          <cell r="AZ35">
            <v>0</v>
          </cell>
        </row>
        <row r="36">
          <cell r="D36" t="str">
            <v>In</v>
          </cell>
          <cell r="E36" t="str">
            <v>MCA1</v>
          </cell>
          <cell r="F36" t="str">
            <v>Base</v>
          </cell>
          <cell r="G36" t="str">
            <v>SPDC JV</v>
          </cell>
          <cell r="H36" t="str">
            <v>In</v>
          </cell>
          <cell r="I36" t="str">
            <v>CAWTHORNE CHANNEL</v>
          </cell>
          <cell r="J36" t="str">
            <v>OML - 18</v>
          </cell>
          <cell r="K36" t="str">
            <v>SWAMP EAST</v>
          </cell>
          <cell r="L36" t="str">
            <v>East</v>
          </cell>
          <cell r="N36" t="str">
            <v>Cawthorne Channel FOD</v>
          </cell>
          <cell r="O36" t="str">
            <v>Cawthorne Channel FOD</v>
          </cell>
          <cell r="T36" t="str">
            <v>4. Oil</v>
          </cell>
          <cell r="U36" t="str">
            <v>Material Oil</v>
          </cell>
          <cell r="V36" t="str">
            <v>Andrew Birch</v>
          </cell>
          <cell r="W36">
            <v>0</v>
          </cell>
          <cell r="X36">
            <v>0</v>
          </cell>
          <cell r="AE36">
            <v>0</v>
          </cell>
          <cell r="AF36">
            <v>0</v>
          </cell>
          <cell r="AG36">
            <v>0</v>
          </cell>
          <cell r="AH36">
            <v>0</v>
          </cell>
          <cell r="AU36">
            <v>0</v>
          </cell>
          <cell r="AV36">
            <v>0</v>
          </cell>
          <cell r="AW36">
            <v>0</v>
          </cell>
          <cell r="AX36">
            <v>0</v>
          </cell>
          <cell r="AY36">
            <v>0</v>
          </cell>
          <cell r="AZ36">
            <v>0</v>
          </cell>
        </row>
        <row r="37">
          <cell r="D37" t="str">
            <v>In</v>
          </cell>
          <cell r="E37" t="str">
            <v>MCA1</v>
          </cell>
          <cell r="F37" t="str">
            <v>Base</v>
          </cell>
          <cell r="G37" t="str">
            <v>SPDC JV</v>
          </cell>
          <cell r="H37" t="str">
            <v>In</v>
          </cell>
          <cell r="I37" t="str">
            <v>CAWTHORNE CHANNEL</v>
          </cell>
          <cell r="J37" t="str">
            <v>OML - 18</v>
          </cell>
          <cell r="K37" t="str">
            <v>SWAMP EAST</v>
          </cell>
          <cell r="L37" t="str">
            <v>East</v>
          </cell>
          <cell r="N37" t="str">
            <v>Cawthorne Channel FOD</v>
          </cell>
          <cell r="O37" t="str">
            <v>Cawthorne Channel FOD</v>
          </cell>
          <cell r="T37" t="str">
            <v>4. Oil</v>
          </cell>
          <cell r="U37" t="str">
            <v>Material Oil</v>
          </cell>
          <cell r="V37" t="str">
            <v>Andrew Birch</v>
          </cell>
          <cell r="W37">
            <v>0</v>
          </cell>
          <cell r="X37">
            <v>0</v>
          </cell>
          <cell r="AE37">
            <v>0</v>
          </cell>
          <cell r="AF37">
            <v>0</v>
          </cell>
          <cell r="AG37">
            <v>0</v>
          </cell>
          <cell r="AH37">
            <v>0</v>
          </cell>
          <cell r="AU37">
            <v>0</v>
          </cell>
          <cell r="AV37">
            <v>0</v>
          </cell>
          <cell r="AW37">
            <v>0</v>
          </cell>
          <cell r="AX37">
            <v>0</v>
          </cell>
          <cell r="AY37">
            <v>0</v>
          </cell>
          <cell r="AZ37">
            <v>0</v>
          </cell>
        </row>
        <row r="38">
          <cell r="D38" t="str">
            <v>In</v>
          </cell>
          <cell r="E38" t="str">
            <v>Base NOV</v>
          </cell>
          <cell r="F38" t="str">
            <v>Base</v>
          </cell>
          <cell r="G38" t="str">
            <v>SPDC JV</v>
          </cell>
          <cell r="H38" t="str">
            <v>In</v>
          </cell>
          <cell r="I38" t="str">
            <v>EGBEMA WEST</v>
          </cell>
          <cell r="J38" t="str">
            <v>OML - 20</v>
          </cell>
          <cell r="K38" t="str">
            <v>LAND EAST</v>
          </cell>
          <cell r="L38" t="str">
            <v>East</v>
          </cell>
          <cell r="N38" t="str">
            <v>AGS Egbema West</v>
          </cell>
          <cell r="O38" t="str">
            <v>AGS Egbema West</v>
          </cell>
          <cell r="T38" t="str">
            <v>4. Oil</v>
          </cell>
          <cell r="U38" t="str">
            <v>Secure / Maximise NFA</v>
          </cell>
          <cell r="V38" t="str">
            <v>Andrew Birch</v>
          </cell>
          <cell r="W38">
            <v>0</v>
          </cell>
          <cell r="X38">
            <v>0</v>
          </cell>
          <cell r="AE38">
            <v>0</v>
          </cell>
          <cell r="AF38">
            <v>0</v>
          </cell>
          <cell r="AG38">
            <v>0</v>
          </cell>
          <cell r="AH38">
            <v>0</v>
          </cell>
          <cell r="AU38">
            <v>0</v>
          </cell>
          <cell r="AV38">
            <v>0</v>
          </cell>
          <cell r="AW38">
            <v>0</v>
          </cell>
          <cell r="AX38">
            <v>0</v>
          </cell>
          <cell r="AY38">
            <v>29629.412109375</v>
          </cell>
          <cell r="AZ38">
            <v>0</v>
          </cell>
        </row>
        <row r="39">
          <cell r="D39" t="str">
            <v>In</v>
          </cell>
          <cell r="E39" t="str">
            <v>MCA1</v>
          </cell>
          <cell r="F39" t="str">
            <v>Base</v>
          </cell>
          <cell r="G39" t="str">
            <v>SPDC JV</v>
          </cell>
          <cell r="H39" t="str">
            <v>In</v>
          </cell>
          <cell r="I39" t="str">
            <v>CROSS ASSET</v>
          </cell>
          <cell r="J39" t="str">
            <v>CROSS ASSET</v>
          </cell>
          <cell r="K39" t="str">
            <v>LAND EAST</v>
          </cell>
          <cell r="L39" t="str">
            <v>East</v>
          </cell>
          <cell r="N39" t="str">
            <v>EGGS2</v>
          </cell>
          <cell r="O39" t="str">
            <v>EGGS2</v>
          </cell>
          <cell r="T39" t="str">
            <v>2. Export Gas Commitments</v>
          </cell>
          <cell r="U39" t="str">
            <v>T1-T6 supply</v>
          </cell>
          <cell r="V39" t="str">
            <v>Andrew Birch</v>
          </cell>
          <cell r="W39">
            <v>0</v>
          </cell>
          <cell r="X39">
            <v>0</v>
          </cell>
          <cell r="AE39">
            <v>0</v>
          </cell>
          <cell r="AF39">
            <v>0</v>
          </cell>
          <cell r="AG39">
            <v>0</v>
          </cell>
          <cell r="AH39">
            <v>0</v>
          </cell>
          <cell r="AU39">
            <v>0</v>
          </cell>
          <cell r="AV39">
            <v>0</v>
          </cell>
          <cell r="AW39">
            <v>0</v>
          </cell>
          <cell r="AX39">
            <v>0</v>
          </cell>
          <cell r="AY39">
            <v>0</v>
          </cell>
          <cell r="AZ39">
            <v>0</v>
          </cell>
        </row>
        <row r="40">
          <cell r="D40" t="str">
            <v>In</v>
          </cell>
          <cell r="E40" t="str">
            <v>MCA1</v>
          </cell>
          <cell r="F40" t="str">
            <v>Base</v>
          </cell>
          <cell r="G40" t="str">
            <v>SPDC JV</v>
          </cell>
          <cell r="H40" t="str">
            <v>In</v>
          </cell>
          <cell r="I40" t="str">
            <v>CROSS ASSET</v>
          </cell>
          <cell r="J40" t="str">
            <v>CROSS ASSET</v>
          </cell>
          <cell r="K40" t="str">
            <v>LAND EAST</v>
          </cell>
          <cell r="L40" t="str">
            <v>East</v>
          </cell>
          <cell r="N40" t="str">
            <v>EGGS2</v>
          </cell>
          <cell r="O40" t="str">
            <v>EGGS2</v>
          </cell>
          <cell r="T40" t="str">
            <v>2. Export Gas Commitments</v>
          </cell>
          <cell r="U40" t="str">
            <v>T1-T6 supply</v>
          </cell>
          <cell r="V40" t="str">
            <v>Andrew Birch</v>
          </cell>
          <cell r="W40">
            <v>0</v>
          </cell>
          <cell r="X40">
            <v>0</v>
          </cell>
          <cell r="AE40">
            <v>0</v>
          </cell>
          <cell r="AF40">
            <v>0</v>
          </cell>
          <cell r="AG40">
            <v>0</v>
          </cell>
          <cell r="AH40">
            <v>0</v>
          </cell>
          <cell r="AU40">
            <v>0</v>
          </cell>
          <cell r="AV40">
            <v>0</v>
          </cell>
          <cell r="AW40">
            <v>0</v>
          </cell>
          <cell r="AX40">
            <v>0</v>
          </cell>
          <cell r="AY40">
            <v>0</v>
          </cell>
          <cell r="AZ40">
            <v>0</v>
          </cell>
        </row>
        <row r="41">
          <cell r="D41" t="str">
            <v>Out</v>
          </cell>
          <cell r="E41" t="str">
            <v>Domgas/IPP</v>
          </cell>
          <cell r="F41" t="str">
            <v>Base Plus</v>
          </cell>
          <cell r="G41" t="str">
            <v>SPDC JV</v>
          </cell>
          <cell r="H41" t="str">
            <v>In</v>
          </cell>
          <cell r="I41" t="str">
            <v>AFAM</v>
          </cell>
          <cell r="J41" t="str">
            <v>OML - 11</v>
          </cell>
          <cell r="K41" t="str">
            <v>LAND EAST</v>
          </cell>
          <cell r="L41" t="str">
            <v>East</v>
          </cell>
          <cell r="N41" t="str">
            <v xml:space="preserve">Gas Network Interconnectivity </v>
          </cell>
          <cell r="O41" t="str">
            <v xml:space="preserve">Gas Network Interconnectivity </v>
          </cell>
          <cell r="T41" t="str">
            <v>5. Domgas (Ring fenced)</v>
          </cell>
          <cell r="U41" t="str">
            <v>2. Domgas / IPP</v>
          </cell>
          <cell r="V41" t="str">
            <v>Andrew Birch</v>
          </cell>
          <cell r="W41">
            <v>0</v>
          </cell>
          <cell r="X41">
            <v>0</v>
          </cell>
          <cell r="AE41">
            <v>0</v>
          </cell>
          <cell r="AF41">
            <v>0</v>
          </cell>
          <cell r="AG41">
            <v>0</v>
          </cell>
          <cell r="AH41">
            <v>0</v>
          </cell>
          <cell r="AU41">
            <v>0</v>
          </cell>
          <cell r="AV41">
            <v>0</v>
          </cell>
          <cell r="AW41">
            <v>0</v>
          </cell>
          <cell r="AX41">
            <v>0</v>
          </cell>
          <cell r="AY41">
            <v>0</v>
          </cell>
          <cell r="AZ41">
            <v>6350</v>
          </cell>
        </row>
        <row r="42">
          <cell r="D42" t="str">
            <v>In</v>
          </cell>
          <cell r="E42" t="str">
            <v>Proposed AF</v>
          </cell>
          <cell r="F42" t="str">
            <v>Base</v>
          </cell>
          <cell r="G42" t="str">
            <v>SPDC JV</v>
          </cell>
          <cell r="H42" t="str">
            <v>In</v>
          </cell>
          <cell r="I42" t="str">
            <v>CROSS ASSET</v>
          </cell>
          <cell r="J42" t="str">
            <v>CROSS ASSET</v>
          </cell>
          <cell r="K42" t="str">
            <v>LAND EAST</v>
          </cell>
          <cell r="L42" t="str">
            <v>East</v>
          </cell>
          <cell r="N42" t="str">
            <v>Gbaran Ubie Phase 2A (Epu)</v>
          </cell>
          <cell r="O42" t="str">
            <v>Gbaran Ubie Phase 2A (Epu)</v>
          </cell>
          <cell r="T42" t="str">
            <v>2. Export Gas Commitments</v>
          </cell>
          <cell r="V42" t="str">
            <v>Andrew Birch</v>
          </cell>
          <cell r="W42">
            <v>0</v>
          </cell>
          <cell r="X42">
            <v>0</v>
          </cell>
          <cell r="AE42">
            <v>0</v>
          </cell>
          <cell r="AF42">
            <v>0</v>
          </cell>
          <cell r="AG42">
            <v>0</v>
          </cell>
          <cell r="AH42">
            <v>0</v>
          </cell>
          <cell r="AU42">
            <v>0</v>
          </cell>
          <cell r="AV42">
            <v>0</v>
          </cell>
          <cell r="AW42">
            <v>0</v>
          </cell>
          <cell r="AX42">
            <v>0</v>
          </cell>
          <cell r="AY42">
            <v>0</v>
          </cell>
          <cell r="AZ42">
            <v>0</v>
          </cell>
        </row>
        <row r="43">
          <cell r="D43" t="str">
            <v>In</v>
          </cell>
          <cell r="E43" t="str">
            <v>Proposed AF</v>
          </cell>
          <cell r="F43" t="str">
            <v>Base</v>
          </cell>
          <cell r="G43" t="str">
            <v>SPDC JV</v>
          </cell>
          <cell r="H43" t="str">
            <v>In</v>
          </cell>
          <cell r="I43" t="str">
            <v>EPU</v>
          </cell>
          <cell r="J43" t="str">
            <v>OML - 28</v>
          </cell>
          <cell r="K43" t="str">
            <v>LAND EAST</v>
          </cell>
          <cell r="L43" t="str">
            <v>East</v>
          </cell>
          <cell r="N43" t="str">
            <v>Gbaran Ubie Phase 2A (Epu)</v>
          </cell>
          <cell r="O43" t="str">
            <v>Gbaran Ubie Phase 2A (Epu)</v>
          </cell>
          <cell r="T43" t="str">
            <v>2. Export Gas Commitments</v>
          </cell>
          <cell r="U43" t="str">
            <v>5. Export gas</v>
          </cell>
          <cell r="V43" t="str">
            <v>Andrew Birch</v>
          </cell>
          <cell r="W43">
            <v>0</v>
          </cell>
          <cell r="X43">
            <v>0</v>
          </cell>
          <cell r="AE43">
            <v>0</v>
          </cell>
          <cell r="AF43">
            <v>0</v>
          </cell>
          <cell r="AG43">
            <v>0</v>
          </cell>
          <cell r="AH43">
            <v>0</v>
          </cell>
          <cell r="AU43">
            <v>0</v>
          </cell>
          <cell r="AV43">
            <v>0</v>
          </cell>
          <cell r="AW43">
            <v>0</v>
          </cell>
          <cell r="AX43">
            <v>0</v>
          </cell>
          <cell r="AY43">
            <v>0</v>
          </cell>
          <cell r="AZ43">
            <v>350.23001098632813</v>
          </cell>
        </row>
        <row r="44">
          <cell r="D44" t="str">
            <v>Out</v>
          </cell>
          <cell r="E44" t="str">
            <v>Base JV</v>
          </cell>
          <cell r="F44" t="str">
            <v>Options</v>
          </cell>
          <cell r="G44" t="str">
            <v>SPDC JV</v>
          </cell>
          <cell r="H44" t="str">
            <v>Out</v>
          </cell>
          <cell r="I44" t="str">
            <v>ESCRAVOS BEACH</v>
          </cell>
          <cell r="J44" t="str">
            <v>OML - 43</v>
          </cell>
          <cell r="K44" t="str">
            <v>SWAMP WEST</v>
          </cell>
          <cell r="L44" t="str">
            <v>West</v>
          </cell>
          <cell r="N44" t="str">
            <v>Field Logistic Base</v>
          </cell>
          <cell r="O44" t="str">
            <v>Field Logistic Base</v>
          </cell>
          <cell r="T44" t="str">
            <v>1. HSE, Security, Asset Integrity, etc.</v>
          </cell>
          <cell r="U44" t="str">
            <v>1. Secure / Maximise NFA</v>
          </cell>
          <cell r="V44" t="str">
            <v>Andrew Birch</v>
          </cell>
          <cell r="W44">
            <v>0</v>
          </cell>
          <cell r="X44">
            <v>0</v>
          </cell>
          <cell r="AE44">
            <v>0</v>
          </cell>
          <cell r="AF44">
            <v>0</v>
          </cell>
          <cell r="AG44">
            <v>0</v>
          </cell>
          <cell r="AH44">
            <v>0</v>
          </cell>
          <cell r="AU44">
            <v>0</v>
          </cell>
          <cell r="AV44">
            <v>0</v>
          </cell>
          <cell r="AW44">
            <v>0</v>
          </cell>
          <cell r="AX44">
            <v>0</v>
          </cell>
          <cell r="AY44">
            <v>0</v>
          </cell>
          <cell r="AZ44">
            <v>0</v>
          </cell>
        </row>
        <row r="45">
          <cell r="D45" t="str">
            <v>Out</v>
          </cell>
          <cell r="E45" t="str">
            <v>Third Party Finance</v>
          </cell>
          <cell r="F45" t="str">
            <v>Options</v>
          </cell>
          <cell r="G45" t="str">
            <v>Both</v>
          </cell>
          <cell r="H45" t="str">
            <v>Not reported</v>
          </cell>
          <cell r="I45" t="str">
            <v>EVWRENI</v>
          </cell>
          <cell r="J45" t="str">
            <v>OML - 30</v>
          </cell>
          <cell r="K45" t="str">
            <v>LAND WEST</v>
          </cell>
          <cell r="L45" t="str">
            <v>West</v>
          </cell>
          <cell r="N45" t="str">
            <v>AG Solution Opportunities (OV)</v>
          </cell>
          <cell r="O45" t="str">
            <v>AG Solution Opportunities (OV)</v>
          </cell>
          <cell r="T45" t="str">
            <v>4. Oil</v>
          </cell>
          <cell r="U45" t="str">
            <v>Secure / Maximise NFA</v>
          </cell>
          <cell r="V45" t="str">
            <v>Andrew Birch</v>
          </cell>
          <cell r="W45">
            <v>0</v>
          </cell>
          <cell r="X45">
            <v>0</v>
          </cell>
          <cell r="AE45">
            <v>0</v>
          </cell>
          <cell r="AF45">
            <v>0</v>
          </cell>
          <cell r="AG45">
            <v>0</v>
          </cell>
          <cell r="AH45">
            <v>0</v>
          </cell>
          <cell r="AU45">
            <v>0</v>
          </cell>
          <cell r="AV45">
            <v>0</v>
          </cell>
          <cell r="AW45">
            <v>0</v>
          </cell>
          <cell r="AX45">
            <v>0</v>
          </cell>
          <cell r="AY45">
            <v>0</v>
          </cell>
          <cell r="AZ45">
            <v>0</v>
          </cell>
        </row>
        <row r="46">
          <cell r="D46" t="str">
            <v>Out</v>
          </cell>
          <cell r="E46" t="str">
            <v>Third Party Finance</v>
          </cell>
          <cell r="F46" t="str">
            <v>Options</v>
          </cell>
          <cell r="G46" t="str">
            <v>Portfolio Action</v>
          </cell>
          <cell r="H46" t="str">
            <v>Out</v>
          </cell>
          <cell r="I46" t="str">
            <v>ERIEMU</v>
          </cell>
          <cell r="J46" t="str">
            <v>OML - 30</v>
          </cell>
          <cell r="K46" t="str">
            <v>LAND WEST</v>
          </cell>
          <cell r="L46" t="str">
            <v>West</v>
          </cell>
          <cell r="N46" t="str">
            <v>AOU Module 1</v>
          </cell>
          <cell r="O46" t="str">
            <v>AOU Module 1</v>
          </cell>
          <cell r="T46" t="str">
            <v>4. Oil</v>
          </cell>
          <cell r="U46" t="str">
            <v>7. Material Oil</v>
          </cell>
          <cell r="V46" t="str">
            <v xml:space="preserve">Oluwajuyigbe, David O </v>
          </cell>
          <cell r="W46">
            <v>0</v>
          </cell>
          <cell r="X46">
            <v>0</v>
          </cell>
          <cell r="AE46">
            <v>0</v>
          </cell>
          <cell r="AF46">
            <v>0</v>
          </cell>
          <cell r="AG46">
            <v>0</v>
          </cell>
          <cell r="AH46">
            <v>0</v>
          </cell>
          <cell r="AU46">
            <v>0</v>
          </cell>
          <cell r="AV46">
            <v>0</v>
          </cell>
          <cell r="AW46">
            <v>0</v>
          </cell>
          <cell r="AX46">
            <v>0</v>
          </cell>
          <cell r="AY46">
            <v>0</v>
          </cell>
          <cell r="AZ46">
            <v>0</v>
          </cell>
        </row>
        <row r="47">
          <cell r="D47" t="str">
            <v>In</v>
          </cell>
          <cell r="E47" t="str">
            <v>Base JV</v>
          </cell>
          <cell r="F47" t="str">
            <v>Base</v>
          </cell>
          <cell r="G47" t="str">
            <v>SPDC JV</v>
          </cell>
          <cell r="H47" t="str">
            <v>In</v>
          </cell>
          <cell r="I47" t="str">
            <v>AFAM</v>
          </cell>
          <cell r="J47" t="str">
            <v>OML - 11</v>
          </cell>
          <cell r="K47" t="str">
            <v>LAND EAST</v>
          </cell>
          <cell r="L47" t="str">
            <v>East</v>
          </cell>
          <cell r="N47" t="str">
            <v>Okoloma Gas Plant</v>
          </cell>
          <cell r="O47" t="str">
            <v>Okoloma Gas Plant</v>
          </cell>
          <cell r="T47" t="str">
            <v>5. Domgas (Ring fenced)</v>
          </cell>
          <cell r="U47" t="str">
            <v>2. Domgas / IPP</v>
          </cell>
          <cell r="V47" t="str">
            <v>Andrew Birch</v>
          </cell>
          <cell r="W47">
            <v>0</v>
          </cell>
          <cell r="X47">
            <v>0</v>
          </cell>
          <cell r="AE47">
            <v>0</v>
          </cell>
          <cell r="AF47">
            <v>0</v>
          </cell>
          <cell r="AG47">
            <v>0</v>
          </cell>
          <cell r="AH47">
            <v>0</v>
          </cell>
          <cell r="AU47">
            <v>0</v>
          </cell>
          <cell r="AV47">
            <v>0</v>
          </cell>
          <cell r="AW47">
            <v>0</v>
          </cell>
          <cell r="AX47">
            <v>0</v>
          </cell>
          <cell r="AY47">
            <v>0</v>
          </cell>
          <cell r="AZ47">
            <v>0</v>
          </cell>
        </row>
        <row r="48">
          <cell r="D48" t="str">
            <v>In</v>
          </cell>
          <cell r="E48" t="str">
            <v>Domgas/IPP</v>
          </cell>
          <cell r="F48" t="str">
            <v>Base</v>
          </cell>
          <cell r="G48" t="str">
            <v>SPDC JV</v>
          </cell>
          <cell r="H48" t="str">
            <v>In</v>
          </cell>
          <cell r="I48" t="str">
            <v>CROSS ASSET</v>
          </cell>
          <cell r="J48" t="str">
            <v>CROSS ASSET</v>
          </cell>
          <cell r="K48" t="str">
            <v>SWAMP EAST</v>
          </cell>
          <cell r="L48" t="str">
            <v>East</v>
          </cell>
          <cell r="N48" t="str">
            <v>Alakiri NAG Plant Refurbishment</v>
          </cell>
          <cell r="O48" t="str">
            <v>Alakiri NAG Plant Refurbishment</v>
          </cell>
          <cell r="T48" t="str">
            <v>5. Domgas (Ring fenced)</v>
          </cell>
          <cell r="U48" t="str">
            <v>Domgas / IPP</v>
          </cell>
          <cell r="V48" t="str">
            <v>Andrew Birch</v>
          </cell>
          <cell r="W48">
            <v>0</v>
          </cell>
          <cell r="X48">
            <v>0</v>
          </cell>
          <cell r="AE48">
            <v>0</v>
          </cell>
          <cell r="AF48">
            <v>0</v>
          </cell>
          <cell r="AG48">
            <v>0</v>
          </cell>
          <cell r="AH48">
            <v>0</v>
          </cell>
          <cell r="AU48">
            <v>0</v>
          </cell>
          <cell r="AV48">
            <v>0</v>
          </cell>
          <cell r="AW48">
            <v>0</v>
          </cell>
          <cell r="AX48">
            <v>0</v>
          </cell>
          <cell r="AY48">
            <v>0</v>
          </cell>
          <cell r="AZ48">
            <v>0</v>
          </cell>
        </row>
        <row r="49">
          <cell r="D49" t="str">
            <v>In</v>
          </cell>
          <cell r="E49" t="str">
            <v>Domgas/IPP</v>
          </cell>
          <cell r="F49" t="str">
            <v>Base</v>
          </cell>
          <cell r="G49" t="str">
            <v>SPDC JV</v>
          </cell>
          <cell r="H49" t="str">
            <v>In</v>
          </cell>
          <cell r="I49" t="str">
            <v>ALAKIRI</v>
          </cell>
          <cell r="J49" t="str">
            <v>OML - 18</v>
          </cell>
          <cell r="K49" t="str">
            <v>SWAMP EAST</v>
          </cell>
          <cell r="L49" t="str">
            <v>East</v>
          </cell>
          <cell r="N49" t="str">
            <v>Alakiri NAG Plant Refurbishment</v>
          </cell>
          <cell r="O49" t="str">
            <v>Alakiri NAG Plant Refurbishment</v>
          </cell>
          <cell r="T49" t="str">
            <v>5. Domgas (Ring fenced)</v>
          </cell>
          <cell r="U49" t="str">
            <v>2. Domgas / IPP</v>
          </cell>
          <cell r="V49" t="str">
            <v>Andrew Birch</v>
          </cell>
          <cell r="W49">
            <v>0</v>
          </cell>
          <cell r="X49">
            <v>0</v>
          </cell>
          <cell r="AE49">
            <v>0</v>
          </cell>
          <cell r="AF49">
            <v>0</v>
          </cell>
          <cell r="AG49">
            <v>0</v>
          </cell>
          <cell r="AH49">
            <v>0</v>
          </cell>
          <cell r="AU49">
            <v>0</v>
          </cell>
          <cell r="AV49">
            <v>0</v>
          </cell>
          <cell r="AW49">
            <v>0</v>
          </cell>
          <cell r="AX49">
            <v>0</v>
          </cell>
          <cell r="AY49">
            <v>0</v>
          </cell>
          <cell r="AZ49">
            <v>0</v>
          </cell>
        </row>
        <row r="50">
          <cell r="D50" t="str">
            <v>In</v>
          </cell>
          <cell r="E50" t="str">
            <v>Base JV</v>
          </cell>
          <cell r="F50" t="str">
            <v>Base</v>
          </cell>
          <cell r="G50" t="str">
            <v>SPDC JV</v>
          </cell>
          <cell r="H50" t="str">
            <v>In</v>
          </cell>
          <cell r="I50" t="str">
            <v>ADIBAWA</v>
          </cell>
          <cell r="J50" t="str">
            <v>OML - 27</v>
          </cell>
          <cell r="K50" t="str">
            <v>CORPORATE</v>
          </cell>
          <cell r="L50" t="str">
            <v>East</v>
          </cell>
          <cell r="N50" t="str">
            <v>Gas Comp Facilities Improvement East</v>
          </cell>
          <cell r="O50" t="str">
            <v>Gas Comp Facilities Improvement East &amp; W</v>
          </cell>
          <cell r="T50" t="str">
            <v>1. HSE, Security, Asset Integrity, etc.</v>
          </cell>
          <cell r="U50" t="str">
            <v>Secure / Maximise NFA</v>
          </cell>
          <cell r="V50" t="str">
            <v>Andrew Birch</v>
          </cell>
          <cell r="W50">
            <v>0</v>
          </cell>
          <cell r="X50">
            <v>0</v>
          </cell>
          <cell r="AE50">
            <v>0</v>
          </cell>
          <cell r="AF50">
            <v>0</v>
          </cell>
          <cell r="AG50">
            <v>0</v>
          </cell>
          <cell r="AH50">
            <v>0</v>
          </cell>
          <cell r="AU50">
            <v>0</v>
          </cell>
          <cell r="AV50">
            <v>0</v>
          </cell>
          <cell r="AW50">
            <v>0</v>
          </cell>
          <cell r="AX50">
            <v>0</v>
          </cell>
          <cell r="AY50">
            <v>0</v>
          </cell>
          <cell r="AZ50">
            <v>0</v>
          </cell>
        </row>
        <row r="51">
          <cell r="D51" t="str">
            <v>In</v>
          </cell>
          <cell r="E51" t="str">
            <v>Base JV</v>
          </cell>
          <cell r="F51" t="str">
            <v>Base</v>
          </cell>
          <cell r="G51" t="str">
            <v>SPDC JV</v>
          </cell>
          <cell r="H51" t="str">
            <v>In</v>
          </cell>
          <cell r="I51" t="str">
            <v>OBIGBO</v>
          </cell>
          <cell r="J51" t="str">
            <v>OML - 17</v>
          </cell>
          <cell r="K51" t="str">
            <v>LAND EAST</v>
          </cell>
          <cell r="L51" t="str">
            <v>East</v>
          </cell>
          <cell r="N51" t="str">
            <v>Obigbo Node Power supply improvement</v>
          </cell>
          <cell r="O51" t="str">
            <v>Obigbo Node Power supply improvement</v>
          </cell>
          <cell r="T51" t="str">
            <v>1. HSE, Security, Asset Integrity, etc.</v>
          </cell>
          <cell r="U51" t="str">
            <v>Secure / Maximise NFA</v>
          </cell>
          <cell r="V51" t="str">
            <v>Andrew Birch</v>
          </cell>
          <cell r="W51">
            <v>0</v>
          </cell>
          <cell r="X51">
            <v>0</v>
          </cell>
          <cell r="AE51">
            <v>0</v>
          </cell>
          <cell r="AF51">
            <v>0</v>
          </cell>
          <cell r="AG51">
            <v>0</v>
          </cell>
          <cell r="AH51">
            <v>0</v>
          </cell>
          <cell r="AU51">
            <v>0</v>
          </cell>
          <cell r="AV51">
            <v>0</v>
          </cell>
          <cell r="AW51">
            <v>0</v>
          </cell>
          <cell r="AX51">
            <v>0</v>
          </cell>
          <cell r="AY51">
            <v>0</v>
          </cell>
          <cell r="AZ51">
            <v>0</v>
          </cell>
        </row>
        <row r="52">
          <cell r="D52" t="str">
            <v>In</v>
          </cell>
          <cell r="E52" t="str">
            <v>Domgas/IPP</v>
          </cell>
          <cell r="F52" t="str">
            <v>Base</v>
          </cell>
          <cell r="G52" t="str">
            <v>SPDC JV</v>
          </cell>
          <cell r="H52" t="str">
            <v>In</v>
          </cell>
          <cell r="I52" t="str">
            <v>Alakiri</v>
          </cell>
          <cell r="J52" t="str">
            <v>OML - 18</v>
          </cell>
          <cell r="K52" t="str">
            <v>SWAMP EAST</v>
          </cell>
          <cell r="L52" t="str">
            <v>East</v>
          </cell>
          <cell r="N52" t="str">
            <v>Alakiri shut-down valves by pass</v>
          </cell>
          <cell r="O52" t="str">
            <v>Alakiri shut-down valves by pass</v>
          </cell>
          <cell r="T52" t="str">
            <v>1. HSE, Security, Asset Integrity, etc.</v>
          </cell>
          <cell r="U52" t="str">
            <v>Secure / Maximise NFA</v>
          </cell>
          <cell r="V52" t="str">
            <v>Andrew Birch</v>
          </cell>
          <cell r="W52">
            <v>0</v>
          </cell>
          <cell r="X52">
            <v>0</v>
          </cell>
          <cell r="AE52">
            <v>0</v>
          </cell>
          <cell r="AF52">
            <v>0</v>
          </cell>
          <cell r="AG52">
            <v>0</v>
          </cell>
          <cell r="AH52">
            <v>0</v>
          </cell>
          <cell r="AU52">
            <v>0</v>
          </cell>
          <cell r="AV52">
            <v>0</v>
          </cell>
          <cell r="AW52">
            <v>0</v>
          </cell>
          <cell r="AX52">
            <v>0</v>
          </cell>
          <cell r="AY52">
            <v>0</v>
          </cell>
          <cell r="AZ52">
            <v>0</v>
          </cell>
        </row>
        <row r="53">
          <cell r="D53" t="str">
            <v>In</v>
          </cell>
          <cell r="E53" t="str">
            <v>Base JV</v>
          </cell>
          <cell r="F53" t="str">
            <v>Base</v>
          </cell>
          <cell r="G53" t="str">
            <v>Both</v>
          </cell>
          <cell r="H53" t="str">
            <v>In</v>
          </cell>
          <cell r="I53" t="str">
            <v>CROSS ASSET</v>
          </cell>
          <cell r="J53" t="str">
            <v>CROSS ASSET</v>
          </cell>
          <cell r="K53" t="str">
            <v>SWAMP EAST</v>
          </cell>
          <cell r="L53" t="str">
            <v>East</v>
          </cell>
          <cell r="N53" t="str">
            <v>Gas Lift Facilities Improvement</v>
          </cell>
          <cell r="O53" t="str">
            <v>Gas Lift Facilities Improvement</v>
          </cell>
          <cell r="T53" t="str">
            <v>1. HSE, Security, Asset Integrity, etc.</v>
          </cell>
          <cell r="U53" t="str">
            <v>Secure / Maximise NFA</v>
          </cell>
          <cell r="V53" t="str">
            <v>Andrew Birch</v>
          </cell>
          <cell r="W53">
            <v>0</v>
          </cell>
          <cell r="X53">
            <v>0</v>
          </cell>
          <cell r="AE53">
            <v>0</v>
          </cell>
          <cell r="AF53">
            <v>0</v>
          </cell>
          <cell r="AG53">
            <v>0</v>
          </cell>
          <cell r="AH53">
            <v>0</v>
          </cell>
          <cell r="AU53">
            <v>0</v>
          </cell>
          <cell r="AV53">
            <v>0</v>
          </cell>
          <cell r="AW53">
            <v>0</v>
          </cell>
          <cell r="AX53">
            <v>0</v>
          </cell>
          <cell r="AY53">
            <v>0</v>
          </cell>
          <cell r="AZ53">
            <v>0</v>
          </cell>
        </row>
        <row r="54">
          <cell r="D54" t="str">
            <v>In</v>
          </cell>
          <cell r="E54" t="str">
            <v>Domgas/IPP</v>
          </cell>
          <cell r="F54" t="str">
            <v>Base</v>
          </cell>
          <cell r="G54" t="str">
            <v>SPDC JV</v>
          </cell>
          <cell r="H54" t="str">
            <v>In</v>
          </cell>
          <cell r="I54" t="str">
            <v>CROSS ASSET</v>
          </cell>
          <cell r="J54" t="str">
            <v>CROSS ASSET</v>
          </cell>
          <cell r="K54" t="str">
            <v>LAND EAST</v>
          </cell>
          <cell r="L54" t="str">
            <v>East</v>
          </cell>
          <cell r="N54" t="str">
            <v>EDG Interim (Agbada NAG)</v>
          </cell>
          <cell r="O54" t="str">
            <v>EDG Interim (Agbada NAG)</v>
          </cell>
          <cell r="T54" t="str">
            <v>5. Domgas (Ring fenced)</v>
          </cell>
          <cell r="U54" t="str">
            <v>Domgas / IPP</v>
          </cell>
          <cell r="V54" t="str">
            <v>Andrew Birch</v>
          </cell>
          <cell r="W54">
            <v>0</v>
          </cell>
          <cell r="X54">
            <v>0</v>
          </cell>
          <cell r="AE54">
            <v>0</v>
          </cell>
          <cell r="AF54">
            <v>0</v>
          </cell>
          <cell r="AG54">
            <v>0</v>
          </cell>
          <cell r="AH54">
            <v>0</v>
          </cell>
          <cell r="AU54">
            <v>0</v>
          </cell>
          <cell r="AV54">
            <v>0</v>
          </cell>
          <cell r="AW54">
            <v>0</v>
          </cell>
          <cell r="AX54">
            <v>0</v>
          </cell>
          <cell r="AY54">
            <v>0</v>
          </cell>
          <cell r="AZ54">
            <v>0</v>
          </cell>
        </row>
        <row r="55">
          <cell r="D55" t="str">
            <v>In</v>
          </cell>
          <cell r="E55" t="str">
            <v>Domgas/IPP</v>
          </cell>
          <cell r="F55" t="str">
            <v>Base</v>
          </cell>
          <cell r="G55" t="str">
            <v>SPDC JV</v>
          </cell>
          <cell r="H55" t="str">
            <v>In</v>
          </cell>
          <cell r="I55" t="str">
            <v>CROSS ASSET</v>
          </cell>
          <cell r="J55" t="str">
            <v>CROSS ASSET</v>
          </cell>
          <cell r="K55" t="str">
            <v>LAND EAST</v>
          </cell>
          <cell r="L55" t="str">
            <v>East</v>
          </cell>
          <cell r="N55" t="str">
            <v>EDG Interim (Agbada NAG)</v>
          </cell>
          <cell r="O55" t="str">
            <v>EDG Interim (Agbada NAG)</v>
          </cell>
          <cell r="T55" t="str">
            <v>5. Domgas (Ring fenced)</v>
          </cell>
          <cell r="U55" t="str">
            <v>2. Domgas / IPP</v>
          </cell>
          <cell r="V55" t="str">
            <v>Andrew Birch</v>
          </cell>
          <cell r="W55">
            <v>0</v>
          </cell>
          <cell r="X55">
            <v>0</v>
          </cell>
          <cell r="AE55">
            <v>0</v>
          </cell>
          <cell r="AF55">
            <v>0</v>
          </cell>
          <cell r="AG55">
            <v>0</v>
          </cell>
          <cell r="AH55">
            <v>0</v>
          </cell>
          <cell r="AU55">
            <v>0</v>
          </cell>
          <cell r="AV55">
            <v>0</v>
          </cell>
          <cell r="AW55">
            <v>0</v>
          </cell>
          <cell r="AX55">
            <v>0</v>
          </cell>
          <cell r="AY55">
            <v>0</v>
          </cell>
          <cell r="AZ55">
            <v>0</v>
          </cell>
        </row>
        <row r="56">
          <cell r="D56" t="str">
            <v>In</v>
          </cell>
          <cell r="E56" t="str">
            <v>Domgas/IPP</v>
          </cell>
          <cell r="F56" t="str">
            <v>Base</v>
          </cell>
          <cell r="G56" t="str">
            <v>SPDC JV</v>
          </cell>
          <cell r="H56" t="str">
            <v>In</v>
          </cell>
          <cell r="I56" t="str">
            <v>FORCADOS-YOKRI</v>
          </cell>
          <cell r="J56" t="str">
            <v>OML - 45</v>
          </cell>
          <cell r="K56" t="str">
            <v>SWAMP WEST</v>
          </cell>
          <cell r="L56" t="str">
            <v>West</v>
          </cell>
          <cell r="N56" t="str">
            <v>FYIP_Step 1</v>
          </cell>
          <cell r="O56" t="str">
            <v>FYIP_Step 1</v>
          </cell>
          <cell r="T56" t="str">
            <v>5. Domgas (Ring fenced)</v>
          </cell>
          <cell r="U56" t="str">
            <v>7. Material Oil</v>
          </cell>
          <cell r="V56" t="str">
            <v>Andrew Birch</v>
          </cell>
          <cell r="W56">
            <v>0</v>
          </cell>
          <cell r="X56">
            <v>0</v>
          </cell>
          <cell r="AE56">
            <v>0</v>
          </cell>
          <cell r="AF56">
            <v>0</v>
          </cell>
          <cell r="AG56">
            <v>0</v>
          </cell>
          <cell r="AH56">
            <v>0</v>
          </cell>
          <cell r="AU56">
            <v>0</v>
          </cell>
          <cell r="AV56">
            <v>0</v>
          </cell>
          <cell r="AW56">
            <v>0</v>
          </cell>
          <cell r="AX56">
            <v>0</v>
          </cell>
          <cell r="AY56">
            <v>0</v>
          </cell>
          <cell r="AZ56">
            <v>0</v>
          </cell>
        </row>
        <row r="57">
          <cell r="D57" t="str">
            <v>In</v>
          </cell>
          <cell r="E57" t="str">
            <v>Domgas/IPP</v>
          </cell>
          <cell r="F57" t="str">
            <v>Base</v>
          </cell>
          <cell r="G57" t="str">
            <v>SPDC JV</v>
          </cell>
          <cell r="H57" t="str">
            <v>In</v>
          </cell>
          <cell r="I57" t="str">
            <v>FORCADOS-YOKRI</v>
          </cell>
          <cell r="J57" t="str">
            <v>OML - 45</v>
          </cell>
          <cell r="K57" t="str">
            <v>SWAMP WEST</v>
          </cell>
          <cell r="L57" t="str">
            <v>West</v>
          </cell>
          <cell r="N57" t="str">
            <v>FYIP_Step 2</v>
          </cell>
          <cell r="O57" t="str">
            <v>FYIP_Step 2</v>
          </cell>
          <cell r="T57" t="str">
            <v>5. Domgas (Ring fenced)</v>
          </cell>
          <cell r="U57" t="str">
            <v>7. Material Oil</v>
          </cell>
          <cell r="V57" t="str">
            <v>Andrew Birch</v>
          </cell>
          <cell r="W57">
            <v>0</v>
          </cell>
          <cell r="X57">
            <v>0</v>
          </cell>
          <cell r="AE57">
            <v>0</v>
          </cell>
          <cell r="AF57">
            <v>0</v>
          </cell>
          <cell r="AG57">
            <v>0</v>
          </cell>
          <cell r="AH57">
            <v>0</v>
          </cell>
          <cell r="AU57">
            <v>0</v>
          </cell>
          <cell r="AV57">
            <v>0</v>
          </cell>
          <cell r="AW57">
            <v>0</v>
          </cell>
          <cell r="AX57">
            <v>0</v>
          </cell>
          <cell r="AY57">
            <v>0</v>
          </cell>
          <cell r="AZ57">
            <v>0</v>
          </cell>
        </row>
        <row r="58">
          <cell r="D58" t="str">
            <v>In</v>
          </cell>
          <cell r="E58" t="str">
            <v>Domgas/IPP</v>
          </cell>
          <cell r="F58" t="str">
            <v>Base</v>
          </cell>
          <cell r="G58" t="str">
            <v>SPDC JV</v>
          </cell>
          <cell r="H58" t="str">
            <v>In</v>
          </cell>
          <cell r="I58" t="str">
            <v>FORCADOS-YOKRI</v>
          </cell>
          <cell r="J58" t="str">
            <v>OML - 45</v>
          </cell>
          <cell r="K58" t="str">
            <v>SWAMP WEST</v>
          </cell>
          <cell r="L58" t="str">
            <v>West</v>
          </cell>
          <cell r="N58" t="str">
            <v>FYIP_Step 1</v>
          </cell>
          <cell r="O58" t="str">
            <v>FYIP_Step 1</v>
          </cell>
          <cell r="T58" t="str">
            <v>5. Domgas (Ring fenced)</v>
          </cell>
          <cell r="U58" t="str">
            <v>7. Material Oil</v>
          </cell>
          <cell r="V58" t="str">
            <v>Andrew Birch</v>
          </cell>
          <cell r="W58">
            <v>0</v>
          </cell>
          <cell r="X58">
            <v>0</v>
          </cell>
          <cell r="AE58">
            <v>0</v>
          </cell>
          <cell r="AF58">
            <v>0</v>
          </cell>
          <cell r="AG58">
            <v>0</v>
          </cell>
          <cell r="AH58">
            <v>0</v>
          </cell>
          <cell r="AU58">
            <v>0</v>
          </cell>
          <cell r="AV58">
            <v>0</v>
          </cell>
          <cell r="AW58">
            <v>0</v>
          </cell>
          <cell r="AX58">
            <v>0</v>
          </cell>
          <cell r="AY58">
            <v>0</v>
          </cell>
          <cell r="AZ58">
            <v>0</v>
          </cell>
        </row>
        <row r="59">
          <cell r="D59" t="str">
            <v>In</v>
          </cell>
          <cell r="E59" t="str">
            <v>Domgas/IPP</v>
          </cell>
          <cell r="F59" t="str">
            <v>Base</v>
          </cell>
          <cell r="G59" t="str">
            <v>SPDC JV</v>
          </cell>
          <cell r="H59" t="str">
            <v>In</v>
          </cell>
          <cell r="I59" t="str">
            <v>FORCADOS-YOKRI</v>
          </cell>
          <cell r="J59" t="str">
            <v>OML - 45</v>
          </cell>
          <cell r="K59" t="str">
            <v>SWAMP WEST</v>
          </cell>
          <cell r="L59" t="str">
            <v>West</v>
          </cell>
          <cell r="N59" t="str">
            <v>FYIP_Step 1</v>
          </cell>
          <cell r="O59" t="str">
            <v>FYIP_Step 1</v>
          </cell>
          <cell r="T59" t="str">
            <v>5. Domgas (Ring fenced)</v>
          </cell>
          <cell r="U59" t="str">
            <v>Material Oil</v>
          </cell>
          <cell r="V59" t="str">
            <v>Andrew Birch</v>
          </cell>
          <cell r="W59">
            <v>0</v>
          </cell>
          <cell r="X59">
            <v>0</v>
          </cell>
          <cell r="AE59">
            <v>0</v>
          </cell>
          <cell r="AF59">
            <v>0</v>
          </cell>
          <cell r="AG59">
            <v>0</v>
          </cell>
          <cell r="AH59">
            <v>0</v>
          </cell>
          <cell r="AU59">
            <v>0</v>
          </cell>
          <cell r="AV59">
            <v>0</v>
          </cell>
          <cell r="AW59">
            <v>0</v>
          </cell>
          <cell r="AX59">
            <v>0</v>
          </cell>
          <cell r="AY59">
            <v>0</v>
          </cell>
          <cell r="AZ59">
            <v>0</v>
          </cell>
        </row>
        <row r="60">
          <cell r="D60" t="str">
            <v>In</v>
          </cell>
          <cell r="E60" t="str">
            <v>Domgas/IPP</v>
          </cell>
          <cell r="F60" t="str">
            <v>Base</v>
          </cell>
          <cell r="G60" t="str">
            <v>SPDC JV</v>
          </cell>
          <cell r="H60" t="str">
            <v>In</v>
          </cell>
          <cell r="I60" t="str">
            <v>ETELEBOU</v>
          </cell>
          <cell r="J60" t="str">
            <v>OML - 28</v>
          </cell>
          <cell r="K60" t="str">
            <v>LAND EAST</v>
          </cell>
          <cell r="L60" t="str">
            <v>East</v>
          </cell>
          <cell r="N60" t="str">
            <v>Gbaran Ubie Phase 1_IPP</v>
          </cell>
          <cell r="O60" t="str">
            <v>Gbaran Ubie Phase 1_IPP</v>
          </cell>
          <cell r="T60" t="str">
            <v>5. Domgas (Ring fenced)</v>
          </cell>
          <cell r="U60" t="str">
            <v>2. Domgas / IPP</v>
          </cell>
          <cell r="V60" t="str">
            <v>Andrew Birch</v>
          </cell>
          <cell r="W60">
            <v>0</v>
          </cell>
          <cell r="X60">
            <v>0</v>
          </cell>
          <cell r="AE60">
            <v>0</v>
          </cell>
          <cell r="AF60">
            <v>0</v>
          </cell>
          <cell r="AG60">
            <v>0</v>
          </cell>
          <cell r="AH60">
            <v>0</v>
          </cell>
          <cell r="AU60">
            <v>0</v>
          </cell>
          <cell r="AV60">
            <v>0</v>
          </cell>
          <cell r="AW60">
            <v>0</v>
          </cell>
          <cell r="AX60">
            <v>0</v>
          </cell>
          <cell r="AY60">
            <v>0</v>
          </cell>
          <cell r="AZ60">
            <v>0</v>
          </cell>
        </row>
        <row r="61">
          <cell r="D61" t="str">
            <v>In</v>
          </cell>
          <cell r="E61" t="str">
            <v>MCA1</v>
          </cell>
          <cell r="F61" t="str">
            <v>Base</v>
          </cell>
          <cell r="G61" t="str">
            <v>SPDC JV</v>
          </cell>
          <cell r="H61" t="str">
            <v>In</v>
          </cell>
          <cell r="I61" t="str">
            <v>ETELEBOU</v>
          </cell>
          <cell r="J61" t="str">
            <v>OML - 28</v>
          </cell>
          <cell r="K61" t="str">
            <v>LAND EAST</v>
          </cell>
          <cell r="L61" t="str">
            <v>East</v>
          </cell>
          <cell r="N61" t="str">
            <v>Gbaran Ubie Phase 1_AF</v>
          </cell>
          <cell r="O61" t="str">
            <v>Gbaran Ubie  Phase 1_AF</v>
          </cell>
          <cell r="T61" t="str">
            <v>2. Export Gas Commitments</v>
          </cell>
          <cell r="U61" t="str">
            <v>T1-T6 supply</v>
          </cell>
          <cell r="V61" t="str">
            <v>Andrew Birch</v>
          </cell>
          <cell r="W61">
            <v>0</v>
          </cell>
          <cell r="X61">
            <v>0</v>
          </cell>
          <cell r="AE61">
            <v>0</v>
          </cell>
          <cell r="AF61">
            <v>0</v>
          </cell>
          <cell r="AG61">
            <v>0</v>
          </cell>
          <cell r="AH61">
            <v>0</v>
          </cell>
          <cell r="AU61">
            <v>0</v>
          </cell>
          <cell r="AV61">
            <v>0</v>
          </cell>
          <cell r="AW61">
            <v>0</v>
          </cell>
          <cell r="AX61">
            <v>0</v>
          </cell>
          <cell r="AY61">
            <v>0</v>
          </cell>
          <cell r="AZ61">
            <v>0</v>
          </cell>
        </row>
        <row r="62">
          <cell r="D62" t="str">
            <v>In</v>
          </cell>
          <cell r="E62" t="str">
            <v>MCA1</v>
          </cell>
          <cell r="F62" t="str">
            <v>Base</v>
          </cell>
          <cell r="G62" t="str">
            <v>SPDC JV</v>
          </cell>
          <cell r="H62" t="str">
            <v>In</v>
          </cell>
          <cell r="I62" t="str">
            <v>ETELEBOU</v>
          </cell>
          <cell r="J62" t="str">
            <v>OML - 28</v>
          </cell>
          <cell r="K62" t="str">
            <v>LAND EAST</v>
          </cell>
          <cell r="L62" t="str">
            <v>East</v>
          </cell>
          <cell r="N62" t="str">
            <v>Gbaran Ubie Phase 1_AF</v>
          </cell>
          <cell r="O62" t="str">
            <v>Gbaran Ubie  Phase 1_AF</v>
          </cell>
          <cell r="T62" t="str">
            <v>2. Export Gas Commitments</v>
          </cell>
          <cell r="U62" t="str">
            <v>T1-T6 supply</v>
          </cell>
          <cell r="V62" t="str">
            <v>Andrew Birch</v>
          </cell>
          <cell r="W62">
            <v>0</v>
          </cell>
          <cell r="X62">
            <v>0</v>
          </cell>
          <cell r="AE62">
            <v>0</v>
          </cell>
          <cell r="AF62">
            <v>0</v>
          </cell>
          <cell r="AG62">
            <v>0</v>
          </cell>
          <cell r="AH62">
            <v>0</v>
          </cell>
          <cell r="AU62">
            <v>0</v>
          </cell>
          <cell r="AV62">
            <v>0</v>
          </cell>
          <cell r="AW62">
            <v>0</v>
          </cell>
          <cell r="AX62">
            <v>0</v>
          </cell>
          <cell r="AY62">
            <v>0</v>
          </cell>
          <cell r="AZ62">
            <v>0</v>
          </cell>
        </row>
        <row r="63">
          <cell r="D63" t="str">
            <v>Out</v>
          </cell>
          <cell r="E63" t="str">
            <v>Base JV</v>
          </cell>
          <cell r="F63" t="str">
            <v>Options</v>
          </cell>
          <cell r="G63" t="str">
            <v>SPDC JV</v>
          </cell>
          <cell r="H63" t="str">
            <v>Out</v>
          </cell>
          <cell r="I63" t="str">
            <v>CROSS ASSET</v>
          </cell>
          <cell r="J63" t="str">
            <v>CROSS ASSET</v>
          </cell>
          <cell r="K63" t="str">
            <v>CORPORATE</v>
          </cell>
          <cell r="L63" t="str">
            <v>Corporate</v>
          </cell>
          <cell r="N63" t="str">
            <v>Field Logistic Base</v>
          </cell>
          <cell r="O63" t="str">
            <v>Field Logistic Base</v>
          </cell>
          <cell r="T63" t="str">
            <v>1. HSE, Security, Asset Integrity, etc.</v>
          </cell>
          <cell r="U63" t="str">
            <v>6. Enable oil/gas production</v>
          </cell>
          <cell r="V63" t="str">
            <v>Andrew Birch</v>
          </cell>
          <cell r="W63">
            <v>0</v>
          </cell>
          <cell r="X63">
            <v>0</v>
          </cell>
          <cell r="AE63">
            <v>0</v>
          </cell>
          <cell r="AF63">
            <v>0</v>
          </cell>
          <cell r="AG63">
            <v>0</v>
          </cell>
          <cell r="AH63">
            <v>0</v>
          </cell>
          <cell r="AU63">
            <v>0</v>
          </cell>
          <cell r="AV63">
            <v>0</v>
          </cell>
          <cell r="AW63">
            <v>0</v>
          </cell>
          <cell r="AX63">
            <v>0</v>
          </cell>
          <cell r="AY63">
            <v>0</v>
          </cell>
          <cell r="AZ63">
            <v>0</v>
          </cell>
        </row>
        <row r="64">
          <cell r="D64" t="str">
            <v>In</v>
          </cell>
          <cell r="E64" t="str">
            <v>Domgas/IPP</v>
          </cell>
          <cell r="F64" t="str">
            <v>Base</v>
          </cell>
          <cell r="G64" t="str">
            <v>Portfolio Action</v>
          </cell>
          <cell r="H64" t="str">
            <v>In</v>
          </cell>
          <cell r="I64" t="str">
            <v>CROSS ASSET</v>
          </cell>
          <cell r="J64" t="str">
            <v>CROSS ASSET</v>
          </cell>
          <cell r="K64" t="str">
            <v>LAND WEST</v>
          </cell>
          <cell r="L64" t="str">
            <v>West</v>
          </cell>
          <cell r="N64" t="str">
            <v>WDGI (Utorogu + Ughelli East)</v>
          </cell>
          <cell r="O64" t="str">
            <v>WDGI (Utorogu + Ughelli East)</v>
          </cell>
          <cell r="T64" t="str">
            <v>5. Domgas (Ring fenced)</v>
          </cell>
          <cell r="U64" t="str">
            <v>Domgas / IPP</v>
          </cell>
          <cell r="V64" t="str">
            <v>Andrew Birch</v>
          </cell>
          <cell r="W64">
            <v>0</v>
          </cell>
          <cell r="X64">
            <v>0</v>
          </cell>
          <cell r="AE64">
            <v>0</v>
          </cell>
          <cell r="AF64">
            <v>0</v>
          </cell>
          <cell r="AG64">
            <v>0</v>
          </cell>
          <cell r="AH64">
            <v>0</v>
          </cell>
          <cell r="AU64">
            <v>0</v>
          </cell>
          <cell r="AV64">
            <v>0</v>
          </cell>
          <cell r="AW64">
            <v>0</v>
          </cell>
          <cell r="AX64">
            <v>0</v>
          </cell>
          <cell r="AY64">
            <v>0</v>
          </cell>
          <cell r="AZ64">
            <v>0</v>
          </cell>
        </row>
        <row r="65">
          <cell r="D65" t="str">
            <v>In</v>
          </cell>
          <cell r="E65" t="str">
            <v>Domgas/IPP</v>
          </cell>
          <cell r="F65" t="str">
            <v>Base</v>
          </cell>
          <cell r="G65" t="str">
            <v>Portfolio Action</v>
          </cell>
          <cell r="H65" t="str">
            <v>In</v>
          </cell>
          <cell r="I65" t="str">
            <v>CROSS ASSET</v>
          </cell>
          <cell r="J65" t="str">
            <v>CROSS ASSET</v>
          </cell>
          <cell r="K65" t="str">
            <v>LAND WEST</v>
          </cell>
          <cell r="L65" t="str">
            <v>West</v>
          </cell>
          <cell r="N65" t="str">
            <v>WDGI (Utorogu + Ughelli East)</v>
          </cell>
          <cell r="O65" t="str">
            <v>WDGI (Utorogu + Ughelli East)</v>
          </cell>
          <cell r="T65" t="str">
            <v>5. Domgas (Ring fenced)</v>
          </cell>
          <cell r="U65" t="str">
            <v>2. Domgas / IPP</v>
          </cell>
          <cell r="V65" t="str">
            <v>Andrew Birch</v>
          </cell>
          <cell r="W65">
            <v>0</v>
          </cell>
          <cell r="X65">
            <v>0</v>
          </cell>
          <cell r="AE65">
            <v>0</v>
          </cell>
          <cell r="AF65">
            <v>0</v>
          </cell>
          <cell r="AG65">
            <v>0</v>
          </cell>
          <cell r="AH65">
            <v>0</v>
          </cell>
          <cell r="AU65">
            <v>0</v>
          </cell>
          <cell r="AV65">
            <v>0</v>
          </cell>
          <cell r="AW65">
            <v>0</v>
          </cell>
          <cell r="AX65">
            <v>0</v>
          </cell>
          <cell r="AY65">
            <v>0</v>
          </cell>
          <cell r="AZ65">
            <v>6123.7802734375</v>
          </cell>
        </row>
        <row r="66">
          <cell r="D66" t="str">
            <v>In</v>
          </cell>
          <cell r="E66" t="str">
            <v>MCA1</v>
          </cell>
          <cell r="F66" t="str">
            <v>Base</v>
          </cell>
          <cell r="G66" t="str">
            <v>SPDC JV</v>
          </cell>
          <cell r="H66" t="str">
            <v>In</v>
          </cell>
          <cell r="I66" t="str">
            <v>CROSS ASSET</v>
          </cell>
          <cell r="J66" t="str">
            <v>CROSS ASSET</v>
          </cell>
          <cell r="K66" t="str">
            <v>CORPORATE</v>
          </cell>
          <cell r="L66" t="str">
            <v>Corporate</v>
          </cell>
          <cell r="N66" t="str">
            <v>Wells Ancillary CAPEX_MCA</v>
          </cell>
          <cell r="O66" t="str">
            <v>Wells Ancillary CAPEX_MCA</v>
          </cell>
          <cell r="T66" t="str">
            <v>2. Export Gas Commitments</v>
          </cell>
          <cell r="U66" t="str">
            <v>5. Export gas</v>
          </cell>
          <cell r="V66" t="str">
            <v>Toba Akinmoladun</v>
          </cell>
          <cell r="W66">
            <v>0</v>
          </cell>
          <cell r="X66">
            <v>0</v>
          </cell>
          <cell r="AE66">
            <v>0</v>
          </cell>
          <cell r="AF66">
            <v>0</v>
          </cell>
          <cell r="AG66">
            <v>0</v>
          </cell>
          <cell r="AH66">
            <v>0</v>
          </cell>
          <cell r="AU66">
            <v>0</v>
          </cell>
          <cell r="AV66">
            <v>0</v>
          </cell>
          <cell r="AW66">
            <v>0</v>
          </cell>
          <cell r="AX66">
            <v>0</v>
          </cell>
          <cell r="AY66">
            <v>0</v>
          </cell>
          <cell r="AZ66">
            <v>0</v>
          </cell>
        </row>
        <row r="67">
          <cell r="D67" t="str">
            <v>In</v>
          </cell>
          <cell r="E67" t="str">
            <v>Base JV</v>
          </cell>
          <cell r="F67" t="str">
            <v>Base</v>
          </cell>
          <cell r="G67" t="str">
            <v>SPDC JV</v>
          </cell>
          <cell r="H67" t="str">
            <v>In</v>
          </cell>
          <cell r="I67" t="str">
            <v>CROSS ASSET</v>
          </cell>
          <cell r="J67" t="str">
            <v>CROSS ASSET</v>
          </cell>
          <cell r="K67" t="str">
            <v>CORPORATE</v>
          </cell>
          <cell r="L67" t="str">
            <v>Corporate</v>
          </cell>
          <cell r="N67" t="str">
            <v>Wells Ancillary CAPEX_base</v>
          </cell>
          <cell r="O67" t="str">
            <v>Wells Ancillary CAPEX_base</v>
          </cell>
          <cell r="T67" t="str">
            <v>4. Oil</v>
          </cell>
          <cell r="U67" t="str">
            <v>7. Material Oil</v>
          </cell>
          <cell r="V67" t="str">
            <v>Toba Akinmoladun</v>
          </cell>
          <cell r="W67">
            <v>0</v>
          </cell>
          <cell r="X67">
            <v>0</v>
          </cell>
          <cell r="AE67">
            <v>0</v>
          </cell>
          <cell r="AF67">
            <v>0</v>
          </cell>
          <cell r="AG67">
            <v>0</v>
          </cell>
          <cell r="AH67">
            <v>0</v>
          </cell>
          <cell r="AU67">
            <v>0</v>
          </cell>
          <cell r="AV67">
            <v>0</v>
          </cell>
          <cell r="AW67">
            <v>0</v>
          </cell>
          <cell r="AX67">
            <v>0</v>
          </cell>
          <cell r="AY67">
            <v>0</v>
          </cell>
          <cell r="AZ67">
            <v>0</v>
          </cell>
        </row>
        <row r="68">
          <cell r="D68" t="str">
            <v>In</v>
          </cell>
          <cell r="E68" t="str">
            <v>Base JV</v>
          </cell>
          <cell r="F68" t="str">
            <v>Base</v>
          </cell>
          <cell r="G68" t="str">
            <v>SPDC JV</v>
          </cell>
          <cell r="H68" t="str">
            <v>In</v>
          </cell>
          <cell r="I68" t="str">
            <v>CROSS ASSET</v>
          </cell>
          <cell r="J68" t="str">
            <v>CROSS ASSET</v>
          </cell>
          <cell r="K68" t="str">
            <v>CORPORATE</v>
          </cell>
          <cell r="L68" t="str">
            <v>Corporate</v>
          </cell>
          <cell r="N68" t="str">
            <v>Wells Ancillary CAPEX_base</v>
          </cell>
          <cell r="O68" t="str">
            <v>Wells Ancillary CAPEX_base</v>
          </cell>
          <cell r="T68" t="str">
            <v>4. Oil</v>
          </cell>
          <cell r="U68" t="str">
            <v>7. Material Oil</v>
          </cell>
          <cell r="V68" t="str">
            <v>Toba Akinmoladun</v>
          </cell>
          <cell r="W68">
            <v>0</v>
          </cell>
          <cell r="X68">
            <v>0</v>
          </cell>
          <cell r="AE68">
            <v>0</v>
          </cell>
          <cell r="AF68">
            <v>0</v>
          </cell>
          <cell r="AG68">
            <v>0</v>
          </cell>
          <cell r="AH68">
            <v>0</v>
          </cell>
          <cell r="AU68">
            <v>0</v>
          </cell>
          <cell r="AV68">
            <v>0</v>
          </cell>
          <cell r="AW68">
            <v>0</v>
          </cell>
          <cell r="AX68">
            <v>0</v>
          </cell>
          <cell r="AY68">
            <v>0</v>
          </cell>
          <cell r="AZ68">
            <v>0</v>
          </cell>
        </row>
        <row r="69">
          <cell r="D69" t="str">
            <v>In</v>
          </cell>
          <cell r="E69" t="str">
            <v>Base JV</v>
          </cell>
          <cell r="F69" t="str">
            <v>Base</v>
          </cell>
          <cell r="G69" t="str">
            <v>SPDC JV</v>
          </cell>
          <cell r="H69" t="str">
            <v>In</v>
          </cell>
          <cell r="I69" t="str">
            <v>CROSS ASSET</v>
          </cell>
          <cell r="J69" t="str">
            <v>CROSS ASSET</v>
          </cell>
          <cell r="K69" t="str">
            <v>CORPORATE</v>
          </cell>
          <cell r="L69" t="str">
            <v>Corporate</v>
          </cell>
          <cell r="N69" t="str">
            <v>Wells Ancillary CAPEX_base</v>
          </cell>
          <cell r="O69" t="str">
            <v>Wells Ancillary CAPEX_base</v>
          </cell>
          <cell r="T69" t="str">
            <v>4. Oil</v>
          </cell>
          <cell r="U69" t="str">
            <v>7. Material Oil</v>
          </cell>
          <cell r="V69" t="str">
            <v>Toba Akinmoladun</v>
          </cell>
          <cell r="W69">
            <v>0</v>
          </cell>
          <cell r="X69">
            <v>0</v>
          </cell>
          <cell r="AE69">
            <v>0</v>
          </cell>
          <cell r="AF69">
            <v>0</v>
          </cell>
          <cell r="AG69">
            <v>0</v>
          </cell>
          <cell r="AH69">
            <v>0</v>
          </cell>
          <cell r="AU69">
            <v>0</v>
          </cell>
          <cell r="AV69">
            <v>0</v>
          </cell>
          <cell r="AW69">
            <v>0</v>
          </cell>
          <cell r="AX69">
            <v>0</v>
          </cell>
          <cell r="AY69">
            <v>0</v>
          </cell>
          <cell r="AZ69">
            <v>0</v>
          </cell>
        </row>
        <row r="70">
          <cell r="D70" t="str">
            <v>In</v>
          </cell>
          <cell r="E70" t="str">
            <v>MCA1</v>
          </cell>
          <cell r="F70" t="str">
            <v>Base</v>
          </cell>
          <cell r="G70" t="str">
            <v>SPDC JV</v>
          </cell>
          <cell r="H70" t="str">
            <v>In</v>
          </cell>
          <cell r="I70" t="str">
            <v>CROSS ASSET</v>
          </cell>
          <cell r="J70" t="str">
            <v>CROSS ASSET</v>
          </cell>
          <cell r="K70" t="str">
            <v>CORPORATE</v>
          </cell>
          <cell r="L70" t="str">
            <v>Corporate</v>
          </cell>
          <cell r="N70" t="str">
            <v>Wells Ancillary CAPEX_MCA</v>
          </cell>
          <cell r="O70" t="str">
            <v>Wells Ancillary CAPEX_MCA</v>
          </cell>
          <cell r="T70" t="str">
            <v>2. Export Gas Commitments</v>
          </cell>
          <cell r="U70" t="str">
            <v>5. Export gas</v>
          </cell>
          <cell r="V70" t="str">
            <v>Toba Akinmoladun</v>
          </cell>
          <cell r="W70">
            <v>0</v>
          </cell>
          <cell r="X70">
            <v>0</v>
          </cell>
          <cell r="AE70">
            <v>0</v>
          </cell>
          <cell r="AF70">
            <v>0</v>
          </cell>
          <cell r="AG70">
            <v>0</v>
          </cell>
          <cell r="AH70">
            <v>0</v>
          </cell>
          <cell r="AU70">
            <v>0</v>
          </cell>
          <cell r="AV70">
            <v>0</v>
          </cell>
          <cell r="AW70">
            <v>0</v>
          </cell>
          <cell r="AX70">
            <v>0</v>
          </cell>
          <cell r="AY70">
            <v>0</v>
          </cell>
          <cell r="AZ70">
            <v>0</v>
          </cell>
        </row>
        <row r="71">
          <cell r="D71" t="str">
            <v>In</v>
          </cell>
          <cell r="E71" t="str">
            <v>Base JV</v>
          </cell>
          <cell r="F71" t="str">
            <v>Base</v>
          </cell>
          <cell r="G71" t="str">
            <v>Both</v>
          </cell>
          <cell r="H71" t="str">
            <v>In</v>
          </cell>
          <cell r="I71" t="str">
            <v>CROSS ASSET</v>
          </cell>
          <cell r="J71" t="str">
            <v>CROSS ASSET</v>
          </cell>
          <cell r="K71" t="str">
            <v>CORPORATE</v>
          </cell>
          <cell r="L71" t="str">
            <v>Corporate</v>
          </cell>
          <cell r="N71" t="str">
            <v>Remote Ops Capability Implementation</v>
          </cell>
          <cell r="O71" t="str">
            <v>Remote Ops Capability Implementation</v>
          </cell>
          <cell r="T71" t="str">
            <v>1. HSE, Security, Asset Integrity, etc.</v>
          </cell>
          <cell r="U71" t="str">
            <v>1. Secure / Maximise NFA</v>
          </cell>
          <cell r="V71" t="str">
            <v>Okuns, Godwin</v>
          </cell>
          <cell r="W71">
            <v>0</v>
          </cell>
          <cell r="X71">
            <v>0</v>
          </cell>
          <cell r="AE71">
            <v>0</v>
          </cell>
          <cell r="AF71">
            <v>0</v>
          </cell>
          <cell r="AG71">
            <v>0</v>
          </cell>
          <cell r="AH71">
            <v>0</v>
          </cell>
          <cell r="AU71">
            <v>0</v>
          </cell>
          <cell r="AV71">
            <v>0</v>
          </cell>
          <cell r="AW71">
            <v>0</v>
          </cell>
          <cell r="AX71">
            <v>0</v>
          </cell>
          <cell r="AY71">
            <v>0</v>
          </cell>
          <cell r="AZ71">
            <v>0</v>
          </cell>
        </row>
        <row r="72">
          <cell r="D72" t="str">
            <v>In</v>
          </cell>
          <cell r="E72" t="str">
            <v>Base JV</v>
          </cell>
          <cell r="F72" t="str">
            <v>Base</v>
          </cell>
          <cell r="G72" t="str">
            <v>Both</v>
          </cell>
          <cell r="H72" t="str">
            <v>In</v>
          </cell>
          <cell r="I72" t="str">
            <v>CROSS ASSET</v>
          </cell>
          <cell r="J72" t="str">
            <v>CROSS ASSET</v>
          </cell>
          <cell r="K72" t="str">
            <v>CORPORATE</v>
          </cell>
          <cell r="L72" t="str">
            <v>Corporate</v>
          </cell>
          <cell r="N72" t="str">
            <v>Remote Ops Capability Implementation</v>
          </cell>
          <cell r="O72" t="str">
            <v>Remote Ops Capability Implementation</v>
          </cell>
          <cell r="T72" t="str">
            <v>1. HSE, Security, Asset Integrity, etc.</v>
          </cell>
          <cell r="U72" t="str">
            <v>1. Secure / Maximise NFA</v>
          </cell>
          <cell r="V72" t="str">
            <v>Okor, Ovie</v>
          </cell>
          <cell r="W72">
            <v>0</v>
          </cell>
          <cell r="X72">
            <v>0</v>
          </cell>
          <cell r="AE72">
            <v>0</v>
          </cell>
          <cell r="AF72">
            <v>0</v>
          </cell>
          <cell r="AG72">
            <v>0</v>
          </cell>
          <cell r="AH72">
            <v>0</v>
          </cell>
          <cell r="AU72">
            <v>0</v>
          </cell>
          <cell r="AV72">
            <v>0</v>
          </cell>
          <cell r="AW72">
            <v>0</v>
          </cell>
          <cell r="AX72">
            <v>0</v>
          </cell>
          <cell r="AY72">
            <v>0</v>
          </cell>
          <cell r="AZ72">
            <v>0</v>
          </cell>
        </row>
        <row r="73">
          <cell r="D73" t="str">
            <v>In</v>
          </cell>
          <cell r="E73" t="str">
            <v>Base JV</v>
          </cell>
          <cell r="F73" t="str">
            <v>Base</v>
          </cell>
          <cell r="G73" t="str">
            <v>Both</v>
          </cell>
          <cell r="H73" t="str">
            <v>In</v>
          </cell>
          <cell r="I73" t="str">
            <v>CROSS ASSET</v>
          </cell>
          <cell r="J73" t="str">
            <v>CROSS ASSET</v>
          </cell>
          <cell r="K73" t="str">
            <v>CORPORATE</v>
          </cell>
          <cell r="L73" t="str">
            <v>Corporate</v>
          </cell>
          <cell r="N73" t="str">
            <v>Remote Ops Capability Implementation</v>
          </cell>
          <cell r="O73" t="str">
            <v>Remote Ops Capability Implementation</v>
          </cell>
          <cell r="T73" t="str">
            <v>1. HSE, Security, Asset Integrity, etc.</v>
          </cell>
          <cell r="U73" t="str">
            <v>1. Secure / Maximise NFA</v>
          </cell>
          <cell r="V73" t="str">
            <v>Oraka, Uche / Fasasi, Toyin</v>
          </cell>
          <cell r="W73">
            <v>0</v>
          </cell>
          <cell r="X73">
            <v>0</v>
          </cell>
          <cell r="AE73">
            <v>0</v>
          </cell>
          <cell r="AF73">
            <v>0</v>
          </cell>
          <cell r="AG73">
            <v>0</v>
          </cell>
          <cell r="AH73">
            <v>0</v>
          </cell>
          <cell r="AU73">
            <v>0</v>
          </cell>
          <cell r="AV73">
            <v>0</v>
          </cell>
          <cell r="AW73">
            <v>0</v>
          </cell>
          <cell r="AX73">
            <v>0</v>
          </cell>
          <cell r="AY73">
            <v>0</v>
          </cell>
          <cell r="AZ73">
            <v>0</v>
          </cell>
        </row>
        <row r="74">
          <cell r="D74" t="str">
            <v>In</v>
          </cell>
          <cell r="E74" t="str">
            <v>Base JV</v>
          </cell>
          <cell r="F74" t="str">
            <v>Base</v>
          </cell>
          <cell r="G74" t="str">
            <v>Both</v>
          </cell>
          <cell r="H74" t="str">
            <v>In</v>
          </cell>
          <cell r="I74" t="str">
            <v>CROSS ASSET</v>
          </cell>
          <cell r="J74" t="str">
            <v>CROSS ASSET</v>
          </cell>
          <cell r="K74" t="str">
            <v>CORPORATE</v>
          </cell>
          <cell r="L74" t="str">
            <v>Corporate</v>
          </cell>
          <cell r="N74" t="str">
            <v>Remote Ops Capability Implementation</v>
          </cell>
          <cell r="O74" t="str">
            <v>Remote Ops Capability Implementation</v>
          </cell>
          <cell r="T74" t="str">
            <v>1. HSE, Security, Asset Integrity, etc.</v>
          </cell>
          <cell r="U74" t="str">
            <v>1. Secure / Maximise NFA</v>
          </cell>
          <cell r="V74" t="str">
            <v>Okpubuluku, Kevwe</v>
          </cell>
          <cell r="W74">
            <v>0</v>
          </cell>
          <cell r="X74">
            <v>0</v>
          </cell>
          <cell r="AE74">
            <v>0</v>
          </cell>
          <cell r="AF74">
            <v>0</v>
          </cell>
          <cell r="AG74">
            <v>0</v>
          </cell>
          <cell r="AH74">
            <v>0</v>
          </cell>
          <cell r="AU74">
            <v>0</v>
          </cell>
          <cell r="AV74">
            <v>0</v>
          </cell>
          <cell r="AW74">
            <v>0</v>
          </cell>
          <cell r="AX74">
            <v>0</v>
          </cell>
          <cell r="AY74">
            <v>0</v>
          </cell>
          <cell r="AZ74">
            <v>0</v>
          </cell>
        </row>
        <row r="75">
          <cell r="D75" t="str">
            <v>In</v>
          </cell>
          <cell r="E75" t="str">
            <v>Base JV</v>
          </cell>
          <cell r="F75" t="str">
            <v>Base</v>
          </cell>
          <cell r="G75" t="str">
            <v>Both</v>
          </cell>
          <cell r="H75" t="str">
            <v>In</v>
          </cell>
          <cell r="I75" t="str">
            <v>CROSS ASSET</v>
          </cell>
          <cell r="J75" t="str">
            <v>CROSS ASSET</v>
          </cell>
          <cell r="K75" t="str">
            <v>CORPORATE</v>
          </cell>
          <cell r="L75" t="str">
            <v>Corporate</v>
          </cell>
          <cell r="N75" t="str">
            <v>Remote Ops Capability Implementation</v>
          </cell>
          <cell r="O75" t="str">
            <v>Remote Ops Capability Implementation</v>
          </cell>
          <cell r="T75" t="str">
            <v>1. HSE, Security, Asset Integrity, etc.</v>
          </cell>
          <cell r="U75" t="str">
            <v>1. Secure / Maximise NFA</v>
          </cell>
          <cell r="V75" t="str">
            <v>Balogun, Bayo</v>
          </cell>
          <cell r="W75">
            <v>0</v>
          </cell>
          <cell r="X75">
            <v>0</v>
          </cell>
          <cell r="AE75">
            <v>0</v>
          </cell>
          <cell r="AF75">
            <v>0</v>
          </cell>
          <cell r="AG75">
            <v>0</v>
          </cell>
          <cell r="AH75">
            <v>0</v>
          </cell>
          <cell r="AU75">
            <v>0</v>
          </cell>
          <cell r="AV75">
            <v>0</v>
          </cell>
          <cell r="AW75">
            <v>0</v>
          </cell>
          <cell r="AX75">
            <v>0</v>
          </cell>
          <cell r="AY75">
            <v>0</v>
          </cell>
          <cell r="AZ75">
            <v>0</v>
          </cell>
        </row>
        <row r="76">
          <cell r="D76" t="str">
            <v>In</v>
          </cell>
          <cell r="E76" t="str">
            <v>Base JV</v>
          </cell>
          <cell r="F76" t="str">
            <v>Base</v>
          </cell>
          <cell r="G76" t="str">
            <v>Both</v>
          </cell>
          <cell r="H76" t="str">
            <v>In</v>
          </cell>
          <cell r="I76" t="str">
            <v>CROSS ASSET</v>
          </cell>
          <cell r="J76" t="str">
            <v>CROSS ASSET</v>
          </cell>
          <cell r="K76" t="str">
            <v>CORPORATE</v>
          </cell>
          <cell r="L76" t="str">
            <v>Corporate</v>
          </cell>
          <cell r="N76" t="str">
            <v>Remote Ops Capability Implementation</v>
          </cell>
          <cell r="O76" t="str">
            <v>Remote Ops Capability Implementation</v>
          </cell>
          <cell r="T76" t="str">
            <v>1. HSE, Security, Asset Integrity, etc.</v>
          </cell>
          <cell r="U76" t="str">
            <v>1. Secure / Maximise NFA</v>
          </cell>
          <cell r="V76" t="str">
            <v>Isang, Mfon</v>
          </cell>
          <cell r="W76">
            <v>0</v>
          </cell>
          <cell r="X76">
            <v>0</v>
          </cell>
          <cell r="AE76">
            <v>0</v>
          </cell>
          <cell r="AF76">
            <v>0</v>
          </cell>
          <cell r="AG76">
            <v>0</v>
          </cell>
          <cell r="AH76">
            <v>0</v>
          </cell>
          <cell r="AU76">
            <v>0</v>
          </cell>
          <cell r="AV76">
            <v>0</v>
          </cell>
          <cell r="AW76">
            <v>0</v>
          </cell>
          <cell r="AX76">
            <v>0</v>
          </cell>
          <cell r="AY76">
            <v>0</v>
          </cell>
          <cell r="AZ76">
            <v>0</v>
          </cell>
        </row>
        <row r="77">
          <cell r="D77" t="str">
            <v>In</v>
          </cell>
          <cell r="E77" t="str">
            <v>Base JV</v>
          </cell>
          <cell r="F77" t="str">
            <v>Base</v>
          </cell>
          <cell r="G77" t="str">
            <v>Both</v>
          </cell>
          <cell r="H77" t="str">
            <v>In</v>
          </cell>
          <cell r="I77" t="str">
            <v>CROSS ASSET</v>
          </cell>
          <cell r="J77" t="str">
            <v>CROSS ASSET</v>
          </cell>
          <cell r="K77" t="str">
            <v>CORPORATE</v>
          </cell>
          <cell r="L77" t="str">
            <v>Corporate</v>
          </cell>
          <cell r="N77" t="str">
            <v>Remote Ops Capability Implementation</v>
          </cell>
          <cell r="O77" t="str">
            <v>Remote Ops Capability Implementation</v>
          </cell>
          <cell r="T77" t="str">
            <v>1. HSE, Security, Asset Integrity, etc.</v>
          </cell>
          <cell r="U77" t="str">
            <v>Existing Oil</v>
          </cell>
          <cell r="V77" t="str">
            <v>Okuns, Godwin</v>
          </cell>
          <cell r="W77">
            <v>0</v>
          </cell>
          <cell r="X77">
            <v>0</v>
          </cell>
          <cell r="AE77">
            <v>0</v>
          </cell>
          <cell r="AF77">
            <v>0</v>
          </cell>
          <cell r="AG77">
            <v>0</v>
          </cell>
          <cell r="AH77">
            <v>0</v>
          </cell>
          <cell r="AU77">
            <v>0</v>
          </cell>
          <cell r="AV77">
            <v>0</v>
          </cell>
          <cell r="AW77">
            <v>0</v>
          </cell>
          <cell r="AX77">
            <v>0</v>
          </cell>
          <cell r="AY77">
            <v>0</v>
          </cell>
          <cell r="AZ77">
            <v>0</v>
          </cell>
        </row>
        <row r="78">
          <cell r="D78" t="str">
            <v>In</v>
          </cell>
          <cell r="E78" t="str">
            <v>Base JV</v>
          </cell>
          <cell r="F78" t="str">
            <v>Base</v>
          </cell>
          <cell r="G78" t="str">
            <v>Both</v>
          </cell>
          <cell r="H78" t="str">
            <v>In</v>
          </cell>
          <cell r="I78" t="str">
            <v>CROSS ASSET</v>
          </cell>
          <cell r="J78" t="str">
            <v>CROSS ASSET</v>
          </cell>
          <cell r="K78" t="str">
            <v>CORPORATE</v>
          </cell>
          <cell r="L78" t="str">
            <v>Corporate</v>
          </cell>
          <cell r="N78" t="str">
            <v>OGI Maintenance</v>
          </cell>
          <cell r="O78" t="str">
            <v>OGI Maintenance</v>
          </cell>
          <cell r="T78" t="str">
            <v>1. HSE, Security, Asset Integrity, etc.</v>
          </cell>
          <cell r="U78" t="str">
            <v>Asset Integrity</v>
          </cell>
          <cell r="V78" t="str">
            <v>Isaac Ukpebor</v>
          </cell>
          <cell r="W78">
            <v>0</v>
          </cell>
          <cell r="X78">
            <v>0</v>
          </cell>
          <cell r="AE78">
            <v>0</v>
          </cell>
          <cell r="AF78">
            <v>0</v>
          </cell>
          <cell r="AG78">
            <v>0</v>
          </cell>
          <cell r="AH78">
            <v>0</v>
          </cell>
          <cell r="AU78">
            <v>0</v>
          </cell>
          <cell r="AV78">
            <v>0</v>
          </cell>
          <cell r="AW78">
            <v>0</v>
          </cell>
          <cell r="AX78">
            <v>0</v>
          </cell>
          <cell r="AY78">
            <v>0</v>
          </cell>
          <cell r="AZ78">
            <v>0</v>
          </cell>
        </row>
        <row r="79">
          <cell r="D79" t="str">
            <v>In</v>
          </cell>
          <cell r="E79" t="str">
            <v>Base JV</v>
          </cell>
          <cell r="F79" t="str">
            <v>Base</v>
          </cell>
          <cell r="G79" t="str">
            <v>Both</v>
          </cell>
          <cell r="H79" t="str">
            <v>In</v>
          </cell>
          <cell r="I79" t="str">
            <v>CROSS ASSET</v>
          </cell>
          <cell r="J79" t="str">
            <v>CROSS ASSET</v>
          </cell>
          <cell r="K79" t="str">
            <v>CORPORATE</v>
          </cell>
          <cell r="L79" t="str">
            <v>Corporate</v>
          </cell>
          <cell r="N79" t="str">
            <v>OGI Maintenance</v>
          </cell>
          <cell r="O79" t="str">
            <v>OGI Maintenance</v>
          </cell>
          <cell r="T79" t="str">
            <v>1. HSE, Security, Asset Integrity, etc.</v>
          </cell>
          <cell r="U79" t="str">
            <v>Asset Integrity</v>
          </cell>
          <cell r="V79" t="str">
            <v>Isaac Ukpebor</v>
          </cell>
          <cell r="W79">
            <v>0</v>
          </cell>
          <cell r="X79">
            <v>0</v>
          </cell>
          <cell r="AE79">
            <v>0</v>
          </cell>
          <cell r="AF79">
            <v>0</v>
          </cell>
          <cell r="AG79">
            <v>0</v>
          </cell>
          <cell r="AH79">
            <v>0</v>
          </cell>
          <cell r="AU79">
            <v>0</v>
          </cell>
          <cell r="AV79">
            <v>0</v>
          </cell>
          <cell r="AW79">
            <v>0</v>
          </cell>
          <cell r="AX79">
            <v>0</v>
          </cell>
          <cell r="AY79">
            <v>0</v>
          </cell>
          <cell r="AZ79">
            <v>0</v>
          </cell>
        </row>
        <row r="80">
          <cell r="D80" t="str">
            <v>In</v>
          </cell>
          <cell r="E80" t="str">
            <v>Base JV</v>
          </cell>
          <cell r="F80" t="str">
            <v>Base</v>
          </cell>
          <cell r="G80" t="str">
            <v>Both</v>
          </cell>
          <cell r="H80" t="str">
            <v>In</v>
          </cell>
          <cell r="I80" t="str">
            <v>CROSS ASSET</v>
          </cell>
          <cell r="J80" t="str">
            <v>CROSS ASSET</v>
          </cell>
          <cell r="K80" t="str">
            <v>CORPORATE</v>
          </cell>
          <cell r="L80" t="str">
            <v>Corporate</v>
          </cell>
          <cell r="N80" t="str">
            <v>OGI Maintenance</v>
          </cell>
          <cell r="O80" t="str">
            <v>OGI Maintenance</v>
          </cell>
          <cell r="T80" t="str">
            <v>1. HSE, Security, Asset Integrity, etc.</v>
          </cell>
          <cell r="U80" t="str">
            <v>Asset Integrity</v>
          </cell>
          <cell r="V80" t="str">
            <v>Isaac Ukpebor</v>
          </cell>
          <cell r="W80">
            <v>0</v>
          </cell>
          <cell r="X80">
            <v>0</v>
          </cell>
          <cell r="AE80">
            <v>0</v>
          </cell>
          <cell r="AF80">
            <v>0</v>
          </cell>
          <cell r="AG80">
            <v>0</v>
          </cell>
          <cell r="AH80">
            <v>0</v>
          </cell>
          <cell r="AU80">
            <v>0</v>
          </cell>
          <cell r="AV80">
            <v>0</v>
          </cell>
          <cell r="AW80">
            <v>0</v>
          </cell>
          <cell r="AX80">
            <v>0</v>
          </cell>
          <cell r="AY80">
            <v>0</v>
          </cell>
          <cell r="AZ80">
            <v>0</v>
          </cell>
        </row>
        <row r="81">
          <cell r="D81" t="str">
            <v>In</v>
          </cell>
          <cell r="E81" t="str">
            <v>Base JV</v>
          </cell>
          <cell r="F81" t="str">
            <v>Base</v>
          </cell>
          <cell r="G81" t="str">
            <v>Both</v>
          </cell>
          <cell r="H81" t="str">
            <v>In</v>
          </cell>
          <cell r="I81" t="str">
            <v>CROSS ASSET</v>
          </cell>
          <cell r="J81" t="str">
            <v>CROSS ASSET</v>
          </cell>
          <cell r="K81" t="str">
            <v>CORPORATE</v>
          </cell>
          <cell r="L81" t="str">
            <v>Corporate</v>
          </cell>
          <cell r="N81" t="str">
            <v>OGI Maintenance</v>
          </cell>
          <cell r="O81" t="str">
            <v>OGI Maintenance</v>
          </cell>
          <cell r="T81" t="str">
            <v>1. HSE, Security, Asset Integrity, etc.</v>
          </cell>
          <cell r="U81" t="str">
            <v>Asset Integrity</v>
          </cell>
          <cell r="V81" t="str">
            <v>Isaac Ukpebor</v>
          </cell>
          <cell r="W81">
            <v>0</v>
          </cell>
          <cell r="X81">
            <v>0</v>
          </cell>
          <cell r="AE81">
            <v>0</v>
          </cell>
          <cell r="AF81">
            <v>0</v>
          </cell>
          <cell r="AG81">
            <v>0</v>
          </cell>
          <cell r="AH81">
            <v>0</v>
          </cell>
          <cell r="AU81">
            <v>0</v>
          </cell>
          <cell r="AV81">
            <v>0</v>
          </cell>
          <cell r="AW81">
            <v>0</v>
          </cell>
          <cell r="AX81">
            <v>0</v>
          </cell>
          <cell r="AY81">
            <v>0</v>
          </cell>
          <cell r="AZ81">
            <v>0</v>
          </cell>
        </row>
        <row r="82">
          <cell r="D82" t="str">
            <v>In</v>
          </cell>
          <cell r="E82" t="str">
            <v>Base JV</v>
          </cell>
          <cell r="F82" t="str">
            <v>Base</v>
          </cell>
          <cell r="G82" t="str">
            <v>Both</v>
          </cell>
          <cell r="H82" t="str">
            <v>In</v>
          </cell>
          <cell r="I82" t="str">
            <v>CROSS ASSET</v>
          </cell>
          <cell r="J82" t="str">
            <v>CROSS ASSET</v>
          </cell>
          <cell r="K82" t="str">
            <v>CORPORATE</v>
          </cell>
          <cell r="L82" t="str">
            <v>Corporate</v>
          </cell>
          <cell r="N82" t="str">
            <v>OGI Maintenance</v>
          </cell>
          <cell r="O82" t="str">
            <v>OGI Maintenance</v>
          </cell>
          <cell r="T82" t="str">
            <v>1. HSE, Security, Asset Integrity, etc.</v>
          </cell>
          <cell r="U82" t="str">
            <v>Asset Integrity</v>
          </cell>
          <cell r="V82" t="str">
            <v>Isaac Ukpebor</v>
          </cell>
          <cell r="W82">
            <v>0</v>
          </cell>
          <cell r="X82">
            <v>0</v>
          </cell>
          <cell r="AE82">
            <v>0</v>
          </cell>
          <cell r="AF82">
            <v>0</v>
          </cell>
          <cell r="AG82">
            <v>0</v>
          </cell>
          <cell r="AH82">
            <v>0</v>
          </cell>
          <cell r="AU82">
            <v>0</v>
          </cell>
          <cell r="AV82">
            <v>0</v>
          </cell>
          <cell r="AW82">
            <v>0</v>
          </cell>
          <cell r="AX82">
            <v>0</v>
          </cell>
          <cell r="AY82">
            <v>0</v>
          </cell>
          <cell r="AZ82">
            <v>0</v>
          </cell>
        </row>
        <row r="83">
          <cell r="D83" t="str">
            <v>In</v>
          </cell>
          <cell r="E83" t="str">
            <v>Base JV</v>
          </cell>
          <cell r="F83" t="str">
            <v>Base</v>
          </cell>
          <cell r="G83" t="str">
            <v>Both</v>
          </cell>
          <cell r="H83" t="str">
            <v>In</v>
          </cell>
          <cell r="I83" t="str">
            <v>CROSS ASSET</v>
          </cell>
          <cell r="J83" t="str">
            <v>CROSS ASSET</v>
          </cell>
          <cell r="K83" t="str">
            <v>CORPORATE</v>
          </cell>
          <cell r="L83" t="str">
            <v>Corporate</v>
          </cell>
          <cell r="N83" t="str">
            <v>OGI Maintenance</v>
          </cell>
          <cell r="O83" t="str">
            <v>OGI Maintenance</v>
          </cell>
          <cell r="T83" t="str">
            <v>1. HSE, Security, Asset Integrity, etc.</v>
          </cell>
          <cell r="U83" t="str">
            <v>Asset Integrity</v>
          </cell>
          <cell r="V83" t="str">
            <v>Robert Libau</v>
          </cell>
          <cell r="W83">
            <v>0</v>
          </cell>
          <cell r="X83">
            <v>0</v>
          </cell>
          <cell r="AE83">
            <v>0</v>
          </cell>
          <cell r="AF83">
            <v>0</v>
          </cell>
          <cell r="AG83">
            <v>0</v>
          </cell>
          <cell r="AH83">
            <v>0</v>
          </cell>
          <cell r="AU83">
            <v>0</v>
          </cell>
          <cell r="AV83">
            <v>0</v>
          </cell>
          <cell r="AW83">
            <v>0</v>
          </cell>
          <cell r="AX83">
            <v>0</v>
          </cell>
          <cell r="AY83">
            <v>0</v>
          </cell>
          <cell r="AZ83">
            <v>0</v>
          </cell>
        </row>
        <row r="84">
          <cell r="D84" t="str">
            <v>In</v>
          </cell>
          <cell r="E84" t="str">
            <v>Base JV</v>
          </cell>
          <cell r="F84" t="str">
            <v>Base</v>
          </cell>
          <cell r="G84" t="str">
            <v>Both</v>
          </cell>
          <cell r="H84" t="str">
            <v>In</v>
          </cell>
          <cell r="I84" t="str">
            <v>CROSS ASSET</v>
          </cell>
          <cell r="J84" t="str">
            <v>CROSS ASSET</v>
          </cell>
          <cell r="K84" t="str">
            <v>EAST</v>
          </cell>
          <cell r="L84" t="str">
            <v>East</v>
          </cell>
          <cell r="N84" t="str">
            <v>OGI Maintenance</v>
          </cell>
          <cell r="O84" t="str">
            <v>OGI Maintenance</v>
          </cell>
          <cell r="T84" t="str">
            <v>1. HSE, Security, Asset Integrity, etc.</v>
          </cell>
          <cell r="U84" t="str">
            <v>Asset Integrity</v>
          </cell>
          <cell r="V84" t="str">
            <v>Wale Olawoyin</v>
          </cell>
          <cell r="W84">
            <v>0</v>
          </cell>
          <cell r="X84">
            <v>0</v>
          </cell>
          <cell r="AE84">
            <v>0</v>
          </cell>
          <cell r="AF84">
            <v>0</v>
          </cell>
          <cell r="AG84">
            <v>0</v>
          </cell>
          <cell r="AH84">
            <v>0</v>
          </cell>
          <cell r="AU84">
            <v>0</v>
          </cell>
          <cell r="AV84">
            <v>0</v>
          </cell>
          <cell r="AW84">
            <v>0</v>
          </cell>
          <cell r="AX84">
            <v>0</v>
          </cell>
          <cell r="AY84">
            <v>0</v>
          </cell>
          <cell r="AZ84">
            <v>0</v>
          </cell>
        </row>
        <row r="85">
          <cell r="D85" t="str">
            <v>In</v>
          </cell>
          <cell r="E85" t="str">
            <v>Base JV</v>
          </cell>
          <cell r="F85" t="str">
            <v>Base</v>
          </cell>
          <cell r="G85" t="str">
            <v>Both</v>
          </cell>
          <cell r="H85" t="str">
            <v>In</v>
          </cell>
          <cell r="I85" t="str">
            <v>CROSS ASSET</v>
          </cell>
          <cell r="J85" t="str">
            <v>CROSS ASSET</v>
          </cell>
          <cell r="K85" t="str">
            <v>EAST</v>
          </cell>
          <cell r="L85" t="str">
            <v>East</v>
          </cell>
          <cell r="N85" t="str">
            <v>OGI Maintenance</v>
          </cell>
          <cell r="O85" t="str">
            <v>OGI Maintenance</v>
          </cell>
          <cell r="T85" t="str">
            <v>1. HSE, Security, Asset Integrity, etc.</v>
          </cell>
          <cell r="U85" t="str">
            <v>Asset Integrity</v>
          </cell>
          <cell r="V85" t="str">
            <v>Rowland Onyeme</v>
          </cell>
          <cell r="W85">
            <v>0</v>
          </cell>
          <cell r="X85">
            <v>0</v>
          </cell>
          <cell r="AE85">
            <v>0</v>
          </cell>
          <cell r="AF85">
            <v>0</v>
          </cell>
          <cell r="AG85">
            <v>0</v>
          </cell>
          <cell r="AH85">
            <v>0</v>
          </cell>
          <cell r="AU85">
            <v>0</v>
          </cell>
          <cell r="AV85">
            <v>0</v>
          </cell>
          <cell r="AW85">
            <v>0</v>
          </cell>
          <cell r="AX85">
            <v>0</v>
          </cell>
          <cell r="AY85">
            <v>0</v>
          </cell>
          <cell r="AZ85">
            <v>0</v>
          </cell>
        </row>
        <row r="86">
          <cell r="D86" t="str">
            <v>In</v>
          </cell>
          <cell r="E86" t="str">
            <v>Base JV</v>
          </cell>
          <cell r="F86" t="str">
            <v>Base</v>
          </cell>
          <cell r="G86" t="str">
            <v>Both</v>
          </cell>
          <cell r="H86" t="str">
            <v>In</v>
          </cell>
          <cell r="I86" t="str">
            <v>CROSS ASSET</v>
          </cell>
          <cell r="J86" t="str">
            <v>CROSS ASSET</v>
          </cell>
          <cell r="K86" t="str">
            <v>EAST</v>
          </cell>
          <cell r="L86" t="str">
            <v>East</v>
          </cell>
          <cell r="N86" t="str">
            <v>OGI Maintenance</v>
          </cell>
          <cell r="O86" t="str">
            <v>OGI Maintenance</v>
          </cell>
          <cell r="T86" t="str">
            <v>1. HSE, Security, Asset Integrity, etc.</v>
          </cell>
          <cell r="U86" t="str">
            <v>Asset Integrity</v>
          </cell>
          <cell r="V86" t="str">
            <v>Wale Olawoyin</v>
          </cell>
          <cell r="W86">
            <v>0</v>
          </cell>
          <cell r="X86">
            <v>0</v>
          </cell>
          <cell r="AE86">
            <v>0</v>
          </cell>
          <cell r="AF86">
            <v>0</v>
          </cell>
          <cell r="AG86">
            <v>0</v>
          </cell>
          <cell r="AH86">
            <v>0</v>
          </cell>
          <cell r="AU86">
            <v>0</v>
          </cell>
          <cell r="AV86">
            <v>0</v>
          </cell>
          <cell r="AW86">
            <v>0</v>
          </cell>
          <cell r="AX86">
            <v>0</v>
          </cell>
          <cell r="AY86">
            <v>0</v>
          </cell>
          <cell r="AZ86">
            <v>0</v>
          </cell>
        </row>
        <row r="87">
          <cell r="D87" t="str">
            <v>In</v>
          </cell>
          <cell r="E87" t="str">
            <v>Base JV</v>
          </cell>
          <cell r="F87" t="str">
            <v>Base</v>
          </cell>
          <cell r="G87" t="str">
            <v>SPDC JV</v>
          </cell>
          <cell r="H87" t="str">
            <v>In</v>
          </cell>
          <cell r="I87" t="str">
            <v>CROSS ASSET</v>
          </cell>
          <cell r="J87" t="str">
            <v>CROSS ASSET</v>
          </cell>
          <cell r="K87" t="str">
            <v>WEST</v>
          </cell>
          <cell r="L87" t="str">
            <v>West</v>
          </cell>
          <cell r="N87" t="str">
            <v>OGI Maintenance</v>
          </cell>
          <cell r="O87" t="str">
            <v>OGI Maintenance</v>
          </cell>
          <cell r="T87" t="str">
            <v>1. HSE, Security, Asset Integrity, etc.</v>
          </cell>
          <cell r="U87" t="str">
            <v>Asset Integrity</v>
          </cell>
          <cell r="V87" t="str">
            <v>Matthew Omoruyi</v>
          </cell>
          <cell r="W87">
            <v>0</v>
          </cell>
          <cell r="X87">
            <v>0</v>
          </cell>
          <cell r="AE87">
            <v>0</v>
          </cell>
          <cell r="AF87">
            <v>0</v>
          </cell>
          <cell r="AG87">
            <v>0</v>
          </cell>
          <cell r="AH87">
            <v>0</v>
          </cell>
          <cell r="AU87">
            <v>0</v>
          </cell>
          <cell r="AV87">
            <v>0</v>
          </cell>
          <cell r="AW87">
            <v>0</v>
          </cell>
          <cell r="AX87">
            <v>0</v>
          </cell>
          <cell r="AY87">
            <v>0</v>
          </cell>
          <cell r="AZ87">
            <v>0</v>
          </cell>
        </row>
        <row r="88">
          <cell r="D88" t="str">
            <v>In</v>
          </cell>
          <cell r="E88" t="str">
            <v>Base JV</v>
          </cell>
          <cell r="F88" t="str">
            <v>Base</v>
          </cell>
          <cell r="G88" t="str">
            <v>SPDC JV</v>
          </cell>
          <cell r="H88" t="str">
            <v>In</v>
          </cell>
          <cell r="I88" t="str">
            <v>CROSS ASSET</v>
          </cell>
          <cell r="J88" t="str">
            <v>CROSS ASSET</v>
          </cell>
          <cell r="K88" t="str">
            <v>WEST</v>
          </cell>
          <cell r="L88" t="str">
            <v>West</v>
          </cell>
          <cell r="N88" t="str">
            <v>OGI Maintenance</v>
          </cell>
          <cell r="O88" t="str">
            <v>OGI Maintenance</v>
          </cell>
          <cell r="T88" t="str">
            <v>1. HSE, Security, Asset Integrity, etc.</v>
          </cell>
          <cell r="U88" t="str">
            <v>Asset Integrity</v>
          </cell>
          <cell r="V88" t="str">
            <v>Matthew Omoruyi</v>
          </cell>
          <cell r="W88">
            <v>0</v>
          </cell>
          <cell r="X88">
            <v>0</v>
          </cell>
          <cell r="AE88">
            <v>0</v>
          </cell>
          <cell r="AF88">
            <v>0</v>
          </cell>
          <cell r="AG88">
            <v>0</v>
          </cell>
          <cell r="AH88">
            <v>0</v>
          </cell>
          <cell r="AU88">
            <v>0</v>
          </cell>
          <cell r="AV88">
            <v>0</v>
          </cell>
          <cell r="AW88">
            <v>0</v>
          </cell>
          <cell r="AX88">
            <v>0</v>
          </cell>
          <cell r="AY88">
            <v>0</v>
          </cell>
          <cell r="AZ88">
            <v>0</v>
          </cell>
        </row>
        <row r="89">
          <cell r="D89" t="str">
            <v>In</v>
          </cell>
          <cell r="E89" t="str">
            <v>Base JV</v>
          </cell>
          <cell r="F89" t="str">
            <v>Base</v>
          </cell>
          <cell r="G89" t="str">
            <v>Both</v>
          </cell>
          <cell r="H89" t="str">
            <v>In</v>
          </cell>
          <cell r="I89" t="str">
            <v>CROSS ASSET</v>
          </cell>
          <cell r="J89" t="str">
            <v>CROSS ASSET</v>
          </cell>
          <cell r="K89" t="str">
            <v>WEST</v>
          </cell>
          <cell r="L89" t="str">
            <v>West</v>
          </cell>
          <cell r="N89" t="str">
            <v>OGI Maintenance</v>
          </cell>
          <cell r="O89" t="str">
            <v>OGI Maintenance</v>
          </cell>
          <cell r="T89" t="str">
            <v>1. HSE, Security, Asset Integrity, etc.</v>
          </cell>
          <cell r="U89" t="str">
            <v>Asset Integrity</v>
          </cell>
          <cell r="V89" t="str">
            <v>Matthew Omoruyi</v>
          </cell>
          <cell r="W89">
            <v>0</v>
          </cell>
          <cell r="X89">
            <v>0</v>
          </cell>
          <cell r="AE89">
            <v>0</v>
          </cell>
          <cell r="AF89">
            <v>0</v>
          </cell>
          <cell r="AG89">
            <v>0</v>
          </cell>
          <cell r="AH89">
            <v>0</v>
          </cell>
          <cell r="AU89">
            <v>0</v>
          </cell>
          <cell r="AV89">
            <v>0</v>
          </cell>
          <cell r="AW89">
            <v>0</v>
          </cell>
          <cell r="AX89">
            <v>0</v>
          </cell>
          <cell r="AY89">
            <v>0</v>
          </cell>
          <cell r="AZ89">
            <v>0</v>
          </cell>
        </row>
        <row r="90">
          <cell r="D90" t="str">
            <v>In</v>
          </cell>
          <cell r="E90" t="str">
            <v>Base JV</v>
          </cell>
          <cell r="F90" t="str">
            <v>Base</v>
          </cell>
          <cell r="G90" t="str">
            <v>Both</v>
          </cell>
          <cell r="H90" t="str">
            <v>In</v>
          </cell>
          <cell r="I90" t="str">
            <v>CROSS ASSET</v>
          </cell>
          <cell r="J90" t="str">
            <v>CROSS ASSET</v>
          </cell>
          <cell r="K90" t="str">
            <v>WEST</v>
          </cell>
          <cell r="L90" t="str">
            <v>West</v>
          </cell>
          <cell r="N90" t="str">
            <v>OGI Maintenance</v>
          </cell>
          <cell r="O90" t="str">
            <v>OGI Maintenance</v>
          </cell>
          <cell r="T90" t="str">
            <v>1. HSE, Security, Asset Integrity, etc.</v>
          </cell>
          <cell r="U90" t="str">
            <v>Asset Integrity</v>
          </cell>
          <cell r="V90" t="str">
            <v>Matthew Omoruyi</v>
          </cell>
          <cell r="W90">
            <v>0</v>
          </cell>
          <cell r="X90">
            <v>0</v>
          </cell>
          <cell r="AE90">
            <v>0</v>
          </cell>
          <cell r="AF90">
            <v>0</v>
          </cell>
          <cell r="AG90">
            <v>0</v>
          </cell>
          <cell r="AH90">
            <v>0</v>
          </cell>
          <cell r="AU90">
            <v>0</v>
          </cell>
          <cell r="AV90">
            <v>0</v>
          </cell>
          <cell r="AW90">
            <v>0</v>
          </cell>
          <cell r="AX90">
            <v>0</v>
          </cell>
          <cell r="AY90">
            <v>0</v>
          </cell>
          <cell r="AZ90">
            <v>0</v>
          </cell>
        </row>
        <row r="91">
          <cell r="D91" t="str">
            <v>In</v>
          </cell>
          <cell r="E91" t="str">
            <v>Base JV</v>
          </cell>
          <cell r="F91" t="str">
            <v>Base</v>
          </cell>
          <cell r="G91" t="str">
            <v>Both</v>
          </cell>
          <cell r="H91" t="str">
            <v>In</v>
          </cell>
          <cell r="I91" t="str">
            <v>CROSS ASSET</v>
          </cell>
          <cell r="J91" t="str">
            <v>CROSS ASSET</v>
          </cell>
          <cell r="K91" t="str">
            <v>WEST</v>
          </cell>
          <cell r="L91" t="str">
            <v>West</v>
          </cell>
          <cell r="N91" t="str">
            <v>OGI Maintenance</v>
          </cell>
          <cell r="O91" t="str">
            <v>OGI Maintenance</v>
          </cell>
          <cell r="T91" t="str">
            <v>1. HSE, Security, Asset Integrity, etc.</v>
          </cell>
          <cell r="U91" t="str">
            <v>Asset Integrity</v>
          </cell>
          <cell r="V91" t="str">
            <v>Matthew Omoruyi</v>
          </cell>
          <cell r="W91">
            <v>0</v>
          </cell>
          <cell r="X91">
            <v>0</v>
          </cell>
          <cell r="AE91">
            <v>0</v>
          </cell>
          <cell r="AF91">
            <v>0</v>
          </cell>
          <cell r="AG91">
            <v>0</v>
          </cell>
          <cell r="AH91">
            <v>0</v>
          </cell>
          <cell r="AU91">
            <v>0</v>
          </cell>
          <cell r="AV91">
            <v>0</v>
          </cell>
          <cell r="AW91">
            <v>0</v>
          </cell>
          <cell r="AX91">
            <v>0</v>
          </cell>
          <cell r="AY91">
            <v>0</v>
          </cell>
          <cell r="AZ91">
            <v>0</v>
          </cell>
        </row>
        <row r="92">
          <cell r="D92" t="str">
            <v>In</v>
          </cell>
          <cell r="E92" t="str">
            <v>Base JV</v>
          </cell>
          <cell r="F92" t="str">
            <v>Base</v>
          </cell>
          <cell r="G92" t="str">
            <v>Both</v>
          </cell>
          <cell r="H92" t="str">
            <v>In</v>
          </cell>
          <cell r="I92" t="str">
            <v>CROSS ASSET</v>
          </cell>
          <cell r="J92" t="str">
            <v>CROSS ASSET</v>
          </cell>
          <cell r="K92" t="str">
            <v>WEST</v>
          </cell>
          <cell r="L92" t="str">
            <v>West</v>
          </cell>
          <cell r="N92" t="str">
            <v>OGI Maintenance</v>
          </cell>
          <cell r="O92" t="str">
            <v>OGI Maintenance</v>
          </cell>
          <cell r="T92" t="str">
            <v>1. HSE, Security, Asset Integrity, etc.</v>
          </cell>
          <cell r="U92" t="str">
            <v>Asset Integrity</v>
          </cell>
          <cell r="V92" t="str">
            <v>Matthew Omoruyi</v>
          </cell>
          <cell r="W92">
            <v>0</v>
          </cell>
          <cell r="X92">
            <v>0</v>
          </cell>
          <cell r="AE92">
            <v>0</v>
          </cell>
          <cell r="AF92">
            <v>0</v>
          </cell>
          <cell r="AG92">
            <v>0</v>
          </cell>
          <cell r="AH92">
            <v>0</v>
          </cell>
          <cell r="AU92">
            <v>0</v>
          </cell>
          <cell r="AV92">
            <v>0</v>
          </cell>
          <cell r="AW92">
            <v>0</v>
          </cell>
          <cell r="AX92">
            <v>0</v>
          </cell>
          <cell r="AY92">
            <v>0</v>
          </cell>
          <cell r="AZ92">
            <v>0</v>
          </cell>
        </row>
        <row r="93">
          <cell r="D93" t="str">
            <v>In</v>
          </cell>
          <cell r="E93" t="str">
            <v>Base JV</v>
          </cell>
          <cell r="F93" t="str">
            <v>Base</v>
          </cell>
          <cell r="G93" t="str">
            <v>Both</v>
          </cell>
          <cell r="H93" t="str">
            <v>In</v>
          </cell>
          <cell r="I93" t="str">
            <v>CROSS ASSET</v>
          </cell>
          <cell r="J93" t="str">
            <v>CROSS ASSET</v>
          </cell>
          <cell r="K93" t="str">
            <v>WEST</v>
          </cell>
          <cell r="L93" t="str">
            <v>West</v>
          </cell>
          <cell r="N93" t="str">
            <v>OGI Maintenance</v>
          </cell>
          <cell r="O93" t="str">
            <v>OGI Maintenance</v>
          </cell>
          <cell r="T93" t="str">
            <v>1. HSE, Security, Asset Integrity, etc.</v>
          </cell>
          <cell r="U93" t="str">
            <v>Asset Integrity</v>
          </cell>
          <cell r="V93" t="str">
            <v>Matthew Omoruyi</v>
          </cell>
          <cell r="W93">
            <v>0</v>
          </cell>
          <cell r="X93">
            <v>0</v>
          </cell>
          <cell r="AE93">
            <v>0</v>
          </cell>
          <cell r="AF93">
            <v>0</v>
          </cell>
          <cell r="AG93">
            <v>0</v>
          </cell>
          <cell r="AH93">
            <v>0</v>
          </cell>
          <cell r="AU93">
            <v>0</v>
          </cell>
          <cell r="AV93">
            <v>0</v>
          </cell>
          <cell r="AW93">
            <v>0</v>
          </cell>
          <cell r="AX93">
            <v>0</v>
          </cell>
          <cell r="AY93">
            <v>0</v>
          </cell>
          <cell r="AZ93">
            <v>0</v>
          </cell>
        </row>
        <row r="94">
          <cell r="D94" t="str">
            <v>In</v>
          </cell>
          <cell r="E94" t="str">
            <v>Base JV</v>
          </cell>
          <cell r="F94" t="str">
            <v>Base</v>
          </cell>
          <cell r="G94" t="str">
            <v>Both</v>
          </cell>
          <cell r="H94" t="str">
            <v>In</v>
          </cell>
          <cell r="I94" t="str">
            <v>CROSS ASSET</v>
          </cell>
          <cell r="J94" t="str">
            <v>CROSS ASSET</v>
          </cell>
          <cell r="K94" t="str">
            <v>WEST</v>
          </cell>
          <cell r="L94" t="str">
            <v>West</v>
          </cell>
          <cell r="N94" t="str">
            <v>OGI Maintenance</v>
          </cell>
          <cell r="O94" t="str">
            <v>OGI Maintenance</v>
          </cell>
          <cell r="T94" t="str">
            <v>1. HSE, Security, Asset Integrity, etc.</v>
          </cell>
          <cell r="U94" t="str">
            <v>Asset Integrity</v>
          </cell>
          <cell r="V94" t="str">
            <v>Matthew Omoruyi</v>
          </cell>
          <cell r="W94">
            <v>0</v>
          </cell>
          <cell r="X94">
            <v>0</v>
          </cell>
          <cell r="AE94">
            <v>0</v>
          </cell>
          <cell r="AF94">
            <v>0</v>
          </cell>
          <cell r="AG94">
            <v>0</v>
          </cell>
          <cell r="AH94">
            <v>0</v>
          </cell>
          <cell r="AU94">
            <v>0</v>
          </cell>
          <cell r="AV94">
            <v>0</v>
          </cell>
          <cell r="AW94">
            <v>0</v>
          </cell>
          <cell r="AX94">
            <v>0</v>
          </cell>
          <cell r="AY94">
            <v>0</v>
          </cell>
          <cell r="AZ94">
            <v>0</v>
          </cell>
        </row>
        <row r="95">
          <cell r="D95" t="str">
            <v>In</v>
          </cell>
          <cell r="E95" t="str">
            <v>Base JV</v>
          </cell>
          <cell r="F95" t="str">
            <v>Base</v>
          </cell>
          <cell r="G95" t="str">
            <v>SPDC JV</v>
          </cell>
          <cell r="H95" t="str">
            <v>In</v>
          </cell>
          <cell r="I95" t="str">
            <v>CROSS ASSET</v>
          </cell>
          <cell r="J95" t="str">
            <v>CROSS ASSET</v>
          </cell>
          <cell r="K95" t="str">
            <v>WEST</v>
          </cell>
          <cell r="L95" t="str">
            <v>West</v>
          </cell>
          <cell r="N95" t="str">
            <v>OGI Maintenance</v>
          </cell>
          <cell r="O95" t="str">
            <v>OGI Maintenance</v>
          </cell>
          <cell r="T95" t="str">
            <v>1. HSE, Security, Asset Integrity, etc.</v>
          </cell>
          <cell r="U95" t="str">
            <v>Asset Integrity</v>
          </cell>
          <cell r="V95" t="str">
            <v>Matthew Omoruyi</v>
          </cell>
          <cell r="W95">
            <v>0</v>
          </cell>
          <cell r="X95">
            <v>0</v>
          </cell>
          <cell r="AE95">
            <v>0</v>
          </cell>
          <cell r="AF95">
            <v>0</v>
          </cell>
          <cell r="AG95">
            <v>0</v>
          </cell>
          <cell r="AH95">
            <v>0</v>
          </cell>
          <cell r="AU95">
            <v>0</v>
          </cell>
          <cell r="AV95">
            <v>0</v>
          </cell>
          <cell r="AW95">
            <v>0</v>
          </cell>
          <cell r="AX95">
            <v>0</v>
          </cell>
          <cell r="AY95">
            <v>0</v>
          </cell>
          <cell r="AZ95">
            <v>0</v>
          </cell>
        </row>
        <row r="96">
          <cell r="D96" t="str">
            <v>In</v>
          </cell>
          <cell r="E96" t="str">
            <v>Base JV</v>
          </cell>
          <cell r="F96" t="str">
            <v>Base</v>
          </cell>
          <cell r="G96" t="str">
            <v>Both</v>
          </cell>
          <cell r="H96" t="str">
            <v>In</v>
          </cell>
          <cell r="I96" t="str">
            <v>CROSS ASSET</v>
          </cell>
          <cell r="J96" t="str">
            <v>CROSS ASSET</v>
          </cell>
          <cell r="K96" t="str">
            <v>WEST</v>
          </cell>
          <cell r="L96" t="str">
            <v>West</v>
          </cell>
          <cell r="N96" t="str">
            <v>OGI Maintenance</v>
          </cell>
          <cell r="O96" t="str">
            <v>OGI Maintenance</v>
          </cell>
          <cell r="T96" t="str">
            <v>1. HSE, Security, Asset Integrity, etc.</v>
          </cell>
          <cell r="U96" t="str">
            <v>Asset Integrity</v>
          </cell>
          <cell r="V96" t="str">
            <v>Matthew Omoruyi</v>
          </cell>
          <cell r="W96">
            <v>0</v>
          </cell>
          <cell r="X96">
            <v>0</v>
          </cell>
          <cell r="AE96">
            <v>0</v>
          </cell>
          <cell r="AF96">
            <v>0</v>
          </cell>
          <cell r="AG96">
            <v>0</v>
          </cell>
          <cell r="AH96">
            <v>0</v>
          </cell>
          <cell r="AU96">
            <v>0</v>
          </cell>
          <cell r="AV96">
            <v>0</v>
          </cell>
          <cell r="AW96">
            <v>0</v>
          </cell>
          <cell r="AX96">
            <v>0</v>
          </cell>
          <cell r="AY96">
            <v>0</v>
          </cell>
          <cell r="AZ96">
            <v>0</v>
          </cell>
        </row>
        <row r="97">
          <cell r="D97" t="str">
            <v>In</v>
          </cell>
          <cell r="E97" t="str">
            <v>Base JV</v>
          </cell>
          <cell r="F97" t="str">
            <v>Base</v>
          </cell>
          <cell r="G97" t="str">
            <v>Both</v>
          </cell>
          <cell r="H97" t="str">
            <v>In</v>
          </cell>
          <cell r="I97" t="str">
            <v>CROSS ASSET</v>
          </cell>
          <cell r="J97" t="str">
            <v>CROSS ASSET</v>
          </cell>
          <cell r="K97" t="str">
            <v>WEST</v>
          </cell>
          <cell r="L97" t="str">
            <v>West</v>
          </cell>
          <cell r="N97" t="str">
            <v>OGI Maintenance</v>
          </cell>
          <cell r="O97" t="str">
            <v>OGI Maintenance</v>
          </cell>
          <cell r="T97" t="str">
            <v>1. HSE, Security, Asset Integrity, etc.</v>
          </cell>
          <cell r="U97" t="str">
            <v>Asset Integrity</v>
          </cell>
          <cell r="V97" t="str">
            <v>Matthew Omoruyi</v>
          </cell>
          <cell r="W97">
            <v>0</v>
          </cell>
          <cell r="X97">
            <v>0</v>
          </cell>
          <cell r="AE97">
            <v>0</v>
          </cell>
          <cell r="AF97">
            <v>0</v>
          </cell>
          <cell r="AG97">
            <v>0</v>
          </cell>
          <cell r="AH97">
            <v>0</v>
          </cell>
          <cell r="AU97">
            <v>0</v>
          </cell>
          <cell r="AV97">
            <v>0</v>
          </cell>
          <cell r="AW97">
            <v>0</v>
          </cell>
          <cell r="AX97">
            <v>0</v>
          </cell>
          <cell r="AY97">
            <v>0</v>
          </cell>
          <cell r="AZ97">
            <v>0</v>
          </cell>
        </row>
        <row r="98">
          <cell r="D98" t="str">
            <v>In</v>
          </cell>
          <cell r="E98" t="str">
            <v>Base JV</v>
          </cell>
          <cell r="F98" t="str">
            <v>Base</v>
          </cell>
          <cell r="G98" t="str">
            <v>SPDC JV</v>
          </cell>
          <cell r="H98" t="str">
            <v>In</v>
          </cell>
          <cell r="I98" t="str">
            <v>CROSS ASSET</v>
          </cell>
          <cell r="J98" t="str">
            <v>CROSS ASSET</v>
          </cell>
          <cell r="K98" t="str">
            <v>WEST</v>
          </cell>
          <cell r="L98" t="str">
            <v>West</v>
          </cell>
          <cell r="N98" t="str">
            <v>OGI Maintenance</v>
          </cell>
          <cell r="O98" t="str">
            <v>OGI Maintenance</v>
          </cell>
          <cell r="T98" t="str">
            <v>1. HSE, Security, Asset Integrity, etc.</v>
          </cell>
          <cell r="U98" t="str">
            <v>Asset Integrity</v>
          </cell>
          <cell r="V98" t="str">
            <v>Matthew Omoruyi</v>
          </cell>
          <cell r="W98">
            <v>0</v>
          </cell>
          <cell r="X98">
            <v>0</v>
          </cell>
          <cell r="AE98">
            <v>0</v>
          </cell>
          <cell r="AF98">
            <v>0</v>
          </cell>
          <cell r="AG98">
            <v>0</v>
          </cell>
          <cell r="AH98">
            <v>0</v>
          </cell>
          <cell r="AU98">
            <v>0</v>
          </cell>
          <cell r="AV98">
            <v>0</v>
          </cell>
          <cell r="AW98">
            <v>0</v>
          </cell>
          <cell r="AX98">
            <v>0</v>
          </cell>
          <cell r="AY98">
            <v>0</v>
          </cell>
          <cell r="AZ98">
            <v>0</v>
          </cell>
        </row>
        <row r="99">
          <cell r="D99" t="str">
            <v>In</v>
          </cell>
          <cell r="E99" t="str">
            <v>Base JV</v>
          </cell>
          <cell r="F99" t="str">
            <v>Base</v>
          </cell>
          <cell r="G99" t="str">
            <v>SPDC JV</v>
          </cell>
          <cell r="H99" t="str">
            <v>In</v>
          </cell>
          <cell r="I99" t="str">
            <v>CROSS ASSET</v>
          </cell>
          <cell r="J99" t="str">
            <v>CROSS ASSET</v>
          </cell>
          <cell r="K99" t="str">
            <v>WEST</v>
          </cell>
          <cell r="L99" t="str">
            <v>West</v>
          </cell>
          <cell r="N99" t="str">
            <v>OGI Maintenance</v>
          </cell>
          <cell r="O99" t="str">
            <v>OGI Maintenance</v>
          </cell>
          <cell r="T99" t="str">
            <v>1. HSE, Security, Asset Integrity, etc.</v>
          </cell>
          <cell r="U99" t="str">
            <v>Asset Integrity</v>
          </cell>
          <cell r="V99" t="str">
            <v>Matthew Omoruyi</v>
          </cell>
          <cell r="W99">
            <v>0</v>
          </cell>
          <cell r="X99">
            <v>0</v>
          </cell>
          <cell r="AE99">
            <v>0</v>
          </cell>
          <cell r="AF99">
            <v>0</v>
          </cell>
          <cell r="AG99">
            <v>0</v>
          </cell>
          <cell r="AH99">
            <v>0</v>
          </cell>
          <cell r="AU99">
            <v>0</v>
          </cell>
          <cell r="AV99">
            <v>0</v>
          </cell>
          <cell r="AW99">
            <v>0</v>
          </cell>
          <cell r="AX99">
            <v>0</v>
          </cell>
          <cell r="AY99">
            <v>0</v>
          </cell>
          <cell r="AZ99">
            <v>0</v>
          </cell>
        </row>
        <row r="100">
          <cell r="D100" t="str">
            <v>In</v>
          </cell>
          <cell r="E100" t="str">
            <v>Base JV</v>
          </cell>
          <cell r="F100" t="str">
            <v>Base</v>
          </cell>
          <cell r="G100" t="str">
            <v>SPDC JV</v>
          </cell>
          <cell r="H100" t="str">
            <v>In</v>
          </cell>
          <cell r="I100" t="str">
            <v>CROSS ASSET</v>
          </cell>
          <cell r="J100" t="str">
            <v>CROSS ASSET</v>
          </cell>
          <cell r="K100" t="str">
            <v>WEST</v>
          </cell>
          <cell r="L100" t="str">
            <v>West</v>
          </cell>
          <cell r="N100" t="str">
            <v>OGI Maintenance</v>
          </cell>
          <cell r="O100" t="str">
            <v>OGI Maintenance</v>
          </cell>
          <cell r="T100" t="str">
            <v>1. HSE, Security, Asset Integrity, etc.</v>
          </cell>
          <cell r="U100" t="str">
            <v>Asset Integrity</v>
          </cell>
          <cell r="V100" t="str">
            <v>Matthew Omoruyi</v>
          </cell>
          <cell r="W100">
            <v>0</v>
          </cell>
          <cell r="X100">
            <v>0</v>
          </cell>
          <cell r="AE100">
            <v>0</v>
          </cell>
          <cell r="AF100">
            <v>0</v>
          </cell>
          <cell r="AG100">
            <v>0</v>
          </cell>
          <cell r="AH100">
            <v>0</v>
          </cell>
          <cell r="AU100">
            <v>0</v>
          </cell>
          <cell r="AV100">
            <v>0</v>
          </cell>
          <cell r="AW100">
            <v>0</v>
          </cell>
          <cell r="AX100">
            <v>0</v>
          </cell>
          <cell r="AY100">
            <v>0</v>
          </cell>
          <cell r="AZ100">
            <v>0</v>
          </cell>
        </row>
        <row r="101">
          <cell r="D101" t="str">
            <v>In</v>
          </cell>
          <cell r="E101" t="str">
            <v>Base JV</v>
          </cell>
          <cell r="F101" t="str">
            <v>Base</v>
          </cell>
          <cell r="G101" t="str">
            <v>Both</v>
          </cell>
          <cell r="H101" t="str">
            <v>In</v>
          </cell>
          <cell r="I101" t="str">
            <v>CROSS ASSET</v>
          </cell>
          <cell r="J101" t="str">
            <v>CROSS ASSET</v>
          </cell>
          <cell r="K101" t="str">
            <v>WEST</v>
          </cell>
          <cell r="L101" t="str">
            <v>West</v>
          </cell>
          <cell r="N101" t="str">
            <v>OGI Maintenance</v>
          </cell>
          <cell r="O101" t="str">
            <v>OGI Maintenance</v>
          </cell>
          <cell r="T101" t="str">
            <v>1. HSE, Security, Asset Integrity, etc.</v>
          </cell>
          <cell r="U101" t="str">
            <v>Asset Integrity</v>
          </cell>
          <cell r="V101" t="str">
            <v>Matthew Omoruyi</v>
          </cell>
          <cell r="W101">
            <v>0</v>
          </cell>
          <cell r="X101">
            <v>0</v>
          </cell>
          <cell r="AE101">
            <v>0</v>
          </cell>
          <cell r="AF101">
            <v>0</v>
          </cell>
          <cell r="AG101">
            <v>0</v>
          </cell>
          <cell r="AH101">
            <v>0</v>
          </cell>
          <cell r="AU101">
            <v>0</v>
          </cell>
          <cell r="AV101">
            <v>0</v>
          </cell>
          <cell r="AW101">
            <v>0</v>
          </cell>
          <cell r="AX101">
            <v>0</v>
          </cell>
          <cell r="AY101">
            <v>0</v>
          </cell>
          <cell r="AZ101">
            <v>0</v>
          </cell>
        </row>
        <row r="102">
          <cell r="D102" t="str">
            <v>In</v>
          </cell>
          <cell r="E102" t="str">
            <v>Base JV</v>
          </cell>
          <cell r="F102" t="str">
            <v>Base</v>
          </cell>
          <cell r="G102" t="str">
            <v>SPDC JV</v>
          </cell>
          <cell r="H102" t="str">
            <v>In</v>
          </cell>
          <cell r="I102" t="str">
            <v>CROSS ASSET</v>
          </cell>
          <cell r="J102" t="str">
            <v>CROSS ASSET</v>
          </cell>
          <cell r="K102" t="str">
            <v>WEST</v>
          </cell>
          <cell r="L102" t="str">
            <v>West</v>
          </cell>
          <cell r="N102" t="str">
            <v>OGI Maintenance</v>
          </cell>
          <cell r="O102" t="str">
            <v>OGI Maintenance</v>
          </cell>
          <cell r="T102" t="str">
            <v>1. HSE, Security, Asset Integrity, etc.</v>
          </cell>
          <cell r="U102" t="str">
            <v>Asset Integrity</v>
          </cell>
          <cell r="V102" t="str">
            <v>Matthew Omoruyi</v>
          </cell>
          <cell r="W102">
            <v>0</v>
          </cell>
          <cell r="X102">
            <v>0</v>
          </cell>
          <cell r="AE102">
            <v>0</v>
          </cell>
          <cell r="AF102">
            <v>0</v>
          </cell>
          <cell r="AG102">
            <v>0</v>
          </cell>
          <cell r="AH102">
            <v>0</v>
          </cell>
          <cell r="AU102">
            <v>0</v>
          </cell>
          <cell r="AV102">
            <v>0</v>
          </cell>
          <cell r="AW102">
            <v>0</v>
          </cell>
          <cell r="AX102">
            <v>0</v>
          </cell>
          <cell r="AY102">
            <v>0</v>
          </cell>
          <cell r="AZ102">
            <v>0</v>
          </cell>
        </row>
        <row r="103">
          <cell r="D103" t="str">
            <v>In</v>
          </cell>
          <cell r="E103" t="str">
            <v>Base JV</v>
          </cell>
          <cell r="F103" t="str">
            <v>Base</v>
          </cell>
          <cell r="G103" t="str">
            <v>Both</v>
          </cell>
          <cell r="H103" t="str">
            <v>In</v>
          </cell>
          <cell r="I103" t="str">
            <v>CROSS ASSET</v>
          </cell>
          <cell r="J103" t="str">
            <v>CROSS ASSET</v>
          </cell>
          <cell r="K103" t="str">
            <v>WEST</v>
          </cell>
          <cell r="L103" t="str">
            <v>West</v>
          </cell>
          <cell r="N103" t="str">
            <v>OGI Maintenance</v>
          </cell>
          <cell r="O103" t="str">
            <v>OGI Maintenance</v>
          </cell>
          <cell r="T103" t="str">
            <v>1. HSE, Security, Asset Integrity, etc.</v>
          </cell>
          <cell r="U103" t="str">
            <v>Asset Integrity</v>
          </cell>
          <cell r="V103" t="str">
            <v>Matthew Omoruyi</v>
          </cell>
          <cell r="W103">
            <v>0</v>
          </cell>
          <cell r="X103">
            <v>0</v>
          </cell>
          <cell r="AE103">
            <v>0</v>
          </cell>
          <cell r="AF103">
            <v>0</v>
          </cell>
          <cell r="AG103">
            <v>0</v>
          </cell>
          <cell r="AH103">
            <v>0</v>
          </cell>
          <cell r="AU103">
            <v>0</v>
          </cell>
          <cell r="AV103">
            <v>0</v>
          </cell>
          <cell r="AW103">
            <v>0</v>
          </cell>
          <cell r="AX103">
            <v>0</v>
          </cell>
          <cell r="AY103">
            <v>0</v>
          </cell>
          <cell r="AZ103">
            <v>0</v>
          </cell>
        </row>
        <row r="104">
          <cell r="D104" t="str">
            <v>In</v>
          </cell>
          <cell r="E104" t="str">
            <v>Base JV</v>
          </cell>
          <cell r="F104" t="str">
            <v>Base</v>
          </cell>
          <cell r="G104" t="str">
            <v>SPDC JV</v>
          </cell>
          <cell r="H104" t="str">
            <v>In</v>
          </cell>
          <cell r="I104" t="str">
            <v>CROSS ASSET</v>
          </cell>
          <cell r="J104" t="str">
            <v>CROSS ASSET</v>
          </cell>
          <cell r="K104" t="str">
            <v>WEST</v>
          </cell>
          <cell r="L104" t="str">
            <v>West</v>
          </cell>
          <cell r="N104" t="str">
            <v>OGI Maintenance</v>
          </cell>
          <cell r="O104" t="str">
            <v>OGI Maintenance</v>
          </cell>
          <cell r="T104" t="str">
            <v>1. HSE, Security, Asset Integrity, etc.</v>
          </cell>
          <cell r="U104" t="str">
            <v>Asset Integrity</v>
          </cell>
          <cell r="V104" t="str">
            <v>Matthew Omoruyi</v>
          </cell>
          <cell r="W104">
            <v>0</v>
          </cell>
          <cell r="X104">
            <v>0</v>
          </cell>
          <cell r="AE104">
            <v>0</v>
          </cell>
          <cell r="AF104">
            <v>0</v>
          </cell>
          <cell r="AG104">
            <v>0</v>
          </cell>
          <cell r="AH104">
            <v>0</v>
          </cell>
          <cell r="AU104">
            <v>0</v>
          </cell>
          <cell r="AV104">
            <v>0</v>
          </cell>
          <cell r="AW104">
            <v>0</v>
          </cell>
          <cell r="AX104">
            <v>0</v>
          </cell>
          <cell r="AY104">
            <v>0</v>
          </cell>
          <cell r="AZ104">
            <v>0</v>
          </cell>
        </row>
        <row r="105">
          <cell r="D105" t="str">
            <v>In</v>
          </cell>
          <cell r="E105" t="str">
            <v>Base JV</v>
          </cell>
          <cell r="F105" t="str">
            <v>Base</v>
          </cell>
          <cell r="G105" t="str">
            <v>Both</v>
          </cell>
          <cell r="H105" t="str">
            <v>In</v>
          </cell>
          <cell r="I105" t="str">
            <v>CROSS ASSET</v>
          </cell>
          <cell r="J105" t="str">
            <v>CROSS ASSET</v>
          </cell>
          <cell r="K105" t="str">
            <v>WEST</v>
          </cell>
          <cell r="L105" t="str">
            <v>West</v>
          </cell>
          <cell r="N105" t="str">
            <v>OGI Maintenance</v>
          </cell>
          <cell r="O105" t="str">
            <v>OGI Maintenance</v>
          </cell>
          <cell r="T105" t="str">
            <v>1. HSE, Security, Asset Integrity, etc.</v>
          </cell>
          <cell r="U105" t="str">
            <v>Asset Integrity</v>
          </cell>
          <cell r="V105" t="str">
            <v>Matthew Omoruyi</v>
          </cell>
          <cell r="W105">
            <v>0</v>
          </cell>
          <cell r="X105">
            <v>0</v>
          </cell>
          <cell r="AE105">
            <v>0</v>
          </cell>
          <cell r="AF105">
            <v>0</v>
          </cell>
          <cell r="AG105">
            <v>0</v>
          </cell>
          <cell r="AH105">
            <v>0</v>
          </cell>
          <cell r="AU105">
            <v>0</v>
          </cell>
          <cell r="AV105">
            <v>0</v>
          </cell>
          <cell r="AW105">
            <v>0</v>
          </cell>
          <cell r="AX105">
            <v>0</v>
          </cell>
          <cell r="AY105">
            <v>0</v>
          </cell>
          <cell r="AZ105">
            <v>0</v>
          </cell>
        </row>
        <row r="106">
          <cell r="D106" t="str">
            <v>In</v>
          </cell>
          <cell r="E106" t="str">
            <v>Domgas/IPP</v>
          </cell>
          <cell r="F106" t="str">
            <v>Base</v>
          </cell>
          <cell r="G106" t="str">
            <v>SPDC JV</v>
          </cell>
          <cell r="H106" t="str">
            <v>In</v>
          </cell>
          <cell r="I106" t="str">
            <v>GBARAN</v>
          </cell>
          <cell r="J106" t="str">
            <v>OML - 28</v>
          </cell>
          <cell r="K106" t="str">
            <v>LAND EAST</v>
          </cell>
          <cell r="L106" t="str">
            <v>East</v>
          </cell>
          <cell r="N106" t="str">
            <v>Gbaran Ubie Phase 1_IPP</v>
          </cell>
          <cell r="O106" t="str">
            <v xml:space="preserve">Gbaran Ubie Phase 1_IPP_x000D_
</v>
          </cell>
          <cell r="T106" t="str">
            <v>5. Domgas (Ring fenced)</v>
          </cell>
          <cell r="U106" t="str">
            <v>Material Oil</v>
          </cell>
          <cell r="V106" t="str">
            <v>Andrew Birch</v>
          </cell>
          <cell r="W106">
            <v>0</v>
          </cell>
          <cell r="X106">
            <v>0</v>
          </cell>
          <cell r="AE106">
            <v>0</v>
          </cell>
          <cell r="AF106">
            <v>0</v>
          </cell>
          <cell r="AG106">
            <v>0</v>
          </cell>
          <cell r="AH106">
            <v>0</v>
          </cell>
          <cell r="AU106">
            <v>0</v>
          </cell>
          <cell r="AV106">
            <v>0</v>
          </cell>
          <cell r="AW106">
            <v>0</v>
          </cell>
          <cell r="AX106">
            <v>0</v>
          </cell>
          <cell r="AY106">
            <v>0</v>
          </cell>
          <cell r="AZ106">
            <v>0</v>
          </cell>
        </row>
        <row r="107">
          <cell r="D107" t="str">
            <v>In</v>
          </cell>
          <cell r="E107" t="str">
            <v>Proposed AF</v>
          </cell>
          <cell r="F107" t="str">
            <v>Base</v>
          </cell>
          <cell r="G107" t="str">
            <v>SPDC JV</v>
          </cell>
          <cell r="H107" t="str">
            <v>In</v>
          </cell>
          <cell r="I107" t="str">
            <v>GBARAN</v>
          </cell>
          <cell r="J107" t="str">
            <v>OML - 28</v>
          </cell>
          <cell r="K107" t="str">
            <v>LAND EAST</v>
          </cell>
          <cell r="L107" t="str">
            <v>East</v>
          </cell>
          <cell r="N107" t="str">
            <v>Gbaran Ubie Phase 2A (Gbaran C4)</v>
          </cell>
          <cell r="O107" t="str">
            <v>Gbaran Ubie Phase 2A (Gbaran C4)</v>
          </cell>
          <cell r="T107" t="str">
            <v>2. Export Gas Commitments</v>
          </cell>
          <cell r="U107" t="str">
            <v>5. Export gas</v>
          </cell>
          <cell r="V107" t="str">
            <v>Andrew Birch</v>
          </cell>
          <cell r="W107">
            <v>0</v>
          </cell>
          <cell r="X107">
            <v>0</v>
          </cell>
          <cell r="AE107">
            <v>0</v>
          </cell>
          <cell r="AF107">
            <v>0</v>
          </cell>
          <cell r="AG107">
            <v>0</v>
          </cell>
          <cell r="AH107">
            <v>0</v>
          </cell>
          <cell r="AU107">
            <v>0</v>
          </cell>
          <cell r="AV107">
            <v>0</v>
          </cell>
          <cell r="AW107">
            <v>0</v>
          </cell>
          <cell r="AX107">
            <v>0</v>
          </cell>
          <cell r="AY107">
            <v>0</v>
          </cell>
          <cell r="AZ107">
            <v>13485.336769104004</v>
          </cell>
        </row>
        <row r="108">
          <cell r="D108" t="str">
            <v>In</v>
          </cell>
          <cell r="E108" t="str">
            <v>Base JV</v>
          </cell>
          <cell r="F108" t="str">
            <v>Base</v>
          </cell>
          <cell r="G108" t="str">
            <v>SPDC JV</v>
          </cell>
          <cell r="H108" t="str">
            <v>In</v>
          </cell>
          <cell r="I108" t="str">
            <v>GBARAN</v>
          </cell>
          <cell r="J108" t="str">
            <v>OML - 28</v>
          </cell>
          <cell r="K108" t="str">
            <v>LAND EAST</v>
          </cell>
          <cell r="L108" t="str">
            <v>East</v>
          </cell>
          <cell r="N108" t="str">
            <v>PMT Gbaran Ubie Phase 1</v>
          </cell>
          <cell r="O108" t="str">
            <v>PMT Gbaran Ubie Phase 1</v>
          </cell>
          <cell r="T108" t="str">
            <v>1. HSE, Security, Asset Integrity, etc.</v>
          </cell>
          <cell r="U108" t="str">
            <v>5. Export gas</v>
          </cell>
          <cell r="V108" t="str">
            <v>Andrew Birch</v>
          </cell>
          <cell r="W108">
            <v>0</v>
          </cell>
          <cell r="X108">
            <v>0</v>
          </cell>
          <cell r="AE108">
            <v>0</v>
          </cell>
          <cell r="AF108">
            <v>0</v>
          </cell>
          <cell r="AG108">
            <v>0</v>
          </cell>
          <cell r="AH108">
            <v>0</v>
          </cell>
          <cell r="AU108">
            <v>0</v>
          </cell>
          <cell r="AV108">
            <v>0</v>
          </cell>
          <cell r="AW108">
            <v>0</v>
          </cell>
          <cell r="AX108">
            <v>0</v>
          </cell>
          <cell r="AY108">
            <v>0</v>
          </cell>
          <cell r="AZ108">
            <v>0</v>
          </cell>
        </row>
        <row r="109">
          <cell r="D109" t="str">
            <v>In</v>
          </cell>
          <cell r="E109" t="str">
            <v>Proposed AF</v>
          </cell>
          <cell r="F109" t="str">
            <v>Base</v>
          </cell>
          <cell r="G109" t="str">
            <v>SPDC JV</v>
          </cell>
          <cell r="H109" t="str">
            <v>In</v>
          </cell>
          <cell r="I109" t="str">
            <v>KOLO CREEK</v>
          </cell>
          <cell r="J109" t="str">
            <v>OML - 28</v>
          </cell>
          <cell r="K109" t="str">
            <v>LAND EAST</v>
          </cell>
          <cell r="L109" t="str">
            <v>East</v>
          </cell>
          <cell r="N109" t="str">
            <v>Gbaran Ubie Phase 2B (Kolo Creek)</v>
          </cell>
          <cell r="O109" t="str">
            <v>Gbaran Ubie Phase 2B (Kolo Creek)</v>
          </cell>
          <cell r="T109" t="str">
            <v>2. Export Gas Commitments</v>
          </cell>
          <cell r="V109" t="str">
            <v>Andrew Birch</v>
          </cell>
          <cell r="W109">
            <v>0</v>
          </cell>
          <cell r="X109">
            <v>0</v>
          </cell>
          <cell r="AE109">
            <v>0</v>
          </cell>
          <cell r="AF109">
            <v>0</v>
          </cell>
          <cell r="AG109">
            <v>0</v>
          </cell>
          <cell r="AH109">
            <v>0</v>
          </cell>
          <cell r="AU109">
            <v>0</v>
          </cell>
          <cell r="AV109">
            <v>0</v>
          </cell>
          <cell r="AW109">
            <v>0</v>
          </cell>
          <cell r="AX109">
            <v>0</v>
          </cell>
          <cell r="AY109">
            <v>0</v>
          </cell>
          <cell r="AZ109">
            <v>0</v>
          </cell>
        </row>
        <row r="110">
          <cell r="D110" t="str">
            <v>In</v>
          </cell>
          <cell r="E110" t="str">
            <v>Proposed AF</v>
          </cell>
          <cell r="F110" t="str">
            <v>Base</v>
          </cell>
          <cell r="G110" t="str">
            <v>SPDC JV</v>
          </cell>
          <cell r="H110" t="str">
            <v>In</v>
          </cell>
          <cell r="I110" t="str">
            <v>KOROAMA</v>
          </cell>
          <cell r="J110" t="str">
            <v>OML - 28</v>
          </cell>
          <cell r="K110" t="str">
            <v>LAND EAST</v>
          </cell>
          <cell r="L110" t="str">
            <v>East</v>
          </cell>
          <cell r="N110" t="str">
            <v>Gbaran Ubie Phase 2A (Koroama)</v>
          </cell>
          <cell r="O110" t="str">
            <v>Gbaran Ubie Phase 2A (Koroama)</v>
          </cell>
          <cell r="T110" t="str">
            <v>2. Export Gas Commitments</v>
          </cell>
          <cell r="V110" t="str">
            <v>Andrew Birch</v>
          </cell>
          <cell r="W110">
            <v>0</v>
          </cell>
          <cell r="X110">
            <v>0</v>
          </cell>
          <cell r="AE110">
            <v>0</v>
          </cell>
          <cell r="AF110">
            <v>0</v>
          </cell>
          <cell r="AG110">
            <v>0</v>
          </cell>
          <cell r="AH110">
            <v>0</v>
          </cell>
          <cell r="AU110">
            <v>0</v>
          </cell>
          <cell r="AV110">
            <v>0</v>
          </cell>
          <cell r="AW110">
            <v>0</v>
          </cell>
          <cell r="AX110">
            <v>0</v>
          </cell>
          <cell r="AY110">
            <v>0</v>
          </cell>
          <cell r="AZ110">
            <v>0</v>
          </cell>
        </row>
        <row r="111">
          <cell r="D111" t="str">
            <v>In</v>
          </cell>
          <cell r="E111" t="str">
            <v>Proposed AF</v>
          </cell>
          <cell r="F111" t="str">
            <v>Base</v>
          </cell>
          <cell r="G111" t="str">
            <v>SPDC JV</v>
          </cell>
          <cell r="H111" t="str">
            <v>In</v>
          </cell>
          <cell r="I111" t="str">
            <v>KOROAMA</v>
          </cell>
          <cell r="J111" t="str">
            <v>OML - 28</v>
          </cell>
          <cell r="K111" t="str">
            <v>LAND EAST</v>
          </cell>
          <cell r="L111" t="str">
            <v>East</v>
          </cell>
          <cell r="N111" t="str">
            <v>Gbaran Ubie Phase 2A (Koroama)</v>
          </cell>
          <cell r="O111" t="str">
            <v>Gbaran Ubie Phase 2A (Koroama)</v>
          </cell>
          <cell r="T111" t="str">
            <v>2. Export Gas Commitments</v>
          </cell>
          <cell r="U111" t="str">
            <v>5. Export gas</v>
          </cell>
          <cell r="V111" t="str">
            <v>Andrew Birch</v>
          </cell>
          <cell r="W111">
            <v>0</v>
          </cell>
          <cell r="X111">
            <v>0</v>
          </cell>
          <cell r="AE111">
            <v>0</v>
          </cell>
          <cell r="AF111">
            <v>0</v>
          </cell>
          <cell r="AG111">
            <v>0</v>
          </cell>
          <cell r="AH111">
            <v>0</v>
          </cell>
          <cell r="AU111">
            <v>0</v>
          </cell>
          <cell r="AV111">
            <v>0</v>
          </cell>
          <cell r="AW111">
            <v>0</v>
          </cell>
          <cell r="AX111">
            <v>0</v>
          </cell>
          <cell r="AY111">
            <v>0</v>
          </cell>
          <cell r="AZ111">
            <v>0</v>
          </cell>
        </row>
        <row r="112">
          <cell r="D112" t="str">
            <v>In</v>
          </cell>
          <cell r="E112" t="str">
            <v>Base JV</v>
          </cell>
          <cell r="F112" t="str">
            <v>Base</v>
          </cell>
          <cell r="G112" t="str">
            <v>SPDC JV</v>
          </cell>
          <cell r="H112" t="str">
            <v>In</v>
          </cell>
          <cell r="I112" t="str">
            <v>CROSS ASSET</v>
          </cell>
          <cell r="J112" t="str">
            <v>CROSS ASSET</v>
          </cell>
          <cell r="K112" t="str">
            <v>SWAMP EAST</v>
          </cell>
          <cell r="L112" t="str">
            <v>East</v>
          </cell>
          <cell r="N112" t="str">
            <v>PMT OGI_Nembe Creek TL</v>
          </cell>
          <cell r="O112" t="str">
            <v>PMT OGI_Nembe Creek TL</v>
          </cell>
          <cell r="T112" t="str">
            <v>1. HSE, Security, Asset Integrity, etc.</v>
          </cell>
          <cell r="U112" t="str">
            <v>3. Asset Integrity</v>
          </cell>
          <cell r="V112" t="str">
            <v>Andrew Birch</v>
          </cell>
          <cell r="W112">
            <v>0</v>
          </cell>
          <cell r="X112">
            <v>0</v>
          </cell>
          <cell r="AE112">
            <v>0</v>
          </cell>
          <cell r="AF112">
            <v>0</v>
          </cell>
          <cell r="AG112">
            <v>0</v>
          </cell>
          <cell r="AH112">
            <v>0</v>
          </cell>
          <cell r="AU112">
            <v>0</v>
          </cell>
          <cell r="AV112">
            <v>0</v>
          </cell>
          <cell r="AW112">
            <v>0</v>
          </cell>
          <cell r="AX112">
            <v>0</v>
          </cell>
          <cell r="AY112">
            <v>0</v>
          </cell>
          <cell r="AZ112">
            <v>0</v>
          </cell>
        </row>
        <row r="113">
          <cell r="D113" t="str">
            <v>In</v>
          </cell>
          <cell r="E113" t="str">
            <v>MCA1</v>
          </cell>
          <cell r="F113" t="str">
            <v>Base</v>
          </cell>
          <cell r="G113" t="str">
            <v>SPDC JV</v>
          </cell>
          <cell r="H113" t="str">
            <v>In</v>
          </cell>
          <cell r="I113" t="str">
            <v>NEMBE CREEK</v>
          </cell>
          <cell r="J113" t="str">
            <v>OML - 29</v>
          </cell>
          <cell r="K113" t="str">
            <v>SWAMP EAST</v>
          </cell>
          <cell r="L113" t="str">
            <v>East</v>
          </cell>
          <cell r="N113" t="str">
            <v>Nembe Creek FLB</v>
          </cell>
          <cell r="O113" t="str">
            <v>Nembe Creek FLB</v>
          </cell>
          <cell r="T113" t="str">
            <v>1. HSE, Security, Asset Integrity, etc.</v>
          </cell>
          <cell r="U113" t="str">
            <v>1. Secure / Maximise NFA</v>
          </cell>
          <cell r="V113" t="str">
            <v>Andrew Birch</v>
          </cell>
          <cell r="W113">
            <v>0</v>
          </cell>
          <cell r="X113">
            <v>0</v>
          </cell>
          <cell r="AE113">
            <v>0</v>
          </cell>
          <cell r="AF113">
            <v>0</v>
          </cell>
          <cell r="AG113">
            <v>0</v>
          </cell>
          <cell r="AH113">
            <v>0</v>
          </cell>
          <cell r="AU113">
            <v>0</v>
          </cell>
          <cell r="AV113">
            <v>0</v>
          </cell>
          <cell r="AW113">
            <v>0</v>
          </cell>
          <cell r="AX113">
            <v>0</v>
          </cell>
          <cell r="AY113">
            <v>0</v>
          </cell>
          <cell r="AZ113">
            <v>0</v>
          </cell>
        </row>
        <row r="114">
          <cell r="D114" t="str">
            <v>In</v>
          </cell>
          <cell r="E114" t="str">
            <v>Base JV</v>
          </cell>
          <cell r="F114" t="str">
            <v>Base</v>
          </cell>
          <cell r="G114" t="str">
            <v>SPDC JV</v>
          </cell>
          <cell r="H114" t="str">
            <v>In</v>
          </cell>
          <cell r="I114" t="str">
            <v>NEMBE CREEK</v>
          </cell>
          <cell r="J114" t="str">
            <v>OML - 29</v>
          </cell>
          <cell r="K114" t="str">
            <v>SWAMP EAST</v>
          </cell>
          <cell r="L114" t="str">
            <v>East</v>
          </cell>
          <cell r="N114" t="str">
            <v>PMT Nembe Creek FLB</v>
          </cell>
          <cell r="O114" t="str">
            <v>PMT Nembe Creek FLB</v>
          </cell>
          <cell r="T114" t="str">
            <v>1. HSE, Security, Asset Integrity, etc.</v>
          </cell>
          <cell r="U114" t="str">
            <v>6. Enable oil/gas production</v>
          </cell>
          <cell r="V114" t="str">
            <v>Andrew Birch</v>
          </cell>
          <cell r="W114">
            <v>0</v>
          </cell>
          <cell r="X114">
            <v>0</v>
          </cell>
          <cell r="AE114">
            <v>0</v>
          </cell>
          <cell r="AF114">
            <v>0</v>
          </cell>
          <cell r="AG114">
            <v>0</v>
          </cell>
          <cell r="AH114">
            <v>0</v>
          </cell>
          <cell r="AU114">
            <v>0</v>
          </cell>
          <cell r="AV114">
            <v>0</v>
          </cell>
          <cell r="AW114">
            <v>0</v>
          </cell>
          <cell r="AX114">
            <v>0</v>
          </cell>
          <cell r="AY114">
            <v>0</v>
          </cell>
          <cell r="AZ114">
            <v>0</v>
          </cell>
        </row>
        <row r="115">
          <cell r="D115" t="str">
            <v>In</v>
          </cell>
          <cell r="E115" t="str">
            <v>Domgas/IPP</v>
          </cell>
          <cell r="F115" t="str">
            <v>Base</v>
          </cell>
          <cell r="G115" t="str">
            <v>Portfolio Action</v>
          </cell>
          <cell r="H115" t="str">
            <v>In</v>
          </cell>
          <cell r="I115" t="str">
            <v>AFIESERE</v>
          </cell>
          <cell r="J115" t="str">
            <v>OML - 30</v>
          </cell>
          <cell r="K115" t="str">
            <v>LAND WEST</v>
          </cell>
          <cell r="L115" t="str">
            <v>West</v>
          </cell>
          <cell r="N115" t="str">
            <v>NGC Compressor Refurb</v>
          </cell>
          <cell r="O115" t="str">
            <v>Divested 2011</v>
          </cell>
          <cell r="T115" t="str">
            <v>5. Domgas (Ring fenced)</v>
          </cell>
          <cell r="U115" t="str">
            <v>Domgas / IPP</v>
          </cell>
          <cell r="V115" t="str">
            <v>Andrew Birch</v>
          </cell>
          <cell r="W115">
            <v>0</v>
          </cell>
          <cell r="X115">
            <v>0</v>
          </cell>
          <cell r="AE115">
            <v>0</v>
          </cell>
          <cell r="AF115">
            <v>0</v>
          </cell>
          <cell r="AG115">
            <v>0</v>
          </cell>
          <cell r="AH115">
            <v>0</v>
          </cell>
          <cell r="AU115">
            <v>0</v>
          </cell>
          <cell r="AV115">
            <v>0</v>
          </cell>
          <cell r="AW115">
            <v>0</v>
          </cell>
          <cell r="AX115">
            <v>0</v>
          </cell>
          <cell r="AY115">
            <v>0</v>
          </cell>
          <cell r="AZ115">
            <v>0</v>
          </cell>
        </row>
        <row r="116">
          <cell r="D116" t="str">
            <v>In</v>
          </cell>
          <cell r="E116" t="str">
            <v>Domgas/IPP</v>
          </cell>
          <cell r="F116" t="str">
            <v>Base</v>
          </cell>
          <cell r="G116" t="str">
            <v>Portfolio Action</v>
          </cell>
          <cell r="H116" t="str">
            <v>In</v>
          </cell>
          <cell r="I116" t="str">
            <v>ESCRAVOS BEACH</v>
          </cell>
          <cell r="J116" t="str">
            <v>OML - 43</v>
          </cell>
          <cell r="K116" t="str">
            <v>LAND WEST</v>
          </cell>
          <cell r="L116" t="str">
            <v>West</v>
          </cell>
          <cell r="N116" t="str">
            <v>NGC Compressor Refurb</v>
          </cell>
          <cell r="O116" t="str">
            <v>NGC Compressor Refurb</v>
          </cell>
          <cell r="T116" t="str">
            <v>5. Domgas (Ring fenced)</v>
          </cell>
          <cell r="U116" t="str">
            <v>Domgas / IPP</v>
          </cell>
          <cell r="V116" t="str">
            <v>Andrew Birch</v>
          </cell>
          <cell r="W116">
            <v>0</v>
          </cell>
          <cell r="X116">
            <v>0</v>
          </cell>
          <cell r="AE116">
            <v>0</v>
          </cell>
          <cell r="AF116">
            <v>0</v>
          </cell>
          <cell r="AG116">
            <v>0</v>
          </cell>
          <cell r="AH116">
            <v>0</v>
          </cell>
          <cell r="AU116">
            <v>0</v>
          </cell>
          <cell r="AV116">
            <v>0</v>
          </cell>
          <cell r="AW116">
            <v>0</v>
          </cell>
          <cell r="AX116">
            <v>0</v>
          </cell>
          <cell r="AY116">
            <v>0</v>
          </cell>
          <cell r="AZ116">
            <v>0</v>
          </cell>
        </row>
        <row r="117">
          <cell r="D117" t="str">
            <v>In</v>
          </cell>
          <cell r="E117" t="str">
            <v>Domgas/IPP</v>
          </cell>
          <cell r="F117" t="str">
            <v>Base</v>
          </cell>
          <cell r="G117" t="str">
            <v>Portfolio Action</v>
          </cell>
          <cell r="H117" t="str">
            <v>In</v>
          </cell>
          <cell r="I117" t="str">
            <v>JONES CREEK</v>
          </cell>
          <cell r="J117" t="str">
            <v>OML - 42</v>
          </cell>
          <cell r="K117" t="str">
            <v>LAND WEST</v>
          </cell>
          <cell r="L117" t="str">
            <v>West</v>
          </cell>
          <cell r="N117" t="str">
            <v>NGC Compressor Refurb</v>
          </cell>
          <cell r="O117" t="str">
            <v>Divested 2011</v>
          </cell>
          <cell r="T117" t="str">
            <v>5. Domgas (Ring fenced)</v>
          </cell>
          <cell r="U117" t="str">
            <v>Domgas / IPP</v>
          </cell>
          <cell r="V117" t="str">
            <v>Andrew Birch</v>
          </cell>
          <cell r="W117">
            <v>0</v>
          </cell>
          <cell r="X117">
            <v>0</v>
          </cell>
          <cell r="AE117">
            <v>0</v>
          </cell>
          <cell r="AF117">
            <v>0</v>
          </cell>
          <cell r="AG117">
            <v>0</v>
          </cell>
          <cell r="AH117">
            <v>0</v>
          </cell>
          <cell r="AU117">
            <v>0</v>
          </cell>
          <cell r="AV117">
            <v>0</v>
          </cell>
          <cell r="AW117">
            <v>0</v>
          </cell>
          <cell r="AX117">
            <v>0</v>
          </cell>
          <cell r="AY117">
            <v>0</v>
          </cell>
          <cell r="AZ117">
            <v>0</v>
          </cell>
        </row>
        <row r="118">
          <cell r="D118" t="str">
            <v>In</v>
          </cell>
          <cell r="E118" t="str">
            <v>Domgas/IPP</v>
          </cell>
          <cell r="F118" t="str">
            <v>Base</v>
          </cell>
          <cell r="G118" t="str">
            <v>Portfolio Action</v>
          </cell>
          <cell r="H118" t="str">
            <v>In</v>
          </cell>
          <cell r="I118" t="str">
            <v>KOKORI</v>
          </cell>
          <cell r="J118" t="str">
            <v>OML - 30</v>
          </cell>
          <cell r="K118" t="str">
            <v>LAND WEST</v>
          </cell>
          <cell r="L118" t="str">
            <v>West</v>
          </cell>
          <cell r="N118" t="str">
            <v>NGC Compressor Refurb</v>
          </cell>
          <cell r="O118" t="str">
            <v>Divested 2011</v>
          </cell>
          <cell r="T118" t="str">
            <v>5. Domgas (Ring fenced)</v>
          </cell>
          <cell r="U118" t="str">
            <v>Domgas / IPP</v>
          </cell>
          <cell r="V118" t="str">
            <v>Andrew Birch</v>
          </cell>
          <cell r="W118">
            <v>0</v>
          </cell>
          <cell r="X118">
            <v>0</v>
          </cell>
          <cell r="AE118">
            <v>0</v>
          </cell>
          <cell r="AF118">
            <v>0</v>
          </cell>
          <cell r="AG118">
            <v>0</v>
          </cell>
          <cell r="AH118">
            <v>0</v>
          </cell>
          <cell r="AU118">
            <v>0</v>
          </cell>
          <cell r="AV118">
            <v>0</v>
          </cell>
          <cell r="AW118">
            <v>0</v>
          </cell>
          <cell r="AX118">
            <v>0</v>
          </cell>
          <cell r="AY118">
            <v>0</v>
          </cell>
          <cell r="AZ118">
            <v>0</v>
          </cell>
        </row>
        <row r="119">
          <cell r="D119" t="str">
            <v>In</v>
          </cell>
          <cell r="E119" t="str">
            <v>Domgas/IPP</v>
          </cell>
          <cell r="F119" t="str">
            <v>Base</v>
          </cell>
          <cell r="G119" t="str">
            <v>Portfolio Action</v>
          </cell>
          <cell r="H119" t="str">
            <v>In</v>
          </cell>
          <cell r="I119" t="str">
            <v>ODIDI</v>
          </cell>
          <cell r="J119" t="str">
            <v>OML - 42</v>
          </cell>
          <cell r="K119" t="str">
            <v>LAND WEST</v>
          </cell>
          <cell r="L119" t="str">
            <v>West</v>
          </cell>
          <cell r="N119" t="str">
            <v>NGC Compressor Refurb</v>
          </cell>
          <cell r="O119" t="str">
            <v>Divested 2011</v>
          </cell>
          <cell r="T119" t="str">
            <v>5. Domgas (Ring fenced)</v>
          </cell>
          <cell r="U119" t="str">
            <v>Domgas / IPP</v>
          </cell>
          <cell r="V119" t="str">
            <v>Andrew Birch</v>
          </cell>
          <cell r="W119">
            <v>0</v>
          </cell>
          <cell r="X119">
            <v>0</v>
          </cell>
          <cell r="AE119">
            <v>0</v>
          </cell>
          <cell r="AF119">
            <v>0</v>
          </cell>
          <cell r="AG119">
            <v>0</v>
          </cell>
          <cell r="AH119">
            <v>0</v>
          </cell>
          <cell r="AU119">
            <v>0</v>
          </cell>
          <cell r="AV119">
            <v>0</v>
          </cell>
          <cell r="AW119">
            <v>0</v>
          </cell>
          <cell r="AX119">
            <v>0</v>
          </cell>
          <cell r="AY119">
            <v>0</v>
          </cell>
          <cell r="AZ119">
            <v>0</v>
          </cell>
        </row>
        <row r="120">
          <cell r="D120" t="str">
            <v>In</v>
          </cell>
          <cell r="E120" t="str">
            <v>Domgas/IPP</v>
          </cell>
          <cell r="F120" t="str">
            <v>Base</v>
          </cell>
          <cell r="G120" t="str">
            <v>Portfolio Action</v>
          </cell>
          <cell r="H120" t="str">
            <v>In</v>
          </cell>
          <cell r="I120" t="str">
            <v>OLOMORO OLEH</v>
          </cell>
          <cell r="J120" t="str">
            <v>OML - 30</v>
          </cell>
          <cell r="K120" t="str">
            <v>LAND WEST</v>
          </cell>
          <cell r="L120" t="str">
            <v>West</v>
          </cell>
          <cell r="N120" t="str">
            <v>NGC Compressor Refurb</v>
          </cell>
          <cell r="O120" t="str">
            <v>Divested 2011</v>
          </cell>
          <cell r="T120" t="str">
            <v>5. Domgas (Ring fenced)</v>
          </cell>
          <cell r="U120" t="str">
            <v>Domgas / IPP</v>
          </cell>
          <cell r="V120" t="str">
            <v>Andrew Birch</v>
          </cell>
          <cell r="W120">
            <v>0</v>
          </cell>
          <cell r="X120">
            <v>0</v>
          </cell>
          <cell r="AE120">
            <v>0</v>
          </cell>
          <cell r="AF120">
            <v>0</v>
          </cell>
          <cell r="AG120">
            <v>0</v>
          </cell>
          <cell r="AH120">
            <v>0</v>
          </cell>
          <cell r="AU120">
            <v>0</v>
          </cell>
          <cell r="AV120">
            <v>0</v>
          </cell>
          <cell r="AW120">
            <v>0</v>
          </cell>
          <cell r="AX120">
            <v>0</v>
          </cell>
          <cell r="AY120">
            <v>0</v>
          </cell>
          <cell r="AZ120">
            <v>0</v>
          </cell>
        </row>
        <row r="121">
          <cell r="D121" t="str">
            <v>In</v>
          </cell>
          <cell r="E121" t="str">
            <v>Domgas/IPP</v>
          </cell>
          <cell r="F121" t="str">
            <v>Base</v>
          </cell>
          <cell r="G121" t="str">
            <v>Portfolio Action</v>
          </cell>
          <cell r="H121" t="str">
            <v>In</v>
          </cell>
          <cell r="I121" t="str">
            <v>OWEH</v>
          </cell>
          <cell r="J121" t="str">
            <v>OML - 30</v>
          </cell>
          <cell r="K121" t="str">
            <v>LAND WEST</v>
          </cell>
          <cell r="L121" t="str">
            <v>West</v>
          </cell>
          <cell r="N121" t="str">
            <v>NGC Compressor Refurb</v>
          </cell>
          <cell r="O121" t="str">
            <v>Divested 2011</v>
          </cell>
          <cell r="T121" t="str">
            <v>5. Domgas (Ring fenced)</v>
          </cell>
          <cell r="U121" t="str">
            <v>Domgas / IPP</v>
          </cell>
          <cell r="V121" t="str">
            <v>Andrew Birch</v>
          </cell>
          <cell r="W121">
            <v>0</v>
          </cell>
          <cell r="X121">
            <v>0</v>
          </cell>
          <cell r="AE121">
            <v>0</v>
          </cell>
          <cell r="AF121">
            <v>0</v>
          </cell>
          <cell r="AG121">
            <v>0</v>
          </cell>
          <cell r="AH121">
            <v>0</v>
          </cell>
          <cell r="AU121">
            <v>0</v>
          </cell>
          <cell r="AV121">
            <v>0</v>
          </cell>
          <cell r="AW121">
            <v>0</v>
          </cell>
          <cell r="AX121">
            <v>0</v>
          </cell>
          <cell r="AY121">
            <v>0</v>
          </cell>
          <cell r="AZ121">
            <v>0</v>
          </cell>
        </row>
        <row r="122">
          <cell r="D122" t="str">
            <v>In</v>
          </cell>
          <cell r="E122" t="str">
            <v>Domgas/IPP</v>
          </cell>
          <cell r="F122" t="str">
            <v>Base</v>
          </cell>
          <cell r="G122" t="str">
            <v>Portfolio Action</v>
          </cell>
          <cell r="H122" t="str">
            <v>In</v>
          </cell>
          <cell r="I122" t="str">
            <v>UZERE</v>
          </cell>
          <cell r="J122" t="str">
            <v>OML - 28</v>
          </cell>
          <cell r="K122" t="str">
            <v>LAND WEST</v>
          </cell>
          <cell r="L122" t="str">
            <v>West</v>
          </cell>
          <cell r="N122" t="str">
            <v>NGC Compressor Refurb</v>
          </cell>
          <cell r="O122" t="str">
            <v>NGC Compressor Refurb</v>
          </cell>
          <cell r="T122" t="str">
            <v>5. Domgas (Ring fenced)</v>
          </cell>
          <cell r="U122" t="str">
            <v>Domgas / IPP</v>
          </cell>
          <cell r="V122" t="str">
            <v>Andrew Birch</v>
          </cell>
          <cell r="W122">
            <v>0</v>
          </cell>
          <cell r="X122">
            <v>0</v>
          </cell>
          <cell r="AE122">
            <v>0</v>
          </cell>
          <cell r="AF122">
            <v>0</v>
          </cell>
          <cell r="AG122">
            <v>0</v>
          </cell>
          <cell r="AH122">
            <v>0</v>
          </cell>
          <cell r="AU122">
            <v>0</v>
          </cell>
          <cell r="AV122">
            <v>0</v>
          </cell>
          <cell r="AW122">
            <v>0</v>
          </cell>
          <cell r="AX122">
            <v>0</v>
          </cell>
          <cell r="AY122">
            <v>0</v>
          </cell>
          <cell r="AZ122">
            <v>0</v>
          </cell>
        </row>
        <row r="123">
          <cell r="D123" t="str">
            <v>In</v>
          </cell>
          <cell r="E123" t="str">
            <v>Domgas/IPP</v>
          </cell>
          <cell r="F123" t="str">
            <v>Base</v>
          </cell>
          <cell r="G123" t="str">
            <v>SPDC JV</v>
          </cell>
          <cell r="H123" t="str">
            <v>In</v>
          </cell>
          <cell r="I123" t="str">
            <v>CROSS ASSET</v>
          </cell>
          <cell r="J123" t="str">
            <v>CROSS ASSET</v>
          </cell>
          <cell r="K123" t="str">
            <v>EAST</v>
          </cell>
          <cell r="L123" t="str">
            <v>East</v>
          </cell>
          <cell r="N123" t="str">
            <v>OGI Maintenance</v>
          </cell>
          <cell r="O123" t="str">
            <v>IPP Maintenance</v>
          </cell>
          <cell r="T123" t="str">
            <v>1. HSE, Security, Asset Integrity, etc.</v>
          </cell>
          <cell r="U123" t="str">
            <v>Asset Integrity</v>
          </cell>
          <cell r="V123" t="str">
            <v>Rowland Onyeme</v>
          </cell>
          <cell r="W123">
            <v>0</v>
          </cell>
          <cell r="X123">
            <v>0</v>
          </cell>
          <cell r="AE123">
            <v>0</v>
          </cell>
          <cell r="AF123">
            <v>0</v>
          </cell>
          <cell r="AG123">
            <v>0</v>
          </cell>
          <cell r="AH123">
            <v>0</v>
          </cell>
          <cell r="AU123">
            <v>0</v>
          </cell>
          <cell r="AV123">
            <v>0</v>
          </cell>
          <cell r="AW123">
            <v>0</v>
          </cell>
          <cell r="AX123">
            <v>0</v>
          </cell>
          <cell r="AY123">
            <v>0</v>
          </cell>
          <cell r="AZ123">
            <v>0</v>
          </cell>
        </row>
        <row r="124">
          <cell r="D124" t="str">
            <v>In</v>
          </cell>
          <cell r="E124" t="str">
            <v>Domgas/IPP</v>
          </cell>
          <cell r="F124" t="str">
            <v>Base</v>
          </cell>
          <cell r="G124" t="str">
            <v>SPDC JV</v>
          </cell>
          <cell r="H124" t="str">
            <v>In</v>
          </cell>
          <cell r="I124" t="str">
            <v>CROSS ASSET</v>
          </cell>
          <cell r="J124" t="str">
            <v>CROSS ASSET</v>
          </cell>
          <cell r="K124" t="str">
            <v>EAST</v>
          </cell>
          <cell r="L124" t="str">
            <v>East</v>
          </cell>
          <cell r="N124" t="str">
            <v>OGI Maintenance</v>
          </cell>
          <cell r="O124" t="str">
            <v>IPP Maintenance</v>
          </cell>
          <cell r="T124" t="str">
            <v>1. HSE, Security, Asset Integrity, etc.</v>
          </cell>
          <cell r="U124" t="str">
            <v>Asset Integrity</v>
          </cell>
          <cell r="V124" t="str">
            <v>Rowland Onyeme</v>
          </cell>
          <cell r="W124">
            <v>0</v>
          </cell>
          <cell r="X124">
            <v>0</v>
          </cell>
          <cell r="AE124">
            <v>0</v>
          </cell>
          <cell r="AF124">
            <v>0</v>
          </cell>
          <cell r="AG124">
            <v>0</v>
          </cell>
          <cell r="AH124">
            <v>0</v>
          </cell>
          <cell r="AU124">
            <v>0</v>
          </cell>
          <cell r="AV124">
            <v>0</v>
          </cell>
          <cell r="AW124">
            <v>0</v>
          </cell>
          <cell r="AX124">
            <v>0</v>
          </cell>
          <cell r="AY124">
            <v>0</v>
          </cell>
          <cell r="AZ124">
            <v>0</v>
          </cell>
        </row>
        <row r="125">
          <cell r="D125" t="str">
            <v>In</v>
          </cell>
          <cell r="E125" t="str">
            <v>Base JV</v>
          </cell>
          <cell r="F125" t="str">
            <v>Base</v>
          </cell>
          <cell r="G125" t="str">
            <v>Both</v>
          </cell>
          <cell r="H125" t="str">
            <v>In</v>
          </cell>
          <cell r="I125" t="str">
            <v>CROSS ASSET</v>
          </cell>
          <cell r="J125" t="str">
            <v>CROSS ASSET</v>
          </cell>
          <cell r="K125" t="str">
            <v>WEST</v>
          </cell>
          <cell r="L125" t="str">
            <v>West</v>
          </cell>
          <cell r="N125" t="str">
            <v>NOGI_West Services</v>
          </cell>
          <cell r="O125" t="str">
            <v>NOGI_West Services</v>
          </cell>
          <cell r="T125" t="str">
            <v>1. HSE, Security, Asset Integrity, etc.</v>
          </cell>
          <cell r="U125" t="str">
            <v>1. Secure / Maximise NFA</v>
          </cell>
          <cell r="V125" t="str">
            <v>USIAYO SAMSON</v>
          </cell>
          <cell r="W125">
            <v>0</v>
          </cell>
          <cell r="X125">
            <v>0</v>
          </cell>
          <cell r="AE125">
            <v>0</v>
          </cell>
          <cell r="AF125">
            <v>0</v>
          </cell>
          <cell r="AG125">
            <v>0</v>
          </cell>
          <cell r="AH125">
            <v>0</v>
          </cell>
          <cell r="AU125">
            <v>0</v>
          </cell>
          <cell r="AV125">
            <v>0</v>
          </cell>
          <cell r="AW125">
            <v>0</v>
          </cell>
          <cell r="AX125">
            <v>0</v>
          </cell>
          <cell r="AY125">
            <v>0</v>
          </cell>
          <cell r="AZ125">
            <v>0</v>
          </cell>
        </row>
        <row r="126">
          <cell r="D126" t="str">
            <v>In</v>
          </cell>
          <cell r="E126" t="str">
            <v>Base JV</v>
          </cell>
          <cell r="F126" t="str">
            <v>Base</v>
          </cell>
          <cell r="G126" t="str">
            <v>Both</v>
          </cell>
          <cell r="H126" t="str">
            <v>In</v>
          </cell>
          <cell r="I126" t="str">
            <v>CROSS ASSET</v>
          </cell>
          <cell r="J126" t="str">
            <v>CROSS ASSET</v>
          </cell>
          <cell r="K126" t="str">
            <v>CORPORATE</v>
          </cell>
          <cell r="L126" t="str">
            <v>West</v>
          </cell>
          <cell r="N126" t="str">
            <v>NOGI_Corporate Aviation</v>
          </cell>
          <cell r="O126" t="str">
            <v>NOGI_Corporate Aviation</v>
          </cell>
          <cell r="T126" t="str">
            <v>1. HSE, Security, Asset Integrity, etc.</v>
          </cell>
          <cell r="U126" t="str">
            <v>1. Secure / Maximise NFA</v>
          </cell>
          <cell r="V126" t="str">
            <v>Raz Zoers</v>
          </cell>
          <cell r="W126">
            <v>0</v>
          </cell>
          <cell r="X126">
            <v>0</v>
          </cell>
          <cell r="AE126">
            <v>0</v>
          </cell>
          <cell r="AF126">
            <v>0</v>
          </cell>
          <cell r="AG126">
            <v>0</v>
          </cell>
          <cell r="AH126">
            <v>0</v>
          </cell>
          <cell r="AU126">
            <v>0</v>
          </cell>
          <cell r="AV126">
            <v>0</v>
          </cell>
          <cell r="AW126">
            <v>0</v>
          </cell>
          <cell r="AX126">
            <v>0</v>
          </cell>
          <cell r="AY126">
            <v>0</v>
          </cell>
          <cell r="AZ126">
            <v>0</v>
          </cell>
        </row>
        <row r="127">
          <cell r="D127" t="str">
            <v>In</v>
          </cell>
          <cell r="E127" t="str">
            <v>Base JV</v>
          </cell>
          <cell r="F127" t="str">
            <v>Base</v>
          </cell>
          <cell r="G127" t="str">
            <v>Both</v>
          </cell>
          <cell r="H127" t="str">
            <v>In</v>
          </cell>
          <cell r="I127" t="str">
            <v>CROSS ASSET</v>
          </cell>
          <cell r="J127" t="str">
            <v>CROSS ASSET</v>
          </cell>
          <cell r="K127" t="str">
            <v>CORPORATE</v>
          </cell>
          <cell r="L127" t="str">
            <v>Corporate</v>
          </cell>
          <cell r="N127" t="str">
            <v>NOGI_Corporate Aviation</v>
          </cell>
          <cell r="O127" t="str">
            <v>NOGI_Corporate Aviation</v>
          </cell>
          <cell r="T127" t="str">
            <v>1. HSE, Security, Asset Integrity, etc.</v>
          </cell>
          <cell r="U127" t="str">
            <v>1. Secure / Maximise NFA</v>
          </cell>
          <cell r="V127" t="str">
            <v>Raz Zoers</v>
          </cell>
          <cell r="W127">
            <v>0</v>
          </cell>
          <cell r="X127">
            <v>0</v>
          </cell>
          <cell r="AE127">
            <v>0</v>
          </cell>
          <cell r="AF127">
            <v>0</v>
          </cell>
          <cell r="AG127">
            <v>0</v>
          </cell>
          <cell r="AH127">
            <v>0</v>
          </cell>
          <cell r="AU127">
            <v>0</v>
          </cell>
          <cell r="AV127">
            <v>0</v>
          </cell>
          <cell r="AW127">
            <v>0</v>
          </cell>
          <cell r="AX127">
            <v>0</v>
          </cell>
          <cell r="AY127">
            <v>0</v>
          </cell>
          <cell r="AZ127">
            <v>0</v>
          </cell>
        </row>
        <row r="128">
          <cell r="D128" t="str">
            <v>In</v>
          </cell>
          <cell r="E128" t="str">
            <v>Base JV</v>
          </cell>
          <cell r="F128" t="str">
            <v>Base</v>
          </cell>
          <cell r="G128" t="str">
            <v>Both</v>
          </cell>
          <cell r="H128" t="str">
            <v>In</v>
          </cell>
          <cell r="I128" t="str">
            <v>CROSS ASSET</v>
          </cell>
          <cell r="J128" t="str">
            <v>CROSS ASSET</v>
          </cell>
          <cell r="K128" t="str">
            <v>CORPORATE</v>
          </cell>
          <cell r="L128" t="str">
            <v>Corporate</v>
          </cell>
          <cell r="N128" t="str">
            <v>NOGI_Corporate Aviation</v>
          </cell>
          <cell r="O128" t="str">
            <v>NOGI_Corporate Aviation</v>
          </cell>
          <cell r="T128" t="str">
            <v>1. HSE, Security, Asset Integrity, etc.</v>
          </cell>
          <cell r="U128" t="str">
            <v>1. Secure / Maximise NFA</v>
          </cell>
          <cell r="V128" t="str">
            <v>Raz Zoers</v>
          </cell>
          <cell r="W128">
            <v>0</v>
          </cell>
          <cell r="X128">
            <v>0</v>
          </cell>
          <cell r="AE128">
            <v>0</v>
          </cell>
          <cell r="AF128">
            <v>0</v>
          </cell>
          <cell r="AG128">
            <v>0</v>
          </cell>
          <cell r="AH128">
            <v>0</v>
          </cell>
          <cell r="AU128">
            <v>0</v>
          </cell>
          <cell r="AV128">
            <v>0</v>
          </cell>
          <cell r="AW128">
            <v>0</v>
          </cell>
          <cell r="AX128">
            <v>0</v>
          </cell>
          <cell r="AY128">
            <v>0</v>
          </cell>
          <cell r="AZ128">
            <v>0</v>
          </cell>
        </row>
        <row r="129">
          <cell r="D129" t="str">
            <v>In</v>
          </cell>
          <cell r="E129" t="str">
            <v>Base JV</v>
          </cell>
          <cell r="F129" t="str">
            <v>Base</v>
          </cell>
          <cell r="G129" t="str">
            <v>Both</v>
          </cell>
          <cell r="H129" t="str">
            <v>In</v>
          </cell>
          <cell r="I129" t="str">
            <v>CROSS ASSET</v>
          </cell>
          <cell r="J129" t="str">
            <v>CROSS ASSET</v>
          </cell>
          <cell r="K129" t="str">
            <v>CORPORATE</v>
          </cell>
          <cell r="L129" t="str">
            <v>Corporate</v>
          </cell>
          <cell r="N129" t="str">
            <v>HR Projects</v>
          </cell>
          <cell r="O129" t="str">
            <v>HR Projects</v>
          </cell>
          <cell r="T129" t="str">
            <v>1. HSE, Security, Asset Integrity, etc.</v>
          </cell>
          <cell r="U129" t="str">
            <v>6. Enable oil/gas production</v>
          </cell>
          <cell r="V129" t="str">
            <v>GREGORY AMAIHWE</v>
          </cell>
          <cell r="W129">
            <v>0</v>
          </cell>
          <cell r="X129">
            <v>0</v>
          </cell>
          <cell r="AE129">
            <v>0</v>
          </cell>
          <cell r="AF129">
            <v>0</v>
          </cell>
          <cell r="AG129">
            <v>0</v>
          </cell>
          <cell r="AH129">
            <v>0</v>
          </cell>
          <cell r="AU129">
            <v>0</v>
          </cell>
          <cell r="AV129">
            <v>0</v>
          </cell>
          <cell r="AW129">
            <v>0</v>
          </cell>
          <cell r="AX129">
            <v>0</v>
          </cell>
          <cell r="AY129">
            <v>0</v>
          </cell>
          <cell r="AZ129">
            <v>0</v>
          </cell>
        </row>
        <row r="130">
          <cell r="D130" t="str">
            <v>In</v>
          </cell>
          <cell r="E130" t="str">
            <v>Base JV</v>
          </cell>
          <cell r="F130" t="str">
            <v>Base</v>
          </cell>
          <cell r="G130" t="str">
            <v>Both</v>
          </cell>
          <cell r="H130" t="str">
            <v>In</v>
          </cell>
          <cell r="I130" t="str">
            <v>CROSS ASSET</v>
          </cell>
          <cell r="J130" t="str">
            <v>CROSS ASSET</v>
          </cell>
          <cell r="K130" t="str">
            <v>CORPORATE</v>
          </cell>
          <cell r="L130" t="str">
            <v>Corporate</v>
          </cell>
          <cell r="N130" t="str">
            <v>HR Projects</v>
          </cell>
          <cell r="O130" t="str">
            <v>HR Projects</v>
          </cell>
          <cell r="T130" t="str">
            <v>1. HSE, Security, Asset Integrity, etc.</v>
          </cell>
          <cell r="U130" t="str">
            <v>6. Enable oil/gas production</v>
          </cell>
          <cell r="V130" t="str">
            <v>GREGORY AMAIHWE</v>
          </cell>
          <cell r="W130">
            <v>0</v>
          </cell>
          <cell r="X130">
            <v>0</v>
          </cell>
          <cell r="AE130">
            <v>0</v>
          </cell>
          <cell r="AF130">
            <v>0</v>
          </cell>
          <cell r="AG130">
            <v>0</v>
          </cell>
          <cell r="AH130">
            <v>0</v>
          </cell>
          <cell r="AU130">
            <v>0</v>
          </cell>
          <cell r="AV130">
            <v>0</v>
          </cell>
          <cell r="AW130">
            <v>0</v>
          </cell>
          <cell r="AX130">
            <v>0</v>
          </cell>
          <cell r="AY130">
            <v>0</v>
          </cell>
          <cell r="AZ130">
            <v>0</v>
          </cell>
        </row>
        <row r="131">
          <cell r="D131" t="str">
            <v>In</v>
          </cell>
          <cell r="E131" t="str">
            <v>Base JV</v>
          </cell>
          <cell r="F131" t="str">
            <v>Base</v>
          </cell>
          <cell r="G131" t="str">
            <v>Both</v>
          </cell>
          <cell r="H131" t="str">
            <v>In</v>
          </cell>
          <cell r="I131" t="str">
            <v>CROSS ASSET</v>
          </cell>
          <cell r="J131" t="str">
            <v>CROSS ASSET</v>
          </cell>
          <cell r="K131" t="str">
            <v>CORPORATE</v>
          </cell>
          <cell r="L131" t="str">
            <v>Corporate</v>
          </cell>
          <cell r="N131" t="str">
            <v>NOGI_Corporate IT</v>
          </cell>
          <cell r="O131" t="str">
            <v>NOGI_Corporate IT</v>
          </cell>
          <cell r="T131" t="str">
            <v>1. HSE, Security, Asset Integrity, etc.</v>
          </cell>
          <cell r="U131" t="str">
            <v>1. Secure / Maximise NFA</v>
          </cell>
          <cell r="V131" t="str">
            <v>Peter Nwajei</v>
          </cell>
          <cell r="W131">
            <v>0</v>
          </cell>
          <cell r="X131">
            <v>0</v>
          </cell>
          <cell r="AE131">
            <v>0</v>
          </cell>
          <cell r="AF131">
            <v>0</v>
          </cell>
          <cell r="AG131">
            <v>0</v>
          </cell>
          <cell r="AH131">
            <v>0</v>
          </cell>
          <cell r="AU131">
            <v>0</v>
          </cell>
          <cell r="AV131">
            <v>0</v>
          </cell>
          <cell r="AW131">
            <v>0</v>
          </cell>
          <cell r="AX131">
            <v>0</v>
          </cell>
          <cell r="AY131">
            <v>0</v>
          </cell>
          <cell r="AZ131">
            <v>0</v>
          </cell>
        </row>
        <row r="132">
          <cell r="D132" t="str">
            <v>In</v>
          </cell>
          <cell r="E132" t="str">
            <v>Base JV</v>
          </cell>
          <cell r="F132" t="str">
            <v>Base</v>
          </cell>
          <cell r="G132" t="str">
            <v>Both</v>
          </cell>
          <cell r="H132" t="str">
            <v>In</v>
          </cell>
          <cell r="I132" t="str">
            <v>CROSS ASSET</v>
          </cell>
          <cell r="J132" t="str">
            <v>CROSS ASSET</v>
          </cell>
          <cell r="K132" t="str">
            <v>CORPORATE</v>
          </cell>
          <cell r="L132" t="str">
            <v>Corporate</v>
          </cell>
          <cell r="N132" t="str">
            <v>NOGI_Corporate IT</v>
          </cell>
          <cell r="O132" t="str">
            <v>NOGI_Corporate IT</v>
          </cell>
          <cell r="T132" t="str">
            <v>1. HSE, Security, Asset Integrity, etc.</v>
          </cell>
          <cell r="U132" t="str">
            <v>1. Secure / Maximise NFA</v>
          </cell>
          <cell r="V132" t="str">
            <v>Peter Nwajei</v>
          </cell>
          <cell r="W132">
            <v>0</v>
          </cell>
          <cell r="X132">
            <v>0</v>
          </cell>
          <cell r="AE132">
            <v>0</v>
          </cell>
          <cell r="AF132">
            <v>0</v>
          </cell>
          <cell r="AG132">
            <v>0</v>
          </cell>
          <cell r="AH132">
            <v>0</v>
          </cell>
          <cell r="AU132">
            <v>0</v>
          </cell>
          <cell r="AV132">
            <v>0</v>
          </cell>
          <cell r="AW132">
            <v>0</v>
          </cell>
          <cell r="AX132">
            <v>0</v>
          </cell>
          <cell r="AY132">
            <v>0</v>
          </cell>
          <cell r="AZ132">
            <v>0</v>
          </cell>
        </row>
        <row r="133">
          <cell r="D133" t="str">
            <v>In</v>
          </cell>
          <cell r="E133" t="str">
            <v>Base JV</v>
          </cell>
          <cell r="F133" t="str">
            <v>Base</v>
          </cell>
          <cell r="G133" t="str">
            <v>Both</v>
          </cell>
          <cell r="H133" t="str">
            <v>In</v>
          </cell>
          <cell r="I133" t="str">
            <v>CROSS ASSET</v>
          </cell>
          <cell r="J133" t="str">
            <v>CROSS ASSET</v>
          </cell>
          <cell r="K133" t="str">
            <v>CORPORATE</v>
          </cell>
          <cell r="L133" t="str">
            <v>Corporate</v>
          </cell>
          <cell r="N133" t="str">
            <v>NOGI_Corporate IT</v>
          </cell>
          <cell r="O133" t="str">
            <v>NOGI_Corporate IT</v>
          </cell>
          <cell r="T133" t="str">
            <v>1. HSE, Security, Asset Integrity, etc.</v>
          </cell>
          <cell r="U133" t="str">
            <v>1. Secure / Maximise NFA</v>
          </cell>
          <cell r="V133" t="str">
            <v>Peter Nwajei</v>
          </cell>
          <cell r="W133">
            <v>0</v>
          </cell>
          <cell r="X133">
            <v>0</v>
          </cell>
          <cell r="AE133">
            <v>0</v>
          </cell>
          <cell r="AF133">
            <v>0</v>
          </cell>
          <cell r="AG133">
            <v>0</v>
          </cell>
          <cell r="AH133">
            <v>0</v>
          </cell>
          <cell r="AU133">
            <v>0</v>
          </cell>
          <cell r="AV133">
            <v>0</v>
          </cell>
          <cell r="AW133">
            <v>0</v>
          </cell>
          <cell r="AX133">
            <v>0</v>
          </cell>
          <cell r="AY133">
            <v>0</v>
          </cell>
          <cell r="AZ133">
            <v>0</v>
          </cell>
        </row>
        <row r="134">
          <cell r="D134" t="str">
            <v>In</v>
          </cell>
          <cell r="E134" t="str">
            <v>Base JV</v>
          </cell>
          <cell r="F134" t="str">
            <v>Base</v>
          </cell>
          <cell r="G134" t="str">
            <v>Both</v>
          </cell>
          <cell r="H134" t="str">
            <v>In</v>
          </cell>
          <cell r="I134" t="str">
            <v>CROSS ASSET</v>
          </cell>
          <cell r="J134" t="str">
            <v>CROSS ASSET</v>
          </cell>
          <cell r="K134" t="str">
            <v>CORPORATE</v>
          </cell>
          <cell r="L134" t="str">
            <v>Corporate</v>
          </cell>
          <cell r="N134" t="str">
            <v>NOGI_Corporate IT</v>
          </cell>
          <cell r="O134" t="str">
            <v>NOGI_Corporate IT</v>
          </cell>
          <cell r="T134" t="str">
            <v>1. HSE, Security, Asset Integrity, etc.</v>
          </cell>
          <cell r="U134" t="str">
            <v>1. Secure / Maximise NFA</v>
          </cell>
          <cell r="V134" t="str">
            <v>Peter Nwajei</v>
          </cell>
          <cell r="W134">
            <v>0</v>
          </cell>
          <cell r="X134">
            <v>0</v>
          </cell>
          <cell r="AE134">
            <v>0</v>
          </cell>
          <cell r="AF134">
            <v>0</v>
          </cell>
          <cell r="AG134">
            <v>0</v>
          </cell>
          <cell r="AH134">
            <v>0</v>
          </cell>
          <cell r="AU134">
            <v>0</v>
          </cell>
          <cell r="AV134">
            <v>0</v>
          </cell>
          <cell r="AW134">
            <v>0</v>
          </cell>
          <cell r="AX134">
            <v>0</v>
          </cell>
          <cell r="AY134">
            <v>0</v>
          </cell>
          <cell r="AZ134">
            <v>0</v>
          </cell>
        </row>
        <row r="135">
          <cell r="D135" t="str">
            <v>In</v>
          </cell>
          <cell r="E135" t="str">
            <v>Base JV</v>
          </cell>
          <cell r="F135" t="str">
            <v>Base</v>
          </cell>
          <cell r="G135" t="str">
            <v>Both</v>
          </cell>
          <cell r="H135" t="str">
            <v>In</v>
          </cell>
          <cell r="I135" t="str">
            <v>CROSS ASSET</v>
          </cell>
          <cell r="J135" t="str">
            <v>CROSS ASSET</v>
          </cell>
          <cell r="K135" t="str">
            <v>CORPORATE</v>
          </cell>
          <cell r="L135" t="str">
            <v>Corporate</v>
          </cell>
          <cell r="N135" t="str">
            <v>NOGI_Corporate IT</v>
          </cell>
          <cell r="O135" t="str">
            <v>NOGI_Corporate IT</v>
          </cell>
          <cell r="T135" t="str">
            <v>1. HSE, Security, Asset Integrity, etc.</v>
          </cell>
          <cell r="U135" t="str">
            <v>1. Secure / Maximise NFA</v>
          </cell>
          <cell r="V135" t="str">
            <v>Peter Nwajei</v>
          </cell>
          <cell r="W135">
            <v>0</v>
          </cell>
          <cell r="X135">
            <v>0</v>
          </cell>
          <cell r="AE135">
            <v>0</v>
          </cell>
          <cell r="AF135">
            <v>0</v>
          </cell>
          <cell r="AG135">
            <v>0</v>
          </cell>
          <cell r="AH135">
            <v>0</v>
          </cell>
          <cell r="AU135">
            <v>0</v>
          </cell>
          <cell r="AV135">
            <v>0</v>
          </cell>
          <cell r="AW135">
            <v>0</v>
          </cell>
          <cell r="AX135">
            <v>0</v>
          </cell>
          <cell r="AY135">
            <v>0</v>
          </cell>
          <cell r="AZ135">
            <v>0</v>
          </cell>
        </row>
        <row r="136">
          <cell r="D136" t="str">
            <v>In</v>
          </cell>
          <cell r="E136" t="str">
            <v>Base JV</v>
          </cell>
          <cell r="F136" t="str">
            <v>Base</v>
          </cell>
          <cell r="G136" t="str">
            <v>Both</v>
          </cell>
          <cell r="H136" t="str">
            <v>In</v>
          </cell>
          <cell r="I136" t="str">
            <v>CROSS ASSET</v>
          </cell>
          <cell r="J136" t="str">
            <v>CROSS ASSET</v>
          </cell>
          <cell r="K136" t="str">
            <v>CORPORATE</v>
          </cell>
          <cell r="L136" t="str">
            <v>Corporate</v>
          </cell>
          <cell r="N136" t="str">
            <v>NOGI_Corporate IT</v>
          </cell>
          <cell r="O136" t="str">
            <v>NOGI_Corporate IT</v>
          </cell>
          <cell r="T136" t="str">
            <v>1. HSE, Security, Asset Integrity, etc.</v>
          </cell>
          <cell r="U136" t="str">
            <v>1. Secure / Maximise NFA</v>
          </cell>
          <cell r="V136" t="str">
            <v>Peter Nwajei</v>
          </cell>
          <cell r="W136">
            <v>0</v>
          </cell>
          <cell r="X136">
            <v>0</v>
          </cell>
          <cell r="AE136">
            <v>0</v>
          </cell>
          <cell r="AF136">
            <v>0</v>
          </cell>
          <cell r="AG136">
            <v>0</v>
          </cell>
          <cell r="AH136">
            <v>0</v>
          </cell>
          <cell r="AU136">
            <v>0</v>
          </cell>
          <cell r="AV136">
            <v>0</v>
          </cell>
          <cell r="AW136">
            <v>0</v>
          </cell>
          <cell r="AX136">
            <v>0</v>
          </cell>
          <cell r="AY136">
            <v>0</v>
          </cell>
          <cell r="AZ136">
            <v>0</v>
          </cell>
        </row>
        <row r="137">
          <cell r="D137" t="str">
            <v>In</v>
          </cell>
          <cell r="E137" t="str">
            <v>Base JV</v>
          </cell>
          <cell r="F137" t="str">
            <v>Base</v>
          </cell>
          <cell r="G137" t="str">
            <v>Both</v>
          </cell>
          <cell r="H137" t="str">
            <v>In</v>
          </cell>
          <cell r="I137" t="str">
            <v>CROSS ASSET</v>
          </cell>
          <cell r="J137" t="str">
            <v>CROSS ASSET</v>
          </cell>
          <cell r="K137" t="str">
            <v>CORPORATE</v>
          </cell>
          <cell r="L137" t="str">
            <v>Corporate</v>
          </cell>
          <cell r="N137" t="str">
            <v>NOGI_Corporate IT</v>
          </cell>
          <cell r="O137" t="str">
            <v>NOGI_Corporate IT</v>
          </cell>
          <cell r="T137" t="str">
            <v>1. HSE, Security, Asset Integrity, etc.</v>
          </cell>
          <cell r="U137" t="str">
            <v>1. Secure / Maximise NFA</v>
          </cell>
          <cell r="V137" t="str">
            <v>Peter Nwajei</v>
          </cell>
          <cell r="W137">
            <v>0</v>
          </cell>
          <cell r="X137">
            <v>0</v>
          </cell>
          <cell r="AE137">
            <v>0</v>
          </cell>
          <cell r="AF137">
            <v>0</v>
          </cell>
          <cell r="AG137">
            <v>0</v>
          </cell>
          <cell r="AH137">
            <v>0</v>
          </cell>
          <cell r="AU137">
            <v>0</v>
          </cell>
          <cell r="AV137">
            <v>0</v>
          </cell>
          <cell r="AW137">
            <v>0</v>
          </cell>
          <cell r="AX137">
            <v>0</v>
          </cell>
          <cell r="AY137">
            <v>0</v>
          </cell>
          <cell r="AZ137">
            <v>0</v>
          </cell>
        </row>
        <row r="138">
          <cell r="D138" t="str">
            <v>In</v>
          </cell>
          <cell r="E138" t="str">
            <v>Base JV</v>
          </cell>
          <cell r="F138" t="str">
            <v>Base</v>
          </cell>
          <cell r="G138" t="str">
            <v>Both</v>
          </cell>
          <cell r="H138" t="str">
            <v>In</v>
          </cell>
          <cell r="I138" t="str">
            <v>CROSS ASSET</v>
          </cell>
          <cell r="J138" t="str">
            <v>CROSS ASSET</v>
          </cell>
          <cell r="K138" t="str">
            <v>CORPORATE</v>
          </cell>
          <cell r="L138" t="str">
            <v>Corporate</v>
          </cell>
          <cell r="N138" t="str">
            <v>NOGI_Corporate IT</v>
          </cell>
          <cell r="O138" t="str">
            <v>NOGI_Corporate IT</v>
          </cell>
          <cell r="T138" t="str">
            <v>1. HSE, Security, Asset Integrity, etc.</v>
          </cell>
          <cell r="U138" t="str">
            <v>1. Secure / Maximise NFA</v>
          </cell>
          <cell r="V138" t="str">
            <v>Peter Nwajei</v>
          </cell>
          <cell r="W138">
            <v>0</v>
          </cell>
          <cell r="X138">
            <v>0</v>
          </cell>
          <cell r="AE138">
            <v>0</v>
          </cell>
          <cell r="AF138">
            <v>0</v>
          </cell>
          <cell r="AG138">
            <v>0</v>
          </cell>
          <cell r="AH138">
            <v>0</v>
          </cell>
          <cell r="AU138">
            <v>0</v>
          </cell>
          <cell r="AV138">
            <v>0</v>
          </cell>
          <cell r="AW138">
            <v>0</v>
          </cell>
          <cell r="AX138">
            <v>0</v>
          </cell>
          <cell r="AY138">
            <v>0</v>
          </cell>
          <cell r="AZ138">
            <v>0</v>
          </cell>
        </row>
        <row r="139">
          <cell r="D139" t="str">
            <v>In</v>
          </cell>
          <cell r="E139" t="str">
            <v>Base JV</v>
          </cell>
          <cell r="F139" t="str">
            <v>Base</v>
          </cell>
          <cell r="G139" t="str">
            <v>Both</v>
          </cell>
          <cell r="H139" t="str">
            <v>In</v>
          </cell>
          <cell r="I139" t="str">
            <v>CROSS ASSET</v>
          </cell>
          <cell r="J139" t="str">
            <v>CROSS ASSET</v>
          </cell>
          <cell r="K139" t="str">
            <v>CORPORATE</v>
          </cell>
          <cell r="L139" t="str">
            <v>Corporate</v>
          </cell>
          <cell r="N139" t="str">
            <v>NOGI_Corporate IT</v>
          </cell>
          <cell r="O139" t="str">
            <v>NOGI_Corporate IT</v>
          </cell>
          <cell r="T139" t="str">
            <v>1. HSE, Security, Asset Integrity, etc.</v>
          </cell>
          <cell r="U139" t="str">
            <v>1. Secure / Maximise NFA</v>
          </cell>
          <cell r="V139" t="str">
            <v>Peter Nwajei</v>
          </cell>
          <cell r="W139">
            <v>0</v>
          </cell>
          <cell r="X139">
            <v>0</v>
          </cell>
          <cell r="AE139">
            <v>0</v>
          </cell>
          <cell r="AF139">
            <v>0</v>
          </cell>
          <cell r="AG139">
            <v>0</v>
          </cell>
          <cell r="AH139">
            <v>0</v>
          </cell>
          <cell r="AU139">
            <v>0</v>
          </cell>
          <cell r="AV139">
            <v>0</v>
          </cell>
          <cell r="AW139">
            <v>0</v>
          </cell>
          <cell r="AX139">
            <v>0</v>
          </cell>
          <cell r="AY139">
            <v>0</v>
          </cell>
          <cell r="AZ139">
            <v>0</v>
          </cell>
        </row>
        <row r="140">
          <cell r="D140" t="str">
            <v>In</v>
          </cell>
          <cell r="E140" t="str">
            <v>Base JV</v>
          </cell>
          <cell r="F140" t="str">
            <v>Base</v>
          </cell>
          <cell r="G140" t="str">
            <v>Both</v>
          </cell>
          <cell r="H140" t="str">
            <v>In</v>
          </cell>
          <cell r="I140" t="str">
            <v>CROSS ASSET</v>
          </cell>
          <cell r="J140" t="str">
            <v>CROSS ASSET</v>
          </cell>
          <cell r="K140" t="str">
            <v>CORPORATE</v>
          </cell>
          <cell r="L140" t="str">
            <v>Corporate</v>
          </cell>
          <cell r="N140" t="str">
            <v>NOGI_Corporate IT</v>
          </cell>
          <cell r="O140" t="str">
            <v>NOGI_Corporate IT</v>
          </cell>
          <cell r="T140" t="str">
            <v>1. HSE, Security, Asset Integrity, etc.</v>
          </cell>
          <cell r="U140" t="str">
            <v>1. Secure / Maximise NFA</v>
          </cell>
          <cell r="V140" t="str">
            <v>Peter Nwajei</v>
          </cell>
          <cell r="W140">
            <v>0</v>
          </cell>
          <cell r="X140">
            <v>0</v>
          </cell>
          <cell r="AE140">
            <v>0</v>
          </cell>
          <cell r="AF140">
            <v>0</v>
          </cell>
          <cell r="AG140">
            <v>0</v>
          </cell>
          <cell r="AH140">
            <v>0</v>
          </cell>
          <cell r="AU140">
            <v>0</v>
          </cell>
          <cell r="AV140">
            <v>0</v>
          </cell>
          <cell r="AW140">
            <v>0</v>
          </cell>
          <cell r="AX140">
            <v>0</v>
          </cell>
          <cell r="AY140">
            <v>0</v>
          </cell>
          <cell r="AZ140">
            <v>0</v>
          </cell>
        </row>
        <row r="141">
          <cell r="D141" t="str">
            <v>In</v>
          </cell>
          <cell r="E141" t="str">
            <v>Base JV</v>
          </cell>
          <cell r="F141" t="str">
            <v>Base</v>
          </cell>
          <cell r="G141" t="str">
            <v>Both</v>
          </cell>
          <cell r="H141" t="str">
            <v>In</v>
          </cell>
          <cell r="I141" t="str">
            <v>CROSS ASSET</v>
          </cell>
          <cell r="J141" t="str">
            <v>CROSS ASSET</v>
          </cell>
          <cell r="K141" t="str">
            <v>CORPORATE</v>
          </cell>
          <cell r="L141" t="str">
            <v>Corporate</v>
          </cell>
          <cell r="N141" t="str">
            <v>NOGI_Corporate IT</v>
          </cell>
          <cell r="O141" t="str">
            <v>NOGI_Corporate IT</v>
          </cell>
          <cell r="T141" t="str">
            <v>1. HSE, Security, Asset Integrity, etc.</v>
          </cell>
          <cell r="U141" t="str">
            <v>1. Secure / Maximise NFA</v>
          </cell>
          <cell r="V141" t="str">
            <v>Peter Nwajei</v>
          </cell>
          <cell r="W141">
            <v>0</v>
          </cell>
          <cell r="X141">
            <v>0</v>
          </cell>
          <cell r="AE141">
            <v>0</v>
          </cell>
          <cell r="AF141">
            <v>0</v>
          </cell>
          <cell r="AG141">
            <v>0</v>
          </cell>
          <cell r="AH141">
            <v>0</v>
          </cell>
          <cell r="AU141">
            <v>0</v>
          </cell>
          <cell r="AV141">
            <v>0</v>
          </cell>
          <cell r="AW141">
            <v>0</v>
          </cell>
          <cell r="AX141">
            <v>0</v>
          </cell>
          <cell r="AY141">
            <v>0</v>
          </cell>
          <cell r="AZ141">
            <v>0</v>
          </cell>
        </row>
        <row r="142">
          <cell r="D142" t="str">
            <v>In</v>
          </cell>
          <cell r="E142" t="str">
            <v>Base JV</v>
          </cell>
          <cell r="F142" t="str">
            <v>Base</v>
          </cell>
          <cell r="G142" t="str">
            <v>Both</v>
          </cell>
          <cell r="H142" t="str">
            <v>In</v>
          </cell>
          <cell r="I142" t="str">
            <v>CROSS ASSET</v>
          </cell>
          <cell r="J142" t="str">
            <v>CROSS ASSET</v>
          </cell>
          <cell r="K142" t="str">
            <v>CORPORATE</v>
          </cell>
          <cell r="L142" t="str">
            <v>Corporate</v>
          </cell>
          <cell r="N142" t="str">
            <v>NOGI_Corporate IT</v>
          </cell>
          <cell r="O142" t="str">
            <v>NOGI_Corporate IT</v>
          </cell>
          <cell r="T142" t="str">
            <v>1. HSE, Security, Asset Integrity, etc.</v>
          </cell>
          <cell r="U142" t="str">
            <v>1. Secure / Maximise NFA</v>
          </cell>
          <cell r="V142" t="str">
            <v>Peter Nwajei</v>
          </cell>
          <cell r="W142">
            <v>0</v>
          </cell>
          <cell r="X142">
            <v>0</v>
          </cell>
          <cell r="AE142">
            <v>0</v>
          </cell>
          <cell r="AF142">
            <v>0</v>
          </cell>
          <cell r="AG142">
            <v>0</v>
          </cell>
          <cell r="AH142">
            <v>0</v>
          </cell>
          <cell r="AU142">
            <v>0</v>
          </cell>
          <cell r="AV142">
            <v>0</v>
          </cell>
          <cell r="AW142">
            <v>0</v>
          </cell>
          <cell r="AX142">
            <v>0</v>
          </cell>
          <cell r="AY142">
            <v>0</v>
          </cell>
          <cell r="AZ142">
            <v>0</v>
          </cell>
        </row>
        <row r="143">
          <cell r="D143" t="str">
            <v>In</v>
          </cell>
          <cell r="E143" t="str">
            <v>Base JV</v>
          </cell>
          <cell r="F143" t="str">
            <v>Base</v>
          </cell>
          <cell r="G143" t="str">
            <v>Both</v>
          </cell>
          <cell r="H143" t="str">
            <v>In</v>
          </cell>
          <cell r="I143" t="str">
            <v>CROSS ASSET</v>
          </cell>
          <cell r="J143" t="str">
            <v>CROSS ASSET</v>
          </cell>
          <cell r="K143" t="str">
            <v>CORPORATE</v>
          </cell>
          <cell r="L143" t="str">
            <v>Corporate</v>
          </cell>
          <cell r="N143" t="str">
            <v>NOGI_Corporate IT</v>
          </cell>
          <cell r="O143" t="str">
            <v>NOGI_Corporate IT</v>
          </cell>
          <cell r="T143" t="str">
            <v>1. HSE, Security, Asset Integrity, etc.</v>
          </cell>
          <cell r="U143" t="str">
            <v>1. Secure / Maximise NFA</v>
          </cell>
          <cell r="V143" t="str">
            <v>Peter Nwajei</v>
          </cell>
          <cell r="W143">
            <v>0</v>
          </cell>
          <cell r="X143">
            <v>0</v>
          </cell>
          <cell r="AE143">
            <v>0</v>
          </cell>
          <cell r="AF143">
            <v>0</v>
          </cell>
          <cell r="AG143">
            <v>0</v>
          </cell>
          <cell r="AH143">
            <v>0</v>
          </cell>
          <cell r="AU143">
            <v>0</v>
          </cell>
          <cell r="AV143">
            <v>0</v>
          </cell>
          <cell r="AW143">
            <v>0</v>
          </cell>
          <cell r="AX143">
            <v>0</v>
          </cell>
          <cell r="AY143">
            <v>0</v>
          </cell>
          <cell r="AZ143">
            <v>0</v>
          </cell>
        </row>
        <row r="144">
          <cell r="D144" t="str">
            <v>In</v>
          </cell>
          <cell r="E144" t="str">
            <v>Base JV</v>
          </cell>
          <cell r="F144" t="str">
            <v>Base</v>
          </cell>
          <cell r="G144" t="str">
            <v>Both</v>
          </cell>
          <cell r="H144" t="str">
            <v>In</v>
          </cell>
          <cell r="I144" t="str">
            <v>CROSS ASSET</v>
          </cell>
          <cell r="J144" t="str">
            <v>CROSS ASSET</v>
          </cell>
          <cell r="K144" t="str">
            <v>CORPORATE</v>
          </cell>
          <cell r="L144" t="str">
            <v>Corporate</v>
          </cell>
          <cell r="N144" t="str">
            <v>NOGI_Corporate IT</v>
          </cell>
          <cell r="O144" t="str">
            <v>NOGI_Corporate IT</v>
          </cell>
          <cell r="T144" t="str">
            <v>1. HSE, Security, Asset Integrity, etc.</v>
          </cell>
          <cell r="U144" t="str">
            <v>1. Secure / Maximise NFA</v>
          </cell>
          <cell r="V144" t="str">
            <v>Peter Nwajei</v>
          </cell>
          <cell r="W144">
            <v>0</v>
          </cell>
          <cell r="X144">
            <v>0</v>
          </cell>
          <cell r="AE144">
            <v>0</v>
          </cell>
          <cell r="AF144">
            <v>0</v>
          </cell>
          <cell r="AG144">
            <v>0</v>
          </cell>
          <cell r="AH144">
            <v>0</v>
          </cell>
          <cell r="AU144">
            <v>0</v>
          </cell>
          <cell r="AV144">
            <v>0</v>
          </cell>
          <cell r="AW144">
            <v>0</v>
          </cell>
          <cell r="AX144">
            <v>0</v>
          </cell>
          <cell r="AY144">
            <v>0</v>
          </cell>
          <cell r="AZ144">
            <v>0</v>
          </cell>
        </row>
        <row r="145">
          <cell r="D145" t="str">
            <v>In</v>
          </cell>
          <cell r="E145" t="str">
            <v>Base JV</v>
          </cell>
          <cell r="F145" t="str">
            <v>Base</v>
          </cell>
          <cell r="G145" t="str">
            <v>Both</v>
          </cell>
          <cell r="H145" t="str">
            <v>In</v>
          </cell>
          <cell r="I145" t="str">
            <v>CROSS ASSET</v>
          </cell>
          <cell r="J145" t="str">
            <v>CROSS ASSET</v>
          </cell>
          <cell r="K145" t="str">
            <v>CORPORATE</v>
          </cell>
          <cell r="L145" t="str">
            <v>Corporate</v>
          </cell>
          <cell r="N145" t="str">
            <v>NOGI_Corporate IT</v>
          </cell>
          <cell r="O145" t="str">
            <v>NOGI_Corporate IT</v>
          </cell>
          <cell r="T145" t="str">
            <v>1. HSE, Security, Asset Integrity, etc.</v>
          </cell>
          <cell r="U145" t="str">
            <v>1. Secure / Maximise NFA</v>
          </cell>
          <cell r="V145" t="str">
            <v>Peter Nwajei</v>
          </cell>
          <cell r="W145">
            <v>0</v>
          </cell>
          <cell r="X145">
            <v>0</v>
          </cell>
          <cell r="AE145">
            <v>0</v>
          </cell>
          <cell r="AF145">
            <v>0</v>
          </cell>
          <cell r="AG145">
            <v>0</v>
          </cell>
          <cell r="AH145">
            <v>0</v>
          </cell>
          <cell r="AU145">
            <v>0</v>
          </cell>
          <cell r="AV145">
            <v>0</v>
          </cell>
          <cell r="AW145">
            <v>0</v>
          </cell>
          <cell r="AX145">
            <v>0</v>
          </cell>
          <cell r="AY145">
            <v>0</v>
          </cell>
          <cell r="AZ145">
            <v>0</v>
          </cell>
        </row>
        <row r="146">
          <cell r="D146" t="str">
            <v>In</v>
          </cell>
          <cell r="E146" t="str">
            <v>Base JV</v>
          </cell>
          <cell r="F146" t="str">
            <v>Base</v>
          </cell>
          <cell r="G146" t="str">
            <v>Both</v>
          </cell>
          <cell r="H146" t="str">
            <v>In</v>
          </cell>
          <cell r="I146" t="str">
            <v>CROSS ASSET</v>
          </cell>
          <cell r="J146" t="str">
            <v>CROSS ASSET</v>
          </cell>
          <cell r="K146" t="str">
            <v>CORPORATE</v>
          </cell>
          <cell r="L146" t="str">
            <v>Corporate</v>
          </cell>
          <cell r="N146" t="str">
            <v>NOGI_Corporate IT</v>
          </cell>
          <cell r="O146" t="str">
            <v>NOGI_Corporate IT</v>
          </cell>
          <cell r="T146" t="str">
            <v>1. HSE, Security, Asset Integrity, etc.</v>
          </cell>
          <cell r="U146" t="str">
            <v>1. Secure / Maximise NFA</v>
          </cell>
          <cell r="V146" t="str">
            <v>Peter Nwajei</v>
          </cell>
          <cell r="W146">
            <v>0</v>
          </cell>
          <cell r="X146">
            <v>0</v>
          </cell>
          <cell r="AE146">
            <v>0</v>
          </cell>
          <cell r="AF146">
            <v>0</v>
          </cell>
          <cell r="AG146">
            <v>0</v>
          </cell>
          <cell r="AH146">
            <v>0</v>
          </cell>
          <cell r="AU146">
            <v>0</v>
          </cell>
          <cell r="AV146">
            <v>0</v>
          </cell>
          <cell r="AW146">
            <v>0</v>
          </cell>
          <cell r="AX146">
            <v>0</v>
          </cell>
          <cell r="AY146">
            <v>0</v>
          </cell>
          <cell r="AZ146">
            <v>0</v>
          </cell>
        </row>
        <row r="147">
          <cell r="D147" t="str">
            <v>In</v>
          </cell>
          <cell r="E147" t="str">
            <v>Base JV</v>
          </cell>
          <cell r="F147" t="str">
            <v>Base</v>
          </cell>
          <cell r="G147" t="str">
            <v>Both</v>
          </cell>
          <cell r="H147" t="str">
            <v>In</v>
          </cell>
          <cell r="I147" t="str">
            <v>CROSS ASSET</v>
          </cell>
          <cell r="J147" t="str">
            <v>CROSS ASSET</v>
          </cell>
          <cell r="K147" t="str">
            <v>CORPORATE</v>
          </cell>
          <cell r="L147" t="str">
            <v>Corporate</v>
          </cell>
          <cell r="N147" t="str">
            <v>NOGI_Corporate IT</v>
          </cell>
          <cell r="O147" t="str">
            <v>NOGI_Corporate IT</v>
          </cell>
          <cell r="T147" t="str">
            <v>1. HSE, Security, Asset Integrity, etc.</v>
          </cell>
          <cell r="U147" t="str">
            <v>1. Secure / Maximise NFA</v>
          </cell>
          <cell r="V147" t="str">
            <v>Peter Nwajei</v>
          </cell>
          <cell r="W147">
            <v>0</v>
          </cell>
          <cell r="X147">
            <v>0</v>
          </cell>
          <cell r="AE147">
            <v>0</v>
          </cell>
          <cell r="AF147">
            <v>0</v>
          </cell>
          <cell r="AG147">
            <v>0</v>
          </cell>
          <cell r="AH147">
            <v>0</v>
          </cell>
          <cell r="AU147">
            <v>0</v>
          </cell>
          <cell r="AV147">
            <v>0</v>
          </cell>
          <cell r="AW147">
            <v>0</v>
          </cell>
          <cell r="AX147">
            <v>0</v>
          </cell>
          <cell r="AY147">
            <v>0</v>
          </cell>
          <cell r="AZ147">
            <v>0</v>
          </cell>
        </row>
        <row r="148">
          <cell r="D148" t="str">
            <v>In</v>
          </cell>
          <cell r="E148" t="str">
            <v>Base JV</v>
          </cell>
          <cell r="F148" t="str">
            <v>Base</v>
          </cell>
          <cell r="G148" t="str">
            <v>Both</v>
          </cell>
          <cell r="H148" t="str">
            <v>In</v>
          </cell>
          <cell r="I148" t="str">
            <v>CROSS ASSET</v>
          </cell>
          <cell r="J148" t="str">
            <v>CROSS ASSET</v>
          </cell>
          <cell r="K148" t="str">
            <v>CORPORATE</v>
          </cell>
          <cell r="L148" t="str">
            <v>Corporate</v>
          </cell>
          <cell r="N148" t="str">
            <v>NOGI_Corporate IT</v>
          </cell>
          <cell r="O148" t="str">
            <v>NOGI_Corporate IT</v>
          </cell>
          <cell r="T148" t="str">
            <v>1. HSE, Security, Asset Integrity, etc.</v>
          </cell>
          <cell r="U148" t="str">
            <v>1. Secure / Maximise NFA</v>
          </cell>
          <cell r="V148" t="str">
            <v>Peter Nwajei</v>
          </cell>
          <cell r="W148">
            <v>0</v>
          </cell>
          <cell r="X148">
            <v>0</v>
          </cell>
          <cell r="AE148">
            <v>0</v>
          </cell>
          <cell r="AF148">
            <v>0</v>
          </cell>
          <cell r="AG148">
            <v>0</v>
          </cell>
          <cell r="AH148">
            <v>0</v>
          </cell>
          <cell r="AU148">
            <v>0</v>
          </cell>
          <cell r="AV148">
            <v>0</v>
          </cell>
          <cell r="AW148">
            <v>0</v>
          </cell>
          <cell r="AX148">
            <v>0</v>
          </cell>
          <cell r="AY148">
            <v>0</v>
          </cell>
          <cell r="AZ148">
            <v>0</v>
          </cell>
        </row>
        <row r="149">
          <cell r="D149" t="str">
            <v>In</v>
          </cell>
          <cell r="E149" t="str">
            <v>Base JV</v>
          </cell>
          <cell r="F149" t="str">
            <v>Base</v>
          </cell>
          <cell r="G149" t="str">
            <v>Both</v>
          </cell>
          <cell r="H149" t="str">
            <v>In</v>
          </cell>
          <cell r="I149" t="str">
            <v>CROSS ASSET</v>
          </cell>
          <cell r="J149" t="str">
            <v>CROSS ASSET</v>
          </cell>
          <cell r="K149" t="str">
            <v>CORPORATE</v>
          </cell>
          <cell r="L149" t="str">
            <v>Corporate</v>
          </cell>
          <cell r="N149" t="str">
            <v>NOGI_Corporate IT</v>
          </cell>
          <cell r="O149" t="str">
            <v>NOGI_Corporate IT</v>
          </cell>
          <cell r="T149" t="str">
            <v>1. HSE, Security, Asset Integrity, etc.</v>
          </cell>
          <cell r="U149" t="str">
            <v>1. Secure / Maximise NFA</v>
          </cell>
          <cell r="V149" t="str">
            <v>Peter Nwajei</v>
          </cell>
          <cell r="W149">
            <v>0</v>
          </cell>
          <cell r="X149">
            <v>0</v>
          </cell>
          <cell r="AE149">
            <v>0</v>
          </cell>
          <cell r="AF149">
            <v>0</v>
          </cell>
          <cell r="AG149">
            <v>0</v>
          </cell>
          <cell r="AH149">
            <v>0</v>
          </cell>
          <cell r="AU149">
            <v>0</v>
          </cell>
          <cell r="AV149">
            <v>0</v>
          </cell>
          <cell r="AW149">
            <v>0</v>
          </cell>
          <cell r="AX149">
            <v>0</v>
          </cell>
          <cell r="AY149">
            <v>0</v>
          </cell>
          <cell r="AZ149">
            <v>0</v>
          </cell>
        </row>
        <row r="150">
          <cell r="D150" t="str">
            <v>In</v>
          </cell>
          <cell r="E150" t="str">
            <v>Base JV</v>
          </cell>
          <cell r="F150" t="str">
            <v>Base</v>
          </cell>
          <cell r="G150" t="str">
            <v>Both</v>
          </cell>
          <cell r="H150" t="str">
            <v>In</v>
          </cell>
          <cell r="I150" t="str">
            <v>CROSS ASSET</v>
          </cell>
          <cell r="J150" t="str">
            <v>CROSS ASSET</v>
          </cell>
          <cell r="K150" t="str">
            <v>CORPORATE</v>
          </cell>
          <cell r="L150" t="str">
            <v>Corporate</v>
          </cell>
          <cell r="N150" t="str">
            <v>NOGI_Corporate IT</v>
          </cell>
          <cell r="O150" t="str">
            <v>NOGI_Corporate IT</v>
          </cell>
          <cell r="T150" t="str">
            <v>1. HSE, Security, Asset Integrity, etc.</v>
          </cell>
          <cell r="U150" t="str">
            <v>1. Secure / Maximise NFA</v>
          </cell>
          <cell r="V150" t="str">
            <v>Peter Nwajei</v>
          </cell>
          <cell r="W150">
            <v>0</v>
          </cell>
          <cell r="X150">
            <v>0</v>
          </cell>
          <cell r="AE150">
            <v>0</v>
          </cell>
          <cell r="AF150">
            <v>0</v>
          </cell>
          <cell r="AG150">
            <v>0</v>
          </cell>
          <cell r="AH150">
            <v>0</v>
          </cell>
          <cell r="AU150">
            <v>0</v>
          </cell>
          <cell r="AV150">
            <v>0</v>
          </cell>
          <cell r="AW150">
            <v>0</v>
          </cell>
          <cell r="AX150">
            <v>0</v>
          </cell>
          <cell r="AY150">
            <v>0</v>
          </cell>
          <cell r="AZ150">
            <v>0</v>
          </cell>
        </row>
        <row r="151">
          <cell r="D151" t="str">
            <v>In</v>
          </cell>
          <cell r="E151" t="str">
            <v>Base JV</v>
          </cell>
          <cell r="F151" t="str">
            <v>Base</v>
          </cell>
          <cell r="G151" t="str">
            <v>Both</v>
          </cell>
          <cell r="H151" t="str">
            <v>In</v>
          </cell>
          <cell r="I151" t="str">
            <v>CROSS ASSET</v>
          </cell>
          <cell r="J151" t="str">
            <v>CROSS ASSET</v>
          </cell>
          <cell r="K151" t="str">
            <v>CORPORATE</v>
          </cell>
          <cell r="L151" t="str">
            <v>Corporate</v>
          </cell>
          <cell r="N151" t="str">
            <v>NOGI_Corporate IT</v>
          </cell>
          <cell r="O151" t="str">
            <v>NOGI_Corporate IT</v>
          </cell>
          <cell r="T151" t="str">
            <v>1. HSE, Security, Asset Integrity, etc.</v>
          </cell>
          <cell r="U151" t="str">
            <v>1. Secure / Maximise NFA</v>
          </cell>
          <cell r="V151" t="str">
            <v>Peter Nwajei</v>
          </cell>
          <cell r="W151">
            <v>0</v>
          </cell>
          <cell r="X151">
            <v>0</v>
          </cell>
          <cell r="AE151">
            <v>0</v>
          </cell>
          <cell r="AF151">
            <v>0</v>
          </cell>
          <cell r="AG151">
            <v>0</v>
          </cell>
          <cell r="AH151">
            <v>0</v>
          </cell>
          <cell r="AU151">
            <v>0</v>
          </cell>
          <cell r="AV151">
            <v>0</v>
          </cell>
          <cell r="AW151">
            <v>0</v>
          </cell>
          <cell r="AX151">
            <v>0</v>
          </cell>
          <cell r="AY151">
            <v>0</v>
          </cell>
          <cell r="AZ151">
            <v>0</v>
          </cell>
        </row>
        <row r="152">
          <cell r="D152" t="str">
            <v>In</v>
          </cell>
          <cell r="E152" t="str">
            <v>Base JV</v>
          </cell>
          <cell r="F152" t="str">
            <v>Base</v>
          </cell>
          <cell r="G152" t="str">
            <v>Both</v>
          </cell>
          <cell r="H152" t="str">
            <v>In</v>
          </cell>
          <cell r="I152" t="str">
            <v>CROSS ASSET</v>
          </cell>
          <cell r="J152" t="str">
            <v>CROSS ASSET</v>
          </cell>
          <cell r="K152" t="str">
            <v>CORPORATE</v>
          </cell>
          <cell r="L152" t="str">
            <v>Corporate</v>
          </cell>
          <cell r="N152" t="str">
            <v>NOGI_Corporate Logistics</v>
          </cell>
          <cell r="O152" t="str">
            <v>NOGI_Corporate Logistics</v>
          </cell>
          <cell r="T152" t="str">
            <v>1. HSE, Security, Asset Integrity, etc.</v>
          </cell>
          <cell r="U152" t="str">
            <v>1. Secure / Maximise NFA</v>
          </cell>
          <cell r="V152" t="str">
            <v>John Osi</v>
          </cell>
          <cell r="W152">
            <v>0</v>
          </cell>
          <cell r="X152">
            <v>0</v>
          </cell>
          <cell r="AE152">
            <v>0</v>
          </cell>
          <cell r="AF152">
            <v>0</v>
          </cell>
          <cell r="AG152">
            <v>0</v>
          </cell>
          <cell r="AH152">
            <v>0</v>
          </cell>
          <cell r="AU152">
            <v>0</v>
          </cell>
          <cell r="AV152">
            <v>0</v>
          </cell>
          <cell r="AW152">
            <v>0</v>
          </cell>
          <cell r="AX152">
            <v>0</v>
          </cell>
          <cell r="AY152">
            <v>0</v>
          </cell>
          <cell r="AZ152">
            <v>0</v>
          </cell>
        </row>
        <row r="153">
          <cell r="D153" t="str">
            <v>In</v>
          </cell>
          <cell r="E153" t="str">
            <v>Base JV</v>
          </cell>
          <cell r="F153" t="str">
            <v>Base</v>
          </cell>
          <cell r="G153" t="str">
            <v>SPDC JV</v>
          </cell>
          <cell r="H153" t="str">
            <v>In</v>
          </cell>
          <cell r="I153" t="str">
            <v>CROSS ASSET</v>
          </cell>
          <cell r="J153" t="str">
            <v>CROSS ASSET</v>
          </cell>
          <cell r="K153" t="str">
            <v>CORPORATE</v>
          </cell>
          <cell r="L153" t="str">
            <v>Corporate</v>
          </cell>
          <cell r="N153" t="str">
            <v>NOGI_Corporate Logistics</v>
          </cell>
          <cell r="O153" t="str">
            <v>NOGI_Corporate Logistics</v>
          </cell>
          <cell r="T153" t="str">
            <v>1. HSE, Security, Asset Integrity, etc.</v>
          </cell>
          <cell r="U153" t="str">
            <v>1. Secure / Maximise NFA</v>
          </cell>
          <cell r="V153" t="str">
            <v>John Osi</v>
          </cell>
          <cell r="W153">
            <v>0</v>
          </cell>
          <cell r="X153">
            <v>0</v>
          </cell>
          <cell r="AE153">
            <v>0</v>
          </cell>
          <cell r="AF153">
            <v>0</v>
          </cell>
          <cell r="AG153">
            <v>0</v>
          </cell>
          <cell r="AH153">
            <v>0</v>
          </cell>
          <cell r="AU153">
            <v>0</v>
          </cell>
          <cell r="AV153">
            <v>0</v>
          </cell>
          <cell r="AW153">
            <v>1.999999862164259E-3</v>
          </cell>
          <cell r="AX153">
            <v>0</v>
          </cell>
          <cell r="AY153">
            <v>0</v>
          </cell>
          <cell r="AZ153">
            <v>0</v>
          </cell>
        </row>
        <row r="154">
          <cell r="D154" t="str">
            <v>In</v>
          </cell>
          <cell r="E154" t="str">
            <v>Base JV</v>
          </cell>
          <cell r="F154" t="str">
            <v>Base</v>
          </cell>
          <cell r="G154" t="str">
            <v>Both</v>
          </cell>
          <cell r="H154" t="str">
            <v>In</v>
          </cell>
          <cell r="I154" t="str">
            <v>CROSS ASSET</v>
          </cell>
          <cell r="J154" t="str">
            <v>CROSS ASSET</v>
          </cell>
          <cell r="K154" t="str">
            <v>CORPORATE</v>
          </cell>
          <cell r="L154" t="str">
            <v>Corporate</v>
          </cell>
          <cell r="N154" t="str">
            <v>NOGI_Corporate Logistics</v>
          </cell>
          <cell r="O154" t="str">
            <v>NOGI_Corporate Logistics</v>
          </cell>
          <cell r="T154" t="str">
            <v>1. HSE, Security, Asset Integrity, etc.</v>
          </cell>
          <cell r="U154" t="str">
            <v>1. Secure / Maximise NFA</v>
          </cell>
          <cell r="V154" t="str">
            <v>John Osi</v>
          </cell>
          <cell r="W154">
            <v>0</v>
          </cell>
          <cell r="X154">
            <v>0</v>
          </cell>
          <cell r="AE154">
            <v>0</v>
          </cell>
          <cell r="AF154">
            <v>0</v>
          </cell>
          <cell r="AG154">
            <v>0</v>
          </cell>
          <cell r="AH154">
            <v>0</v>
          </cell>
          <cell r="AU154">
            <v>0</v>
          </cell>
          <cell r="AV154">
            <v>0</v>
          </cell>
          <cell r="AW154">
            <v>0</v>
          </cell>
          <cell r="AX154">
            <v>0</v>
          </cell>
          <cell r="AY154">
            <v>0</v>
          </cell>
          <cell r="AZ154">
            <v>0</v>
          </cell>
        </row>
        <row r="155">
          <cell r="D155" t="str">
            <v>In</v>
          </cell>
          <cell r="E155" t="str">
            <v>Base JV</v>
          </cell>
          <cell r="F155" t="str">
            <v>Base</v>
          </cell>
          <cell r="G155" t="str">
            <v>Both</v>
          </cell>
          <cell r="H155" t="str">
            <v>In</v>
          </cell>
          <cell r="I155" t="str">
            <v>CROSS ASSET</v>
          </cell>
          <cell r="J155" t="str">
            <v>CROSS ASSET</v>
          </cell>
          <cell r="K155" t="str">
            <v>CORPORATE</v>
          </cell>
          <cell r="L155" t="str">
            <v>Corporate</v>
          </cell>
          <cell r="N155" t="str">
            <v>NOGI_Corporate Logistics</v>
          </cell>
          <cell r="O155" t="str">
            <v>NOGI_Corporate Logistics</v>
          </cell>
          <cell r="T155" t="str">
            <v>1. HSE, Security, Asset Integrity, etc.</v>
          </cell>
          <cell r="U155" t="str">
            <v>1. Secure / Maximise NFA</v>
          </cell>
          <cell r="V155" t="str">
            <v>John Osi</v>
          </cell>
          <cell r="W155">
            <v>0</v>
          </cell>
          <cell r="X155">
            <v>0</v>
          </cell>
          <cell r="AE155">
            <v>0</v>
          </cell>
          <cell r="AF155">
            <v>0</v>
          </cell>
          <cell r="AG155">
            <v>0</v>
          </cell>
          <cell r="AH155">
            <v>0</v>
          </cell>
          <cell r="AU155">
            <v>0</v>
          </cell>
          <cell r="AV155">
            <v>0</v>
          </cell>
          <cell r="AW155">
            <v>0</v>
          </cell>
          <cell r="AX155">
            <v>0</v>
          </cell>
          <cell r="AY155">
            <v>0</v>
          </cell>
          <cell r="AZ155">
            <v>0</v>
          </cell>
        </row>
        <row r="156">
          <cell r="D156" t="str">
            <v>In</v>
          </cell>
          <cell r="E156" t="str">
            <v>Base JV</v>
          </cell>
          <cell r="F156" t="str">
            <v>Base</v>
          </cell>
          <cell r="G156" t="str">
            <v>Both</v>
          </cell>
          <cell r="H156" t="str">
            <v>In</v>
          </cell>
          <cell r="I156" t="str">
            <v>CROSS ASSET</v>
          </cell>
          <cell r="J156" t="str">
            <v>CROSS ASSET</v>
          </cell>
          <cell r="K156" t="str">
            <v>CORPORATE</v>
          </cell>
          <cell r="L156" t="str">
            <v>Corporate</v>
          </cell>
          <cell r="N156" t="str">
            <v>NOGI_Corporate Logistics</v>
          </cell>
          <cell r="O156" t="str">
            <v>NOGI_Corporate Logistics</v>
          </cell>
          <cell r="T156" t="str">
            <v>1. HSE, Security, Asset Integrity, etc.</v>
          </cell>
          <cell r="U156" t="str">
            <v>1. Secure / Maximise NFA</v>
          </cell>
          <cell r="V156" t="str">
            <v>John Osi.</v>
          </cell>
          <cell r="W156">
            <v>0</v>
          </cell>
          <cell r="X156">
            <v>0</v>
          </cell>
          <cell r="AE156">
            <v>0</v>
          </cell>
          <cell r="AF156">
            <v>0</v>
          </cell>
          <cell r="AG156">
            <v>0</v>
          </cell>
          <cell r="AH156">
            <v>0</v>
          </cell>
          <cell r="AU156">
            <v>0</v>
          </cell>
          <cell r="AV156">
            <v>0</v>
          </cell>
          <cell r="AW156">
            <v>0</v>
          </cell>
          <cell r="AX156">
            <v>0</v>
          </cell>
          <cell r="AY156">
            <v>0</v>
          </cell>
          <cell r="AZ156">
            <v>0</v>
          </cell>
        </row>
        <row r="157">
          <cell r="D157" t="str">
            <v>In</v>
          </cell>
          <cell r="E157" t="str">
            <v>Base JV</v>
          </cell>
          <cell r="F157" t="str">
            <v>Base</v>
          </cell>
          <cell r="G157" t="str">
            <v>Both</v>
          </cell>
          <cell r="H157" t="str">
            <v>In</v>
          </cell>
          <cell r="I157" t="str">
            <v>CROSS ASSET</v>
          </cell>
          <cell r="J157" t="str">
            <v>CROSS ASSET</v>
          </cell>
          <cell r="K157" t="str">
            <v>CORPORATE</v>
          </cell>
          <cell r="L157" t="str">
            <v>Corporate</v>
          </cell>
          <cell r="N157" t="str">
            <v>NOGI_Corporate Logistics</v>
          </cell>
          <cell r="O157" t="str">
            <v>NOGI_Corporate Logistics</v>
          </cell>
          <cell r="T157" t="str">
            <v>1. HSE, Security, Asset Integrity, etc.</v>
          </cell>
          <cell r="U157" t="str">
            <v>1. Secure / Maximise NFA</v>
          </cell>
          <cell r="V157" t="str">
            <v>John Osi</v>
          </cell>
          <cell r="W157">
            <v>0</v>
          </cell>
          <cell r="X157">
            <v>0</v>
          </cell>
          <cell r="AE157">
            <v>0</v>
          </cell>
          <cell r="AF157">
            <v>0</v>
          </cell>
          <cell r="AG157">
            <v>0</v>
          </cell>
          <cell r="AH157">
            <v>0</v>
          </cell>
          <cell r="AU157">
            <v>0</v>
          </cell>
          <cell r="AV157">
            <v>0</v>
          </cell>
          <cell r="AW157">
            <v>0</v>
          </cell>
          <cell r="AX157">
            <v>0</v>
          </cell>
          <cell r="AY157">
            <v>0</v>
          </cell>
          <cell r="AZ157">
            <v>0</v>
          </cell>
        </row>
        <row r="158">
          <cell r="D158" t="str">
            <v>In</v>
          </cell>
          <cell r="E158" t="str">
            <v>Base JV</v>
          </cell>
          <cell r="F158" t="str">
            <v>Base</v>
          </cell>
          <cell r="G158" t="str">
            <v>Both</v>
          </cell>
          <cell r="H158" t="str">
            <v>In</v>
          </cell>
          <cell r="I158" t="str">
            <v>CROSS ASSET</v>
          </cell>
          <cell r="J158" t="str">
            <v>CROSS ASSET</v>
          </cell>
          <cell r="K158" t="str">
            <v>CORPORATE</v>
          </cell>
          <cell r="L158" t="str">
            <v>Corporate</v>
          </cell>
          <cell r="N158" t="str">
            <v>NOGI_Corporate Logistics</v>
          </cell>
          <cell r="O158" t="str">
            <v>NOGI_Corporate Logistics</v>
          </cell>
          <cell r="T158" t="str">
            <v>1. HSE, Security, Asset Integrity, etc.</v>
          </cell>
          <cell r="U158" t="str">
            <v>1. Secure / Maximise NFA</v>
          </cell>
          <cell r="V158" t="str">
            <v>John Osi</v>
          </cell>
          <cell r="W158">
            <v>0</v>
          </cell>
          <cell r="X158">
            <v>0</v>
          </cell>
          <cell r="AE158">
            <v>0</v>
          </cell>
          <cell r="AF158">
            <v>0</v>
          </cell>
          <cell r="AG158">
            <v>0</v>
          </cell>
          <cell r="AH158">
            <v>0</v>
          </cell>
          <cell r="AU158">
            <v>0</v>
          </cell>
          <cell r="AV158">
            <v>0</v>
          </cell>
          <cell r="AW158">
            <v>0</v>
          </cell>
          <cell r="AX158">
            <v>0</v>
          </cell>
          <cell r="AY158">
            <v>0</v>
          </cell>
          <cell r="AZ158">
            <v>0</v>
          </cell>
        </row>
        <row r="159">
          <cell r="D159" t="str">
            <v>In</v>
          </cell>
          <cell r="E159" t="str">
            <v>Base JV</v>
          </cell>
          <cell r="F159" t="str">
            <v>Base</v>
          </cell>
          <cell r="G159" t="str">
            <v>SPDC JV</v>
          </cell>
          <cell r="H159" t="str">
            <v>In</v>
          </cell>
          <cell r="I159" t="str">
            <v>CROSS ASSET</v>
          </cell>
          <cell r="J159" t="str">
            <v>CROSS ASSET</v>
          </cell>
          <cell r="K159" t="str">
            <v>CORPORATE</v>
          </cell>
          <cell r="L159" t="str">
            <v>East</v>
          </cell>
          <cell r="N159" t="str">
            <v>NOGI_East Logistics Asset Integrity</v>
          </cell>
          <cell r="O159" t="str">
            <v>NOGI_East Logistics Asset Integrity</v>
          </cell>
          <cell r="T159" t="str">
            <v>1. HSE, Security, Asset Integrity, etc.</v>
          </cell>
          <cell r="U159" t="str">
            <v>1. Secure / Maximise NFA</v>
          </cell>
          <cell r="V159" t="str">
            <v>John Osi</v>
          </cell>
          <cell r="W159">
            <v>0</v>
          </cell>
          <cell r="X159">
            <v>0</v>
          </cell>
          <cell r="AE159">
            <v>0</v>
          </cell>
          <cell r="AF159">
            <v>0</v>
          </cell>
          <cell r="AG159">
            <v>0</v>
          </cell>
          <cell r="AH159">
            <v>0</v>
          </cell>
          <cell r="AU159">
            <v>0</v>
          </cell>
          <cell r="AV159">
            <v>0</v>
          </cell>
          <cell r="AW159">
            <v>0</v>
          </cell>
          <cell r="AX159">
            <v>0</v>
          </cell>
          <cell r="AY159">
            <v>0</v>
          </cell>
          <cell r="AZ159">
            <v>0</v>
          </cell>
        </row>
        <row r="160">
          <cell r="D160" t="str">
            <v>In</v>
          </cell>
          <cell r="E160" t="str">
            <v>Base JV</v>
          </cell>
          <cell r="F160" t="str">
            <v>Base</v>
          </cell>
          <cell r="G160" t="str">
            <v>SPDC JV</v>
          </cell>
          <cell r="H160" t="str">
            <v>In</v>
          </cell>
          <cell r="I160" t="str">
            <v>CROSS ASSET</v>
          </cell>
          <cell r="J160" t="str">
            <v>CROSS ASSET</v>
          </cell>
          <cell r="K160" t="str">
            <v>CORPORATE</v>
          </cell>
          <cell r="L160" t="str">
            <v>East</v>
          </cell>
          <cell r="N160" t="str">
            <v>NOGI_East Logistics Asset Integrity</v>
          </cell>
          <cell r="O160" t="str">
            <v>NOGI_East Logistics Asset Integrity</v>
          </cell>
          <cell r="T160" t="str">
            <v>1. HSE, Security, Asset Integrity, etc.</v>
          </cell>
          <cell r="U160" t="str">
            <v>1. Secure / Maximise NFA</v>
          </cell>
          <cell r="V160" t="str">
            <v>John Osi</v>
          </cell>
          <cell r="W160">
            <v>0</v>
          </cell>
          <cell r="X160">
            <v>0</v>
          </cell>
          <cell r="AE160">
            <v>0</v>
          </cell>
          <cell r="AF160">
            <v>0</v>
          </cell>
          <cell r="AG160">
            <v>0</v>
          </cell>
          <cell r="AH160">
            <v>0</v>
          </cell>
          <cell r="AU160">
            <v>0</v>
          </cell>
          <cell r="AV160">
            <v>0</v>
          </cell>
          <cell r="AW160">
            <v>0</v>
          </cell>
          <cell r="AX160">
            <v>0</v>
          </cell>
          <cell r="AY160">
            <v>0</v>
          </cell>
          <cell r="AZ160">
            <v>0</v>
          </cell>
        </row>
        <row r="161">
          <cell r="D161" t="str">
            <v>In</v>
          </cell>
          <cell r="E161" t="str">
            <v>Base JV</v>
          </cell>
          <cell r="F161" t="str">
            <v>Base</v>
          </cell>
          <cell r="G161" t="str">
            <v>Both</v>
          </cell>
          <cell r="I161" t="str">
            <v>CROSS ASSET</v>
          </cell>
          <cell r="J161" t="str">
            <v>CROSS ASSET</v>
          </cell>
          <cell r="L161" t="str">
            <v>East</v>
          </cell>
          <cell r="N161" t="str">
            <v>NOGI_Corporate Security</v>
          </cell>
          <cell r="O161" t="str">
            <v>NOGI_Corporate Security</v>
          </cell>
          <cell r="T161" t="str">
            <v>1. HSE, Security, Asset Integrity, etc.</v>
          </cell>
          <cell r="U161" t="str">
            <v>1. Secure / Maximise NFA</v>
          </cell>
          <cell r="W161">
            <v>0</v>
          </cell>
          <cell r="X161">
            <v>0</v>
          </cell>
          <cell r="AE161">
            <v>0</v>
          </cell>
          <cell r="AF161">
            <v>0</v>
          </cell>
          <cell r="AG161">
            <v>0</v>
          </cell>
          <cell r="AH161">
            <v>0</v>
          </cell>
          <cell r="AU161">
            <v>0</v>
          </cell>
          <cell r="AV161">
            <v>0</v>
          </cell>
          <cell r="AW161">
            <v>0</v>
          </cell>
          <cell r="AX161">
            <v>0</v>
          </cell>
          <cell r="AY161">
            <v>0</v>
          </cell>
          <cell r="AZ161">
            <v>0</v>
          </cell>
        </row>
        <row r="162">
          <cell r="D162" t="str">
            <v>In</v>
          </cell>
          <cell r="E162" t="str">
            <v>Base JV</v>
          </cell>
          <cell r="F162" t="str">
            <v>Base</v>
          </cell>
          <cell r="G162" t="str">
            <v>Both</v>
          </cell>
          <cell r="I162" t="str">
            <v>CROSS ASSET</v>
          </cell>
          <cell r="J162" t="str">
            <v>CROSS ASSET</v>
          </cell>
          <cell r="L162" t="str">
            <v>Corporate</v>
          </cell>
          <cell r="N162" t="str">
            <v>NOGI_Corporate Security</v>
          </cell>
          <cell r="O162" t="str">
            <v>NOGI_Corporate Security</v>
          </cell>
          <cell r="T162" t="str">
            <v>1. HSE, Security, Asset Integrity, etc.</v>
          </cell>
          <cell r="U162" t="str">
            <v>1. Secure / Maximise NFA</v>
          </cell>
          <cell r="W162">
            <v>0</v>
          </cell>
          <cell r="X162">
            <v>0</v>
          </cell>
          <cell r="AE162">
            <v>0</v>
          </cell>
          <cell r="AF162">
            <v>0</v>
          </cell>
          <cell r="AG162">
            <v>0</v>
          </cell>
          <cell r="AH162">
            <v>0</v>
          </cell>
          <cell r="AU162">
            <v>0</v>
          </cell>
          <cell r="AV162">
            <v>0</v>
          </cell>
          <cell r="AW162">
            <v>0</v>
          </cell>
          <cell r="AX162">
            <v>0</v>
          </cell>
          <cell r="AY162">
            <v>0</v>
          </cell>
          <cell r="AZ162">
            <v>0</v>
          </cell>
        </row>
        <row r="163">
          <cell r="D163" t="str">
            <v>In</v>
          </cell>
          <cell r="E163" t="str">
            <v>Base JV</v>
          </cell>
          <cell r="F163" t="str">
            <v>Base</v>
          </cell>
          <cell r="G163" t="str">
            <v>Both</v>
          </cell>
          <cell r="I163" t="str">
            <v>CROSS ASSET</v>
          </cell>
          <cell r="J163" t="str">
            <v>CROSS ASSET</v>
          </cell>
          <cell r="L163" t="str">
            <v>Corporate</v>
          </cell>
          <cell r="N163" t="str">
            <v>NOGI_Corporate Security</v>
          </cell>
          <cell r="O163" t="str">
            <v>NOGI_Corporate Security</v>
          </cell>
          <cell r="T163" t="str">
            <v>1. HSE, Security, Asset Integrity, etc.</v>
          </cell>
          <cell r="U163" t="str">
            <v>1. Secure / Maximise NFA</v>
          </cell>
          <cell r="W163">
            <v>0</v>
          </cell>
          <cell r="X163">
            <v>0</v>
          </cell>
          <cell r="AE163">
            <v>0</v>
          </cell>
          <cell r="AF163">
            <v>0</v>
          </cell>
          <cell r="AG163">
            <v>0</v>
          </cell>
          <cell r="AH163">
            <v>0</v>
          </cell>
          <cell r="AU163">
            <v>0</v>
          </cell>
          <cell r="AV163">
            <v>0</v>
          </cell>
          <cell r="AW163">
            <v>0</v>
          </cell>
          <cell r="AX163">
            <v>0</v>
          </cell>
          <cell r="AY163">
            <v>0</v>
          </cell>
          <cell r="AZ163">
            <v>0</v>
          </cell>
        </row>
        <row r="164">
          <cell r="D164" t="str">
            <v>In</v>
          </cell>
          <cell r="E164" t="str">
            <v>Base JV</v>
          </cell>
          <cell r="F164" t="str">
            <v>Base</v>
          </cell>
          <cell r="G164" t="str">
            <v>Both</v>
          </cell>
          <cell r="I164" t="str">
            <v>CROSS ASSET</v>
          </cell>
          <cell r="J164" t="str">
            <v>CROSS ASSET</v>
          </cell>
          <cell r="L164" t="str">
            <v>Corporate</v>
          </cell>
          <cell r="N164" t="str">
            <v>NOGI_Corporate Security</v>
          </cell>
          <cell r="O164" t="str">
            <v>NOGI_Corporate Security</v>
          </cell>
          <cell r="T164" t="str">
            <v>1. HSE, Security, Asset Integrity, etc.</v>
          </cell>
          <cell r="U164" t="str">
            <v>1. Secure / Maximise NFA</v>
          </cell>
          <cell r="W164">
            <v>0</v>
          </cell>
          <cell r="X164">
            <v>0</v>
          </cell>
          <cell r="AE164">
            <v>0</v>
          </cell>
          <cell r="AF164">
            <v>0</v>
          </cell>
          <cell r="AG164">
            <v>0</v>
          </cell>
          <cell r="AH164">
            <v>0</v>
          </cell>
          <cell r="AU164">
            <v>0</v>
          </cell>
          <cell r="AV164">
            <v>0</v>
          </cell>
          <cell r="AW164">
            <v>0</v>
          </cell>
          <cell r="AX164">
            <v>0</v>
          </cell>
          <cell r="AY164">
            <v>0</v>
          </cell>
          <cell r="AZ164">
            <v>0</v>
          </cell>
        </row>
        <row r="165">
          <cell r="D165" t="str">
            <v>In</v>
          </cell>
          <cell r="E165" t="str">
            <v>Base JV</v>
          </cell>
          <cell r="F165" t="str">
            <v>Base</v>
          </cell>
          <cell r="G165" t="str">
            <v>Both</v>
          </cell>
          <cell r="I165" t="str">
            <v>CROSS ASSET</v>
          </cell>
          <cell r="J165" t="str">
            <v>CROSS ASSET</v>
          </cell>
          <cell r="L165" t="str">
            <v>East</v>
          </cell>
          <cell r="N165" t="str">
            <v>NOGI_Corporate Security</v>
          </cell>
          <cell r="O165" t="str">
            <v>NOGI_Corporate Security</v>
          </cell>
          <cell r="T165" t="str">
            <v>1. HSE, Security, Asset Integrity, etc.</v>
          </cell>
          <cell r="U165" t="str">
            <v>1. Secure / Maximise NFA</v>
          </cell>
          <cell r="W165">
            <v>0</v>
          </cell>
          <cell r="X165">
            <v>0</v>
          </cell>
          <cell r="AE165">
            <v>0</v>
          </cell>
          <cell r="AF165">
            <v>0</v>
          </cell>
          <cell r="AG165">
            <v>0</v>
          </cell>
          <cell r="AH165">
            <v>0</v>
          </cell>
          <cell r="AU165">
            <v>0</v>
          </cell>
          <cell r="AV165">
            <v>0</v>
          </cell>
          <cell r="AW165">
            <v>0</v>
          </cell>
          <cell r="AX165">
            <v>0</v>
          </cell>
          <cell r="AY165">
            <v>0</v>
          </cell>
          <cell r="AZ165">
            <v>0</v>
          </cell>
        </row>
        <row r="166">
          <cell r="D166" t="str">
            <v>In</v>
          </cell>
          <cell r="E166" t="str">
            <v>Base JV</v>
          </cell>
          <cell r="F166" t="str">
            <v>Base</v>
          </cell>
          <cell r="G166" t="str">
            <v>Both</v>
          </cell>
          <cell r="H166" t="str">
            <v>In</v>
          </cell>
          <cell r="I166" t="str">
            <v>CROSS ASSET</v>
          </cell>
          <cell r="J166" t="str">
            <v>CROSS ASSET</v>
          </cell>
          <cell r="K166" t="str">
            <v>EAST</v>
          </cell>
          <cell r="L166" t="str">
            <v>East</v>
          </cell>
          <cell r="N166" t="str">
            <v>HR Projects</v>
          </cell>
          <cell r="O166" t="str">
            <v>HR Projects</v>
          </cell>
          <cell r="T166" t="str">
            <v>1. HSE, Security, Asset Integrity, etc.</v>
          </cell>
          <cell r="U166" t="str">
            <v>6. Enable oil/gas production</v>
          </cell>
          <cell r="V166" t="str">
            <v>GREGORY AMAIHWE</v>
          </cell>
          <cell r="W166">
            <v>0</v>
          </cell>
          <cell r="X166">
            <v>0</v>
          </cell>
          <cell r="AE166">
            <v>0</v>
          </cell>
          <cell r="AF166">
            <v>0</v>
          </cell>
          <cell r="AG166">
            <v>0</v>
          </cell>
          <cell r="AH166">
            <v>0</v>
          </cell>
          <cell r="AU166">
            <v>0</v>
          </cell>
          <cell r="AV166">
            <v>0</v>
          </cell>
          <cell r="AW166">
            <v>0</v>
          </cell>
          <cell r="AX166">
            <v>0</v>
          </cell>
          <cell r="AY166">
            <v>0</v>
          </cell>
          <cell r="AZ166">
            <v>0</v>
          </cell>
        </row>
        <row r="167">
          <cell r="D167" t="str">
            <v>In</v>
          </cell>
          <cell r="E167" t="str">
            <v>Base JV</v>
          </cell>
          <cell r="F167" t="str">
            <v>Base</v>
          </cell>
          <cell r="G167" t="str">
            <v>Both</v>
          </cell>
          <cell r="H167" t="str">
            <v>In</v>
          </cell>
          <cell r="I167" t="str">
            <v>CROSS ASSET</v>
          </cell>
          <cell r="J167" t="str">
            <v>CROSS ASSET</v>
          </cell>
          <cell r="K167" t="str">
            <v>EAST</v>
          </cell>
          <cell r="L167" t="str">
            <v>East</v>
          </cell>
          <cell r="N167" t="str">
            <v>HR Projects</v>
          </cell>
          <cell r="O167" t="str">
            <v>HR Projects</v>
          </cell>
          <cell r="T167" t="str">
            <v>1. HSE, Security, Asset Integrity, etc.</v>
          </cell>
          <cell r="U167" t="str">
            <v>6. Enable oil/gas production</v>
          </cell>
          <cell r="V167" t="str">
            <v>GREGORY AMAIHWE</v>
          </cell>
          <cell r="W167">
            <v>0</v>
          </cell>
          <cell r="X167">
            <v>0</v>
          </cell>
          <cell r="AE167">
            <v>0</v>
          </cell>
          <cell r="AF167">
            <v>0</v>
          </cell>
          <cell r="AG167">
            <v>0</v>
          </cell>
          <cell r="AH167">
            <v>0</v>
          </cell>
          <cell r="AU167">
            <v>0</v>
          </cell>
          <cell r="AV167">
            <v>0</v>
          </cell>
          <cell r="AW167">
            <v>0</v>
          </cell>
          <cell r="AX167">
            <v>0</v>
          </cell>
          <cell r="AY167">
            <v>0</v>
          </cell>
          <cell r="AZ167">
            <v>0</v>
          </cell>
        </row>
        <row r="168">
          <cell r="D168" t="str">
            <v>In</v>
          </cell>
          <cell r="E168" t="str">
            <v>Base JV</v>
          </cell>
          <cell r="F168" t="str">
            <v>Base</v>
          </cell>
          <cell r="G168" t="str">
            <v>SPDC JV</v>
          </cell>
          <cell r="H168" t="str">
            <v>In</v>
          </cell>
          <cell r="I168" t="str">
            <v>CROSS ASSET</v>
          </cell>
          <cell r="J168" t="str">
            <v>CROSS ASSET</v>
          </cell>
          <cell r="K168" t="str">
            <v>EAST</v>
          </cell>
          <cell r="L168" t="str">
            <v>East</v>
          </cell>
          <cell r="N168" t="str">
            <v>NOGI_East Logistics Asset Integrity</v>
          </cell>
          <cell r="O168" t="str">
            <v>NOGI_East Logistics Asset Integrity</v>
          </cell>
          <cell r="T168" t="str">
            <v>1. HSE, Security, Asset Integrity, etc.</v>
          </cell>
          <cell r="U168" t="str">
            <v>1. Secure / Maximise NFA</v>
          </cell>
          <cell r="V168" t="str">
            <v>John Osi</v>
          </cell>
          <cell r="W168">
            <v>0</v>
          </cell>
          <cell r="X168">
            <v>0</v>
          </cell>
          <cell r="AE168">
            <v>0</v>
          </cell>
          <cell r="AF168">
            <v>0</v>
          </cell>
          <cell r="AG168">
            <v>0</v>
          </cell>
          <cell r="AH168">
            <v>0</v>
          </cell>
          <cell r="AU168">
            <v>0</v>
          </cell>
          <cell r="AV168">
            <v>0</v>
          </cell>
          <cell r="AW168">
            <v>0</v>
          </cell>
          <cell r="AX168">
            <v>0</v>
          </cell>
          <cell r="AY168">
            <v>0</v>
          </cell>
          <cell r="AZ168">
            <v>0</v>
          </cell>
        </row>
        <row r="169">
          <cell r="D169" t="str">
            <v>In</v>
          </cell>
          <cell r="E169" t="str">
            <v>Base JV</v>
          </cell>
          <cell r="F169" t="str">
            <v>Base</v>
          </cell>
          <cell r="G169" t="str">
            <v>SPDC JV</v>
          </cell>
          <cell r="H169" t="str">
            <v>In</v>
          </cell>
          <cell r="I169" t="str">
            <v>CROSS ASSET</v>
          </cell>
          <cell r="J169" t="str">
            <v>CROSS ASSET</v>
          </cell>
          <cell r="K169" t="str">
            <v>EAST</v>
          </cell>
          <cell r="L169" t="str">
            <v>East</v>
          </cell>
          <cell r="N169" t="str">
            <v>NOGI_East Logistics Asset Integrity</v>
          </cell>
          <cell r="O169" t="str">
            <v>NOGI_East Logistics Asset Integrity</v>
          </cell>
          <cell r="T169" t="str">
            <v>1. HSE, Security, Asset Integrity, etc.</v>
          </cell>
          <cell r="U169" t="str">
            <v>1. Secure / Maximise NFA</v>
          </cell>
          <cell r="V169" t="str">
            <v>John Osi</v>
          </cell>
          <cell r="W169">
            <v>0</v>
          </cell>
          <cell r="X169">
            <v>0</v>
          </cell>
          <cell r="AE169">
            <v>0</v>
          </cell>
          <cell r="AF169">
            <v>0</v>
          </cell>
          <cell r="AG169">
            <v>0</v>
          </cell>
          <cell r="AH169">
            <v>0</v>
          </cell>
          <cell r="AU169">
            <v>0</v>
          </cell>
          <cell r="AV169">
            <v>0</v>
          </cell>
          <cell r="AW169">
            <v>0</v>
          </cell>
          <cell r="AX169">
            <v>0</v>
          </cell>
          <cell r="AY169">
            <v>0</v>
          </cell>
          <cell r="AZ169">
            <v>0</v>
          </cell>
        </row>
        <row r="170">
          <cell r="D170" t="str">
            <v>In</v>
          </cell>
          <cell r="E170" t="str">
            <v>Base JV</v>
          </cell>
          <cell r="F170" t="str">
            <v>Base</v>
          </cell>
          <cell r="G170" t="str">
            <v>SPDC JV</v>
          </cell>
          <cell r="H170" t="str">
            <v>In</v>
          </cell>
          <cell r="I170" t="str">
            <v>CROSS ASSET</v>
          </cell>
          <cell r="J170" t="str">
            <v>CROSS ASSET</v>
          </cell>
          <cell r="K170" t="str">
            <v>EAST</v>
          </cell>
          <cell r="L170" t="str">
            <v>East</v>
          </cell>
          <cell r="N170" t="str">
            <v>NOGI_East Logistics Asset Integrity</v>
          </cell>
          <cell r="O170" t="str">
            <v>NOGI_East Logistics Asset Integrity</v>
          </cell>
          <cell r="T170" t="str">
            <v>1. HSE, Security, Asset Integrity, etc.</v>
          </cell>
          <cell r="U170" t="str">
            <v>1. Secure / Maximise NFA</v>
          </cell>
          <cell r="V170" t="str">
            <v>John Osi</v>
          </cell>
          <cell r="W170">
            <v>0</v>
          </cell>
          <cell r="X170">
            <v>0</v>
          </cell>
          <cell r="AE170">
            <v>0</v>
          </cell>
          <cell r="AF170">
            <v>0</v>
          </cell>
          <cell r="AG170">
            <v>0</v>
          </cell>
          <cell r="AH170">
            <v>0</v>
          </cell>
          <cell r="AU170">
            <v>0</v>
          </cell>
          <cell r="AV170">
            <v>0</v>
          </cell>
          <cell r="AW170">
            <v>0</v>
          </cell>
          <cell r="AX170">
            <v>0</v>
          </cell>
          <cell r="AY170">
            <v>0</v>
          </cell>
          <cell r="AZ170">
            <v>0</v>
          </cell>
        </row>
        <row r="171">
          <cell r="D171" t="str">
            <v>In</v>
          </cell>
          <cell r="E171" t="str">
            <v>Base JV</v>
          </cell>
          <cell r="F171" t="str">
            <v>Base</v>
          </cell>
          <cell r="G171" t="str">
            <v>SPDC JV</v>
          </cell>
          <cell r="H171" t="str">
            <v>In</v>
          </cell>
          <cell r="I171" t="str">
            <v>CROSS ASSET</v>
          </cell>
          <cell r="J171" t="str">
            <v>CROSS ASSET</v>
          </cell>
          <cell r="K171" t="str">
            <v>EAST</v>
          </cell>
          <cell r="L171" t="str">
            <v>East</v>
          </cell>
          <cell r="N171" t="str">
            <v>NOGI_East Engineering</v>
          </cell>
          <cell r="O171" t="str">
            <v>NOGI_East Engineering</v>
          </cell>
          <cell r="T171" t="str">
            <v>1. HSE, Security, Asset Integrity, etc.</v>
          </cell>
          <cell r="U171" t="str">
            <v>1. Secure / Maximise NFA</v>
          </cell>
          <cell r="V171" t="str">
            <v>Ekpekurede Christopher</v>
          </cell>
          <cell r="W171">
            <v>0</v>
          </cell>
          <cell r="X171">
            <v>0</v>
          </cell>
          <cell r="AE171">
            <v>0</v>
          </cell>
          <cell r="AF171">
            <v>0</v>
          </cell>
          <cell r="AG171">
            <v>0</v>
          </cell>
          <cell r="AH171">
            <v>0</v>
          </cell>
          <cell r="AU171">
            <v>0</v>
          </cell>
          <cell r="AV171">
            <v>0</v>
          </cell>
          <cell r="AW171">
            <v>0</v>
          </cell>
          <cell r="AX171">
            <v>0</v>
          </cell>
          <cell r="AY171">
            <v>0</v>
          </cell>
          <cell r="AZ171">
            <v>0</v>
          </cell>
        </row>
        <row r="172">
          <cell r="D172" t="str">
            <v>In</v>
          </cell>
          <cell r="E172" t="str">
            <v>Base JV</v>
          </cell>
          <cell r="F172" t="str">
            <v>Base</v>
          </cell>
          <cell r="G172" t="str">
            <v>SPDC JV</v>
          </cell>
          <cell r="H172" t="str">
            <v>In</v>
          </cell>
          <cell r="I172" t="str">
            <v>CROSS ASSET</v>
          </cell>
          <cell r="J172" t="str">
            <v>CROSS ASSET</v>
          </cell>
          <cell r="K172" t="str">
            <v>EAST</v>
          </cell>
          <cell r="L172" t="str">
            <v>East</v>
          </cell>
          <cell r="N172" t="str">
            <v>NOGI_East Engineering</v>
          </cell>
          <cell r="O172" t="str">
            <v>NOGI_East Engineering</v>
          </cell>
          <cell r="T172" t="str">
            <v>1. HSE, Security, Asset Integrity, etc.</v>
          </cell>
          <cell r="U172" t="str">
            <v>1. Secure / Maximise NFA</v>
          </cell>
          <cell r="V172" t="str">
            <v>Ekpekurede Christopher</v>
          </cell>
          <cell r="W172">
            <v>0</v>
          </cell>
          <cell r="X172">
            <v>0</v>
          </cell>
          <cell r="AE172">
            <v>0</v>
          </cell>
          <cell r="AF172">
            <v>0</v>
          </cell>
          <cell r="AG172">
            <v>0</v>
          </cell>
          <cell r="AH172">
            <v>0</v>
          </cell>
          <cell r="AU172">
            <v>0</v>
          </cell>
          <cell r="AV172">
            <v>0</v>
          </cell>
          <cell r="AW172">
            <v>0</v>
          </cell>
          <cell r="AX172">
            <v>0</v>
          </cell>
          <cell r="AY172">
            <v>0</v>
          </cell>
          <cell r="AZ172">
            <v>0</v>
          </cell>
        </row>
        <row r="173">
          <cell r="D173" t="str">
            <v>In</v>
          </cell>
          <cell r="E173" t="str">
            <v>Base JV</v>
          </cell>
          <cell r="F173" t="str">
            <v>Base</v>
          </cell>
          <cell r="G173" t="str">
            <v>SPDC JV</v>
          </cell>
          <cell r="H173" t="str">
            <v>In</v>
          </cell>
          <cell r="I173" t="str">
            <v>CROSS ASSET</v>
          </cell>
          <cell r="J173" t="str">
            <v>CROSS ASSET</v>
          </cell>
          <cell r="K173" t="str">
            <v>EAST</v>
          </cell>
          <cell r="L173" t="str">
            <v>East</v>
          </cell>
          <cell r="N173" t="str">
            <v>NOGI_East Engineering</v>
          </cell>
          <cell r="O173" t="str">
            <v>NOGI_East Engineering</v>
          </cell>
          <cell r="T173" t="str">
            <v>1. HSE, Security, Asset Integrity, etc.</v>
          </cell>
          <cell r="U173" t="str">
            <v>1. Secure / Maximise NFA</v>
          </cell>
          <cell r="V173" t="str">
            <v>Ojo Afolabi</v>
          </cell>
          <cell r="W173">
            <v>0</v>
          </cell>
          <cell r="X173">
            <v>0</v>
          </cell>
          <cell r="AE173">
            <v>0</v>
          </cell>
          <cell r="AF173">
            <v>0</v>
          </cell>
          <cell r="AG173">
            <v>0</v>
          </cell>
          <cell r="AH173">
            <v>0</v>
          </cell>
          <cell r="AU173">
            <v>0</v>
          </cell>
          <cell r="AV173">
            <v>0</v>
          </cell>
          <cell r="AW173">
            <v>0</v>
          </cell>
          <cell r="AX173">
            <v>0</v>
          </cell>
          <cell r="AY173">
            <v>0</v>
          </cell>
          <cell r="AZ173">
            <v>0</v>
          </cell>
        </row>
        <row r="174">
          <cell r="D174" t="str">
            <v>In</v>
          </cell>
          <cell r="E174" t="str">
            <v>Base JV</v>
          </cell>
          <cell r="F174" t="str">
            <v>Base</v>
          </cell>
          <cell r="G174" t="str">
            <v>SPDC JV</v>
          </cell>
          <cell r="H174" t="str">
            <v>In</v>
          </cell>
          <cell r="I174" t="str">
            <v>CROSS ASSET</v>
          </cell>
          <cell r="J174" t="str">
            <v>CROSS ASSET</v>
          </cell>
          <cell r="K174" t="str">
            <v>EAST</v>
          </cell>
          <cell r="L174" t="str">
            <v>East</v>
          </cell>
          <cell r="N174" t="str">
            <v>NOGI_East Engineering</v>
          </cell>
          <cell r="O174" t="str">
            <v>NOGI_East Engineering</v>
          </cell>
          <cell r="T174" t="str">
            <v>1. HSE, Security, Asset Integrity, etc.</v>
          </cell>
          <cell r="U174" t="str">
            <v>1. Secure / Maximise NFA</v>
          </cell>
          <cell r="V174" t="str">
            <v>Ekpekurede Christopher</v>
          </cell>
          <cell r="W174">
            <v>0</v>
          </cell>
          <cell r="X174">
            <v>0</v>
          </cell>
          <cell r="AE174">
            <v>0</v>
          </cell>
          <cell r="AF174">
            <v>0</v>
          </cell>
          <cell r="AG174">
            <v>0</v>
          </cell>
          <cell r="AH174">
            <v>0</v>
          </cell>
          <cell r="AU174">
            <v>0</v>
          </cell>
          <cell r="AV174">
            <v>0</v>
          </cell>
          <cell r="AW174">
            <v>0</v>
          </cell>
          <cell r="AX174">
            <v>0</v>
          </cell>
          <cell r="AY174">
            <v>0</v>
          </cell>
          <cell r="AZ174">
            <v>0</v>
          </cell>
        </row>
        <row r="175">
          <cell r="D175" t="str">
            <v>In</v>
          </cell>
          <cell r="E175" t="str">
            <v>Base JV</v>
          </cell>
          <cell r="F175" t="str">
            <v>Base</v>
          </cell>
          <cell r="G175" t="str">
            <v>SPDC JV</v>
          </cell>
          <cell r="H175" t="str">
            <v>In</v>
          </cell>
          <cell r="I175" t="str">
            <v>CROSS ASSET</v>
          </cell>
          <cell r="J175" t="str">
            <v>CROSS ASSET</v>
          </cell>
          <cell r="K175" t="str">
            <v>EAST</v>
          </cell>
          <cell r="L175" t="str">
            <v>East</v>
          </cell>
          <cell r="N175" t="str">
            <v>NOGI_East Engineering</v>
          </cell>
          <cell r="O175" t="str">
            <v>NOGI_East Engineering</v>
          </cell>
          <cell r="T175" t="str">
            <v>1. HSE, Security, Asset Integrity, etc.</v>
          </cell>
          <cell r="U175" t="str">
            <v>1. Secure / Maximise NFA</v>
          </cell>
          <cell r="V175" t="str">
            <v>Ekpekurede Christopher</v>
          </cell>
          <cell r="W175">
            <v>0</v>
          </cell>
          <cell r="X175">
            <v>0</v>
          </cell>
          <cell r="AE175">
            <v>0</v>
          </cell>
          <cell r="AF175">
            <v>0</v>
          </cell>
          <cell r="AG175">
            <v>0</v>
          </cell>
          <cell r="AH175">
            <v>0</v>
          </cell>
          <cell r="AU175">
            <v>0</v>
          </cell>
          <cell r="AV175">
            <v>0</v>
          </cell>
          <cell r="AW175">
            <v>0</v>
          </cell>
          <cell r="AX175">
            <v>0</v>
          </cell>
          <cell r="AY175">
            <v>0</v>
          </cell>
          <cell r="AZ175">
            <v>0</v>
          </cell>
        </row>
        <row r="176">
          <cell r="D176" t="str">
            <v>In</v>
          </cell>
          <cell r="E176" t="str">
            <v>Base JV</v>
          </cell>
          <cell r="F176" t="str">
            <v>Base</v>
          </cell>
          <cell r="G176" t="str">
            <v>SPDC JV</v>
          </cell>
          <cell r="H176" t="str">
            <v>In</v>
          </cell>
          <cell r="I176" t="str">
            <v>CROSS ASSET</v>
          </cell>
          <cell r="J176" t="str">
            <v>CROSS ASSET</v>
          </cell>
          <cell r="K176" t="str">
            <v>EAST</v>
          </cell>
          <cell r="L176" t="str">
            <v>East</v>
          </cell>
          <cell r="N176" t="str">
            <v>NOGI_East Engineering</v>
          </cell>
          <cell r="O176" t="str">
            <v>NOGI_East Engineering</v>
          </cell>
          <cell r="T176" t="str">
            <v>1. HSE, Security, Asset Integrity, etc.</v>
          </cell>
          <cell r="U176" t="str">
            <v>3. Asset Integrity</v>
          </cell>
          <cell r="V176" t="str">
            <v>Ojo Afolabi</v>
          </cell>
          <cell r="W176">
            <v>0</v>
          </cell>
          <cell r="X176">
            <v>0</v>
          </cell>
          <cell r="AE176">
            <v>0</v>
          </cell>
          <cell r="AF176">
            <v>0</v>
          </cell>
          <cell r="AG176">
            <v>0</v>
          </cell>
          <cell r="AH176">
            <v>0</v>
          </cell>
          <cell r="AU176">
            <v>0</v>
          </cell>
          <cell r="AV176">
            <v>0</v>
          </cell>
          <cell r="AW176">
            <v>0</v>
          </cell>
          <cell r="AX176">
            <v>0</v>
          </cell>
          <cell r="AY176">
            <v>0</v>
          </cell>
          <cell r="AZ176">
            <v>0</v>
          </cell>
        </row>
        <row r="177">
          <cell r="D177" t="str">
            <v>In</v>
          </cell>
          <cell r="E177" t="str">
            <v>Base JV</v>
          </cell>
          <cell r="F177" t="str">
            <v>Base</v>
          </cell>
          <cell r="G177" t="str">
            <v>SPDC JV</v>
          </cell>
          <cell r="H177" t="str">
            <v>In</v>
          </cell>
          <cell r="I177" t="str">
            <v>CROSS ASSET</v>
          </cell>
          <cell r="J177" t="str">
            <v>CROSS ASSET</v>
          </cell>
          <cell r="K177" t="str">
            <v>EAST</v>
          </cell>
          <cell r="L177" t="str">
            <v>East</v>
          </cell>
          <cell r="N177" t="str">
            <v>NOGI_East Engineering</v>
          </cell>
          <cell r="O177" t="str">
            <v>NOGI_East Engineering</v>
          </cell>
          <cell r="T177" t="str">
            <v>1. HSE, Security, Asset Integrity, etc.</v>
          </cell>
          <cell r="U177" t="str">
            <v>3. Asset Integrity</v>
          </cell>
          <cell r="V177" t="str">
            <v>Abulokwe Emeka</v>
          </cell>
          <cell r="W177">
            <v>0</v>
          </cell>
          <cell r="X177">
            <v>0</v>
          </cell>
          <cell r="AE177">
            <v>0</v>
          </cell>
          <cell r="AF177">
            <v>0</v>
          </cell>
          <cell r="AG177">
            <v>0</v>
          </cell>
          <cell r="AH177">
            <v>0</v>
          </cell>
          <cell r="AU177">
            <v>0</v>
          </cell>
          <cell r="AV177">
            <v>0</v>
          </cell>
          <cell r="AW177">
            <v>0</v>
          </cell>
          <cell r="AX177">
            <v>0</v>
          </cell>
          <cell r="AY177">
            <v>0</v>
          </cell>
          <cell r="AZ177">
            <v>0</v>
          </cell>
        </row>
        <row r="178">
          <cell r="D178" t="str">
            <v>In</v>
          </cell>
          <cell r="E178" t="str">
            <v>Base JV</v>
          </cell>
          <cell r="F178" t="str">
            <v>Base</v>
          </cell>
          <cell r="G178" t="str">
            <v>SPDC JV</v>
          </cell>
          <cell r="H178" t="str">
            <v>In</v>
          </cell>
          <cell r="I178" t="str">
            <v>CROSS ASSET</v>
          </cell>
          <cell r="J178" t="str">
            <v>CROSS ASSET</v>
          </cell>
          <cell r="K178" t="str">
            <v>EAST</v>
          </cell>
          <cell r="L178" t="str">
            <v>East</v>
          </cell>
          <cell r="N178" t="str">
            <v>NOGI_East Engineering</v>
          </cell>
          <cell r="O178" t="str">
            <v>NOGI_East Engineering</v>
          </cell>
          <cell r="T178" t="str">
            <v>1. HSE, Security, Asset Integrity, etc.</v>
          </cell>
          <cell r="U178" t="str">
            <v>1. Secure / Maximise NFA</v>
          </cell>
          <cell r="V178" t="str">
            <v>Ekpekurede Christopher</v>
          </cell>
          <cell r="W178">
            <v>0</v>
          </cell>
          <cell r="X178">
            <v>0</v>
          </cell>
          <cell r="AE178">
            <v>0</v>
          </cell>
          <cell r="AF178">
            <v>0</v>
          </cell>
          <cell r="AG178">
            <v>0</v>
          </cell>
          <cell r="AH178">
            <v>0</v>
          </cell>
          <cell r="AU178">
            <v>0</v>
          </cell>
          <cell r="AV178">
            <v>0</v>
          </cell>
          <cell r="AW178">
            <v>0</v>
          </cell>
          <cell r="AX178">
            <v>0</v>
          </cell>
          <cell r="AY178">
            <v>0</v>
          </cell>
          <cell r="AZ178">
            <v>0</v>
          </cell>
        </row>
        <row r="179">
          <cell r="D179" t="str">
            <v>In</v>
          </cell>
          <cell r="E179" t="str">
            <v>Base JV</v>
          </cell>
          <cell r="F179" t="str">
            <v>Base</v>
          </cell>
          <cell r="G179" t="str">
            <v>SPDC JV</v>
          </cell>
          <cell r="H179" t="str">
            <v>In</v>
          </cell>
          <cell r="I179" t="str">
            <v>CROSS ASSET</v>
          </cell>
          <cell r="J179" t="str">
            <v>CROSS ASSET</v>
          </cell>
          <cell r="K179" t="str">
            <v>EAST</v>
          </cell>
          <cell r="L179" t="str">
            <v>East</v>
          </cell>
          <cell r="N179" t="str">
            <v>NOGI_East Services</v>
          </cell>
          <cell r="O179" t="str">
            <v>NOGI_East Services</v>
          </cell>
          <cell r="T179" t="str">
            <v>1. HSE, Security, Asset Integrity, etc.</v>
          </cell>
          <cell r="U179" t="str">
            <v>1. Secure / Maximise NFA</v>
          </cell>
          <cell r="V179" t="str">
            <v>ANTHONY ANIDU</v>
          </cell>
          <cell r="W179">
            <v>0</v>
          </cell>
          <cell r="X179">
            <v>0</v>
          </cell>
          <cell r="AE179">
            <v>0</v>
          </cell>
          <cell r="AF179">
            <v>0</v>
          </cell>
          <cell r="AG179">
            <v>0</v>
          </cell>
          <cell r="AH179">
            <v>0</v>
          </cell>
          <cell r="AU179">
            <v>0</v>
          </cell>
          <cell r="AV179">
            <v>0</v>
          </cell>
          <cell r="AW179">
            <v>0</v>
          </cell>
          <cell r="AX179">
            <v>0</v>
          </cell>
          <cell r="AY179">
            <v>0</v>
          </cell>
          <cell r="AZ179">
            <v>0</v>
          </cell>
        </row>
        <row r="180">
          <cell r="D180" t="str">
            <v>In</v>
          </cell>
          <cell r="E180" t="str">
            <v>Base JV</v>
          </cell>
          <cell r="F180" t="str">
            <v>Base</v>
          </cell>
          <cell r="G180" t="str">
            <v>SPDC JV</v>
          </cell>
          <cell r="H180" t="str">
            <v>In</v>
          </cell>
          <cell r="I180" t="str">
            <v>CROSS ASSET</v>
          </cell>
          <cell r="J180" t="str">
            <v>CROSS ASSET</v>
          </cell>
          <cell r="K180" t="str">
            <v>EAST</v>
          </cell>
          <cell r="L180" t="str">
            <v>East</v>
          </cell>
          <cell r="N180" t="str">
            <v>NOGI_East Services</v>
          </cell>
          <cell r="O180" t="str">
            <v>NOGI_East Services</v>
          </cell>
          <cell r="T180" t="str">
            <v>1. HSE, Security, Asset Integrity, etc.</v>
          </cell>
          <cell r="U180" t="str">
            <v>1. Secure / Maximise NFA</v>
          </cell>
          <cell r="V180" t="str">
            <v>ANTHONY ANIDU</v>
          </cell>
          <cell r="W180">
            <v>0</v>
          </cell>
          <cell r="X180">
            <v>0</v>
          </cell>
          <cell r="AE180">
            <v>0</v>
          </cell>
          <cell r="AF180">
            <v>0</v>
          </cell>
          <cell r="AG180">
            <v>0</v>
          </cell>
          <cell r="AH180">
            <v>0</v>
          </cell>
          <cell r="AU180">
            <v>0</v>
          </cell>
          <cell r="AV180">
            <v>0</v>
          </cell>
          <cell r="AW180">
            <v>0</v>
          </cell>
          <cell r="AX180">
            <v>0</v>
          </cell>
          <cell r="AY180">
            <v>0</v>
          </cell>
          <cell r="AZ180">
            <v>0</v>
          </cell>
        </row>
        <row r="181">
          <cell r="D181" t="str">
            <v>In</v>
          </cell>
          <cell r="E181" t="str">
            <v>Base JV</v>
          </cell>
          <cell r="F181" t="str">
            <v>Base</v>
          </cell>
          <cell r="G181" t="str">
            <v>SPDC JV</v>
          </cell>
          <cell r="H181" t="str">
            <v>In</v>
          </cell>
          <cell r="I181" t="str">
            <v>CROSS ASSET</v>
          </cell>
          <cell r="J181" t="str">
            <v>CROSS ASSET</v>
          </cell>
          <cell r="K181" t="str">
            <v>EAST</v>
          </cell>
          <cell r="L181" t="str">
            <v>East</v>
          </cell>
          <cell r="N181" t="str">
            <v>NOGI_East Services</v>
          </cell>
          <cell r="O181" t="str">
            <v>NOGI_East Services</v>
          </cell>
          <cell r="T181" t="str">
            <v>1. HSE, Security, Asset Integrity, etc.</v>
          </cell>
          <cell r="U181" t="str">
            <v>1. Secure / Maximise NFA</v>
          </cell>
          <cell r="V181" t="str">
            <v>TAJUDEEN ADEBAYO</v>
          </cell>
          <cell r="W181">
            <v>0</v>
          </cell>
          <cell r="X181">
            <v>0</v>
          </cell>
          <cell r="AE181">
            <v>0</v>
          </cell>
          <cell r="AF181">
            <v>0</v>
          </cell>
          <cell r="AG181">
            <v>0</v>
          </cell>
          <cell r="AH181">
            <v>0</v>
          </cell>
          <cell r="AU181">
            <v>0</v>
          </cell>
          <cell r="AV181">
            <v>0</v>
          </cell>
          <cell r="AW181">
            <v>0</v>
          </cell>
          <cell r="AX181">
            <v>0</v>
          </cell>
          <cell r="AY181">
            <v>0</v>
          </cell>
          <cell r="AZ181">
            <v>0</v>
          </cell>
        </row>
        <row r="182">
          <cell r="D182" t="str">
            <v>In</v>
          </cell>
          <cell r="E182" t="str">
            <v>Base JV</v>
          </cell>
          <cell r="F182" t="str">
            <v>Base</v>
          </cell>
          <cell r="G182" t="str">
            <v>SPDC JV</v>
          </cell>
          <cell r="H182" t="str">
            <v>In</v>
          </cell>
          <cell r="I182" t="str">
            <v>CROSS ASSET</v>
          </cell>
          <cell r="J182" t="str">
            <v>CROSS ASSET</v>
          </cell>
          <cell r="K182" t="str">
            <v>EAST</v>
          </cell>
          <cell r="L182" t="str">
            <v>East</v>
          </cell>
          <cell r="N182" t="str">
            <v>NOGI_East Services</v>
          </cell>
          <cell r="O182" t="str">
            <v>NOGI_East Services</v>
          </cell>
          <cell r="T182" t="str">
            <v>1. HSE, Security, Asset Integrity, etc.</v>
          </cell>
          <cell r="U182" t="str">
            <v>1. Secure / Maximise NFA</v>
          </cell>
          <cell r="V182" t="str">
            <v>ANTHONY ANIDU</v>
          </cell>
          <cell r="W182">
            <v>0</v>
          </cell>
          <cell r="X182">
            <v>0</v>
          </cell>
          <cell r="AE182">
            <v>0</v>
          </cell>
          <cell r="AF182">
            <v>0</v>
          </cell>
          <cell r="AG182">
            <v>0</v>
          </cell>
          <cell r="AH182">
            <v>0</v>
          </cell>
          <cell r="AU182">
            <v>0</v>
          </cell>
          <cell r="AV182">
            <v>0</v>
          </cell>
          <cell r="AW182">
            <v>0</v>
          </cell>
          <cell r="AX182">
            <v>0</v>
          </cell>
          <cell r="AY182">
            <v>0</v>
          </cell>
          <cell r="AZ182">
            <v>0</v>
          </cell>
        </row>
        <row r="183">
          <cell r="D183" t="str">
            <v>In</v>
          </cell>
          <cell r="E183" t="str">
            <v>Base JV</v>
          </cell>
          <cell r="F183" t="str">
            <v>Base</v>
          </cell>
          <cell r="G183" t="str">
            <v>SPDC JV</v>
          </cell>
          <cell r="H183" t="str">
            <v>In</v>
          </cell>
          <cell r="I183" t="str">
            <v>CROSS ASSET</v>
          </cell>
          <cell r="J183" t="str">
            <v>CROSS ASSET</v>
          </cell>
          <cell r="K183" t="str">
            <v>EAST</v>
          </cell>
          <cell r="L183" t="str">
            <v>East</v>
          </cell>
          <cell r="N183" t="str">
            <v>NOGI_East Services</v>
          </cell>
          <cell r="O183" t="str">
            <v>NOGI_East Services</v>
          </cell>
          <cell r="T183" t="str">
            <v>1. HSE, Security, Asset Integrity, etc.</v>
          </cell>
          <cell r="U183" t="str">
            <v>1. Secure / Maximise NFA</v>
          </cell>
          <cell r="V183" t="str">
            <v>ADEBAYO CAMPBELL</v>
          </cell>
          <cell r="W183">
            <v>0</v>
          </cell>
          <cell r="X183">
            <v>0</v>
          </cell>
          <cell r="AE183">
            <v>0</v>
          </cell>
          <cell r="AF183">
            <v>0</v>
          </cell>
          <cell r="AG183">
            <v>0</v>
          </cell>
          <cell r="AH183">
            <v>0</v>
          </cell>
          <cell r="AU183">
            <v>0</v>
          </cell>
          <cell r="AV183">
            <v>0</v>
          </cell>
          <cell r="AW183">
            <v>0</v>
          </cell>
          <cell r="AX183">
            <v>0</v>
          </cell>
          <cell r="AY183">
            <v>0</v>
          </cell>
          <cell r="AZ183">
            <v>0</v>
          </cell>
        </row>
        <row r="184">
          <cell r="D184" t="str">
            <v>In</v>
          </cell>
          <cell r="E184" t="str">
            <v>Base JV</v>
          </cell>
          <cell r="F184" t="str">
            <v>Base</v>
          </cell>
          <cell r="G184" t="str">
            <v>SPDC JV</v>
          </cell>
          <cell r="H184" t="str">
            <v>In</v>
          </cell>
          <cell r="I184" t="str">
            <v>CROSS ASSET</v>
          </cell>
          <cell r="J184" t="str">
            <v>CROSS ASSET</v>
          </cell>
          <cell r="K184" t="str">
            <v>EAST</v>
          </cell>
          <cell r="L184" t="str">
            <v>East</v>
          </cell>
          <cell r="N184" t="str">
            <v>NOGI_East Services</v>
          </cell>
          <cell r="O184" t="str">
            <v>NOGI_East Services</v>
          </cell>
          <cell r="T184" t="str">
            <v>1. HSE, Security, Asset Integrity, etc.</v>
          </cell>
          <cell r="U184" t="str">
            <v>1. Secure / Maximise NFA</v>
          </cell>
          <cell r="V184" t="str">
            <v>ADEBAYO CAMPBELL</v>
          </cell>
          <cell r="W184">
            <v>0</v>
          </cell>
          <cell r="X184">
            <v>0</v>
          </cell>
          <cell r="AE184">
            <v>0</v>
          </cell>
          <cell r="AF184">
            <v>0</v>
          </cell>
          <cell r="AG184">
            <v>0</v>
          </cell>
          <cell r="AH184">
            <v>0</v>
          </cell>
          <cell r="AU184">
            <v>0</v>
          </cell>
          <cell r="AV184">
            <v>0</v>
          </cell>
          <cell r="AW184">
            <v>0</v>
          </cell>
          <cell r="AX184">
            <v>0</v>
          </cell>
          <cell r="AY184">
            <v>0</v>
          </cell>
          <cell r="AZ184">
            <v>0</v>
          </cell>
        </row>
        <row r="185">
          <cell r="D185" t="str">
            <v>In</v>
          </cell>
          <cell r="E185" t="str">
            <v>Base JV</v>
          </cell>
          <cell r="F185" t="str">
            <v>Base</v>
          </cell>
          <cell r="G185" t="str">
            <v>SPDC JV</v>
          </cell>
          <cell r="H185" t="str">
            <v>In</v>
          </cell>
          <cell r="I185" t="str">
            <v>CROSS ASSET</v>
          </cell>
          <cell r="J185" t="str">
            <v>CROSS ASSET</v>
          </cell>
          <cell r="K185" t="str">
            <v>EAST</v>
          </cell>
          <cell r="L185" t="str">
            <v>East</v>
          </cell>
          <cell r="N185" t="str">
            <v>NOGI_East Services</v>
          </cell>
          <cell r="O185" t="str">
            <v>NOGI_East Services</v>
          </cell>
          <cell r="T185" t="str">
            <v>1. HSE, Security, Asset Integrity, etc.</v>
          </cell>
          <cell r="U185" t="str">
            <v>1. Secure / Maximise NFA</v>
          </cell>
          <cell r="V185" t="str">
            <v>ADEBAYO CAMPBELL</v>
          </cell>
          <cell r="W185">
            <v>0</v>
          </cell>
          <cell r="X185">
            <v>0</v>
          </cell>
          <cell r="AE185">
            <v>0</v>
          </cell>
          <cell r="AF185">
            <v>0</v>
          </cell>
          <cell r="AG185">
            <v>0</v>
          </cell>
          <cell r="AH185">
            <v>0</v>
          </cell>
          <cell r="AU185">
            <v>0</v>
          </cell>
          <cell r="AV185">
            <v>0</v>
          </cell>
          <cell r="AW185">
            <v>0</v>
          </cell>
          <cell r="AX185">
            <v>0</v>
          </cell>
          <cell r="AY185">
            <v>0</v>
          </cell>
          <cell r="AZ185">
            <v>0</v>
          </cell>
        </row>
        <row r="186">
          <cell r="D186" t="str">
            <v>In</v>
          </cell>
          <cell r="E186" t="str">
            <v>Base JV</v>
          </cell>
          <cell r="F186" t="str">
            <v>Base</v>
          </cell>
          <cell r="G186" t="str">
            <v>SPDC JV</v>
          </cell>
          <cell r="H186" t="str">
            <v>In</v>
          </cell>
          <cell r="I186" t="str">
            <v>CROSS ASSET</v>
          </cell>
          <cell r="J186" t="str">
            <v>CROSS ASSET</v>
          </cell>
          <cell r="K186" t="str">
            <v>EAST</v>
          </cell>
          <cell r="L186" t="str">
            <v>East</v>
          </cell>
          <cell r="N186" t="str">
            <v>NOGI_East Services</v>
          </cell>
          <cell r="O186" t="str">
            <v>NOGI_East Services</v>
          </cell>
          <cell r="T186" t="str">
            <v>1. HSE, Security, Asset Integrity, etc.</v>
          </cell>
          <cell r="U186" t="str">
            <v>1. Secure / Maximise NFA</v>
          </cell>
          <cell r="V186" t="str">
            <v>ANTHONY ANIDU</v>
          </cell>
          <cell r="W186">
            <v>0</v>
          </cell>
          <cell r="X186">
            <v>0</v>
          </cell>
          <cell r="AE186">
            <v>0</v>
          </cell>
          <cell r="AF186">
            <v>0</v>
          </cell>
          <cell r="AG186">
            <v>0</v>
          </cell>
          <cell r="AH186">
            <v>0</v>
          </cell>
          <cell r="AU186">
            <v>0</v>
          </cell>
          <cell r="AV186">
            <v>0</v>
          </cell>
          <cell r="AW186">
            <v>0</v>
          </cell>
          <cell r="AX186">
            <v>0</v>
          </cell>
          <cell r="AY186">
            <v>0</v>
          </cell>
          <cell r="AZ186">
            <v>0</v>
          </cell>
        </row>
        <row r="187">
          <cell r="D187" t="str">
            <v>In</v>
          </cell>
          <cell r="E187" t="str">
            <v>Base JV</v>
          </cell>
          <cell r="F187" t="str">
            <v>Base</v>
          </cell>
          <cell r="G187" t="str">
            <v>SPDC JV</v>
          </cell>
          <cell r="H187" t="str">
            <v>In</v>
          </cell>
          <cell r="I187" t="str">
            <v>CROSS ASSET</v>
          </cell>
          <cell r="J187" t="str">
            <v>CROSS ASSET</v>
          </cell>
          <cell r="K187" t="str">
            <v>EAST</v>
          </cell>
          <cell r="L187" t="str">
            <v>East</v>
          </cell>
          <cell r="N187" t="str">
            <v>NOGI_East Services</v>
          </cell>
          <cell r="O187" t="str">
            <v>NOGI_East Services</v>
          </cell>
          <cell r="T187" t="str">
            <v>1. HSE, Security, Asset Integrity, etc.</v>
          </cell>
          <cell r="U187" t="str">
            <v>1. Secure / Maximise NFA</v>
          </cell>
          <cell r="V187" t="str">
            <v>TAJUDEEN ADEBAYO</v>
          </cell>
          <cell r="W187">
            <v>0</v>
          </cell>
          <cell r="X187">
            <v>0</v>
          </cell>
          <cell r="AE187">
            <v>0</v>
          </cell>
          <cell r="AF187">
            <v>0</v>
          </cell>
          <cell r="AG187">
            <v>0</v>
          </cell>
          <cell r="AH187">
            <v>0</v>
          </cell>
          <cell r="AU187">
            <v>0</v>
          </cell>
          <cell r="AV187">
            <v>0</v>
          </cell>
          <cell r="AW187">
            <v>0</v>
          </cell>
          <cell r="AX187">
            <v>0</v>
          </cell>
          <cell r="AY187">
            <v>0</v>
          </cell>
          <cell r="AZ187">
            <v>0</v>
          </cell>
        </row>
        <row r="188">
          <cell r="D188" t="str">
            <v>In</v>
          </cell>
          <cell r="E188" t="str">
            <v>Base JV</v>
          </cell>
          <cell r="F188" t="str">
            <v>Base</v>
          </cell>
          <cell r="G188" t="str">
            <v>SPDC JV</v>
          </cell>
          <cell r="H188" t="str">
            <v>In</v>
          </cell>
          <cell r="I188" t="str">
            <v>CROSS ASSET</v>
          </cell>
          <cell r="J188" t="str">
            <v>CROSS ASSET</v>
          </cell>
          <cell r="K188" t="str">
            <v>EAST</v>
          </cell>
          <cell r="L188" t="str">
            <v>East</v>
          </cell>
          <cell r="N188" t="str">
            <v>NOGI_East Services</v>
          </cell>
          <cell r="O188" t="str">
            <v>NOGI_East Services</v>
          </cell>
          <cell r="T188" t="str">
            <v>1. HSE, Security, Asset Integrity, etc.</v>
          </cell>
          <cell r="U188" t="str">
            <v>1. Secure / Maximise NFA</v>
          </cell>
          <cell r="V188" t="str">
            <v>TAJUDEEN ADEBAYO</v>
          </cell>
          <cell r="W188">
            <v>0</v>
          </cell>
          <cell r="X188">
            <v>0</v>
          </cell>
          <cell r="AE188">
            <v>0</v>
          </cell>
          <cell r="AF188">
            <v>0</v>
          </cell>
          <cell r="AG188">
            <v>0</v>
          </cell>
          <cell r="AH188">
            <v>0</v>
          </cell>
          <cell r="AU188">
            <v>0</v>
          </cell>
          <cell r="AV188">
            <v>0</v>
          </cell>
          <cell r="AW188">
            <v>0</v>
          </cell>
          <cell r="AX188">
            <v>0</v>
          </cell>
          <cell r="AY188">
            <v>0</v>
          </cell>
          <cell r="AZ188">
            <v>0</v>
          </cell>
        </row>
        <row r="189">
          <cell r="D189" t="str">
            <v>In</v>
          </cell>
          <cell r="E189" t="str">
            <v>Base JV</v>
          </cell>
          <cell r="F189" t="str">
            <v>Base</v>
          </cell>
          <cell r="G189" t="str">
            <v>SPDC JV</v>
          </cell>
          <cell r="H189" t="str">
            <v>In</v>
          </cell>
          <cell r="I189" t="str">
            <v>CROSS ASSET</v>
          </cell>
          <cell r="J189" t="str">
            <v>CROSS ASSET</v>
          </cell>
          <cell r="K189" t="str">
            <v>EAST</v>
          </cell>
          <cell r="L189" t="str">
            <v>East</v>
          </cell>
          <cell r="N189" t="str">
            <v>NOGI_East Services</v>
          </cell>
          <cell r="O189" t="str">
            <v>NOGI_East Services</v>
          </cell>
          <cell r="T189" t="str">
            <v>1. HSE, Security, Asset Integrity, etc.</v>
          </cell>
          <cell r="U189" t="str">
            <v>1. Secure / Maximise NFA</v>
          </cell>
          <cell r="V189" t="str">
            <v>BANEE GODPOWER</v>
          </cell>
          <cell r="W189">
            <v>0</v>
          </cell>
          <cell r="X189">
            <v>0</v>
          </cell>
          <cell r="AE189">
            <v>0</v>
          </cell>
          <cell r="AF189">
            <v>0</v>
          </cell>
          <cell r="AG189">
            <v>0</v>
          </cell>
          <cell r="AH189">
            <v>0</v>
          </cell>
          <cell r="AU189">
            <v>0</v>
          </cell>
          <cell r="AV189">
            <v>0</v>
          </cell>
          <cell r="AW189">
            <v>0</v>
          </cell>
          <cell r="AX189">
            <v>0</v>
          </cell>
          <cell r="AY189">
            <v>0</v>
          </cell>
          <cell r="AZ189">
            <v>0</v>
          </cell>
        </row>
        <row r="190">
          <cell r="D190" t="str">
            <v>In</v>
          </cell>
          <cell r="E190" t="str">
            <v>Base JV</v>
          </cell>
          <cell r="F190" t="str">
            <v>Base</v>
          </cell>
          <cell r="G190" t="str">
            <v>SPDC JV</v>
          </cell>
          <cell r="H190" t="str">
            <v>In</v>
          </cell>
          <cell r="I190" t="str">
            <v>CROSS ASSET</v>
          </cell>
          <cell r="J190" t="str">
            <v>CROSS ASSET</v>
          </cell>
          <cell r="K190" t="str">
            <v>EAST</v>
          </cell>
          <cell r="L190" t="str">
            <v>East</v>
          </cell>
          <cell r="N190" t="str">
            <v>NOGI_East Services</v>
          </cell>
          <cell r="O190" t="str">
            <v>NOGI_East Services</v>
          </cell>
          <cell r="T190" t="str">
            <v>1. HSE, Security, Asset Integrity, etc.</v>
          </cell>
          <cell r="U190" t="str">
            <v>1. Secure / Maximise NFA</v>
          </cell>
          <cell r="V190" t="str">
            <v>ANTHONY ANIDU</v>
          </cell>
          <cell r="W190">
            <v>0</v>
          </cell>
          <cell r="X190">
            <v>0</v>
          </cell>
          <cell r="AE190">
            <v>0</v>
          </cell>
          <cell r="AF190">
            <v>0</v>
          </cell>
          <cell r="AG190">
            <v>0</v>
          </cell>
          <cell r="AH190">
            <v>0</v>
          </cell>
          <cell r="AU190">
            <v>0</v>
          </cell>
          <cell r="AV190">
            <v>0</v>
          </cell>
          <cell r="AW190">
            <v>0</v>
          </cell>
          <cell r="AX190">
            <v>0</v>
          </cell>
          <cell r="AY190">
            <v>0</v>
          </cell>
          <cell r="AZ190">
            <v>0</v>
          </cell>
        </row>
        <row r="191">
          <cell r="D191" t="str">
            <v>In</v>
          </cell>
          <cell r="E191" t="str">
            <v>Base JV</v>
          </cell>
          <cell r="F191" t="str">
            <v>Base</v>
          </cell>
          <cell r="G191" t="str">
            <v>SPDC JV</v>
          </cell>
          <cell r="H191" t="str">
            <v>In</v>
          </cell>
          <cell r="I191" t="str">
            <v>CROSS ASSET</v>
          </cell>
          <cell r="J191" t="str">
            <v>CROSS ASSET</v>
          </cell>
          <cell r="K191" t="str">
            <v>EAST</v>
          </cell>
          <cell r="L191" t="str">
            <v>East</v>
          </cell>
          <cell r="N191" t="str">
            <v>NOGI_East Services</v>
          </cell>
          <cell r="O191" t="str">
            <v>NOGI_East Services</v>
          </cell>
          <cell r="T191" t="str">
            <v>1. HSE, Security, Asset Integrity, etc.</v>
          </cell>
          <cell r="U191" t="str">
            <v>1. Secure / Maximise NFA</v>
          </cell>
          <cell r="V191" t="str">
            <v>TAJUDEEN ADEBAYO</v>
          </cell>
          <cell r="W191">
            <v>0</v>
          </cell>
          <cell r="X191">
            <v>0</v>
          </cell>
          <cell r="AE191">
            <v>0</v>
          </cell>
          <cell r="AF191">
            <v>0</v>
          </cell>
          <cell r="AG191">
            <v>0</v>
          </cell>
          <cell r="AH191">
            <v>0</v>
          </cell>
          <cell r="AU191">
            <v>0</v>
          </cell>
          <cell r="AV191">
            <v>0</v>
          </cell>
          <cell r="AW191">
            <v>0</v>
          </cell>
          <cell r="AX191">
            <v>0</v>
          </cell>
          <cell r="AY191">
            <v>0</v>
          </cell>
          <cell r="AZ191">
            <v>0</v>
          </cell>
        </row>
        <row r="192">
          <cell r="D192" t="str">
            <v>In</v>
          </cell>
          <cell r="E192" t="str">
            <v>Base JV</v>
          </cell>
          <cell r="F192" t="str">
            <v>Base</v>
          </cell>
          <cell r="G192" t="str">
            <v>SPDC JV</v>
          </cell>
          <cell r="H192" t="str">
            <v>In</v>
          </cell>
          <cell r="I192" t="str">
            <v>CROSS ASSET</v>
          </cell>
          <cell r="J192" t="str">
            <v>CROSS ASSET</v>
          </cell>
          <cell r="K192" t="str">
            <v>EAST</v>
          </cell>
          <cell r="L192" t="str">
            <v>East</v>
          </cell>
          <cell r="N192" t="str">
            <v>NOGI_East Services</v>
          </cell>
          <cell r="O192" t="str">
            <v>NOGI_East Services</v>
          </cell>
          <cell r="T192" t="str">
            <v>1. HSE, Security, Asset Integrity, etc.</v>
          </cell>
          <cell r="U192" t="str">
            <v>1. Secure / Maximise NFA</v>
          </cell>
          <cell r="V192" t="str">
            <v>ADEBAYO CAMPBELL</v>
          </cell>
          <cell r="W192">
            <v>0</v>
          </cell>
          <cell r="X192">
            <v>0</v>
          </cell>
          <cell r="AE192">
            <v>0</v>
          </cell>
          <cell r="AF192">
            <v>0</v>
          </cell>
          <cell r="AG192">
            <v>0</v>
          </cell>
          <cell r="AH192">
            <v>0</v>
          </cell>
          <cell r="AU192">
            <v>0</v>
          </cell>
          <cell r="AV192">
            <v>0</v>
          </cell>
          <cell r="AW192">
            <v>0</v>
          </cell>
          <cell r="AX192">
            <v>0</v>
          </cell>
          <cell r="AY192">
            <v>0</v>
          </cell>
          <cell r="AZ192">
            <v>0</v>
          </cell>
        </row>
        <row r="193">
          <cell r="D193" t="str">
            <v>In</v>
          </cell>
          <cell r="E193" t="str">
            <v>Base JV</v>
          </cell>
          <cell r="F193" t="str">
            <v>Base</v>
          </cell>
          <cell r="G193" t="str">
            <v>SPDC JV</v>
          </cell>
          <cell r="H193" t="str">
            <v>In</v>
          </cell>
          <cell r="I193" t="str">
            <v>CROSS ASSET</v>
          </cell>
          <cell r="J193" t="str">
            <v>CROSS ASSET</v>
          </cell>
          <cell r="K193" t="str">
            <v>EAST</v>
          </cell>
          <cell r="L193" t="str">
            <v>East</v>
          </cell>
          <cell r="N193" t="str">
            <v>NOGI_East Services</v>
          </cell>
          <cell r="O193" t="str">
            <v>NOGI_East Services</v>
          </cell>
          <cell r="T193" t="str">
            <v>1. HSE, Security, Asset Integrity, etc.</v>
          </cell>
          <cell r="U193" t="str">
            <v>1. Secure / Maximise NFA</v>
          </cell>
          <cell r="V193" t="str">
            <v>TAJUDEEN ADEBAYO</v>
          </cell>
          <cell r="W193">
            <v>0</v>
          </cell>
          <cell r="X193">
            <v>0</v>
          </cell>
          <cell r="AE193">
            <v>0</v>
          </cell>
          <cell r="AF193">
            <v>0</v>
          </cell>
          <cell r="AG193">
            <v>0</v>
          </cell>
          <cell r="AH193">
            <v>0</v>
          </cell>
          <cell r="AU193">
            <v>0</v>
          </cell>
          <cell r="AV193">
            <v>0</v>
          </cell>
          <cell r="AW193">
            <v>0</v>
          </cell>
          <cell r="AX193">
            <v>0</v>
          </cell>
          <cell r="AY193">
            <v>0</v>
          </cell>
          <cell r="AZ193">
            <v>0</v>
          </cell>
        </row>
        <row r="194">
          <cell r="D194" t="str">
            <v>In</v>
          </cell>
          <cell r="E194" t="str">
            <v>Base JV</v>
          </cell>
          <cell r="F194" t="str">
            <v>Base</v>
          </cell>
          <cell r="G194" t="str">
            <v>SPDC JV</v>
          </cell>
          <cell r="H194" t="str">
            <v>In</v>
          </cell>
          <cell r="I194" t="str">
            <v>CROSS ASSET</v>
          </cell>
          <cell r="J194" t="str">
            <v>CROSS ASSET</v>
          </cell>
          <cell r="K194" t="str">
            <v>EAST</v>
          </cell>
          <cell r="L194" t="str">
            <v>East</v>
          </cell>
          <cell r="N194" t="str">
            <v>NOGI_East Services</v>
          </cell>
          <cell r="O194" t="str">
            <v>NOGI_East Services</v>
          </cell>
          <cell r="T194" t="str">
            <v>1. HSE, Security, Asset Integrity, etc.</v>
          </cell>
          <cell r="U194" t="str">
            <v>1. Secure / Maximise NFA</v>
          </cell>
          <cell r="V194" t="str">
            <v>TAJUDEEN ADEBAYO</v>
          </cell>
          <cell r="W194">
            <v>0</v>
          </cell>
          <cell r="X194">
            <v>0</v>
          </cell>
          <cell r="AE194">
            <v>0</v>
          </cell>
          <cell r="AF194">
            <v>0</v>
          </cell>
          <cell r="AG194">
            <v>0</v>
          </cell>
          <cell r="AH194">
            <v>0</v>
          </cell>
          <cell r="AU194">
            <v>0</v>
          </cell>
          <cell r="AV194">
            <v>0</v>
          </cell>
          <cell r="AW194">
            <v>0</v>
          </cell>
          <cell r="AX194">
            <v>0</v>
          </cell>
          <cell r="AY194">
            <v>0</v>
          </cell>
          <cell r="AZ194">
            <v>0</v>
          </cell>
        </row>
        <row r="195">
          <cell r="D195" t="str">
            <v>In</v>
          </cell>
          <cell r="E195" t="str">
            <v>Base JV</v>
          </cell>
          <cell r="F195" t="str">
            <v>Base</v>
          </cell>
          <cell r="G195" t="str">
            <v>SPDC JV</v>
          </cell>
          <cell r="H195" t="str">
            <v>In</v>
          </cell>
          <cell r="I195" t="str">
            <v>CROSS ASSET</v>
          </cell>
          <cell r="J195" t="str">
            <v>CROSS ASSET</v>
          </cell>
          <cell r="K195" t="str">
            <v>EAST</v>
          </cell>
          <cell r="L195" t="str">
            <v>East</v>
          </cell>
          <cell r="N195" t="str">
            <v>NOGI_East Services</v>
          </cell>
          <cell r="O195" t="str">
            <v>NOGI_East Services</v>
          </cell>
          <cell r="T195" t="str">
            <v>1. HSE, Security, Asset Integrity, etc.</v>
          </cell>
          <cell r="U195" t="str">
            <v>1. Secure / Maximise NFA</v>
          </cell>
          <cell r="V195" t="str">
            <v>ADEBAYO CAMPBELL</v>
          </cell>
          <cell r="W195">
            <v>0</v>
          </cell>
          <cell r="X195">
            <v>0</v>
          </cell>
          <cell r="AE195">
            <v>0</v>
          </cell>
          <cell r="AF195">
            <v>0</v>
          </cell>
          <cell r="AG195">
            <v>0</v>
          </cell>
          <cell r="AH195">
            <v>0</v>
          </cell>
          <cell r="AU195">
            <v>0</v>
          </cell>
          <cell r="AV195">
            <v>0</v>
          </cell>
          <cell r="AW195">
            <v>0</v>
          </cell>
          <cell r="AX195">
            <v>0</v>
          </cell>
          <cell r="AY195">
            <v>0</v>
          </cell>
          <cell r="AZ195">
            <v>0</v>
          </cell>
        </row>
        <row r="196">
          <cell r="D196" t="str">
            <v>In</v>
          </cell>
          <cell r="E196" t="str">
            <v>Base JV</v>
          </cell>
          <cell r="F196" t="str">
            <v>Base</v>
          </cell>
          <cell r="G196" t="str">
            <v>SPDC JV</v>
          </cell>
          <cell r="H196" t="str">
            <v>In</v>
          </cell>
          <cell r="I196" t="str">
            <v>CROSS ASSET</v>
          </cell>
          <cell r="J196" t="str">
            <v>CROSS ASSET</v>
          </cell>
          <cell r="K196" t="str">
            <v>CORPORATE</v>
          </cell>
          <cell r="L196" t="str">
            <v>East</v>
          </cell>
          <cell r="N196" t="str">
            <v>NOGI_East Services</v>
          </cell>
          <cell r="O196" t="str">
            <v>NOGI_East Services</v>
          </cell>
          <cell r="T196" t="str">
            <v>1. HSE, Security, Asset Integrity, etc.</v>
          </cell>
          <cell r="U196" t="str">
            <v>1. Secure / Maximise NFA</v>
          </cell>
          <cell r="V196" t="str">
            <v>Igbere Mina</v>
          </cell>
          <cell r="W196">
            <v>0</v>
          </cell>
          <cell r="X196">
            <v>0</v>
          </cell>
          <cell r="AE196">
            <v>0</v>
          </cell>
          <cell r="AF196">
            <v>0</v>
          </cell>
          <cell r="AG196">
            <v>0</v>
          </cell>
          <cell r="AH196">
            <v>0</v>
          </cell>
          <cell r="AU196">
            <v>0</v>
          </cell>
          <cell r="AV196">
            <v>0</v>
          </cell>
          <cell r="AW196">
            <v>0</v>
          </cell>
          <cell r="AX196">
            <v>0</v>
          </cell>
          <cell r="AY196">
            <v>0</v>
          </cell>
          <cell r="AZ196">
            <v>0</v>
          </cell>
        </row>
        <row r="197">
          <cell r="D197" t="str">
            <v>In</v>
          </cell>
          <cell r="E197" t="str">
            <v>Base JV</v>
          </cell>
          <cell r="F197" t="str">
            <v>Base</v>
          </cell>
          <cell r="G197" t="str">
            <v>SPDC JV</v>
          </cell>
          <cell r="H197" t="str">
            <v>In</v>
          </cell>
          <cell r="I197" t="str">
            <v>CROSS ASSET</v>
          </cell>
          <cell r="J197" t="str">
            <v>CROSS ASSET</v>
          </cell>
          <cell r="K197" t="str">
            <v>CORPORATE</v>
          </cell>
          <cell r="L197" t="str">
            <v>East</v>
          </cell>
          <cell r="N197" t="str">
            <v>NOGI_East Services</v>
          </cell>
          <cell r="O197" t="str">
            <v>NOGI_East Services</v>
          </cell>
          <cell r="T197" t="str">
            <v>1. HSE, Security, Asset Integrity, etc.</v>
          </cell>
          <cell r="U197" t="str">
            <v>1. Secure / Maximise NFA</v>
          </cell>
          <cell r="V197" t="str">
            <v>Igbere Mina</v>
          </cell>
          <cell r="W197">
            <v>0</v>
          </cell>
          <cell r="X197">
            <v>0</v>
          </cell>
          <cell r="AE197">
            <v>0</v>
          </cell>
          <cell r="AF197">
            <v>0</v>
          </cell>
          <cell r="AG197">
            <v>0</v>
          </cell>
          <cell r="AH197">
            <v>0</v>
          </cell>
          <cell r="AU197">
            <v>0</v>
          </cell>
          <cell r="AV197">
            <v>0</v>
          </cell>
          <cell r="AW197">
            <v>0</v>
          </cell>
          <cell r="AX197">
            <v>0</v>
          </cell>
          <cell r="AY197">
            <v>0</v>
          </cell>
          <cell r="AZ197">
            <v>0</v>
          </cell>
        </row>
        <row r="198">
          <cell r="D198" t="str">
            <v>In</v>
          </cell>
          <cell r="E198" t="str">
            <v>Base JV</v>
          </cell>
          <cell r="F198" t="str">
            <v>Base</v>
          </cell>
          <cell r="G198" t="str">
            <v>SPDC JV</v>
          </cell>
          <cell r="H198" t="str">
            <v>In</v>
          </cell>
          <cell r="I198" t="str">
            <v>CROSS ASSET</v>
          </cell>
          <cell r="J198" t="str">
            <v>CROSS ASSET</v>
          </cell>
          <cell r="K198" t="str">
            <v>CORPORATE</v>
          </cell>
          <cell r="L198" t="str">
            <v>East</v>
          </cell>
          <cell r="N198" t="str">
            <v>NOGI_East Services</v>
          </cell>
          <cell r="O198" t="str">
            <v>NOGI_East Services</v>
          </cell>
          <cell r="T198" t="str">
            <v>1. HSE, Security, Asset Integrity, etc.</v>
          </cell>
          <cell r="U198" t="str">
            <v>1. Secure / Maximise NFA</v>
          </cell>
          <cell r="V198" t="str">
            <v>Igbere Mina</v>
          </cell>
          <cell r="W198">
            <v>0</v>
          </cell>
          <cell r="X198">
            <v>0</v>
          </cell>
          <cell r="AE198">
            <v>0</v>
          </cell>
          <cell r="AF198">
            <v>0</v>
          </cell>
          <cell r="AG198">
            <v>0</v>
          </cell>
          <cell r="AH198">
            <v>0</v>
          </cell>
          <cell r="AU198">
            <v>0</v>
          </cell>
          <cell r="AV198">
            <v>0</v>
          </cell>
          <cell r="AW198">
            <v>0</v>
          </cell>
          <cell r="AX198">
            <v>0</v>
          </cell>
          <cell r="AY198">
            <v>0</v>
          </cell>
          <cell r="AZ198">
            <v>0</v>
          </cell>
        </row>
        <row r="199">
          <cell r="D199" t="str">
            <v>In</v>
          </cell>
          <cell r="E199" t="str">
            <v>Base JV</v>
          </cell>
          <cell r="F199" t="str">
            <v>Base</v>
          </cell>
          <cell r="G199" t="str">
            <v>Both</v>
          </cell>
          <cell r="H199" t="str">
            <v>In</v>
          </cell>
          <cell r="I199" t="str">
            <v>CROSS ASSET</v>
          </cell>
          <cell r="J199" t="str">
            <v>CROSS ASSET</v>
          </cell>
          <cell r="K199" t="str">
            <v>CORPORATE</v>
          </cell>
          <cell r="L199" t="str">
            <v>Corporate</v>
          </cell>
          <cell r="N199" t="str">
            <v>NOGI_Corporate Services</v>
          </cell>
          <cell r="O199" t="str">
            <v>NOGI_Corporate Services</v>
          </cell>
          <cell r="T199" t="str">
            <v>1. HSE, Security, Asset Integrity, etc.</v>
          </cell>
          <cell r="U199" t="str">
            <v>1. Secure / Maximise NFA</v>
          </cell>
          <cell r="V199" t="str">
            <v>ERNEST MBANEFO</v>
          </cell>
          <cell r="W199">
            <v>0</v>
          </cell>
          <cell r="X199">
            <v>0</v>
          </cell>
          <cell r="AE199">
            <v>0</v>
          </cell>
          <cell r="AF199">
            <v>0</v>
          </cell>
          <cell r="AG199">
            <v>0</v>
          </cell>
          <cell r="AH199">
            <v>0</v>
          </cell>
          <cell r="AU199">
            <v>0</v>
          </cell>
          <cell r="AV199">
            <v>0</v>
          </cell>
          <cell r="AW199">
            <v>0</v>
          </cell>
          <cell r="AX199">
            <v>0</v>
          </cell>
          <cell r="AY199">
            <v>0</v>
          </cell>
          <cell r="AZ199">
            <v>0</v>
          </cell>
        </row>
        <row r="200">
          <cell r="D200" t="str">
            <v>In</v>
          </cell>
          <cell r="E200" t="str">
            <v>Base JV</v>
          </cell>
          <cell r="F200" t="str">
            <v>Base</v>
          </cell>
          <cell r="G200" t="str">
            <v>Both</v>
          </cell>
          <cell r="H200" t="str">
            <v>In</v>
          </cell>
          <cell r="I200" t="str">
            <v>CROSS ASSET</v>
          </cell>
          <cell r="J200" t="str">
            <v>CROSS ASSET</v>
          </cell>
          <cell r="K200" t="str">
            <v>CORPORATE</v>
          </cell>
          <cell r="L200" t="str">
            <v>Corporate</v>
          </cell>
          <cell r="N200" t="str">
            <v>NOGI_Corporate Services</v>
          </cell>
          <cell r="O200" t="str">
            <v>NOGI_Corporate Services</v>
          </cell>
          <cell r="T200" t="str">
            <v>1. HSE, Security, Asset Integrity, etc.</v>
          </cell>
          <cell r="U200" t="str">
            <v>1. Secure / Maximise NFA</v>
          </cell>
          <cell r="V200" t="str">
            <v>ROWLAND UKPEDOR</v>
          </cell>
          <cell r="W200">
            <v>0</v>
          </cell>
          <cell r="X200">
            <v>0</v>
          </cell>
          <cell r="AE200">
            <v>0</v>
          </cell>
          <cell r="AF200">
            <v>0</v>
          </cell>
          <cell r="AG200">
            <v>0</v>
          </cell>
          <cell r="AH200">
            <v>0</v>
          </cell>
          <cell r="AU200">
            <v>0</v>
          </cell>
          <cell r="AV200">
            <v>0</v>
          </cell>
          <cell r="AW200">
            <v>0</v>
          </cell>
          <cell r="AX200">
            <v>0</v>
          </cell>
          <cell r="AY200">
            <v>0</v>
          </cell>
          <cell r="AZ200">
            <v>0</v>
          </cell>
        </row>
        <row r="201">
          <cell r="D201" t="str">
            <v>In</v>
          </cell>
          <cell r="E201" t="str">
            <v>Domgas/IPP</v>
          </cell>
          <cell r="F201" t="str">
            <v>Base</v>
          </cell>
          <cell r="G201" t="str">
            <v>SPDC JV</v>
          </cell>
          <cell r="H201" t="str">
            <v>In</v>
          </cell>
          <cell r="I201" t="str">
            <v>NEMBE CREEK</v>
          </cell>
          <cell r="J201" t="str">
            <v>OML - 29</v>
          </cell>
          <cell r="K201" t="str">
            <v>SWAMP EAST</v>
          </cell>
          <cell r="L201" t="str">
            <v>East</v>
          </cell>
          <cell r="N201" t="str">
            <v>Nembe Power</v>
          </cell>
          <cell r="O201" t="str">
            <v>Nembe Power</v>
          </cell>
          <cell r="T201" t="str">
            <v>5. Domgas (Ring fenced)</v>
          </cell>
          <cell r="U201" t="str">
            <v>2. Domgas / IPP</v>
          </cell>
          <cell r="V201" t="str">
            <v>Andrew Birch</v>
          </cell>
          <cell r="W201">
            <v>0</v>
          </cell>
          <cell r="X201">
            <v>0</v>
          </cell>
          <cell r="AE201">
            <v>0</v>
          </cell>
          <cell r="AF201">
            <v>0</v>
          </cell>
          <cell r="AG201">
            <v>0</v>
          </cell>
          <cell r="AH201">
            <v>0</v>
          </cell>
          <cell r="AU201">
            <v>0</v>
          </cell>
          <cell r="AV201">
            <v>0</v>
          </cell>
          <cell r="AW201">
            <v>0</v>
          </cell>
          <cell r="AX201">
            <v>0</v>
          </cell>
          <cell r="AY201">
            <v>0</v>
          </cell>
          <cell r="AZ201">
            <v>0</v>
          </cell>
        </row>
        <row r="202">
          <cell r="D202" t="str">
            <v>In</v>
          </cell>
          <cell r="E202" t="str">
            <v>Base JV</v>
          </cell>
          <cell r="F202" t="str">
            <v>Base</v>
          </cell>
          <cell r="G202" t="str">
            <v>Both</v>
          </cell>
          <cell r="H202" t="str">
            <v>In</v>
          </cell>
          <cell r="I202" t="str">
            <v>CROSS ASSET</v>
          </cell>
          <cell r="J202" t="str">
            <v>CROSS ASSET</v>
          </cell>
          <cell r="K202" t="str">
            <v>WEST</v>
          </cell>
          <cell r="L202" t="str">
            <v>West</v>
          </cell>
          <cell r="N202" t="str">
            <v>HR Projects</v>
          </cell>
          <cell r="O202" t="str">
            <v>HR Projects</v>
          </cell>
          <cell r="T202" t="str">
            <v>1. HSE, Security, Asset Integrity, etc.</v>
          </cell>
          <cell r="U202" t="str">
            <v>6. Enable oil/gas production</v>
          </cell>
          <cell r="V202" t="str">
            <v>GREGORY AMAIHWE</v>
          </cell>
          <cell r="W202">
            <v>0</v>
          </cell>
          <cell r="X202">
            <v>0</v>
          </cell>
          <cell r="AE202">
            <v>0</v>
          </cell>
          <cell r="AF202">
            <v>0</v>
          </cell>
          <cell r="AG202">
            <v>0</v>
          </cell>
          <cell r="AH202">
            <v>0</v>
          </cell>
          <cell r="AU202">
            <v>0</v>
          </cell>
          <cell r="AV202">
            <v>0</v>
          </cell>
          <cell r="AW202">
            <v>0</v>
          </cell>
          <cell r="AX202">
            <v>0</v>
          </cell>
          <cell r="AY202">
            <v>0</v>
          </cell>
          <cell r="AZ202">
            <v>0</v>
          </cell>
        </row>
        <row r="203">
          <cell r="D203" t="str">
            <v>In</v>
          </cell>
          <cell r="E203" t="str">
            <v>Base JV</v>
          </cell>
          <cell r="F203" t="str">
            <v>Base</v>
          </cell>
          <cell r="G203" t="str">
            <v>Both</v>
          </cell>
          <cell r="H203" t="str">
            <v>In</v>
          </cell>
          <cell r="I203" t="str">
            <v>CROSS ASSET</v>
          </cell>
          <cell r="J203" t="str">
            <v>CROSS ASSET</v>
          </cell>
          <cell r="K203" t="str">
            <v>WEST</v>
          </cell>
          <cell r="L203" t="str">
            <v>West</v>
          </cell>
          <cell r="N203" t="str">
            <v>HR Projects</v>
          </cell>
          <cell r="O203" t="str">
            <v>HR Projects</v>
          </cell>
          <cell r="T203" t="str">
            <v>1. HSE, Security, Asset Integrity, etc.</v>
          </cell>
          <cell r="U203" t="str">
            <v>6. Enable oil/gas production</v>
          </cell>
          <cell r="V203" t="str">
            <v>GREGORY AMAIHWE</v>
          </cell>
          <cell r="W203">
            <v>0</v>
          </cell>
          <cell r="X203">
            <v>0</v>
          </cell>
          <cell r="AE203">
            <v>0</v>
          </cell>
          <cell r="AF203">
            <v>0</v>
          </cell>
          <cell r="AG203">
            <v>0</v>
          </cell>
          <cell r="AH203">
            <v>0</v>
          </cell>
          <cell r="AU203">
            <v>0</v>
          </cell>
          <cell r="AV203">
            <v>0</v>
          </cell>
          <cell r="AW203">
            <v>0</v>
          </cell>
          <cell r="AX203">
            <v>0</v>
          </cell>
          <cell r="AY203">
            <v>0</v>
          </cell>
          <cell r="AZ203">
            <v>0</v>
          </cell>
        </row>
        <row r="204">
          <cell r="D204" t="str">
            <v>In</v>
          </cell>
          <cell r="E204" t="str">
            <v>Base JV</v>
          </cell>
          <cell r="F204" t="str">
            <v>Base</v>
          </cell>
          <cell r="G204" t="str">
            <v>Both</v>
          </cell>
          <cell r="H204" t="str">
            <v>In</v>
          </cell>
          <cell r="I204" t="str">
            <v>CROSS ASSET</v>
          </cell>
          <cell r="J204" t="str">
            <v>CROSS ASSET</v>
          </cell>
          <cell r="K204" t="str">
            <v>WEST</v>
          </cell>
          <cell r="L204" t="str">
            <v>West</v>
          </cell>
          <cell r="N204" t="str">
            <v>HR Projects</v>
          </cell>
          <cell r="O204" t="str">
            <v>HR Projects</v>
          </cell>
          <cell r="T204" t="str">
            <v>1. HSE, Security, Asset Integrity, etc.</v>
          </cell>
          <cell r="U204" t="str">
            <v>6. Enable oil/gas production</v>
          </cell>
          <cell r="V204" t="str">
            <v>GREGORY AMAIHWE</v>
          </cell>
          <cell r="W204">
            <v>0</v>
          </cell>
          <cell r="X204">
            <v>0</v>
          </cell>
          <cell r="AE204">
            <v>0</v>
          </cell>
          <cell r="AF204">
            <v>0</v>
          </cell>
          <cell r="AG204">
            <v>0</v>
          </cell>
          <cell r="AH204">
            <v>0</v>
          </cell>
          <cell r="AU204">
            <v>0</v>
          </cell>
          <cell r="AV204">
            <v>0</v>
          </cell>
          <cell r="AW204">
            <v>0</v>
          </cell>
          <cell r="AX204">
            <v>0</v>
          </cell>
          <cell r="AY204">
            <v>0</v>
          </cell>
          <cell r="AZ204">
            <v>0</v>
          </cell>
        </row>
        <row r="205">
          <cell r="D205" t="str">
            <v>In</v>
          </cell>
          <cell r="E205" t="str">
            <v>Base JV</v>
          </cell>
          <cell r="F205" t="str">
            <v>Base</v>
          </cell>
          <cell r="G205" t="str">
            <v>Both</v>
          </cell>
          <cell r="H205" t="str">
            <v>In</v>
          </cell>
          <cell r="I205" t="str">
            <v>CROSS ASSET</v>
          </cell>
          <cell r="J205" t="str">
            <v>CROSS ASSET</v>
          </cell>
          <cell r="K205" t="str">
            <v>WEST</v>
          </cell>
          <cell r="L205" t="str">
            <v>West</v>
          </cell>
          <cell r="N205" t="str">
            <v>HR Projects</v>
          </cell>
          <cell r="O205" t="str">
            <v>HR Projects</v>
          </cell>
          <cell r="T205" t="str">
            <v>1. HSE, Security, Asset Integrity, etc.</v>
          </cell>
          <cell r="U205" t="str">
            <v>6. Enable oil/gas production</v>
          </cell>
          <cell r="V205" t="str">
            <v>GREGORY AMAIHWE</v>
          </cell>
          <cell r="W205">
            <v>0</v>
          </cell>
          <cell r="X205">
            <v>0</v>
          </cell>
          <cell r="AE205">
            <v>0</v>
          </cell>
          <cell r="AF205">
            <v>0</v>
          </cell>
          <cell r="AG205">
            <v>0</v>
          </cell>
          <cell r="AH205">
            <v>0</v>
          </cell>
          <cell r="AU205">
            <v>0</v>
          </cell>
          <cell r="AV205">
            <v>0</v>
          </cell>
          <cell r="AW205">
            <v>0</v>
          </cell>
          <cell r="AX205">
            <v>0</v>
          </cell>
          <cell r="AY205">
            <v>0</v>
          </cell>
          <cell r="AZ205">
            <v>0</v>
          </cell>
        </row>
        <row r="206">
          <cell r="D206" t="str">
            <v>In</v>
          </cell>
          <cell r="E206" t="str">
            <v>Base JV</v>
          </cell>
          <cell r="F206" t="str">
            <v>Base</v>
          </cell>
          <cell r="G206" t="str">
            <v>Both</v>
          </cell>
          <cell r="H206" t="str">
            <v>In</v>
          </cell>
          <cell r="I206" t="str">
            <v>CROSS ASSET</v>
          </cell>
          <cell r="J206" t="str">
            <v>CROSS ASSET</v>
          </cell>
          <cell r="K206" t="str">
            <v>WEST</v>
          </cell>
          <cell r="L206" t="str">
            <v>West</v>
          </cell>
          <cell r="N206" t="str">
            <v>NOGI_West Logistics Asset Integrity</v>
          </cell>
          <cell r="O206" t="str">
            <v>NOGI_West Logistics Asset Integrity</v>
          </cell>
          <cell r="T206" t="str">
            <v>1. HSE, Security, Asset Integrity, etc.</v>
          </cell>
          <cell r="U206" t="str">
            <v>1. Secure / Maximise NFA</v>
          </cell>
          <cell r="V206" t="str">
            <v>John Osi</v>
          </cell>
          <cell r="W206">
            <v>0</v>
          </cell>
          <cell r="X206">
            <v>0</v>
          </cell>
          <cell r="AE206">
            <v>0</v>
          </cell>
          <cell r="AF206">
            <v>0</v>
          </cell>
          <cell r="AG206">
            <v>0</v>
          </cell>
          <cell r="AH206">
            <v>0</v>
          </cell>
          <cell r="AU206">
            <v>0</v>
          </cell>
          <cell r="AV206">
            <v>0</v>
          </cell>
          <cell r="AW206">
            <v>0</v>
          </cell>
          <cell r="AX206">
            <v>0</v>
          </cell>
          <cell r="AY206">
            <v>0</v>
          </cell>
          <cell r="AZ206">
            <v>0</v>
          </cell>
        </row>
        <row r="207">
          <cell r="D207" t="str">
            <v>In</v>
          </cell>
          <cell r="E207" t="str">
            <v>Base JV</v>
          </cell>
          <cell r="F207" t="str">
            <v>Base</v>
          </cell>
          <cell r="G207" t="str">
            <v>Both</v>
          </cell>
          <cell r="H207" t="str">
            <v>In</v>
          </cell>
          <cell r="I207" t="str">
            <v>CROSS ASSET</v>
          </cell>
          <cell r="J207" t="str">
            <v>CROSS ASSET</v>
          </cell>
          <cell r="K207" t="str">
            <v>WEST</v>
          </cell>
          <cell r="L207" t="str">
            <v>West</v>
          </cell>
          <cell r="N207" t="str">
            <v>NOGI_West Logistics Asset Integrity</v>
          </cell>
          <cell r="O207" t="str">
            <v>NOGI_West Logistics Asset Integrity</v>
          </cell>
          <cell r="T207" t="str">
            <v>1. HSE, Security, Asset Integrity, etc.</v>
          </cell>
          <cell r="U207" t="str">
            <v>1. Secure / Maximise NFA</v>
          </cell>
          <cell r="V207" t="str">
            <v>John Osi</v>
          </cell>
          <cell r="W207">
            <v>0</v>
          </cell>
          <cell r="X207">
            <v>0</v>
          </cell>
          <cell r="AE207">
            <v>0</v>
          </cell>
          <cell r="AF207">
            <v>0</v>
          </cell>
          <cell r="AG207">
            <v>0</v>
          </cell>
          <cell r="AH207">
            <v>0</v>
          </cell>
          <cell r="AU207">
            <v>0</v>
          </cell>
          <cell r="AV207">
            <v>0</v>
          </cell>
          <cell r="AW207">
            <v>0</v>
          </cell>
          <cell r="AX207">
            <v>0</v>
          </cell>
          <cell r="AY207">
            <v>0</v>
          </cell>
          <cell r="AZ207">
            <v>0</v>
          </cell>
        </row>
        <row r="208">
          <cell r="D208" t="str">
            <v>In</v>
          </cell>
          <cell r="E208" t="str">
            <v>Base JV</v>
          </cell>
          <cell r="F208" t="str">
            <v>Base</v>
          </cell>
          <cell r="G208" t="str">
            <v>Both</v>
          </cell>
          <cell r="H208" t="str">
            <v>In</v>
          </cell>
          <cell r="I208" t="str">
            <v>CROSS ASSET</v>
          </cell>
          <cell r="J208" t="str">
            <v>CROSS ASSET</v>
          </cell>
          <cell r="K208" t="str">
            <v>WEST</v>
          </cell>
          <cell r="L208" t="str">
            <v>West</v>
          </cell>
          <cell r="N208" t="str">
            <v>NOGI_West Logistics Asset Integrity</v>
          </cell>
          <cell r="O208" t="str">
            <v>NOGI_West Logistics Asset Integrity</v>
          </cell>
          <cell r="T208" t="str">
            <v>1. HSE, Security, Asset Integrity, etc.</v>
          </cell>
          <cell r="U208" t="str">
            <v>1. Secure / Maximise NFA</v>
          </cell>
          <cell r="V208" t="str">
            <v>John Osi</v>
          </cell>
          <cell r="W208">
            <v>0</v>
          </cell>
          <cell r="X208">
            <v>0</v>
          </cell>
          <cell r="AE208">
            <v>0</v>
          </cell>
          <cell r="AF208">
            <v>0</v>
          </cell>
          <cell r="AG208">
            <v>0</v>
          </cell>
          <cell r="AH208">
            <v>0</v>
          </cell>
          <cell r="AU208">
            <v>0</v>
          </cell>
          <cell r="AV208">
            <v>0</v>
          </cell>
          <cell r="AW208">
            <v>0</v>
          </cell>
          <cell r="AX208">
            <v>0</v>
          </cell>
          <cell r="AY208">
            <v>0</v>
          </cell>
          <cell r="AZ208">
            <v>0</v>
          </cell>
        </row>
        <row r="209">
          <cell r="D209" t="str">
            <v>In</v>
          </cell>
          <cell r="E209" t="str">
            <v>Base JV</v>
          </cell>
          <cell r="F209" t="str">
            <v>Base</v>
          </cell>
          <cell r="G209" t="str">
            <v>Both</v>
          </cell>
          <cell r="H209" t="str">
            <v>In</v>
          </cell>
          <cell r="I209" t="str">
            <v>CROSS ASSET</v>
          </cell>
          <cell r="J209" t="str">
            <v>CROSS ASSET</v>
          </cell>
          <cell r="K209" t="str">
            <v>WEST</v>
          </cell>
          <cell r="L209" t="str">
            <v>West</v>
          </cell>
          <cell r="N209" t="str">
            <v>NOGI_West Engineering</v>
          </cell>
          <cell r="O209" t="str">
            <v>NOGI_West Engineering</v>
          </cell>
          <cell r="T209" t="str">
            <v>1. HSE, Security, Asset Integrity, etc.</v>
          </cell>
          <cell r="U209" t="str">
            <v>3. Asset Integrity</v>
          </cell>
          <cell r="V209" t="str">
            <v>Ojo Afolabi</v>
          </cell>
          <cell r="W209">
            <v>0</v>
          </cell>
          <cell r="X209">
            <v>0</v>
          </cell>
          <cell r="AE209">
            <v>0</v>
          </cell>
          <cell r="AF209">
            <v>0</v>
          </cell>
          <cell r="AG209">
            <v>0</v>
          </cell>
          <cell r="AH209">
            <v>0</v>
          </cell>
          <cell r="AU209">
            <v>0</v>
          </cell>
          <cell r="AV209">
            <v>0</v>
          </cell>
          <cell r="AW209">
            <v>0</v>
          </cell>
          <cell r="AX209">
            <v>0</v>
          </cell>
          <cell r="AY209">
            <v>0</v>
          </cell>
          <cell r="AZ209">
            <v>0</v>
          </cell>
        </row>
        <row r="210">
          <cell r="D210" t="str">
            <v>In</v>
          </cell>
          <cell r="E210" t="str">
            <v>Base JV</v>
          </cell>
          <cell r="F210" t="str">
            <v>Base</v>
          </cell>
          <cell r="G210" t="str">
            <v>Both</v>
          </cell>
          <cell r="H210" t="str">
            <v>In</v>
          </cell>
          <cell r="I210" t="str">
            <v>CROSS ASSET</v>
          </cell>
          <cell r="J210" t="str">
            <v>CROSS ASSET</v>
          </cell>
          <cell r="K210" t="str">
            <v>WEST</v>
          </cell>
          <cell r="L210" t="str">
            <v>West</v>
          </cell>
          <cell r="N210" t="str">
            <v>NOGI_West Engineering</v>
          </cell>
          <cell r="O210" t="str">
            <v>NOGI_West Engineering</v>
          </cell>
          <cell r="T210" t="str">
            <v>1. HSE, Security, Asset Integrity, etc.</v>
          </cell>
          <cell r="U210" t="str">
            <v>1. Secure / Maximise NFA</v>
          </cell>
          <cell r="V210" t="str">
            <v>Ekpekurede Christopher</v>
          </cell>
          <cell r="W210">
            <v>0</v>
          </cell>
          <cell r="X210">
            <v>0</v>
          </cell>
          <cell r="AE210">
            <v>0</v>
          </cell>
          <cell r="AF210">
            <v>0</v>
          </cell>
          <cell r="AG210">
            <v>0</v>
          </cell>
          <cell r="AH210">
            <v>0</v>
          </cell>
          <cell r="AU210">
            <v>0</v>
          </cell>
          <cell r="AV210">
            <v>0</v>
          </cell>
          <cell r="AW210">
            <v>0</v>
          </cell>
          <cell r="AX210">
            <v>0</v>
          </cell>
          <cell r="AY210">
            <v>0</v>
          </cell>
          <cell r="AZ210">
            <v>0</v>
          </cell>
        </row>
        <row r="211">
          <cell r="D211" t="str">
            <v>In</v>
          </cell>
          <cell r="E211" t="str">
            <v>Base JV</v>
          </cell>
          <cell r="F211" t="str">
            <v>Base</v>
          </cell>
          <cell r="G211" t="str">
            <v>Both</v>
          </cell>
          <cell r="H211" t="str">
            <v>In</v>
          </cell>
          <cell r="I211" t="str">
            <v>CROSS ASSET</v>
          </cell>
          <cell r="J211" t="str">
            <v>CROSS ASSET</v>
          </cell>
          <cell r="K211" t="str">
            <v>WEST</v>
          </cell>
          <cell r="L211" t="str">
            <v>West</v>
          </cell>
          <cell r="N211" t="str">
            <v>NOGI_West Engineering</v>
          </cell>
          <cell r="O211" t="str">
            <v>NOGI_West Engineering</v>
          </cell>
          <cell r="T211" t="str">
            <v>1. HSE, Security, Asset Integrity, etc.</v>
          </cell>
          <cell r="U211" t="str">
            <v>1. Secure / Maximise NFA</v>
          </cell>
          <cell r="V211" t="str">
            <v>Ekpekurede Christopher</v>
          </cell>
          <cell r="W211">
            <v>0</v>
          </cell>
          <cell r="X211">
            <v>0</v>
          </cell>
          <cell r="AE211">
            <v>0</v>
          </cell>
          <cell r="AF211">
            <v>0</v>
          </cell>
          <cell r="AG211">
            <v>0</v>
          </cell>
          <cell r="AH211">
            <v>0</v>
          </cell>
          <cell r="AU211">
            <v>0</v>
          </cell>
          <cell r="AV211">
            <v>0</v>
          </cell>
          <cell r="AW211">
            <v>0</v>
          </cell>
          <cell r="AX211">
            <v>0</v>
          </cell>
          <cell r="AY211">
            <v>0</v>
          </cell>
          <cell r="AZ211">
            <v>0</v>
          </cell>
        </row>
        <row r="212">
          <cell r="D212" t="str">
            <v>In</v>
          </cell>
          <cell r="E212" t="str">
            <v>Base JV</v>
          </cell>
          <cell r="F212" t="str">
            <v>Base</v>
          </cell>
          <cell r="G212" t="str">
            <v>Both</v>
          </cell>
          <cell r="H212" t="str">
            <v>In</v>
          </cell>
          <cell r="I212" t="str">
            <v>CROSS ASSET</v>
          </cell>
          <cell r="J212" t="str">
            <v>CROSS ASSET</v>
          </cell>
          <cell r="K212" t="str">
            <v>WEST</v>
          </cell>
          <cell r="L212" t="str">
            <v>West</v>
          </cell>
          <cell r="N212" t="str">
            <v>NOGI_West Engineering</v>
          </cell>
          <cell r="O212" t="str">
            <v>NOGI_West Engineering</v>
          </cell>
          <cell r="T212" t="str">
            <v>1. HSE, Security, Asset Integrity, etc.</v>
          </cell>
          <cell r="U212" t="str">
            <v>1. Secure / Maximise NFA</v>
          </cell>
          <cell r="V212" t="str">
            <v>Ojo Afolabi</v>
          </cell>
          <cell r="W212">
            <v>0</v>
          </cell>
          <cell r="X212">
            <v>0</v>
          </cell>
          <cell r="AE212">
            <v>0</v>
          </cell>
          <cell r="AF212">
            <v>0</v>
          </cell>
          <cell r="AG212">
            <v>0</v>
          </cell>
          <cell r="AH212">
            <v>0</v>
          </cell>
          <cell r="AU212">
            <v>0</v>
          </cell>
          <cell r="AV212">
            <v>0</v>
          </cell>
          <cell r="AW212">
            <v>0</v>
          </cell>
          <cell r="AX212">
            <v>0</v>
          </cell>
          <cell r="AY212">
            <v>0</v>
          </cell>
          <cell r="AZ212">
            <v>0</v>
          </cell>
        </row>
        <row r="213">
          <cell r="D213" t="str">
            <v>In</v>
          </cell>
          <cell r="E213" t="str">
            <v>Base JV</v>
          </cell>
          <cell r="F213" t="str">
            <v>Base</v>
          </cell>
          <cell r="G213" t="str">
            <v>Both</v>
          </cell>
          <cell r="H213" t="str">
            <v>In</v>
          </cell>
          <cell r="I213" t="str">
            <v>CROSS ASSET</v>
          </cell>
          <cell r="J213" t="str">
            <v>CROSS ASSET</v>
          </cell>
          <cell r="K213" t="str">
            <v>WEST</v>
          </cell>
          <cell r="L213" t="str">
            <v>West</v>
          </cell>
          <cell r="N213" t="str">
            <v>NOGI_West Engineering</v>
          </cell>
          <cell r="O213" t="str">
            <v>NOGI_West Engineering</v>
          </cell>
          <cell r="T213" t="str">
            <v>1. HSE, Security, Asset Integrity, etc.</v>
          </cell>
          <cell r="U213" t="str">
            <v>1. Secure / Maximise NFA</v>
          </cell>
          <cell r="V213" t="str">
            <v>Ekpekurede Christopher</v>
          </cell>
          <cell r="W213">
            <v>0</v>
          </cell>
          <cell r="X213">
            <v>0</v>
          </cell>
          <cell r="AE213">
            <v>0</v>
          </cell>
          <cell r="AF213">
            <v>0</v>
          </cell>
          <cell r="AG213">
            <v>0</v>
          </cell>
          <cell r="AH213">
            <v>0</v>
          </cell>
          <cell r="AU213">
            <v>0</v>
          </cell>
          <cell r="AV213">
            <v>0</v>
          </cell>
          <cell r="AW213">
            <v>0</v>
          </cell>
          <cell r="AX213">
            <v>0</v>
          </cell>
          <cell r="AY213">
            <v>0</v>
          </cell>
          <cell r="AZ213">
            <v>0</v>
          </cell>
        </row>
        <row r="214">
          <cell r="D214" t="str">
            <v>In</v>
          </cell>
          <cell r="E214" t="str">
            <v>Base JV</v>
          </cell>
          <cell r="F214" t="str">
            <v>Base</v>
          </cell>
          <cell r="G214" t="str">
            <v>Both</v>
          </cell>
          <cell r="H214" t="str">
            <v>In</v>
          </cell>
          <cell r="I214" t="str">
            <v>CROSS ASSET</v>
          </cell>
          <cell r="J214" t="str">
            <v>CROSS ASSET</v>
          </cell>
          <cell r="K214" t="str">
            <v>WEST</v>
          </cell>
          <cell r="L214" t="str">
            <v>West</v>
          </cell>
          <cell r="N214" t="str">
            <v>NOGI_West Engineering</v>
          </cell>
          <cell r="O214" t="str">
            <v>NOGI_West Engineering</v>
          </cell>
          <cell r="T214" t="str">
            <v>1. HSE, Security, Asset Integrity, etc.</v>
          </cell>
          <cell r="U214" t="str">
            <v>1. Secure / Maximise NFA</v>
          </cell>
          <cell r="V214" t="str">
            <v>Ekpekurede Christopher</v>
          </cell>
          <cell r="W214">
            <v>0</v>
          </cell>
          <cell r="X214">
            <v>0</v>
          </cell>
          <cell r="AE214">
            <v>0</v>
          </cell>
          <cell r="AF214">
            <v>0</v>
          </cell>
          <cell r="AG214">
            <v>0</v>
          </cell>
          <cell r="AH214">
            <v>0</v>
          </cell>
          <cell r="AU214">
            <v>0</v>
          </cell>
          <cell r="AV214">
            <v>0</v>
          </cell>
          <cell r="AW214">
            <v>0</v>
          </cell>
          <cell r="AX214">
            <v>0</v>
          </cell>
          <cell r="AY214">
            <v>0</v>
          </cell>
          <cell r="AZ214">
            <v>0</v>
          </cell>
        </row>
        <row r="215">
          <cell r="D215" t="str">
            <v>In</v>
          </cell>
          <cell r="E215" t="str">
            <v>Base JV</v>
          </cell>
          <cell r="F215" t="str">
            <v>Base</v>
          </cell>
          <cell r="G215" t="str">
            <v>Both</v>
          </cell>
          <cell r="H215" t="str">
            <v>In</v>
          </cell>
          <cell r="I215" t="str">
            <v>CROSS ASSET</v>
          </cell>
          <cell r="J215" t="str">
            <v>CROSS ASSET</v>
          </cell>
          <cell r="K215" t="str">
            <v>WEST</v>
          </cell>
          <cell r="L215" t="str">
            <v>West</v>
          </cell>
          <cell r="N215" t="str">
            <v>NOGI_West Services Asset Integrity</v>
          </cell>
          <cell r="O215" t="str">
            <v>NOGI_West Services Asset Integrity</v>
          </cell>
          <cell r="T215" t="str">
            <v>1. HSE, Security, Asset Integrity, etc.</v>
          </cell>
          <cell r="U215" t="str">
            <v>1. Secure / Maximise NFA</v>
          </cell>
          <cell r="V215" t="str">
            <v>ADEBAYO CAMPBELL</v>
          </cell>
          <cell r="W215">
            <v>0</v>
          </cell>
          <cell r="X215">
            <v>0</v>
          </cell>
          <cell r="AE215">
            <v>0</v>
          </cell>
          <cell r="AF215">
            <v>0</v>
          </cell>
          <cell r="AG215">
            <v>0</v>
          </cell>
          <cell r="AH215">
            <v>0</v>
          </cell>
          <cell r="AU215">
            <v>0</v>
          </cell>
          <cell r="AV215">
            <v>0</v>
          </cell>
          <cell r="AW215">
            <v>0</v>
          </cell>
          <cell r="AX215">
            <v>0</v>
          </cell>
          <cell r="AY215">
            <v>0</v>
          </cell>
          <cell r="AZ215">
            <v>0</v>
          </cell>
        </row>
        <row r="216">
          <cell r="D216" t="str">
            <v>In</v>
          </cell>
          <cell r="E216" t="str">
            <v>Base JV</v>
          </cell>
          <cell r="F216" t="str">
            <v>Base</v>
          </cell>
          <cell r="G216" t="str">
            <v>Both</v>
          </cell>
          <cell r="H216" t="str">
            <v>In</v>
          </cell>
          <cell r="I216" t="str">
            <v>CROSS ASSET</v>
          </cell>
          <cell r="J216" t="str">
            <v>CROSS ASSET</v>
          </cell>
          <cell r="K216" t="str">
            <v>WEST</v>
          </cell>
          <cell r="L216" t="str">
            <v>West</v>
          </cell>
          <cell r="N216" t="str">
            <v>NOGI_West Services Asset Integrity</v>
          </cell>
          <cell r="O216" t="str">
            <v>NOGI_West Services Asset Integrity</v>
          </cell>
          <cell r="T216" t="str">
            <v>1. HSE, Security, Asset Integrity, etc.</v>
          </cell>
          <cell r="U216" t="str">
            <v>1. Secure / Maximise NFA</v>
          </cell>
          <cell r="V216" t="str">
            <v>KELECHI EKE</v>
          </cell>
          <cell r="W216">
            <v>0</v>
          </cell>
          <cell r="X216">
            <v>0</v>
          </cell>
          <cell r="AE216">
            <v>0</v>
          </cell>
          <cell r="AF216">
            <v>0</v>
          </cell>
          <cell r="AG216">
            <v>0</v>
          </cell>
          <cell r="AH216">
            <v>0</v>
          </cell>
          <cell r="AU216">
            <v>0</v>
          </cell>
          <cell r="AV216">
            <v>0</v>
          </cell>
          <cell r="AW216">
            <v>0</v>
          </cell>
          <cell r="AX216">
            <v>0</v>
          </cell>
          <cell r="AY216">
            <v>0</v>
          </cell>
          <cell r="AZ216">
            <v>0</v>
          </cell>
        </row>
        <row r="217">
          <cell r="D217" t="str">
            <v>In</v>
          </cell>
          <cell r="E217" t="str">
            <v>Base JV</v>
          </cell>
          <cell r="F217" t="str">
            <v>Base</v>
          </cell>
          <cell r="G217" t="str">
            <v>Both</v>
          </cell>
          <cell r="H217" t="str">
            <v>In</v>
          </cell>
          <cell r="I217" t="str">
            <v>CROSS ASSET</v>
          </cell>
          <cell r="J217" t="str">
            <v>CROSS ASSET</v>
          </cell>
          <cell r="K217" t="str">
            <v>WEST</v>
          </cell>
          <cell r="L217" t="str">
            <v>West</v>
          </cell>
          <cell r="N217" t="str">
            <v>NOGI_West Services Asset Integrity</v>
          </cell>
          <cell r="O217" t="str">
            <v>NOGI_West Services Asset Integrity</v>
          </cell>
          <cell r="T217" t="str">
            <v>1. HSE, Security, Asset Integrity, etc.</v>
          </cell>
          <cell r="U217" t="str">
            <v>1. Secure / Maximise NFA</v>
          </cell>
          <cell r="V217" t="str">
            <v>USIAYO SAMSON</v>
          </cell>
          <cell r="W217">
            <v>0</v>
          </cell>
          <cell r="X217">
            <v>0</v>
          </cell>
          <cell r="AE217">
            <v>0</v>
          </cell>
          <cell r="AF217">
            <v>0</v>
          </cell>
          <cell r="AG217">
            <v>0</v>
          </cell>
          <cell r="AH217">
            <v>0</v>
          </cell>
          <cell r="AU217">
            <v>0</v>
          </cell>
          <cell r="AV217">
            <v>0</v>
          </cell>
          <cell r="AW217">
            <v>0</v>
          </cell>
          <cell r="AX217">
            <v>0</v>
          </cell>
          <cell r="AY217">
            <v>0</v>
          </cell>
          <cell r="AZ217">
            <v>0</v>
          </cell>
        </row>
        <row r="218">
          <cell r="D218" t="str">
            <v>In</v>
          </cell>
          <cell r="E218" t="str">
            <v>Base JV</v>
          </cell>
          <cell r="F218" t="str">
            <v>Base</v>
          </cell>
          <cell r="G218" t="str">
            <v>Both</v>
          </cell>
          <cell r="H218" t="str">
            <v>In</v>
          </cell>
          <cell r="I218" t="str">
            <v>CROSS ASSET</v>
          </cell>
          <cell r="J218" t="str">
            <v>CROSS ASSET</v>
          </cell>
          <cell r="K218" t="str">
            <v>WEST</v>
          </cell>
          <cell r="L218" t="str">
            <v>West</v>
          </cell>
          <cell r="N218" t="str">
            <v>NOGI_West Services Asset Integrity</v>
          </cell>
          <cell r="O218" t="str">
            <v>NOGI_West Services Asset Integrity</v>
          </cell>
          <cell r="T218" t="str">
            <v>1. HSE, Security, Asset Integrity, etc.</v>
          </cell>
          <cell r="U218" t="str">
            <v>1. Secure / Maximise NFA</v>
          </cell>
          <cell r="V218" t="str">
            <v>IYAWE PAUL</v>
          </cell>
          <cell r="W218">
            <v>0</v>
          </cell>
          <cell r="X218">
            <v>0</v>
          </cell>
          <cell r="AE218">
            <v>0</v>
          </cell>
          <cell r="AF218">
            <v>0</v>
          </cell>
          <cell r="AG218">
            <v>0</v>
          </cell>
          <cell r="AH218">
            <v>0</v>
          </cell>
          <cell r="AU218">
            <v>0</v>
          </cell>
          <cell r="AV218">
            <v>0</v>
          </cell>
          <cell r="AW218">
            <v>0</v>
          </cell>
          <cell r="AX218">
            <v>0</v>
          </cell>
          <cell r="AY218">
            <v>0</v>
          </cell>
          <cell r="AZ218">
            <v>0</v>
          </cell>
        </row>
        <row r="219">
          <cell r="D219" t="str">
            <v>In</v>
          </cell>
          <cell r="E219" t="str">
            <v>Base JV</v>
          </cell>
          <cell r="F219" t="str">
            <v>Base</v>
          </cell>
          <cell r="G219" t="str">
            <v>Both</v>
          </cell>
          <cell r="H219" t="str">
            <v>In</v>
          </cell>
          <cell r="I219" t="str">
            <v>CROSS ASSET</v>
          </cell>
          <cell r="J219" t="str">
            <v>CROSS ASSET</v>
          </cell>
          <cell r="K219" t="str">
            <v>WEST</v>
          </cell>
          <cell r="L219" t="str">
            <v>West</v>
          </cell>
          <cell r="N219" t="str">
            <v>NOGI_West Services</v>
          </cell>
          <cell r="O219" t="str">
            <v>NOGI_West Services</v>
          </cell>
          <cell r="T219" t="str">
            <v>1. HSE, Security, Asset Integrity, etc.</v>
          </cell>
          <cell r="U219" t="str">
            <v>1. Secure / Maximise NFA</v>
          </cell>
          <cell r="V219" t="str">
            <v>ALI JOSHUA</v>
          </cell>
          <cell r="W219">
            <v>0</v>
          </cell>
          <cell r="X219">
            <v>0</v>
          </cell>
          <cell r="AE219">
            <v>0</v>
          </cell>
          <cell r="AF219">
            <v>0</v>
          </cell>
          <cell r="AG219">
            <v>0</v>
          </cell>
          <cell r="AH219">
            <v>0</v>
          </cell>
          <cell r="AU219">
            <v>0</v>
          </cell>
          <cell r="AV219">
            <v>0</v>
          </cell>
          <cell r="AW219">
            <v>0</v>
          </cell>
          <cell r="AX219">
            <v>0</v>
          </cell>
          <cell r="AY219">
            <v>0</v>
          </cell>
          <cell r="AZ219">
            <v>0</v>
          </cell>
        </row>
        <row r="220">
          <cell r="D220" t="str">
            <v>In</v>
          </cell>
          <cell r="E220" t="str">
            <v>Base JV</v>
          </cell>
          <cell r="F220" t="str">
            <v>Base</v>
          </cell>
          <cell r="G220" t="str">
            <v>Both</v>
          </cell>
          <cell r="H220" t="str">
            <v>In</v>
          </cell>
          <cell r="I220" t="str">
            <v>CROSS ASSET</v>
          </cell>
          <cell r="J220" t="str">
            <v>CROSS ASSET</v>
          </cell>
          <cell r="K220" t="str">
            <v>WEST</v>
          </cell>
          <cell r="L220" t="str">
            <v>West</v>
          </cell>
          <cell r="N220" t="str">
            <v>NOGI_West Services</v>
          </cell>
          <cell r="O220" t="str">
            <v>NOGI_West Services</v>
          </cell>
          <cell r="T220" t="str">
            <v>1. HSE, Security, Asset Integrity, etc.</v>
          </cell>
          <cell r="U220" t="str">
            <v>1. Secure / Maximise NFA</v>
          </cell>
          <cell r="V220" t="str">
            <v>ADEBAYO CAMPBELL</v>
          </cell>
          <cell r="W220">
            <v>0</v>
          </cell>
          <cell r="X220">
            <v>0</v>
          </cell>
          <cell r="AE220">
            <v>0</v>
          </cell>
          <cell r="AF220">
            <v>0</v>
          </cell>
          <cell r="AG220">
            <v>0</v>
          </cell>
          <cell r="AH220">
            <v>0</v>
          </cell>
          <cell r="AU220">
            <v>0</v>
          </cell>
          <cell r="AV220">
            <v>0</v>
          </cell>
          <cell r="AW220">
            <v>0</v>
          </cell>
          <cell r="AX220">
            <v>0</v>
          </cell>
          <cell r="AY220">
            <v>0</v>
          </cell>
          <cell r="AZ220">
            <v>0</v>
          </cell>
        </row>
        <row r="221">
          <cell r="D221" t="str">
            <v>In</v>
          </cell>
          <cell r="E221" t="str">
            <v>Base JV</v>
          </cell>
          <cell r="F221" t="str">
            <v>Base</v>
          </cell>
          <cell r="G221" t="str">
            <v>Both</v>
          </cell>
          <cell r="H221" t="str">
            <v>In</v>
          </cell>
          <cell r="I221" t="str">
            <v>CROSS ASSET</v>
          </cell>
          <cell r="J221" t="str">
            <v>CROSS ASSET</v>
          </cell>
          <cell r="K221" t="str">
            <v>WEST</v>
          </cell>
          <cell r="L221" t="str">
            <v>West</v>
          </cell>
          <cell r="N221" t="str">
            <v>NOGI_West Services</v>
          </cell>
          <cell r="O221" t="str">
            <v>NOGI_West Services</v>
          </cell>
          <cell r="T221" t="str">
            <v>1. HSE, Security, Asset Integrity, etc.</v>
          </cell>
          <cell r="U221" t="str">
            <v>1. Secure / Maximise NFA</v>
          </cell>
          <cell r="V221" t="str">
            <v>ADEBAYO CAMPBELL</v>
          </cell>
          <cell r="W221">
            <v>0</v>
          </cell>
          <cell r="X221">
            <v>0</v>
          </cell>
          <cell r="AE221">
            <v>0</v>
          </cell>
          <cell r="AF221">
            <v>0</v>
          </cell>
          <cell r="AG221">
            <v>0</v>
          </cell>
          <cell r="AH221">
            <v>0</v>
          </cell>
          <cell r="AU221">
            <v>0</v>
          </cell>
          <cell r="AV221">
            <v>0</v>
          </cell>
          <cell r="AW221">
            <v>0</v>
          </cell>
          <cell r="AX221">
            <v>0</v>
          </cell>
          <cell r="AY221">
            <v>0</v>
          </cell>
          <cell r="AZ221">
            <v>0</v>
          </cell>
        </row>
        <row r="222">
          <cell r="D222" t="str">
            <v>In</v>
          </cell>
          <cell r="E222" t="str">
            <v>Base JV</v>
          </cell>
          <cell r="F222" t="str">
            <v>Base</v>
          </cell>
          <cell r="G222" t="str">
            <v>Both</v>
          </cell>
          <cell r="H222" t="str">
            <v>In</v>
          </cell>
          <cell r="I222" t="str">
            <v>CROSS ASSET</v>
          </cell>
          <cell r="J222" t="str">
            <v>CROSS ASSET</v>
          </cell>
          <cell r="K222" t="str">
            <v>WEST</v>
          </cell>
          <cell r="L222" t="str">
            <v>West</v>
          </cell>
          <cell r="N222" t="str">
            <v>NOGI_West Services</v>
          </cell>
          <cell r="O222" t="str">
            <v>NOGI_West Services</v>
          </cell>
          <cell r="T222" t="str">
            <v>1. HSE, Security, Asset Integrity, etc.</v>
          </cell>
          <cell r="U222" t="str">
            <v>1. Secure / Maximise NFA</v>
          </cell>
          <cell r="V222" t="str">
            <v>IYAWE PAUL</v>
          </cell>
          <cell r="W222">
            <v>0</v>
          </cell>
          <cell r="X222">
            <v>0</v>
          </cell>
          <cell r="AE222">
            <v>0</v>
          </cell>
          <cell r="AF222">
            <v>0</v>
          </cell>
          <cell r="AG222">
            <v>0</v>
          </cell>
          <cell r="AH222">
            <v>0</v>
          </cell>
          <cell r="AU222">
            <v>0</v>
          </cell>
          <cell r="AV222">
            <v>0</v>
          </cell>
          <cell r="AW222">
            <v>0</v>
          </cell>
          <cell r="AX222">
            <v>0</v>
          </cell>
          <cell r="AY222">
            <v>0</v>
          </cell>
          <cell r="AZ222">
            <v>0</v>
          </cell>
        </row>
        <row r="223">
          <cell r="D223" t="str">
            <v>In</v>
          </cell>
          <cell r="E223" t="str">
            <v>Base JV</v>
          </cell>
          <cell r="F223" t="str">
            <v>Base</v>
          </cell>
          <cell r="G223" t="str">
            <v>Both</v>
          </cell>
          <cell r="H223" t="str">
            <v>In</v>
          </cell>
          <cell r="I223" t="str">
            <v>CROSS ASSET</v>
          </cell>
          <cell r="J223" t="str">
            <v>CROSS ASSET</v>
          </cell>
          <cell r="K223" t="str">
            <v>WEST</v>
          </cell>
          <cell r="L223" t="str">
            <v>West</v>
          </cell>
          <cell r="N223" t="str">
            <v>NOGI_West Services</v>
          </cell>
          <cell r="O223" t="str">
            <v>NOGI_West Services</v>
          </cell>
          <cell r="T223" t="str">
            <v>1. HSE, Security, Asset Integrity, etc.</v>
          </cell>
          <cell r="U223" t="str">
            <v>1. Secure / Maximise NFA</v>
          </cell>
          <cell r="V223" t="str">
            <v>ADEBAYO CAMPBELL</v>
          </cell>
          <cell r="W223">
            <v>0</v>
          </cell>
          <cell r="X223">
            <v>0</v>
          </cell>
          <cell r="AE223">
            <v>0</v>
          </cell>
          <cell r="AF223">
            <v>0</v>
          </cell>
          <cell r="AG223">
            <v>0</v>
          </cell>
          <cell r="AH223">
            <v>0</v>
          </cell>
          <cell r="AU223">
            <v>0</v>
          </cell>
          <cell r="AV223">
            <v>0</v>
          </cell>
          <cell r="AW223">
            <v>0</v>
          </cell>
          <cell r="AX223">
            <v>0</v>
          </cell>
          <cell r="AY223">
            <v>0</v>
          </cell>
          <cell r="AZ223">
            <v>0</v>
          </cell>
        </row>
        <row r="224">
          <cell r="D224" t="str">
            <v>In</v>
          </cell>
          <cell r="E224" t="str">
            <v>Base JV</v>
          </cell>
          <cell r="F224" t="str">
            <v>Base</v>
          </cell>
          <cell r="G224" t="str">
            <v>Both</v>
          </cell>
          <cell r="H224" t="str">
            <v>In</v>
          </cell>
          <cell r="I224" t="str">
            <v>CROSS ASSET</v>
          </cell>
          <cell r="J224" t="str">
            <v>CROSS ASSET</v>
          </cell>
          <cell r="K224" t="str">
            <v>WEST</v>
          </cell>
          <cell r="L224" t="str">
            <v>West</v>
          </cell>
          <cell r="N224" t="str">
            <v>NOGI_West Services</v>
          </cell>
          <cell r="O224" t="str">
            <v>NOGI_West Services</v>
          </cell>
          <cell r="T224" t="str">
            <v>1. HSE, Security, Asset Integrity, etc.</v>
          </cell>
          <cell r="U224" t="str">
            <v>1. Secure / Maximise NFA</v>
          </cell>
          <cell r="V224" t="str">
            <v>ADEBAYO CAMPBELL</v>
          </cell>
          <cell r="W224">
            <v>0</v>
          </cell>
          <cell r="X224">
            <v>0</v>
          </cell>
          <cell r="AE224">
            <v>0</v>
          </cell>
          <cell r="AF224">
            <v>0</v>
          </cell>
          <cell r="AG224">
            <v>0</v>
          </cell>
          <cell r="AH224">
            <v>0</v>
          </cell>
          <cell r="AU224">
            <v>0</v>
          </cell>
          <cell r="AV224">
            <v>0</v>
          </cell>
          <cell r="AW224">
            <v>0</v>
          </cell>
          <cell r="AX224">
            <v>0</v>
          </cell>
          <cell r="AY224">
            <v>0</v>
          </cell>
          <cell r="AZ224">
            <v>0</v>
          </cell>
        </row>
        <row r="225">
          <cell r="D225" t="str">
            <v>In</v>
          </cell>
          <cell r="E225" t="str">
            <v>Base JV</v>
          </cell>
          <cell r="F225" t="str">
            <v>Base</v>
          </cell>
          <cell r="G225" t="str">
            <v>Both</v>
          </cell>
          <cell r="H225" t="str">
            <v>In</v>
          </cell>
          <cell r="I225" t="str">
            <v>CROSS ASSET</v>
          </cell>
          <cell r="J225" t="str">
            <v>CROSS ASSET</v>
          </cell>
          <cell r="K225" t="str">
            <v>WEST</v>
          </cell>
          <cell r="L225" t="str">
            <v>West</v>
          </cell>
          <cell r="N225" t="str">
            <v>NOGI_West Services</v>
          </cell>
          <cell r="O225" t="str">
            <v>NOGI_West Services</v>
          </cell>
          <cell r="T225" t="str">
            <v>1. HSE, Security, Asset Integrity, etc.</v>
          </cell>
          <cell r="U225" t="str">
            <v>1. Secure / Maximise NFA</v>
          </cell>
          <cell r="V225" t="str">
            <v>ADEBAYO CAMPBELL</v>
          </cell>
          <cell r="W225">
            <v>0</v>
          </cell>
          <cell r="X225">
            <v>0</v>
          </cell>
          <cell r="AE225">
            <v>0</v>
          </cell>
          <cell r="AF225">
            <v>0</v>
          </cell>
          <cell r="AG225">
            <v>0</v>
          </cell>
          <cell r="AH225">
            <v>0</v>
          </cell>
          <cell r="AU225">
            <v>0</v>
          </cell>
          <cell r="AV225">
            <v>0</v>
          </cell>
          <cell r="AW225">
            <v>0</v>
          </cell>
          <cell r="AX225">
            <v>0</v>
          </cell>
          <cell r="AY225">
            <v>0</v>
          </cell>
          <cell r="AZ225">
            <v>0</v>
          </cell>
        </row>
        <row r="226">
          <cell r="D226" t="str">
            <v>In</v>
          </cell>
          <cell r="E226" t="str">
            <v>Base JV</v>
          </cell>
          <cell r="F226" t="str">
            <v>Base</v>
          </cell>
          <cell r="G226" t="str">
            <v>Both</v>
          </cell>
          <cell r="H226" t="str">
            <v>In</v>
          </cell>
          <cell r="I226" t="str">
            <v>CROSS ASSET</v>
          </cell>
          <cell r="J226" t="str">
            <v>CROSS ASSET</v>
          </cell>
          <cell r="K226" t="str">
            <v>WEST</v>
          </cell>
          <cell r="L226" t="str">
            <v>West</v>
          </cell>
          <cell r="N226" t="str">
            <v>NOGI_West Services</v>
          </cell>
          <cell r="O226" t="str">
            <v>NOGI_West Services</v>
          </cell>
          <cell r="T226" t="str">
            <v>1. HSE, Security, Asset Integrity, etc.</v>
          </cell>
          <cell r="U226" t="str">
            <v>1. Secure / Maximise NFA</v>
          </cell>
          <cell r="V226" t="str">
            <v>ADEBAYO CAMPBELL</v>
          </cell>
          <cell r="W226">
            <v>0</v>
          </cell>
          <cell r="X226">
            <v>0</v>
          </cell>
          <cell r="AE226">
            <v>0</v>
          </cell>
          <cell r="AF226">
            <v>0</v>
          </cell>
          <cell r="AG226">
            <v>0</v>
          </cell>
          <cell r="AH226">
            <v>0</v>
          </cell>
          <cell r="AU226">
            <v>0</v>
          </cell>
          <cell r="AV226">
            <v>0</v>
          </cell>
          <cell r="AW226">
            <v>0</v>
          </cell>
          <cell r="AX226">
            <v>0</v>
          </cell>
          <cell r="AY226">
            <v>0</v>
          </cell>
          <cell r="AZ226">
            <v>0</v>
          </cell>
        </row>
        <row r="227">
          <cell r="D227" t="str">
            <v>In</v>
          </cell>
          <cell r="E227" t="str">
            <v>Base JV</v>
          </cell>
          <cell r="F227" t="str">
            <v>Base</v>
          </cell>
          <cell r="G227" t="str">
            <v>Both</v>
          </cell>
          <cell r="H227" t="str">
            <v>In</v>
          </cell>
          <cell r="I227" t="str">
            <v>CROSS ASSET</v>
          </cell>
          <cell r="J227" t="str">
            <v>CROSS ASSET</v>
          </cell>
          <cell r="K227" t="str">
            <v>WEST</v>
          </cell>
          <cell r="L227" t="str">
            <v>West</v>
          </cell>
          <cell r="N227" t="str">
            <v>NOGI_West Services</v>
          </cell>
          <cell r="O227" t="str">
            <v>NOGI_West Services</v>
          </cell>
          <cell r="T227" t="str">
            <v>1. HSE, Security, Asset Integrity, etc.</v>
          </cell>
          <cell r="U227" t="str">
            <v>1. Secure / Maximise NFA</v>
          </cell>
          <cell r="V227" t="str">
            <v>ADEBAYO CAMPBELL</v>
          </cell>
          <cell r="W227">
            <v>0</v>
          </cell>
          <cell r="X227">
            <v>0</v>
          </cell>
          <cell r="AE227">
            <v>0</v>
          </cell>
          <cell r="AF227">
            <v>0</v>
          </cell>
          <cell r="AG227">
            <v>0</v>
          </cell>
          <cell r="AH227">
            <v>0</v>
          </cell>
          <cell r="AU227">
            <v>0</v>
          </cell>
          <cell r="AV227">
            <v>0</v>
          </cell>
          <cell r="AW227">
            <v>0</v>
          </cell>
          <cell r="AX227">
            <v>0</v>
          </cell>
          <cell r="AY227">
            <v>0</v>
          </cell>
          <cell r="AZ227">
            <v>0</v>
          </cell>
        </row>
        <row r="228">
          <cell r="D228" t="str">
            <v>In</v>
          </cell>
          <cell r="E228" t="str">
            <v>Base JV</v>
          </cell>
          <cell r="F228" t="str">
            <v>Base</v>
          </cell>
          <cell r="G228" t="str">
            <v>Both</v>
          </cell>
          <cell r="H228" t="str">
            <v>In</v>
          </cell>
          <cell r="I228" t="str">
            <v>CROSS ASSET</v>
          </cell>
          <cell r="J228" t="str">
            <v>CROSS ASSET</v>
          </cell>
          <cell r="K228" t="str">
            <v>WEST</v>
          </cell>
          <cell r="L228" t="str">
            <v>West</v>
          </cell>
          <cell r="N228" t="str">
            <v>NOGI_West Services</v>
          </cell>
          <cell r="O228" t="str">
            <v>NOGI_West Services</v>
          </cell>
          <cell r="T228" t="str">
            <v>1. HSE, Security, Asset Integrity, etc.</v>
          </cell>
          <cell r="U228" t="str">
            <v>1. Secure / Maximise NFA</v>
          </cell>
          <cell r="V228" t="str">
            <v>ADEBAYO CAMPBELL</v>
          </cell>
          <cell r="W228">
            <v>0</v>
          </cell>
          <cell r="X228">
            <v>0</v>
          </cell>
          <cell r="AE228">
            <v>0</v>
          </cell>
          <cell r="AF228">
            <v>0</v>
          </cell>
          <cell r="AG228">
            <v>0</v>
          </cell>
          <cell r="AH228">
            <v>0</v>
          </cell>
          <cell r="AU228">
            <v>0</v>
          </cell>
          <cell r="AV228">
            <v>0</v>
          </cell>
          <cell r="AW228">
            <v>0</v>
          </cell>
          <cell r="AX228">
            <v>0</v>
          </cell>
          <cell r="AY228">
            <v>0</v>
          </cell>
          <cell r="AZ228">
            <v>0</v>
          </cell>
        </row>
        <row r="229">
          <cell r="D229" t="str">
            <v>In</v>
          </cell>
          <cell r="E229" t="str">
            <v>Base JV</v>
          </cell>
          <cell r="F229" t="str">
            <v>Base</v>
          </cell>
          <cell r="G229" t="str">
            <v>Both</v>
          </cell>
          <cell r="H229" t="str">
            <v>In</v>
          </cell>
          <cell r="I229" t="str">
            <v>CROSS ASSET</v>
          </cell>
          <cell r="J229" t="str">
            <v>CROSS ASSET</v>
          </cell>
          <cell r="K229" t="str">
            <v>WEST</v>
          </cell>
          <cell r="L229" t="str">
            <v>West</v>
          </cell>
          <cell r="N229" t="str">
            <v>NOGI_West Services</v>
          </cell>
          <cell r="O229" t="str">
            <v>NOGI_West Services</v>
          </cell>
          <cell r="T229" t="str">
            <v>1. HSE, Security, Asset Integrity, etc.</v>
          </cell>
          <cell r="U229" t="str">
            <v>1. Secure / Maximise NFA</v>
          </cell>
          <cell r="V229" t="str">
            <v>USIAYO SAMSON</v>
          </cell>
          <cell r="W229">
            <v>0</v>
          </cell>
          <cell r="X229">
            <v>0</v>
          </cell>
          <cell r="AE229">
            <v>0</v>
          </cell>
          <cell r="AF229">
            <v>0</v>
          </cell>
          <cell r="AG229">
            <v>0</v>
          </cell>
          <cell r="AH229">
            <v>0</v>
          </cell>
          <cell r="AU229">
            <v>0</v>
          </cell>
          <cell r="AV229">
            <v>0</v>
          </cell>
          <cell r="AW229">
            <v>0</v>
          </cell>
          <cell r="AX229">
            <v>0</v>
          </cell>
          <cell r="AY229">
            <v>0</v>
          </cell>
          <cell r="AZ229">
            <v>0</v>
          </cell>
        </row>
        <row r="230">
          <cell r="D230" t="str">
            <v>Out</v>
          </cell>
          <cell r="E230" t="str">
            <v>Base JV</v>
          </cell>
          <cell r="F230" t="str">
            <v>Options</v>
          </cell>
          <cell r="G230" t="str">
            <v>SPDC JV</v>
          </cell>
          <cell r="H230" t="str">
            <v>Out</v>
          </cell>
          <cell r="I230" t="str">
            <v>NUN RIVER</v>
          </cell>
          <cell r="J230" t="str">
            <v>OML - 32</v>
          </cell>
          <cell r="K230" t="str">
            <v>LAND EAST</v>
          </cell>
          <cell r="L230" t="str">
            <v>East</v>
          </cell>
          <cell r="N230" t="str">
            <v>Field Logistic Base</v>
          </cell>
          <cell r="O230" t="str">
            <v>Field Logistic Base</v>
          </cell>
          <cell r="T230" t="str">
            <v>1. HSE, Security, Asset Integrity, etc.</v>
          </cell>
          <cell r="U230" t="str">
            <v>1. Secure / Maximise NFA</v>
          </cell>
          <cell r="V230" t="str">
            <v>Andrew Birch</v>
          </cell>
          <cell r="W230">
            <v>0</v>
          </cell>
          <cell r="X230">
            <v>0</v>
          </cell>
          <cell r="AE230">
            <v>0</v>
          </cell>
          <cell r="AF230">
            <v>0</v>
          </cell>
          <cell r="AG230">
            <v>0</v>
          </cell>
          <cell r="AH230">
            <v>0</v>
          </cell>
          <cell r="AU230">
            <v>0</v>
          </cell>
          <cell r="AV230">
            <v>0</v>
          </cell>
          <cell r="AW230">
            <v>0</v>
          </cell>
          <cell r="AX230">
            <v>0</v>
          </cell>
          <cell r="AY230">
            <v>0</v>
          </cell>
          <cell r="AZ230">
            <v>0</v>
          </cell>
        </row>
        <row r="231">
          <cell r="D231" t="str">
            <v>Out</v>
          </cell>
          <cell r="E231" t="str">
            <v>Base JV</v>
          </cell>
          <cell r="F231" t="str">
            <v>Options</v>
          </cell>
          <cell r="G231" t="str">
            <v>SPDC JV</v>
          </cell>
          <cell r="H231" t="str">
            <v>Out</v>
          </cell>
          <cell r="I231" t="str">
            <v>ODIDI</v>
          </cell>
          <cell r="J231" t="str">
            <v>OML - 42</v>
          </cell>
          <cell r="K231" t="str">
            <v>LAND WEST</v>
          </cell>
          <cell r="L231" t="str">
            <v>West</v>
          </cell>
          <cell r="N231" t="str">
            <v>Field Logistic Base</v>
          </cell>
          <cell r="O231" t="str">
            <v>Field Logistic Base</v>
          </cell>
          <cell r="T231" t="str">
            <v>1. HSE, Security, Asset Integrity, etc.</v>
          </cell>
          <cell r="U231" t="str">
            <v>1. Secure / Maximise NFA</v>
          </cell>
          <cell r="V231" t="str">
            <v>Andrew Birch</v>
          </cell>
          <cell r="W231">
            <v>0</v>
          </cell>
          <cell r="X231">
            <v>0</v>
          </cell>
          <cell r="AE231">
            <v>0</v>
          </cell>
          <cell r="AF231">
            <v>0</v>
          </cell>
          <cell r="AG231">
            <v>0</v>
          </cell>
          <cell r="AH231">
            <v>0</v>
          </cell>
          <cell r="AU231">
            <v>0</v>
          </cell>
          <cell r="AV231">
            <v>0</v>
          </cell>
          <cell r="AW231">
            <v>0</v>
          </cell>
          <cell r="AX231">
            <v>0</v>
          </cell>
          <cell r="AY231">
            <v>0</v>
          </cell>
          <cell r="AZ231">
            <v>0</v>
          </cell>
        </row>
        <row r="232">
          <cell r="D232" t="str">
            <v>In</v>
          </cell>
          <cell r="E232" t="str">
            <v>Domgas/IPP</v>
          </cell>
          <cell r="F232" t="str">
            <v>Base</v>
          </cell>
          <cell r="G232" t="str">
            <v>SPDC JV</v>
          </cell>
          <cell r="H232" t="str">
            <v>In</v>
          </cell>
          <cell r="I232" t="str">
            <v>OGBOTOBO</v>
          </cell>
          <cell r="J232" t="str">
            <v>OML - 46</v>
          </cell>
          <cell r="K232" t="str">
            <v>LAND WEST</v>
          </cell>
          <cell r="L232" t="str">
            <v>West</v>
          </cell>
          <cell r="N232" t="str">
            <v>Southern Swamp AGS Plus_Step 1</v>
          </cell>
          <cell r="O232" t="str">
            <v>Southern Swamp AGS Plus_Step 1</v>
          </cell>
          <cell r="T232" t="str">
            <v>5. Domgas (Ring fenced)</v>
          </cell>
          <cell r="U232" t="str">
            <v>1. Secure / Maximise NFA</v>
          </cell>
          <cell r="V232" t="str">
            <v>Andrew Birch</v>
          </cell>
          <cell r="W232">
            <v>0</v>
          </cell>
          <cell r="X232">
            <v>0</v>
          </cell>
          <cell r="AE232">
            <v>0</v>
          </cell>
          <cell r="AF232">
            <v>0</v>
          </cell>
          <cell r="AG232">
            <v>0</v>
          </cell>
          <cell r="AH232">
            <v>0</v>
          </cell>
          <cell r="AU232">
            <v>0</v>
          </cell>
          <cell r="AV232">
            <v>0</v>
          </cell>
          <cell r="AW232">
            <v>0</v>
          </cell>
          <cell r="AX232">
            <v>0</v>
          </cell>
          <cell r="AY232">
            <v>0</v>
          </cell>
          <cell r="AZ232">
            <v>0</v>
          </cell>
        </row>
        <row r="233">
          <cell r="D233" t="str">
            <v>Out</v>
          </cell>
          <cell r="E233" t="str">
            <v>Third Party Finance</v>
          </cell>
          <cell r="F233" t="str">
            <v>Options</v>
          </cell>
          <cell r="G233" t="str">
            <v>Both</v>
          </cell>
          <cell r="H233" t="str">
            <v>Not reported</v>
          </cell>
          <cell r="I233" t="str">
            <v>OGINI</v>
          </cell>
          <cell r="J233" t="str">
            <v>OML - 26</v>
          </cell>
          <cell r="K233" t="str">
            <v>LAND WEST</v>
          </cell>
          <cell r="L233" t="str">
            <v>West</v>
          </cell>
          <cell r="N233" t="str">
            <v>AG Solution Opportunities (OV)</v>
          </cell>
          <cell r="O233" t="str">
            <v>AG Solution Opportunities (OV)</v>
          </cell>
          <cell r="T233" t="str">
            <v>4. Oil</v>
          </cell>
          <cell r="U233" t="str">
            <v>Secure / Maximise NFA</v>
          </cell>
          <cell r="V233" t="str">
            <v>Andrew Birch</v>
          </cell>
          <cell r="W233">
            <v>0</v>
          </cell>
          <cell r="X233">
            <v>0</v>
          </cell>
          <cell r="AE233">
            <v>0</v>
          </cell>
          <cell r="AF233">
            <v>0</v>
          </cell>
          <cell r="AG233">
            <v>0</v>
          </cell>
          <cell r="AH233">
            <v>0</v>
          </cell>
          <cell r="AU233">
            <v>0</v>
          </cell>
          <cell r="AV233">
            <v>0</v>
          </cell>
          <cell r="AW233">
            <v>0</v>
          </cell>
          <cell r="AX233">
            <v>0</v>
          </cell>
          <cell r="AY233">
            <v>0</v>
          </cell>
          <cell r="AZ233">
            <v>0</v>
          </cell>
        </row>
        <row r="234">
          <cell r="D234" t="str">
            <v>In</v>
          </cell>
          <cell r="E234" t="str">
            <v>MCA2</v>
          </cell>
          <cell r="F234" t="str">
            <v>Base</v>
          </cell>
          <cell r="G234" t="str">
            <v>SPDC JV</v>
          </cell>
          <cell r="H234" t="str">
            <v>Out</v>
          </cell>
          <cell r="I234" t="str">
            <v>EKULAMA</v>
          </cell>
          <cell r="J234" t="str">
            <v>OML - 24</v>
          </cell>
          <cell r="K234" t="str">
            <v>EAST</v>
          </cell>
          <cell r="L234" t="str">
            <v>East</v>
          </cell>
          <cell r="N234" t="str">
            <v>Santa Barbara FOD Phase 2</v>
          </cell>
          <cell r="O234" t="str">
            <v>Santa Barbara FOD Phase 2</v>
          </cell>
          <cell r="T234" t="str">
            <v>4. Oil</v>
          </cell>
          <cell r="U234" t="str">
            <v>Asset Integrity</v>
          </cell>
          <cell r="V234" t="str">
            <v>Andrew Birch</v>
          </cell>
          <cell r="W234">
            <v>0</v>
          </cell>
          <cell r="X234">
            <v>0</v>
          </cell>
          <cell r="AE234">
            <v>0</v>
          </cell>
          <cell r="AF234">
            <v>0</v>
          </cell>
          <cell r="AG234">
            <v>0</v>
          </cell>
          <cell r="AH234">
            <v>0</v>
          </cell>
          <cell r="AU234">
            <v>0</v>
          </cell>
          <cell r="AV234">
            <v>0</v>
          </cell>
          <cell r="AW234">
            <v>0</v>
          </cell>
          <cell r="AX234">
            <v>0</v>
          </cell>
          <cell r="AY234">
            <v>0</v>
          </cell>
          <cell r="AZ234">
            <v>0</v>
          </cell>
        </row>
        <row r="235">
          <cell r="D235" t="str">
            <v>In</v>
          </cell>
          <cell r="E235" t="str">
            <v>Base JV</v>
          </cell>
          <cell r="F235" t="str">
            <v>Base</v>
          </cell>
          <cell r="G235" t="str">
            <v>SPDC JV</v>
          </cell>
          <cell r="H235" t="str">
            <v>In</v>
          </cell>
          <cell r="I235" t="str">
            <v>CROSS ASSET</v>
          </cell>
          <cell r="J235" t="str">
            <v>CROSS ASSET</v>
          </cell>
          <cell r="K235" t="str">
            <v>EAST</v>
          </cell>
          <cell r="L235" t="str">
            <v>East</v>
          </cell>
          <cell r="N235" t="str">
            <v>Soku Condensate Spiking Project</v>
          </cell>
          <cell r="O235" t="str">
            <v>Soku Condensate Spiking Project</v>
          </cell>
          <cell r="T235" t="str">
            <v>1. HSE, Security, Asset Integrity, etc.</v>
          </cell>
          <cell r="U235" t="str">
            <v>3. Asset Integrity</v>
          </cell>
          <cell r="V235" t="str">
            <v>Andrew Birch</v>
          </cell>
          <cell r="W235">
            <v>0</v>
          </cell>
          <cell r="X235">
            <v>0</v>
          </cell>
          <cell r="AE235">
            <v>0</v>
          </cell>
          <cell r="AF235">
            <v>0</v>
          </cell>
          <cell r="AG235">
            <v>0</v>
          </cell>
          <cell r="AH235">
            <v>0</v>
          </cell>
          <cell r="AU235">
            <v>0</v>
          </cell>
          <cell r="AV235">
            <v>0</v>
          </cell>
          <cell r="AW235">
            <v>0</v>
          </cell>
          <cell r="AX235">
            <v>0</v>
          </cell>
          <cell r="AY235">
            <v>0</v>
          </cell>
          <cell r="AZ235">
            <v>0</v>
          </cell>
        </row>
        <row r="236">
          <cell r="D236" t="str">
            <v>In</v>
          </cell>
          <cell r="E236" t="str">
            <v>Proposed AF</v>
          </cell>
          <cell r="F236" t="str">
            <v>Base</v>
          </cell>
          <cell r="G236" t="str">
            <v>SPDC JV</v>
          </cell>
          <cell r="H236" t="str">
            <v>In</v>
          </cell>
          <cell r="I236" t="str">
            <v>CROSS ASSET</v>
          </cell>
          <cell r="J236" t="str">
            <v>CROSS ASSET</v>
          </cell>
          <cell r="K236" t="str">
            <v>EAST</v>
          </cell>
          <cell r="L236" t="str">
            <v>East</v>
          </cell>
          <cell r="N236" t="str">
            <v>Soku GP to SanBarth Mfd Pipeline</v>
          </cell>
          <cell r="O236" t="str">
            <v>Soku GP to SanBarth Mfd Pipeline</v>
          </cell>
          <cell r="T236" t="str">
            <v>2. Export Gas Commitments</v>
          </cell>
          <cell r="U236" t="str">
            <v>3. Asset Integrity</v>
          </cell>
          <cell r="V236" t="str">
            <v>Birch Andrew</v>
          </cell>
          <cell r="W236">
            <v>0</v>
          </cell>
          <cell r="X236">
            <v>0</v>
          </cell>
          <cell r="AE236">
            <v>0</v>
          </cell>
          <cell r="AF236">
            <v>0</v>
          </cell>
          <cell r="AG236">
            <v>0</v>
          </cell>
          <cell r="AH236">
            <v>0</v>
          </cell>
          <cell r="AU236">
            <v>0</v>
          </cell>
          <cell r="AV236">
            <v>0</v>
          </cell>
          <cell r="AW236">
            <v>0</v>
          </cell>
          <cell r="AX236">
            <v>0</v>
          </cell>
          <cell r="AY236">
            <v>0</v>
          </cell>
          <cell r="AZ236">
            <v>0</v>
          </cell>
        </row>
        <row r="237">
          <cell r="D237" t="str">
            <v>In</v>
          </cell>
          <cell r="E237" t="str">
            <v>MCA2</v>
          </cell>
          <cell r="F237" t="str">
            <v>Base</v>
          </cell>
          <cell r="G237" t="str">
            <v>SPDC JV</v>
          </cell>
          <cell r="H237" t="str">
            <v>In</v>
          </cell>
          <cell r="I237" t="str">
            <v>CROSS ASSET</v>
          </cell>
          <cell r="J237" t="str">
            <v>CROSS ASSET</v>
          </cell>
          <cell r="K237" t="str">
            <v>EAST</v>
          </cell>
          <cell r="L237" t="str">
            <v>Corporate</v>
          </cell>
          <cell r="N237" t="str">
            <v>Trans Niger Pipeline</v>
          </cell>
          <cell r="O237" t="str">
            <v>Trans Niger Pipeline</v>
          </cell>
          <cell r="T237" t="str">
            <v>1. HSE, Security, Asset Integrity, etc.</v>
          </cell>
          <cell r="U237" t="str">
            <v>3. Asset Integrity</v>
          </cell>
          <cell r="V237" t="str">
            <v>Abulokwe Emeka</v>
          </cell>
          <cell r="W237">
            <v>0</v>
          </cell>
          <cell r="X237">
            <v>0</v>
          </cell>
          <cell r="AE237">
            <v>0</v>
          </cell>
          <cell r="AF237">
            <v>0</v>
          </cell>
          <cell r="AG237">
            <v>0</v>
          </cell>
          <cell r="AH237">
            <v>0</v>
          </cell>
          <cell r="AU237">
            <v>0</v>
          </cell>
          <cell r="AV237">
            <v>0</v>
          </cell>
          <cell r="AW237">
            <v>0</v>
          </cell>
          <cell r="AX237">
            <v>0</v>
          </cell>
          <cell r="AY237">
            <v>0</v>
          </cell>
          <cell r="AZ237">
            <v>0</v>
          </cell>
        </row>
        <row r="238">
          <cell r="D238" t="str">
            <v>In</v>
          </cell>
          <cell r="E238" t="str">
            <v>Proposed AF</v>
          </cell>
          <cell r="F238" t="str">
            <v>Base</v>
          </cell>
          <cell r="G238" t="str">
            <v>SPDC JV</v>
          </cell>
          <cell r="H238" t="str">
            <v>In</v>
          </cell>
          <cell r="I238" t="str">
            <v>CROSS ASSET</v>
          </cell>
          <cell r="J238" t="str">
            <v>CROSS ASSET</v>
          </cell>
          <cell r="K238" t="str">
            <v>EAST</v>
          </cell>
          <cell r="L238" t="str">
            <v>East</v>
          </cell>
          <cell r="N238" t="str">
            <v>Ekulama II AG line to Soku GP</v>
          </cell>
          <cell r="O238" t="str">
            <v>Ekulama II AG line to Soku GP</v>
          </cell>
          <cell r="T238" t="str">
            <v>2. Export Gas Commitments</v>
          </cell>
          <cell r="U238" t="str">
            <v>3. Asset Integrity</v>
          </cell>
          <cell r="V238" t="str">
            <v>Birch Andrew</v>
          </cell>
          <cell r="W238">
            <v>0</v>
          </cell>
          <cell r="X238">
            <v>0</v>
          </cell>
          <cell r="AE238">
            <v>0</v>
          </cell>
          <cell r="AF238">
            <v>0</v>
          </cell>
          <cell r="AG238">
            <v>0</v>
          </cell>
          <cell r="AH238">
            <v>0</v>
          </cell>
          <cell r="AU238">
            <v>0</v>
          </cell>
          <cell r="AV238">
            <v>0</v>
          </cell>
          <cell r="AW238">
            <v>0</v>
          </cell>
          <cell r="AX238">
            <v>0</v>
          </cell>
          <cell r="AY238">
            <v>0</v>
          </cell>
          <cell r="AZ238">
            <v>0</v>
          </cell>
        </row>
        <row r="239">
          <cell r="D239" t="str">
            <v>In</v>
          </cell>
          <cell r="E239" t="str">
            <v>Base JV</v>
          </cell>
          <cell r="F239" t="str">
            <v>Base</v>
          </cell>
          <cell r="G239" t="str">
            <v>SPDC JV</v>
          </cell>
          <cell r="H239" t="str">
            <v>In</v>
          </cell>
          <cell r="I239" t="str">
            <v>CROSS ASSET</v>
          </cell>
          <cell r="J239" t="str">
            <v>CROSS ASSET</v>
          </cell>
          <cell r="K239" t="str">
            <v>EAST</v>
          </cell>
          <cell r="L239" t="str">
            <v>Corporate</v>
          </cell>
          <cell r="N239" t="str">
            <v>OGI Delivery Lines</v>
          </cell>
          <cell r="O239" t="str">
            <v>OGI Delivery Lines</v>
          </cell>
          <cell r="T239" t="str">
            <v>1. HSE, Security, Asset Integrity, etc.</v>
          </cell>
          <cell r="U239" t="str">
            <v>3. Asset Integrity</v>
          </cell>
          <cell r="V239" t="str">
            <v>Birch Andrew</v>
          </cell>
          <cell r="W239">
            <v>0</v>
          </cell>
          <cell r="X239">
            <v>0</v>
          </cell>
          <cell r="AE239">
            <v>0</v>
          </cell>
          <cell r="AF239">
            <v>0</v>
          </cell>
          <cell r="AG239">
            <v>0</v>
          </cell>
          <cell r="AH239">
            <v>0</v>
          </cell>
          <cell r="AU239">
            <v>0</v>
          </cell>
          <cell r="AV239">
            <v>0</v>
          </cell>
          <cell r="AW239">
            <v>0</v>
          </cell>
          <cell r="AX239">
            <v>0</v>
          </cell>
          <cell r="AY239">
            <v>0</v>
          </cell>
          <cell r="AZ239">
            <v>0</v>
          </cell>
        </row>
        <row r="240">
          <cell r="D240" t="str">
            <v>In</v>
          </cell>
          <cell r="E240" t="str">
            <v>Proposed AF</v>
          </cell>
          <cell r="F240" t="str">
            <v>Base</v>
          </cell>
          <cell r="G240" t="str">
            <v>SPDC JV</v>
          </cell>
          <cell r="H240" t="str">
            <v>In</v>
          </cell>
          <cell r="I240" t="str">
            <v>CROSS ASSET</v>
          </cell>
          <cell r="J240" t="str">
            <v>CROSS ASSET</v>
          </cell>
          <cell r="K240" t="str">
            <v>EAST</v>
          </cell>
          <cell r="L240" t="str">
            <v>East</v>
          </cell>
          <cell r="N240" t="str">
            <v>Soku FS to Soku GP Oil Line</v>
          </cell>
          <cell r="O240" t="str">
            <v>Soku FS to Soku GP Oil Line</v>
          </cell>
          <cell r="T240" t="str">
            <v>2. Export Gas Commitments</v>
          </cell>
          <cell r="U240" t="str">
            <v>3. Asset Integrity</v>
          </cell>
          <cell r="V240" t="str">
            <v>Birch Andrew</v>
          </cell>
          <cell r="W240">
            <v>0</v>
          </cell>
          <cell r="X240">
            <v>0</v>
          </cell>
          <cell r="AE240">
            <v>0</v>
          </cell>
          <cell r="AF240">
            <v>0</v>
          </cell>
          <cell r="AG240">
            <v>0</v>
          </cell>
          <cell r="AH240">
            <v>0</v>
          </cell>
          <cell r="AU240">
            <v>0</v>
          </cell>
          <cell r="AV240">
            <v>0</v>
          </cell>
          <cell r="AW240">
            <v>0</v>
          </cell>
          <cell r="AX240">
            <v>0</v>
          </cell>
          <cell r="AY240">
            <v>0</v>
          </cell>
          <cell r="AZ240">
            <v>0</v>
          </cell>
        </row>
        <row r="241">
          <cell r="D241" t="str">
            <v>Out</v>
          </cell>
          <cell r="E241" t="str">
            <v>Base JV</v>
          </cell>
          <cell r="F241" t="str">
            <v>Options</v>
          </cell>
          <cell r="G241" t="str">
            <v>SPDC JV</v>
          </cell>
          <cell r="H241" t="str">
            <v>Not reported</v>
          </cell>
          <cell r="I241" t="str">
            <v>CROSS ASSET</v>
          </cell>
          <cell r="J241" t="str">
            <v>CROSS ASSET</v>
          </cell>
          <cell r="K241" t="str">
            <v>EAST</v>
          </cell>
          <cell r="L241" t="str">
            <v>East</v>
          </cell>
          <cell r="N241" t="str">
            <v>East-West Link</v>
          </cell>
          <cell r="O241" t="str">
            <v>East-West Link</v>
          </cell>
          <cell r="T241" t="str">
            <v>1. HSE, Security, Asset Integrity, etc.</v>
          </cell>
          <cell r="U241" t="str">
            <v>3. Asset Integrity</v>
          </cell>
          <cell r="V241" t="str">
            <v>Birch Andrew</v>
          </cell>
          <cell r="W241">
            <v>0</v>
          </cell>
          <cell r="X241">
            <v>0</v>
          </cell>
          <cell r="AE241">
            <v>0</v>
          </cell>
          <cell r="AF241">
            <v>0</v>
          </cell>
          <cell r="AG241">
            <v>0</v>
          </cell>
          <cell r="AH241">
            <v>0</v>
          </cell>
          <cell r="AU241">
            <v>0</v>
          </cell>
          <cell r="AV241">
            <v>0</v>
          </cell>
          <cell r="AW241">
            <v>0</v>
          </cell>
          <cell r="AX241">
            <v>0</v>
          </cell>
          <cell r="AY241">
            <v>0</v>
          </cell>
          <cell r="AZ241">
            <v>0</v>
          </cell>
        </row>
        <row r="242">
          <cell r="D242" t="str">
            <v>Out</v>
          </cell>
          <cell r="E242" t="str">
            <v>Base JV</v>
          </cell>
          <cell r="F242" t="str">
            <v>Options</v>
          </cell>
          <cell r="G242" t="str">
            <v>SPDC JV</v>
          </cell>
          <cell r="H242" t="str">
            <v>Not reported</v>
          </cell>
          <cell r="I242" t="str">
            <v>CROSS ASSET</v>
          </cell>
          <cell r="J242" t="str">
            <v>CROSS ASSET</v>
          </cell>
          <cell r="K242" t="str">
            <v>EAST</v>
          </cell>
          <cell r="L242" t="str">
            <v>East</v>
          </cell>
          <cell r="N242" t="str">
            <v>Buguma M/F - Cawthrone Channel Pipeline</v>
          </cell>
          <cell r="O242" t="str">
            <v>Buguma M/F - Cawthrone Channel Pipeline</v>
          </cell>
          <cell r="T242" t="str">
            <v>1. HSE, Security, Asset Integrity, etc.</v>
          </cell>
          <cell r="U242" t="str">
            <v>3. Asset Integrity</v>
          </cell>
          <cell r="V242" t="str">
            <v>Birch Andrew</v>
          </cell>
          <cell r="W242">
            <v>0</v>
          </cell>
          <cell r="X242">
            <v>0</v>
          </cell>
          <cell r="AE242">
            <v>0</v>
          </cell>
          <cell r="AF242">
            <v>0</v>
          </cell>
          <cell r="AG242">
            <v>0</v>
          </cell>
          <cell r="AH242">
            <v>0</v>
          </cell>
          <cell r="AU242">
            <v>0</v>
          </cell>
          <cell r="AV242">
            <v>0</v>
          </cell>
          <cell r="AW242">
            <v>0</v>
          </cell>
          <cell r="AX242">
            <v>0</v>
          </cell>
          <cell r="AY242">
            <v>0</v>
          </cell>
          <cell r="AZ242">
            <v>0</v>
          </cell>
        </row>
        <row r="243">
          <cell r="D243" t="str">
            <v>In</v>
          </cell>
          <cell r="E243" t="str">
            <v>Base JV</v>
          </cell>
          <cell r="F243" t="str">
            <v>Base</v>
          </cell>
          <cell r="G243" t="str">
            <v>SPDC JV</v>
          </cell>
          <cell r="H243" t="str">
            <v>In</v>
          </cell>
          <cell r="I243" t="str">
            <v>CROSS ASSET</v>
          </cell>
          <cell r="J243" t="str">
            <v>CROSS ASSET</v>
          </cell>
          <cell r="K243" t="str">
            <v>EAST</v>
          </cell>
          <cell r="L243" t="str">
            <v>East</v>
          </cell>
          <cell r="N243" t="str">
            <v>OGI Delivery Lines</v>
          </cell>
          <cell r="O243" t="str">
            <v>OGI Delivery Lines</v>
          </cell>
          <cell r="T243" t="str">
            <v>1. HSE, Security, Asset Integrity, etc.</v>
          </cell>
          <cell r="U243" t="str">
            <v>3. Asset Integrity</v>
          </cell>
          <cell r="V243" t="str">
            <v>Birch Andrew</v>
          </cell>
          <cell r="W243">
            <v>0</v>
          </cell>
          <cell r="X243">
            <v>0</v>
          </cell>
          <cell r="AE243">
            <v>0</v>
          </cell>
          <cell r="AF243">
            <v>0</v>
          </cell>
          <cell r="AG243">
            <v>0</v>
          </cell>
          <cell r="AH243">
            <v>0</v>
          </cell>
          <cell r="AU243">
            <v>0</v>
          </cell>
          <cell r="AV243">
            <v>0</v>
          </cell>
          <cell r="AW243">
            <v>0</v>
          </cell>
          <cell r="AX243">
            <v>0</v>
          </cell>
          <cell r="AY243">
            <v>0</v>
          </cell>
          <cell r="AZ243">
            <v>0</v>
          </cell>
        </row>
        <row r="244">
          <cell r="D244" t="str">
            <v>Out</v>
          </cell>
          <cell r="E244" t="str">
            <v>Base JV</v>
          </cell>
          <cell r="F244" t="str">
            <v>Base</v>
          </cell>
          <cell r="G244" t="str">
            <v>SPDC JV</v>
          </cell>
          <cell r="H244" t="str">
            <v>Not reported</v>
          </cell>
          <cell r="I244" t="str">
            <v>CROSS ASSET</v>
          </cell>
          <cell r="J244" t="str">
            <v>CROSS ASSET</v>
          </cell>
          <cell r="K244" t="str">
            <v>EAST</v>
          </cell>
          <cell r="L244" t="str">
            <v>East</v>
          </cell>
          <cell r="N244" t="str">
            <v>BNAG gasline</v>
          </cell>
          <cell r="O244" t="str">
            <v>BNAG gasline</v>
          </cell>
          <cell r="T244" t="str">
            <v>1. HSE, Security, Asset Integrity, etc.</v>
          </cell>
          <cell r="U244" t="str">
            <v>3. Asset Integrity</v>
          </cell>
          <cell r="V244" t="str">
            <v>Birch Andrew</v>
          </cell>
          <cell r="W244">
            <v>0</v>
          </cell>
          <cell r="X244">
            <v>0</v>
          </cell>
          <cell r="AE244">
            <v>0</v>
          </cell>
          <cell r="AF244">
            <v>0</v>
          </cell>
          <cell r="AG244">
            <v>0</v>
          </cell>
          <cell r="AH244">
            <v>0</v>
          </cell>
          <cell r="AU244">
            <v>0</v>
          </cell>
          <cell r="AV244">
            <v>0</v>
          </cell>
          <cell r="AW244">
            <v>0</v>
          </cell>
          <cell r="AX244">
            <v>0</v>
          </cell>
          <cell r="AY244">
            <v>0</v>
          </cell>
          <cell r="AZ244">
            <v>0</v>
          </cell>
        </row>
        <row r="245">
          <cell r="D245" t="str">
            <v>In</v>
          </cell>
          <cell r="E245" t="str">
            <v>Proposed AF</v>
          </cell>
          <cell r="F245" t="str">
            <v>Base</v>
          </cell>
          <cell r="G245" t="str">
            <v>SPDC JV</v>
          </cell>
          <cell r="H245" t="str">
            <v>In</v>
          </cell>
          <cell r="I245" t="str">
            <v>CROSS ASSET</v>
          </cell>
          <cell r="J245" t="str">
            <v>CROSS ASSET</v>
          </cell>
          <cell r="K245" t="str">
            <v>EAST</v>
          </cell>
          <cell r="L245" t="str">
            <v>East</v>
          </cell>
          <cell r="N245" t="str">
            <v>Soku FS to Soku GP AG Line</v>
          </cell>
          <cell r="O245" t="str">
            <v>Soku FS to Soku GP AG Line</v>
          </cell>
          <cell r="T245" t="str">
            <v>1. HSE, Security, Asset Integrity, etc.</v>
          </cell>
          <cell r="U245" t="str">
            <v>3. Asset Integrity</v>
          </cell>
          <cell r="V245" t="str">
            <v>Birch Andrew</v>
          </cell>
          <cell r="W245">
            <v>0</v>
          </cell>
          <cell r="X245">
            <v>0</v>
          </cell>
          <cell r="AE245">
            <v>0</v>
          </cell>
          <cell r="AF245">
            <v>0</v>
          </cell>
          <cell r="AG245">
            <v>0</v>
          </cell>
          <cell r="AH245">
            <v>0</v>
          </cell>
          <cell r="AU245">
            <v>0</v>
          </cell>
          <cell r="AV245">
            <v>0</v>
          </cell>
          <cell r="AW245">
            <v>0</v>
          </cell>
          <cell r="AX245">
            <v>0</v>
          </cell>
          <cell r="AY245">
            <v>0</v>
          </cell>
          <cell r="AZ245">
            <v>0</v>
          </cell>
        </row>
        <row r="246">
          <cell r="D246" t="str">
            <v>In</v>
          </cell>
          <cell r="E246" t="str">
            <v>Base JV</v>
          </cell>
          <cell r="F246" t="str">
            <v>Base</v>
          </cell>
          <cell r="G246" t="str">
            <v>SPDC JV</v>
          </cell>
          <cell r="H246" t="str">
            <v>In</v>
          </cell>
          <cell r="I246" t="str">
            <v>CROSS ASSET</v>
          </cell>
          <cell r="J246" t="str">
            <v>CROSS ASSET</v>
          </cell>
          <cell r="K246" t="str">
            <v>CROSS ASSET FIELD INFRASTRUCTURE</v>
          </cell>
          <cell r="L246" t="str">
            <v>Corporate</v>
          </cell>
          <cell r="N246" t="str">
            <v>OGI Delivery Lines</v>
          </cell>
          <cell r="O246" t="str">
            <v>OGI Delivery Lines</v>
          </cell>
          <cell r="T246" t="str">
            <v>1. HSE, Security, Asset Integrity, etc.</v>
          </cell>
          <cell r="U246" t="str">
            <v>3. Asset Integrity</v>
          </cell>
          <cell r="V246" t="str">
            <v>Birch Andrew</v>
          </cell>
          <cell r="W246">
            <v>0</v>
          </cell>
          <cell r="X246">
            <v>0</v>
          </cell>
          <cell r="AE246">
            <v>0</v>
          </cell>
          <cell r="AF246">
            <v>0</v>
          </cell>
          <cell r="AG246">
            <v>0</v>
          </cell>
          <cell r="AH246">
            <v>0</v>
          </cell>
          <cell r="AU246">
            <v>0</v>
          </cell>
          <cell r="AV246">
            <v>0</v>
          </cell>
          <cell r="AW246">
            <v>0</v>
          </cell>
          <cell r="AX246">
            <v>0</v>
          </cell>
          <cell r="AY246">
            <v>0</v>
          </cell>
          <cell r="AZ246">
            <v>0</v>
          </cell>
        </row>
        <row r="247">
          <cell r="D247" t="str">
            <v>In</v>
          </cell>
          <cell r="E247" t="str">
            <v>Base JV</v>
          </cell>
          <cell r="F247" t="str">
            <v>Base</v>
          </cell>
          <cell r="G247" t="str">
            <v>Both</v>
          </cell>
          <cell r="H247" t="str">
            <v>In</v>
          </cell>
          <cell r="I247" t="str">
            <v>CROSS ASSET</v>
          </cell>
          <cell r="J247" t="str">
            <v>CROSS ASSET</v>
          </cell>
          <cell r="K247" t="str">
            <v>LAND EAST</v>
          </cell>
          <cell r="L247" t="str">
            <v>East</v>
          </cell>
          <cell r="N247" t="str">
            <v>OGI Maintenance</v>
          </cell>
          <cell r="O247" t="str">
            <v>OGI Maintenance</v>
          </cell>
          <cell r="T247" t="str">
            <v>1. HSE, Security, Asset Integrity, etc.</v>
          </cell>
          <cell r="U247" t="str">
            <v>Asset Integrity</v>
          </cell>
          <cell r="V247" t="str">
            <v>Wale Olawoyin</v>
          </cell>
          <cell r="W247">
            <v>0</v>
          </cell>
          <cell r="X247">
            <v>0</v>
          </cell>
          <cell r="AE247">
            <v>0</v>
          </cell>
          <cell r="AF247">
            <v>0</v>
          </cell>
          <cell r="AG247">
            <v>0</v>
          </cell>
          <cell r="AH247">
            <v>0</v>
          </cell>
          <cell r="AU247">
            <v>0</v>
          </cell>
          <cell r="AV247">
            <v>0</v>
          </cell>
          <cell r="AW247">
            <v>0</v>
          </cell>
          <cell r="AX247">
            <v>0</v>
          </cell>
          <cell r="AY247">
            <v>0</v>
          </cell>
          <cell r="AZ247">
            <v>0</v>
          </cell>
        </row>
        <row r="248">
          <cell r="D248" t="str">
            <v>In</v>
          </cell>
          <cell r="E248" t="str">
            <v>Base JV</v>
          </cell>
          <cell r="F248" t="str">
            <v>Base</v>
          </cell>
          <cell r="G248" t="str">
            <v>Both</v>
          </cell>
          <cell r="H248" t="str">
            <v>In</v>
          </cell>
          <cell r="I248" t="str">
            <v>CROSS ASSET</v>
          </cell>
          <cell r="J248" t="str">
            <v>CROSS ASSET</v>
          </cell>
          <cell r="K248" t="str">
            <v>LAND EAST</v>
          </cell>
          <cell r="L248" t="str">
            <v>East</v>
          </cell>
          <cell r="N248" t="str">
            <v>OGI Maintenance</v>
          </cell>
          <cell r="O248" t="str">
            <v>OGI Maintenance</v>
          </cell>
          <cell r="T248" t="str">
            <v>1. HSE, Security, Asset Integrity, etc.</v>
          </cell>
          <cell r="U248" t="str">
            <v>Asset Integrity</v>
          </cell>
          <cell r="V248" t="str">
            <v>Wale Olawoyin</v>
          </cell>
          <cell r="W248">
            <v>0</v>
          </cell>
          <cell r="X248">
            <v>0</v>
          </cell>
          <cell r="AE248">
            <v>0</v>
          </cell>
          <cell r="AF248">
            <v>0</v>
          </cell>
          <cell r="AG248">
            <v>0</v>
          </cell>
          <cell r="AH248">
            <v>0</v>
          </cell>
          <cell r="AU248">
            <v>0</v>
          </cell>
          <cell r="AV248">
            <v>0</v>
          </cell>
          <cell r="AW248">
            <v>0</v>
          </cell>
          <cell r="AX248">
            <v>0</v>
          </cell>
          <cell r="AY248">
            <v>0</v>
          </cell>
          <cell r="AZ248">
            <v>0</v>
          </cell>
        </row>
        <row r="249">
          <cell r="D249" t="str">
            <v>In</v>
          </cell>
          <cell r="E249" t="str">
            <v>Base JV</v>
          </cell>
          <cell r="F249" t="str">
            <v>Base</v>
          </cell>
          <cell r="G249" t="str">
            <v>Both</v>
          </cell>
          <cell r="H249" t="str">
            <v>In</v>
          </cell>
          <cell r="I249" t="str">
            <v>CROSS ASSET</v>
          </cell>
          <cell r="J249" t="str">
            <v>CROSS ASSET</v>
          </cell>
          <cell r="K249" t="str">
            <v>LAND EAST</v>
          </cell>
          <cell r="L249" t="str">
            <v>East</v>
          </cell>
          <cell r="N249" t="str">
            <v>OGI Maintenance</v>
          </cell>
          <cell r="O249" t="str">
            <v>OGI Maintenance</v>
          </cell>
          <cell r="T249" t="str">
            <v>1. HSE, Security, Asset Integrity, etc.</v>
          </cell>
          <cell r="U249" t="str">
            <v>Asset Integrity</v>
          </cell>
          <cell r="V249" t="str">
            <v>Wale Olawoyin</v>
          </cell>
          <cell r="W249">
            <v>0</v>
          </cell>
          <cell r="X249">
            <v>0</v>
          </cell>
          <cell r="AE249">
            <v>0</v>
          </cell>
          <cell r="AF249">
            <v>0</v>
          </cell>
          <cell r="AG249">
            <v>0</v>
          </cell>
          <cell r="AH249">
            <v>0</v>
          </cell>
          <cell r="AU249">
            <v>0</v>
          </cell>
          <cell r="AV249">
            <v>0</v>
          </cell>
          <cell r="AW249">
            <v>0</v>
          </cell>
          <cell r="AX249">
            <v>0</v>
          </cell>
          <cell r="AY249">
            <v>0</v>
          </cell>
          <cell r="AZ249">
            <v>0</v>
          </cell>
        </row>
        <row r="250">
          <cell r="D250" t="str">
            <v>In</v>
          </cell>
          <cell r="E250" t="str">
            <v>Base JV</v>
          </cell>
          <cell r="F250" t="str">
            <v>Base</v>
          </cell>
          <cell r="G250" t="str">
            <v>Both</v>
          </cell>
          <cell r="H250" t="str">
            <v>In</v>
          </cell>
          <cell r="I250" t="str">
            <v>CROSS ASSET</v>
          </cell>
          <cell r="J250" t="str">
            <v>CROSS ASSET</v>
          </cell>
          <cell r="K250" t="str">
            <v>LAND EAST</v>
          </cell>
          <cell r="L250" t="str">
            <v>East</v>
          </cell>
          <cell r="N250" t="str">
            <v>OGI Maintenance</v>
          </cell>
          <cell r="O250" t="str">
            <v>OGI Maintenance</v>
          </cell>
          <cell r="T250" t="str">
            <v>1. HSE, Security, Asset Integrity, etc.</v>
          </cell>
          <cell r="U250" t="str">
            <v>Asset Integrity</v>
          </cell>
          <cell r="V250" t="str">
            <v>Wale Olawoyin</v>
          </cell>
          <cell r="W250">
            <v>0</v>
          </cell>
          <cell r="X250">
            <v>0</v>
          </cell>
          <cell r="AE250">
            <v>0</v>
          </cell>
          <cell r="AF250">
            <v>0</v>
          </cell>
          <cell r="AG250">
            <v>0</v>
          </cell>
          <cell r="AH250">
            <v>0</v>
          </cell>
          <cell r="AU250">
            <v>0</v>
          </cell>
          <cell r="AV250">
            <v>0</v>
          </cell>
          <cell r="AW250">
            <v>0</v>
          </cell>
          <cell r="AX250">
            <v>0</v>
          </cell>
          <cell r="AY250">
            <v>0</v>
          </cell>
          <cell r="AZ250">
            <v>0</v>
          </cell>
        </row>
        <row r="251">
          <cell r="D251" t="str">
            <v>In</v>
          </cell>
          <cell r="E251" t="str">
            <v>Base JV</v>
          </cell>
          <cell r="F251" t="str">
            <v>Base</v>
          </cell>
          <cell r="G251" t="str">
            <v>Both</v>
          </cell>
          <cell r="H251" t="str">
            <v>In</v>
          </cell>
          <cell r="I251" t="str">
            <v>CROSS ASSET</v>
          </cell>
          <cell r="J251" t="str">
            <v>CROSS ASSET</v>
          </cell>
          <cell r="K251" t="str">
            <v>LAND EAST</v>
          </cell>
          <cell r="L251" t="str">
            <v>East</v>
          </cell>
          <cell r="N251" t="str">
            <v>OGI Maintenance</v>
          </cell>
          <cell r="O251" t="str">
            <v>OGI Maintenance</v>
          </cell>
          <cell r="T251" t="str">
            <v>1. HSE, Security, Asset Integrity, etc.</v>
          </cell>
          <cell r="U251" t="str">
            <v>Asset Integrity</v>
          </cell>
          <cell r="V251" t="str">
            <v>Wale Olawoyin</v>
          </cell>
          <cell r="W251">
            <v>0</v>
          </cell>
          <cell r="X251">
            <v>0</v>
          </cell>
          <cell r="AE251">
            <v>0</v>
          </cell>
          <cell r="AF251">
            <v>0</v>
          </cell>
          <cell r="AG251">
            <v>0</v>
          </cell>
          <cell r="AH251">
            <v>0</v>
          </cell>
          <cell r="AU251">
            <v>0</v>
          </cell>
          <cell r="AV251">
            <v>0</v>
          </cell>
          <cell r="AW251">
            <v>0</v>
          </cell>
          <cell r="AX251">
            <v>0</v>
          </cell>
          <cell r="AY251">
            <v>0</v>
          </cell>
          <cell r="AZ251">
            <v>0</v>
          </cell>
        </row>
        <row r="252">
          <cell r="D252" t="str">
            <v>In</v>
          </cell>
          <cell r="E252" t="str">
            <v>Base JV</v>
          </cell>
          <cell r="F252" t="str">
            <v>Base</v>
          </cell>
          <cell r="G252" t="str">
            <v>Both</v>
          </cell>
          <cell r="H252" t="str">
            <v>In</v>
          </cell>
          <cell r="I252" t="str">
            <v>CROSS ASSET</v>
          </cell>
          <cell r="J252" t="str">
            <v>CROSS ASSET</v>
          </cell>
          <cell r="K252" t="str">
            <v>LAND EAST</v>
          </cell>
          <cell r="L252" t="str">
            <v>East</v>
          </cell>
          <cell r="N252" t="str">
            <v>OGI Maintenance</v>
          </cell>
          <cell r="O252" t="str">
            <v>OGI Maintenance</v>
          </cell>
          <cell r="T252" t="str">
            <v>1. HSE, Security, Asset Integrity, etc.</v>
          </cell>
          <cell r="U252" t="str">
            <v>Asset Integrity</v>
          </cell>
          <cell r="V252" t="str">
            <v>Wale Olawoyin</v>
          </cell>
          <cell r="W252">
            <v>0</v>
          </cell>
          <cell r="X252">
            <v>0</v>
          </cell>
          <cell r="AE252">
            <v>0</v>
          </cell>
          <cell r="AF252">
            <v>0</v>
          </cell>
          <cell r="AG252">
            <v>0</v>
          </cell>
          <cell r="AH252">
            <v>0</v>
          </cell>
          <cell r="AU252">
            <v>0</v>
          </cell>
          <cell r="AV252">
            <v>0</v>
          </cell>
          <cell r="AW252">
            <v>0</v>
          </cell>
          <cell r="AX252">
            <v>0</v>
          </cell>
          <cell r="AY252">
            <v>0</v>
          </cell>
          <cell r="AZ252">
            <v>0</v>
          </cell>
        </row>
        <row r="253">
          <cell r="D253" t="str">
            <v>In</v>
          </cell>
          <cell r="E253" t="str">
            <v>Base JV</v>
          </cell>
          <cell r="F253" t="str">
            <v>Base</v>
          </cell>
          <cell r="G253" t="str">
            <v>Both</v>
          </cell>
          <cell r="H253" t="str">
            <v>In</v>
          </cell>
          <cell r="I253" t="str">
            <v>CROSS ASSET</v>
          </cell>
          <cell r="J253" t="str">
            <v>CROSS ASSET</v>
          </cell>
          <cell r="K253" t="str">
            <v>LAND EAST</v>
          </cell>
          <cell r="L253" t="str">
            <v>East</v>
          </cell>
          <cell r="N253" t="str">
            <v>OGI Maintenance</v>
          </cell>
          <cell r="O253" t="str">
            <v>OGI Maintenance</v>
          </cell>
          <cell r="T253" t="str">
            <v>1. HSE, Security, Asset Integrity, etc.</v>
          </cell>
          <cell r="U253" t="str">
            <v>Asset Integrity</v>
          </cell>
          <cell r="V253" t="str">
            <v>Wale Olawoyin</v>
          </cell>
          <cell r="W253">
            <v>0</v>
          </cell>
          <cell r="X253">
            <v>0</v>
          </cell>
          <cell r="AE253">
            <v>0</v>
          </cell>
          <cell r="AF253">
            <v>0</v>
          </cell>
          <cell r="AG253">
            <v>0</v>
          </cell>
          <cell r="AH253">
            <v>0</v>
          </cell>
          <cell r="AU253">
            <v>0</v>
          </cell>
          <cell r="AV253">
            <v>0</v>
          </cell>
          <cell r="AW253">
            <v>0</v>
          </cell>
          <cell r="AX253">
            <v>0</v>
          </cell>
          <cell r="AY253">
            <v>0</v>
          </cell>
          <cell r="AZ253">
            <v>0</v>
          </cell>
        </row>
        <row r="254">
          <cell r="D254" t="str">
            <v>In</v>
          </cell>
          <cell r="E254" t="str">
            <v>Base JV</v>
          </cell>
          <cell r="F254" t="str">
            <v>Base</v>
          </cell>
          <cell r="G254" t="str">
            <v>Both</v>
          </cell>
          <cell r="H254" t="str">
            <v>In</v>
          </cell>
          <cell r="I254" t="str">
            <v>CROSS ASSET</v>
          </cell>
          <cell r="J254" t="str">
            <v>CROSS ASSET</v>
          </cell>
          <cell r="K254" t="str">
            <v>LAND EAST</v>
          </cell>
          <cell r="L254" t="str">
            <v>East</v>
          </cell>
          <cell r="N254" t="str">
            <v>OGI Maintenance</v>
          </cell>
          <cell r="O254" t="str">
            <v>OGI Maintenance</v>
          </cell>
          <cell r="T254" t="str">
            <v>1. HSE, Security, Asset Integrity, etc.</v>
          </cell>
          <cell r="U254" t="str">
            <v>Asset Integrity</v>
          </cell>
          <cell r="V254" t="str">
            <v>Wale Olawoyin</v>
          </cell>
          <cell r="W254">
            <v>0</v>
          </cell>
          <cell r="X254">
            <v>0</v>
          </cell>
          <cell r="AE254">
            <v>0</v>
          </cell>
          <cell r="AF254">
            <v>0</v>
          </cell>
          <cell r="AG254">
            <v>0</v>
          </cell>
          <cell r="AH254">
            <v>0</v>
          </cell>
          <cell r="AU254">
            <v>0</v>
          </cell>
          <cell r="AV254">
            <v>0</v>
          </cell>
          <cell r="AW254">
            <v>0</v>
          </cell>
          <cell r="AX254">
            <v>0</v>
          </cell>
          <cell r="AY254">
            <v>0</v>
          </cell>
          <cell r="AZ254">
            <v>0</v>
          </cell>
        </row>
        <row r="255">
          <cell r="D255" t="str">
            <v>In</v>
          </cell>
          <cell r="E255" t="str">
            <v>Base JV</v>
          </cell>
          <cell r="F255" t="str">
            <v>Base</v>
          </cell>
          <cell r="G255" t="str">
            <v>Both</v>
          </cell>
          <cell r="H255" t="str">
            <v>In</v>
          </cell>
          <cell r="I255" t="str">
            <v>CROSS ASSET</v>
          </cell>
          <cell r="J255" t="str">
            <v>CROSS ASSET</v>
          </cell>
          <cell r="K255" t="str">
            <v>LAND EAST</v>
          </cell>
          <cell r="L255" t="str">
            <v>East</v>
          </cell>
          <cell r="N255" t="str">
            <v>OGI Maintenance</v>
          </cell>
          <cell r="O255" t="str">
            <v>OGI Maintenance</v>
          </cell>
          <cell r="T255" t="str">
            <v>1. HSE, Security, Asset Integrity, etc.</v>
          </cell>
          <cell r="U255" t="str">
            <v>Asset Integrity</v>
          </cell>
          <cell r="V255" t="str">
            <v>Wale Olawoyin</v>
          </cell>
          <cell r="W255">
            <v>0</v>
          </cell>
          <cell r="X255">
            <v>0</v>
          </cell>
          <cell r="AE255">
            <v>0</v>
          </cell>
          <cell r="AF255">
            <v>0</v>
          </cell>
          <cell r="AG255">
            <v>0</v>
          </cell>
          <cell r="AH255">
            <v>0</v>
          </cell>
          <cell r="AU255">
            <v>0</v>
          </cell>
          <cell r="AV255">
            <v>0</v>
          </cell>
          <cell r="AW255">
            <v>0</v>
          </cell>
          <cell r="AX255">
            <v>0</v>
          </cell>
          <cell r="AY255">
            <v>0</v>
          </cell>
          <cell r="AZ255">
            <v>0</v>
          </cell>
        </row>
        <row r="256">
          <cell r="D256" t="str">
            <v>In</v>
          </cell>
          <cell r="E256" t="str">
            <v>Base JV</v>
          </cell>
          <cell r="F256" t="str">
            <v>Base</v>
          </cell>
          <cell r="G256" t="str">
            <v>Both</v>
          </cell>
          <cell r="H256" t="str">
            <v>In</v>
          </cell>
          <cell r="I256" t="str">
            <v>CROSS ASSET</v>
          </cell>
          <cell r="J256" t="str">
            <v>CROSS ASSET</v>
          </cell>
          <cell r="K256" t="str">
            <v>LAND EAST</v>
          </cell>
          <cell r="L256" t="str">
            <v>East</v>
          </cell>
          <cell r="N256" t="str">
            <v>OGI Maintenance</v>
          </cell>
          <cell r="O256" t="str">
            <v>OGI Maintenance</v>
          </cell>
          <cell r="T256" t="str">
            <v>1. HSE, Security, Asset Integrity, etc.</v>
          </cell>
          <cell r="U256" t="str">
            <v>Asset Integrity</v>
          </cell>
          <cell r="V256" t="str">
            <v>Wale Olawoyin</v>
          </cell>
          <cell r="W256">
            <v>0</v>
          </cell>
          <cell r="X256">
            <v>0</v>
          </cell>
          <cell r="AE256">
            <v>0</v>
          </cell>
          <cell r="AF256">
            <v>0</v>
          </cell>
          <cell r="AG256">
            <v>0</v>
          </cell>
          <cell r="AH256">
            <v>0</v>
          </cell>
          <cell r="AU256">
            <v>0</v>
          </cell>
          <cell r="AV256">
            <v>0</v>
          </cell>
          <cell r="AW256">
            <v>0</v>
          </cell>
          <cell r="AX256">
            <v>0</v>
          </cell>
          <cell r="AY256">
            <v>0</v>
          </cell>
          <cell r="AZ256">
            <v>0</v>
          </cell>
        </row>
        <row r="257">
          <cell r="D257" t="str">
            <v>In</v>
          </cell>
          <cell r="E257" t="str">
            <v>Base JV</v>
          </cell>
          <cell r="F257" t="str">
            <v>Base</v>
          </cell>
          <cell r="G257" t="str">
            <v>Both</v>
          </cell>
          <cell r="H257" t="str">
            <v>In</v>
          </cell>
          <cell r="I257" t="str">
            <v>CROSS ASSET</v>
          </cell>
          <cell r="J257" t="str">
            <v>CROSS ASSET</v>
          </cell>
          <cell r="K257" t="str">
            <v>LAND EAST</v>
          </cell>
          <cell r="L257" t="str">
            <v>East</v>
          </cell>
          <cell r="N257" t="str">
            <v>OGI Maintenance</v>
          </cell>
          <cell r="O257" t="str">
            <v>OGI Maintenance</v>
          </cell>
          <cell r="T257" t="str">
            <v>1. HSE, Security, Asset Integrity, etc.</v>
          </cell>
          <cell r="U257" t="str">
            <v>Asset Integrity</v>
          </cell>
          <cell r="V257" t="str">
            <v>Wale Olawoyin</v>
          </cell>
          <cell r="W257">
            <v>0</v>
          </cell>
          <cell r="X257">
            <v>0</v>
          </cell>
          <cell r="AE257">
            <v>0</v>
          </cell>
          <cell r="AF257">
            <v>0</v>
          </cell>
          <cell r="AG257">
            <v>0</v>
          </cell>
          <cell r="AH257">
            <v>0</v>
          </cell>
          <cell r="AU257">
            <v>0</v>
          </cell>
          <cell r="AV257">
            <v>0</v>
          </cell>
          <cell r="AW257">
            <v>0</v>
          </cell>
          <cell r="AX257">
            <v>0</v>
          </cell>
          <cell r="AY257">
            <v>0</v>
          </cell>
          <cell r="AZ257">
            <v>0</v>
          </cell>
        </row>
        <row r="258">
          <cell r="D258" t="str">
            <v>In</v>
          </cell>
          <cell r="E258" t="str">
            <v>Base JV</v>
          </cell>
          <cell r="F258" t="str">
            <v>Base</v>
          </cell>
          <cell r="G258" t="str">
            <v>Both</v>
          </cell>
          <cell r="H258" t="str">
            <v>In</v>
          </cell>
          <cell r="I258" t="str">
            <v>CROSS ASSET</v>
          </cell>
          <cell r="J258" t="str">
            <v>CROSS ASSET</v>
          </cell>
          <cell r="K258" t="str">
            <v>LAND EAST</v>
          </cell>
          <cell r="L258" t="str">
            <v>East</v>
          </cell>
          <cell r="N258" t="str">
            <v>OGI Maintenance</v>
          </cell>
          <cell r="O258" t="str">
            <v>OGI Maintenance</v>
          </cell>
          <cell r="T258" t="str">
            <v>1. HSE, Security, Asset Integrity, etc.</v>
          </cell>
          <cell r="U258" t="str">
            <v>Asset Integrity</v>
          </cell>
          <cell r="V258" t="str">
            <v>Wale Olawoyin</v>
          </cell>
          <cell r="W258">
            <v>0</v>
          </cell>
          <cell r="X258">
            <v>0</v>
          </cell>
          <cell r="AE258">
            <v>0</v>
          </cell>
          <cell r="AF258">
            <v>0</v>
          </cell>
          <cell r="AG258">
            <v>0</v>
          </cell>
          <cell r="AH258">
            <v>0</v>
          </cell>
          <cell r="AU258">
            <v>0</v>
          </cell>
          <cell r="AV258">
            <v>0</v>
          </cell>
          <cell r="AW258">
            <v>0</v>
          </cell>
          <cell r="AX258">
            <v>0</v>
          </cell>
          <cell r="AY258">
            <v>0</v>
          </cell>
          <cell r="AZ258">
            <v>0</v>
          </cell>
        </row>
        <row r="259">
          <cell r="D259" t="str">
            <v>In</v>
          </cell>
          <cell r="E259" t="str">
            <v>Base JV</v>
          </cell>
          <cell r="F259" t="str">
            <v>Base</v>
          </cell>
          <cell r="G259" t="str">
            <v>Both</v>
          </cell>
          <cell r="H259" t="str">
            <v>In</v>
          </cell>
          <cell r="I259" t="str">
            <v>CROSS ASSET</v>
          </cell>
          <cell r="J259" t="str">
            <v>CROSS ASSET</v>
          </cell>
          <cell r="K259" t="str">
            <v>LAND EAST</v>
          </cell>
          <cell r="L259" t="str">
            <v>East</v>
          </cell>
          <cell r="N259" t="str">
            <v>OGI Maintenance</v>
          </cell>
          <cell r="O259" t="str">
            <v>OGI Maintenance</v>
          </cell>
          <cell r="T259" t="str">
            <v>1. HSE, Security, Asset Integrity, etc.</v>
          </cell>
          <cell r="U259" t="str">
            <v>Asset Integrity</v>
          </cell>
          <cell r="V259" t="str">
            <v>Wale Olawoyin</v>
          </cell>
          <cell r="W259">
            <v>0</v>
          </cell>
          <cell r="X259">
            <v>0</v>
          </cell>
          <cell r="AE259">
            <v>0</v>
          </cell>
          <cell r="AF259">
            <v>0</v>
          </cell>
          <cell r="AG259">
            <v>0</v>
          </cell>
          <cell r="AH259">
            <v>0</v>
          </cell>
          <cell r="AU259">
            <v>0</v>
          </cell>
          <cell r="AV259">
            <v>0</v>
          </cell>
          <cell r="AW259">
            <v>0</v>
          </cell>
          <cell r="AX259">
            <v>0</v>
          </cell>
          <cell r="AY259">
            <v>0</v>
          </cell>
          <cell r="AZ259">
            <v>0</v>
          </cell>
        </row>
        <row r="260">
          <cell r="D260" t="str">
            <v>In</v>
          </cell>
          <cell r="E260" t="str">
            <v>Base JV</v>
          </cell>
          <cell r="F260" t="str">
            <v>Base</v>
          </cell>
          <cell r="G260" t="str">
            <v>Both</v>
          </cell>
          <cell r="H260" t="str">
            <v>In</v>
          </cell>
          <cell r="I260" t="str">
            <v>CROSS ASSET</v>
          </cell>
          <cell r="J260" t="str">
            <v>CROSS ASSET</v>
          </cell>
          <cell r="K260" t="str">
            <v>LAND EAST</v>
          </cell>
          <cell r="L260" t="str">
            <v>East</v>
          </cell>
          <cell r="N260" t="str">
            <v>OGI Maintenance</v>
          </cell>
          <cell r="O260" t="str">
            <v>OGI Maintenance</v>
          </cell>
          <cell r="T260" t="str">
            <v>1. HSE, Security, Asset Integrity, etc.</v>
          </cell>
          <cell r="U260" t="str">
            <v>Asset Integrity</v>
          </cell>
          <cell r="V260" t="str">
            <v>Wale Olawoyin</v>
          </cell>
          <cell r="W260">
            <v>0</v>
          </cell>
          <cell r="X260">
            <v>0</v>
          </cell>
          <cell r="AE260">
            <v>0</v>
          </cell>
          <cell r="AF260">
            <v>0</v>
          </cell>
          <cell r="AG260">
            <v>0</v>
          </cell>
          <cell r="AH260">
            <v>0</v>
          </cell>
          <cell r="AU260">
            <v>0</v>
          </cell>
          <cell r="AV260">
            <v>0</v>
          </cell>
          <cell r="AW260">
            <v>0</v>
          </cell>
          <cell r="AX260">
            <v>0</v>
          </cell>
          <cell r="AY260">
            <v>0</v>
          </cell>
          <cell r="AZ260">
            <v>0</v>
          </cell>
        </row>
        <row r="261">
          <cell r="D261" t="str">
            <v>In</v>
          </cell>
          <cell r="E261" t="str">
            <v>Base JV</v>
          </cell>
          <cell r="F261" t="str">
            <v>Base</v>
          </cell>
          <cell r="G261" t="str">
            <v>Both</v>
          </cell>
          <cell r="H261" t="str">
            <v>In</v>
          </cell>
          <cell r="I261" t="str">
            <v>CROSS ASSET</v>
          </cell>
          <cell r="J261" t="str">
            <v>CROSS ASSET</v>
          </cell>
          <cell r="K261" t="str">
            <v>LAND EAST</v>
          </cell>
          <cell r="L261" t="str">
            <v>East</v>
          </cell>
          <cell r="N261" t="str">
            <v>OGI Maintenance</v>
          </cell>
          <cell r="O261" t="str">
            <v>OGI Maintenance</v>
          </cell>
          <cell r="T261" t="str">
            <v>1. HSE, Security, Asset Integrity, etc.</v>
          </cell>
          <cell r="U261" t="str">
            <v>Asset Integrity</v>
          </cell>
          <cell r="V261" t="str">
            <v>Wale Olawoyin</v>
          </cell>
          <cell r="W261">
            <v>0</v>
          </cell>
          <cell r="X261">
            <v>0</v>
          </cell>
          <cell r="AE261">
            <v>0</v>
          </cell>
          <cell r="AF261">
            <v>0</v>
          </cell>
          <cell r="AG261">
            <v>0</v>
          </cell>
          <cell r="AH261">
            <v>0</v>
          </cell>
          <cell r="AU261">
            <v>0</v>
          </cell>
          <cell r="AV261">
            <v>0</v>
          </cell>
          <cell r="AW261">
            <v>0</v>
          </cell>
          <cell r="AX261">
            <v>0</v>
          </cell>
          <cell r="AY261">
            <v>0</v>
          </cell>
          <cell r="AZ261">
            <v>0</v>
          </cell>
        </row>
        <row r="262">
          <cell r="D262" t="str">
            <v>In</v>
          </cell>
          <cell r="E262" t="str">
            <v>Base JV</v>
          </cell>
          <cell r="F262" t="str">
            <v>Base</v>
          </cell>
          <cell r="G262" t="str">
            <v>Both</v>
          </cell>
          <cell r="H262" t="str">
            <v>In</v>
          </cell>
          <cell r="I262" t="str">
            <v>CROSS ASSET</v>
          </cell>
          <cell r="J262" t="str">
            <v>CROSS ASSET</v>
          </cell>
          <cell r="K262" t="str">
            <v>LAND EAST</v>
          </cell>
          <cell r="L262" t="str">
            <v>East</v>
          </cell>
          <cell r="N262" t="str">
            <v>OGI Maintenance</v>
          </cell>
          <cell r="O262" t="str">
            <v>OGI Maintenance</v>
          </cell>
          <cell r="T262" t="str">
            <v>1. HSE, Security, Asset Integrity, etc.</v>
          </cell>
          <cell r="U262" t="str">
            <v>Asset Integrity</v>
          </cell>
          <cell r="V262" t="str">
            <v>Alamu Abimbola</v>
          </cell>
          <cell r="W262">
            <v>0</v>
          </cell>
          <cell r="X262">
            <v>0</v>
          </cell>
          <cell r="AE262">
            <v>0</v>
          </cell>
          <cell r="AF262">
            <v>0</v>
          </cell>
          <cell r="AG262">
            <v>0</v>
          </cell>
          <cell r="AH262">
            <v>0</v>
          </cell>
          <cell r="AU262">
            <v>0</v>
          </cell>
          <cell r="AV262">
            <v>0</v>
          </cell>
          <cell r="AW262">
            <v>0</v>
          </cell>
          <cell r="AX262">
            <v>0</v>
          </cell>
          <cell r="AY262">
            <v>0</v>
          </cell>
          <cell r="AZ262">
            <v>0</v>
          </cell>
        </row>
        <row r="263">
          <cell r="D263" t="str">
            <v>In</v>
          </cell>
          <cell r="E263" t="str">
            <v>Base JV</v>
          </cell>
          <cell r="F263" t="str">
            <v>Base</v>
          </cell>
          <cell r="G263" t="str">
            <v>Both</v>
          </cell>
          <cell r="H263" t="str">
            <v>In</v>
          </cell>
          <cell r="I263" t="str">
            <v>CROSS ASSET</v>
          </cell>
          <cell r="J263" t="str">
            <v>CROSS ASSET</v>
          </cell>
          <cell r="K263" t="str">
            <v>LAND EAST</v>
          </cell>
          <cell r="L263" t="str">
            <v>East</v>
          </cell>
          <cell r="N263" t="str">
            <v>OGI Maintenance</v>
          </cell>
          <cell r="O263" t="str">
            <v>OGI Maintenance</v>
          </cell>
          <cell r="T263" t="str">
            <v>1. HSE, Security, Asset Integrity, etc.</v>
          </cell>
          <cell r="U263" t="str">
            <v>Asset Integrity</v>
          </cell>
          <cell r="V263" t="str">
            <v>Alamu Abimbola</v>
          </cell>
          <cell r="W263">
            <v>0</v>
          </cell>
          <cell r="X263">
            <v>0</v>
          </cell>
          <cell r="AE263">
            <v>0</v>
          </cell>
          <cell r="AF263">
            <v>0</v>
          </cell>
          <cell r="AG263">
            <v>0</v>
          </cell>
          <cell r="AH263">
            <v>0</v>
          </cell>
          <cell r="AU263">
            <v>0</v>
          </cell>
          <cell r="AV263">
            <v>0</v>
          </cell>
          <cell r="AW263">
            <v>0</v>
          </cell>
          <cell r="AX263">
            <v>0</v>
          </cell>
          <cell r="AY263">
            <v>0</v>
          </cell>
          <cell r="AZ263">
            <v>0</v>
          </cell>
        </row>
        <row r="264">
          <cell r="D264" t="str">
            <v>In</v>
          </cell>
          <cell r="E264" t="str">
            <v>Base JV</v>
          </cell>
          <cell r="F264" t="str">
            <v>Base</v>
          </cell>
          <cell r="G264" t="str">
            <v>Both</v>
          </cell>
          <cell r="H264" t="str">
            <v>In</v>
          </cell>
          <cell r="I264" t="str">
            <v>CROSS ASSET</v>
          </cell>
          <cell r="J264" t="str">
            <v>CROSS ASSET</v>
          </cell>
          <cell r="K264" t="str">
            <v>LAND EAST</v>
          </cell>
          <cell r="L264" t="str">
            <v>East</v>
          </cell>
          <cell r="N264" t="str">
            <v>OGI Maintenance</v>
          </cell>
          <cell r="O264" t="str">
            <v>OGI Maintenance</v>
          </cell>
          <cell r="T264" t="str">
            <v>1. HSE, Security, Asset Integrity, etc.</v>
          </cell>
          <cell r="U264" t="str">
            <v>Asset Integrity</v>
          </cell>
          <cell r="V264" t="str">
            <v>Wale Olawoyin</v>
          </cell>
          <cell r="W264">
            <v>0</v>
          </cell>
          <cell r="X264">
            <v>0</v>
          </cell>
          <cell r="AE264">
            <v>0</v>
          </cell>
          <cell r="AF264">
            <v>0</v>
          </cell>
          <cell r="AG264">
            <v>0</v>
          </cell>
          <cell r="AH264">
            <v>0</v>
          </cell>
          <cell r="AU264">
            <v>0</v>
          </cell>
          <cell r="AV264">
            <v>0</v>
          </cell>
          <cell r="AW264">
            <v>0</v>
          </cell>
          <cell r="AX264">
            <v>0</v>
          </cell>
          <cell r="AY264">
            <v>0</v>
          </cell>
          <cell r="AZ264">
            <v>0</v>
          </cell>
        </row>
        <row r="265">
          <cell r="D265" t="str">
            <v>In</v>
          </cell>
          <cell r="E265" t="str">
            <v>Base JV</v>
          </cell>
          <cell r="F265" t="str">
            <v>Base</v>
          </cell>
          <cell r="G265" t="str">
            <v>Both</v>
          </cell>
          <cell r="H265" t="str">
            <v>In</v>
          </cell>
          <cell r="I265" t="str">
            <v>CROSS ASSET</v>
          </cell>
          <cell r="J265" t="str">
            <v>CROSS ASSET</v>
          </cell>
          <cell r="K265" t="str">
            <v>LAND EAST</v>
          </cell>
          <cell r="L265" t="str">
            <v>East</v>
          </cell>
          <cell r="N265" t="str">
            <v>OGI Maintenance</v>
          </cell>
          <cell r="O265" t="str">
            <v>OGI Maintenance</v>
          </cell>
          <cell r="T265" t="str">
            <v>1. HSE, Security, Asset Integrity, etc.</v>
          </cell>
          <cell r="U265" t="str">
            <v>Asset Integrity</v>
          </cell>
          <cell r="V265" t="str">
            <v>Wale Olawoyin</v>
          </cell>
          <cell r="W265">
            <v>0</v>
          </cell>
          <cell r="X265">
            <v>0</v>
          </cell>
          <cell r="AE265">
            <v>0</v>
          </cell>
          <cell r="AF265">
            <v>0</v>
          </cell>
          <cell r="AG265">
            <v>0</v>
          </cell>
          <cell r="AH265">
            <v>0</v>
          </cell>
          <cell r="AU265">
            <v>0</v>
          </cell>
          <cell r="AV265">
            <v>0</v>
          </cell>
          <cell r="AW265">
            <v>0</v>
          </cell>
          <cell r="AX265">
            <v>0</v>
          </cell>
          <cell r="AY265">
            <v>0</v>
          </cell>
          <cell r="AZ265">
            <v>0</v>
          </cell>
        </row>
        <row r="266">
          <cell r="D266" t="str">
            <v>In</v>
          </cell>
          <cell r="E266" t="str">
            <v>Base JV</v>
          </cell>
          <cell r="F266" t="str">
            <v>Base</v>
          </cell>
          <cell r="G266" t="str">
            <v>Both</v>
          </cell>
          <cell r="H266" t="str">
            <v>In</v>
          </cell>
          <cell r="I266" t="str">
            <v>CROSS ASSET</v>
          </cell>
          <cell r="J266" t="str">
            <v>CROSS ASSET</v>
          </cell>
          <cell r="K266" t="str">
            <v>LAND EAST</v>
          </cell>
          <cell r="L266" t="str">
            <v>East</v>
          </cell>
          <cell r="N266" t="str">
            <v>OGI Maintenance</v>
          </cell>
          <cell r="O266" t="str">
            <v>OGI Maintenance</v>
          </cell>
          <cell r="T266" t="str">
            <v>1. HSE, Security, Asset Integrity, etc.</v>
          </cell>
          <cell r="U266" t="str">
            <v>Asset Integrity</v>
          </cell>
          <cell r="V266" t="str">
            <v>Alamu Abimbola</v>
          </cell>
          <cell r="W266">
            <v>0</v>
          </cell>
          <cell r="X266">
            <v>0</v>
          </cell>
          <cell r="AE266">
            <v>0</v>
          </cell>
          <cell r="AF266">
            <v>0</v>
          </cell>
          <cell r="AG266">
            <v>0</v>
          </cell>
          <cell r="AH266">
            <v>0</v>
          </cell>
          <cell r="AU266">
            <v>0</v>
          </cell>
          <cell r="AV266">
            <v>0</v>
          </cell>
          <cell r="AW266">
            <v>0</v>
          </cell>
          <cell r="AX266">
            <v>0</v>
          </cell>
          <cell r="AY266">
            <v>0</v>
          </cell>
          <cell r="AZ266">
            <v>0</v>
          </cell>
        </row>
        <row r="267">
          <cell r="D267" t="str">
            <v>In</v>
          </cell>
          <cell r="E267" t="str">
            <v>Base JV</v>
          </cell>
          <cell r="F267" t="str">
            <v>Base</v>
          </cell>
          <cell r="G267" t="str">
            <v>Both</v>
          </cell>
          <cell r="H267" t="str">
            <v>In</v>
          </cell>
          <cell r="I267" t="str">
            <v>CROSS ASSET</v>
          </cell>
          <cell r="J267" t="str">
            <v>CROSS ASSET</v>
          </cell>
          <cell r="K267" t="str">
            <v>LAND EAST</v>
          </cell>
          <cell r="L267" t="str">
            <v>East</v>
          </cell>
          <cell r="N267" t="str">
            <v>OGI Maintenance</v>
          </cell>
          <cell r="O267" t="str">
            <v>OGI Maintenance</v>
          </cell>
          <cell r="T267" t="str">
            <v>1. HSE, Security, Asset Integrity, etc.</v>
          </cell>
          <cell r="U267" t="str">
            <v>Asset Integrity</v>
          </cell>
          <cell r="V267" t="str">
            <v>Wale Olawoyin</v>
          </cell>
          <cell r="W267">
            <v>0</v>
          </cell>
          <cell r="X267">
            <v>0</v>
          </cell>
          <cell r="AE267">
            <v>0</v>
          </cell>
          <cell r="AF267">
            <v>0</v>
          </cell>
          <cell r="AG267">
            <v>0</v>
          </cell>
          <cell r="AH267">
            <v>0</v>
          </cell>
          <cell r="AU267">
            <v>0</v>
          </cell>
          <cell r="AV267">
            <v>0</v>
          </cell>
          <cell r="AW267">
            <v>0</v>
          </cell>
          <cell r="AX267">
            <v>0</v>
          </cell>
          <cell r="AY267">
            <v>0</v>
          </cell>
          <cell r="AZ267">
            <v>0</v>
          </cell>
        </row>
        <row r="268">
          <cell r="D268" t="str">
            <v>In</v>
          </cell>
          <cell r="E268" t="str">
            <v>Base JV</v>
          </cell>
          <cell r="F268" t="str">
            <v>Base</v>
          </cell>
          <cell r="G268" t="str">
            <v>Both</v>
          </cell>
          <cell r="H268" t="str">
            <v>In</v>
          </cell>
          <cell r="I268" t="str">
            <v>CROSS ASSET</v>
          </cell>
          <cell r="J268" t="str">
            <v>CROSS ASSET</v>
          </cell>
          <cell r="K268" t="str">
            <v>LAND EAST</v>
          </cell>
          <cell r="L268" t="str">
            <v>East</v>
          </cell>
          <cell r="N268" t="str">
            <v>OGI Maintenance</v>
          </cell>
          <cell r="O268" t="str">
            <v>OGI Maintenance</v>
          </cell>
          <cell r="T268" t="str">
            <v>1. HSE, Security, Asset Integrity, etc.</v>
          </cell>
          <cell r="U268" t="str">
            <v>Asset Integrity</v>
          </cell>
          <cell r="V268" t="str">
            <v>Wale Olawoyin</v>
          </cell>
          <cell r="W268">
            <v>0</v>
          </cell>
          <cell r="X268">
            <v>0</v>
          </cell>
          <cell r="AE268">
            <v>0</v>
          </cell>
          <cell r="AF268">
            <v>0</v>
          </cell>
          <cell r="AG268">
            <v>0</v>
          </cell>
          <cell r="AH268">
            <v>0</v>
          </cell>
          <cell r="AU268">
            <v>0</v>
          </cell>
          <cell r="AV268">
            <v>0</v>
          </cell>
          <cell r="AW268">
            <v>0</v>
          </cell>
          <cell r="AX268">
            <v>0</v>
          </cell>
          <cell r="AY268">
            <v>0</v>
          </cell>
          <cell r="AZ268">
            <v>0</v>
          </cell>
        </row>
        <row r="269">
          <cell r="D269" t="str">
            <v>In</v>
          </cell>
          <cell r="E269" t="str">
            <v>Base JV</v>
          </cell>
          <cell r="F269" t="str">
            <v>Base</v>
          </cell>
          <cell r="G269" t="str">
            <v>Both</v>
          </cell>
          <cell r="H269" t="str">
            <v>In</v>
          </cell>
          <cell r="I269" t="str">
            <v>CROSS ASSET</v>
          </cell>
          <cell r="J269" t="str">
            <v>CROSS ASSET</v>
          </cell>
          <cell r="K269" t="str">
            <v>LAND EAST</v>
          </cell>
          <cell r="L269" t="str">
            <v>East</v>
          </cell>
          <cell r="N269" t="str">
            <v>OGI Maintenance</v>
          </cell>
          <cell r="O269" t="str">
            <v>OGI Maintenance</v>
          </cell>
          <cell r="T269" t="str">
            <v>1. HSE, Security, Asset Integrity, etc.</v>
          </cell>
          <cell r="U269" t="str">
            <v>Asset Integrity</v>
          </cell>
          <cell r="V269" t="str">
            <v>Alamu Abimbola</v>
          </cell>
          <cell r="W269">
            <v>0</v>
          </cell>
          <cell r="X269">
            <v>0</v>
          </cell>
          <cell r="AE269">
            <v>0</v>
          </cell>
          <cell r="AF269">
            <v>0</v>
          </cell>
          <cell r="AG269">
            <v>0</v>
          </cell>
          <cell r="AH269">
            <v>0</v>
          </cell>
          <cell r="AU269">
            <v>0</v>
          </cell>
          <cell r="AV269">
            <v>0</v>
          </cell>
          <cell r="AW269">
            <v>0</v>
          </cell>
          <cell r="AX269">
            <v>0</v>
          </cell>
          <cell r="AY269">
            <v>0</v>
          </cell>
          <cell r="AZ269">
            <v>0</v>
          </cell>
        </row>
        <row r="270">
          <cell r="D270" t="str">
            <v>In</v>
          </cell>
          <cell r="E270" t="str">
            <v>Base JV</v>
          </cell>
          <cell r="F270" t="str">
            <v>Base</v>
          </cell>
          <cell r="G270" t="str">
            <v>Both</v>
          </cell>
          <cell r="H270" t="str">
            <v>In</v>
          </cell>
          <cell r="I270" t="str">
            <v>CROSS ASSET</v>
          </cell>
          <cell r="J270" t="str">
            <v>CROSS ASSET</v>
          </cell>
          <cell r="K270" t="str">
            <v>LAND EAST</v>
          </cell>
          <cell r="L270" t="str">
            <v>East</v>
          </cell>
          <cell r="N270" t="str">
            <v>OGI Maintenance</v>
          </cell>
          <cell r="O270" t="str">
            <v>OGI Maintenance</v>
          </cell>
          <cell r="T270" t="str">
            <v>1. HSE, Security, Asset Integrity, etc.</v>
          </cell>
          <cell r="U270" t="str">
            <v>Asset Integrity</v>
          </cell>
          <cell r="V270" t="str">
            <v>Alamu Abimbola</v>
          </cell>
          <cell r="W270">
            <v>0</v>
          </cell>
          <cell r="X270">
            <v>0</v>
          </cell>
          <cell r="AE270">
            <v>0</v>
          </cell>
          <cell r="AF270">
            <v>0</v>
          </cell>
          <cell r="AG270">
            <v>0</v>
          </cell>
          <cell r="AH270">
            <v>0</v>
          </cell>
          <cell r="AU270">
            <v>0</v>
          </cell>
          <cell r="AV270">
            <v>0</v>
          </cell>
          <cell r="AW270">
            <v>0</v>
          </cell>
          <cell r="AX270">
            <v>0</v>
          </cell>
          <cell r="AY270">
            <v>0</v>
          </cell>
          <cell r="AZ270">
            <v>0</v>
          </cell>
        </row>
        <row r="271">
          <cell r="D271" t="str">
            <v>In</v>
          </cell>
          <cell r="E271" t="str">
            <v>Base JV</v>
          </cell>
          <cell r="F271" t="str">
            <v>Base</v>
          </cell>
          <cell r="G271" t="str">
            <v>Both</v>
          </cell>
          <cell r="H271" t="str">
            <v>In</v>
          </cell>
          <cell r="I271" t="str">
            <v>CROSS ASSET</v>
          </cell>
          <cell r="J271" t="str">
            <v>CROSS ASSET</v>
          </cell>
          <cell r="K271" t="str">
            <v>LAND EAST</v>
          </cell>
          <cell r="L271" t="str">
            <v>East</v>
          </cell>
          <cell r="N271" t="str">
            <v>OGI Maintenance</v>
          </cell>
          <cell r="O271" t="str">
            <v>OGI Maintenance</v>
          </cell>
          <cell r="T271" t="str">
            <v>1. HSE, Security, Asset Integrity, etc.</v>
          </cell>
          <cell r="U271" t="str">
            <v>Asset Integrity</v>
          </cell>
          <cell r="V271" t="str">
            <v>Alamu Abimbola</v>
          </cell>
          <cell r="W271">
            <v>0</v>
          </cell>
          <cell r="X271">
            <v>0</v>
          </cell>
          <cell r="AE271">
            <v>0</v>
          </cell>
          <cell r="AF271">
            <v>0</v>
          </cell>
          <cell r="AG271">
            <v>0</v>
          </cell>
          <cell r="AH271">
            <v>0</v>
          </cell>
          <cell r="AU271">
            <v>0</v>
          </cell>
          <cell r="AV271">
            <v>0</v>
          </cell>
          <cell r="AW271">
            <v>0</v>
          </cell>
          <cell r="AX271">
            <v>0</v>
          </cell>
          <cell r="AY271">
            <v>0</v>
          </cell>
          <cell r="AZ271">
            <v>0</v>
          </cell>
        </row>
        <row r="272">
          <cell r="D272" t="str">
            <v>In</v>
          </cell>
          <cell r="E272" t="str">
            <v>Base JV</v>
          </cell>
          <cell r="F272" t="str">
            <v>Base</v>
          </cell>
          <cell r="G272" t="str">
            <v>Both</v>
          </cell>
          <cell r="H272" t="str">
            <v>In</v>
          </cell>
          <cell r="I272" t="str">
            <v>CROSS ASSET</v>
          </cell>
          <cell r="J272" t="str">
            <v>CROSS ASSET</v>
          </cell>
          <cell r="K272" t="str">
            <v>LAND EAST</v>
          </cell>
          <cell r="L272" t="str">
            <v>East</v>
          </cell>
          <cell r="N272" t="str">
            <v>OGI Maintenance</v>
          </cell>
          <cell r="O272" t="str">
            <v>OGI Maintenance</v>
          </cell>
          <cell r="T272" t="str">
            <v>1. HSE, Security, Asset Integrity, etc.</v>
          </cell>
          <cell r="U272" t="str">
            <v>Asset Integrity</v>
          </cell>
          <cell r="V272" t="str">
            <v>Wale Olawoyin</v>
          </cell>
          <cell r="W272">
            <v>0</v>
          </cell>
          <cell r="X272">
            <v>0</v>
          </cell>
          <cell r="AE272">
            <v>0</v>
          </cell>
          <cell r="AF272">
            <v>0</v>
          </cell>
          <cell r="AG272">
            <v>0</v>
          </cell>
          <cell r="AH272">
            <v>0</v>
          </cell>
          <cell r="AU272">
            <v>0</v>
          </cell>
          <cell r="AV272">
            <v>0</v>
          </cell>
          <cell r="AW272">
            <v>0</v>
          </cell>
          <cell r="AX272">
            <v>0</v>
          </cell>
          <cell r="AY272">
            <v>0</v>
          </cell>
          <cell r="AZ272">
            <v>0</v>
          </cell>
        </row>
        <row r="273">
          <cell r="D273" t="str">
            <v>In</v>
          </cell>
          <cell r="E273" t="str">
            <v>Base JV</v>
          </cell>
          <cell r="F273" t="str">
            <v>Base</v>
          </cell>
          <cell r="G273" t="str">
            <v>Both</v>
          </cell>
          <cell r="H273" t="str">
            <v>In</v>
          </cell>
          <cell r="I273" t="str">
            <v>CROSS ASSET</v>
          </cell>
          <cell r="J273" t="str">
            <v>CROSS ASSET</v>
          </cell>
          <cell r="K273" t="str">
            <v>LAND EAST</v>
          </cell>
          <cell r="L273" t="str">
            <v>East</v>
          </cell>
          <cell r="N273" t="str">
            <v>OGI Maintenance</v>
          </cell>
          <cell r="O273" t="str">
            <v>OGI Maintenance</v>
          </cell>
          <cell r="T273" t="str">
            <v>1. HSE, Security, Asset Integrity, etc.</v>
          </cell>
          <cell r="U273" t="str">
            <v>Asset Integrity</v>
          </cell>
          <cell r="V273" t="str">
            <v>Wale Olawoyin</v>
          </cell>
          <cell r="W273">
            <v>0</v>
          </cell>
          <cell r="X273">
            <v>0</v>
          </cell>
          <cell r="AE273">
            <v>0</v>
          </cell>
          <cell r="AF273">
            <v>0</v>
          </cell>
          <cell r="AG273">
            <v>0</v>
          </cell>
          <cell r="AH273">
            <v>0</v>
          </cell>
          <cell r="AU273">
            <v>0</v>
          </cell>
          <cell r="AV273">
            <v>0</v>
          </cell>
          <cell r="AW273">
            <v>0</v>
          </cell>
          <cell r="AX273">
            <v>0</v>
          </cell>
          <cell r="AY273">
            <v>0</v>
          </cell>
          <cell r="AZ273">
            <v>0</v>
          </cell>
        </row>
        <row r="274">
          <cell r="D274" t="str">
            <v>In</v>
          </cell>
          <cell r="E274" t="str">
            <v>Base JV</v>
          </cell>
          <cell r="F274" t="str">
            <v>Base</v>
          </cell>
          <cell r="G274" t="str">
            <v>Both</v>
          </cell>
          <cell r="H274" t="str">
            <v>In</v>
          </cell>
          <cell r="I274" t="str">
            <v>CROSS ASSET</v>
          </cell>
          <cell r="J274" t="str">
            <v>CROSS ASSET</v>
          </cell>
          <cell r="K274" t="str">
            <v>LAND EAST</v>
          </cell>
          <cell r="L274" t="str">
            <v>East</v>
          </cell>
          <cell r="N274" t="str">
            <v>OGI Maintenance</v>
          </cell>
          <cell r="O274" t="str">
            <v>OGI Maintenance</v>
          </cell>
          <cell r="T274" t="str">
            <v>1. HSE, Security, Asset Integrity, etc.</v>
          </cell>
          <cell r="U274" t="str">
            <v>Asset Integrity</v>
          </cell>
          <cell r="V274" t="str">
            <v>Wale Olawoyin</v>
          </cell>
          <cell r="W274">
            <v>0</v>
          </cell>
          <cell r="X274">
            <v>0</v>
          </cell>
          <cell r="AE274">
            <v>0</v>
          </cell>
          <cell r="AF274">
            <v>0</v>
          </cell>
          <cell r="AG274">
            <v>0</v>
          </cell>
          <cell r="AH274">
            <v>0</v>
          </cell>
          <cell r="AU274">
            <v>0</v>
          </cell>
          <cell r="AV274">
            <v>0</v>
          </cell>
          <cell r="AW274">
            <v>0</v>
          </cell>
          <cell r="AX274">
            <v>0</v>
          </cell>
          <cell r="AY274">
            <v>0</v>
          </cell>
          <cell r="AZ274">
            <v>0</v>
          </cell>
        </row>
        <row r="275">
          <cell r="D275" t="str">
            <v>In</v>
          </cell>
          <cell r="E275" t="str">
            <v>Base JV</v>
          </cell>
          <cell r="F275" t="str">
            <v>Base</v>
          </cell>
          <cell r="G275" t="str">
            <v>Both</v>
          </cell>
          <cell r="H275" t="str">
            <v>In</v>
          </cell>
          <cell r="I275" t="str">
            <v>CROSS ASSET</v>
          </cell>
          <cell r="J275" t="str">
            <v>CROSS ASSET</v>
          </cell>
          <cell r="K275" t="str">
            <v>LAND EAST</v>
          </cell>
          <cell r="L275" t="str">
            <v>East</v>
          </cell>
          <cell r="N275" t="str">
            <v>OGI Maintenance</v>
          </cell>
          <cell r="O275" t="str">
            <v>OGI Maintenance</v>
          </cell>
          <cell r="T275" t="str">
            <v>1. HSE, Security, Asset Integrity, etc.</v>
          </cell>
          <cell r="U275" t="str">
            <v>Asset Integrity</v>
          </cell>
          <cell r="V275" t="str">
            <v>Wale Olawoyin</v>
          </cell>
          <cell r="W275">
            <v>0</v>
          </cell>
          <cell r="X275">
            <v>0</v>
          </cell>
          <cell r="AE275">
            <v>0</v>
          </cell>
          <cell r="AF275">
            <v>0</v>
          </cell>
          <cell r="AG275">
            <v>0</v>
          </cell>
          <cell r="AH275">
            <v>0</v>
          </cell>
          <cell r="AU275">
            <v>0</v>
          </cell>
          <cell r="AV275">
            <v>0</v>
          </cell>
          <cell r="AW275">
            <v>0</v>
          </cell>
          <cell r="AX275">
            <v>0</v>
          </cell>
          <cell r="AY275">
            <v>0</v>
          </cell>
          <cell r="AZ275">
            <v>0</v>
          </cell>
        </row>
        <row r="276">
          <cell r="D276" t="str">
            <v>In</v>
          </cell>
          <cell r="E276" t="str">
            <v>Base JV</v>
          </cell>
          <cell r="F276" t="str">
            <v>Base</v>
          </cell>
          <cell r="G276" t="str">
            <v>Both</v>
          </cell>
          <cell r="H276" t="str">
            <v>In</v>
          </cell>
          <cell r="I276" t="str">
            <v>CROSS ASSET</v>
          </cell>
          <cell r="J276" t="str">
            <v>CROSS ASSET</v>
          </cell>
          <cell r="K276" t="str">
            <v>LAND EAST</v>
          </cell>
          <cell r="L276" t="str">
            <v>East</v>
          </cell>
          <cell r="N276" t="str">
            <v>OGI Maintenance</v>
          </cell>
          <cell r="O276" t="str">
            <v>OGI Maintenance</v>
          </cell>
          <cell r="T276" t="str">
            <v>1. HSE, Security, Asset Integrity, etc.</v>
          </cell>
          <cell r="U276" t="str">
            <v>Asset Integrity</v>
          </cell>
          <cell r="V276" t="str">
            <v>Wale Olawoyin</v>
          </cell>
          <cell r="W276">
            <v>0</v>
          </cell>
          <cell r="X276">
            <v>0</v>
          </cell>
          <cell r="AE276">
            <v>0</v>
          </cell>
          <cell r="AF276">
            <v>0</v>
          </cell>
          <cell r="AG276">
            <v>0</v>
          </cell>
          <cell r="AH276">
            <v>0</v>
          </cell>
          <cell r="AU276">
            <v>0</v>
          </cell>
          <cell r="AV276">
            <v>0</v>
          </cell>
          <cell r="AW276">
            <v>0</v>
          </cell>
          <cell r="AX276">
            <v>0</v>
          </cell>
          <cell r="AY276">
            <v>0</v>
          </cell>
          <cell r="AZ276">
            <v>0</v>
          </cell>
        </row>
        <row r="277">
          <cell r="D277" t="str">
            <v>In</v>
          </cell>
          <cell r="E277" t="str">
            <v>Base JV</v>
          </cell>
          <cell r="F277" t="str">
            <v>Base</v>
          </cell>
          <cell r="G277" t="str">
            <v>Both</v>
          </cell>
          <cell r="H277" t="str">
            <v>In</v>
          </cell>
          <cell r="I277" t="str">
            <v>CROSS ASSET</v>
          </cell>
          <cell r="J277" t="str">
            <v>CROSS ASSET</v>
          </cell>
          <cell r="K277" t="str">
            <v>LAND EAST</v>
          </cell>
          <cell r="L277" t="str">
            <v>East</v>
          </cell>
          <cell r="N277" t="str">
            <v>OGI Maintenance</v>
          </cell>
          <cell r="O277" t="str">
            <v>OGI Maintenance</v>
          </cell>
          <cell r="T277" t="str">
            <v>1. HSE, Security, Asset Integrity, etc.</v>
          </cell>
          <cell r="U277" t="str">
            <v>Asset Integrity</v>
          </cell>
          <cell r="V277" t="str">
            <v>Alamu Abimbola</v>
          </cell>
          <cell r="W277">
            <v>0</v>
          </cell>
          <cell r="X277">
            <v>0</v>
          </cell>
          <cell r="AE277">
            <v>0</v>
          </cell>
          <cell r="AF277">
            <v>0</v>
          </cell>
          <cell r="AG277">
            <v>0</v>
          </cell>
          <cell r="AH277">
            <v>0</v>
          </cell>
          <cell r="AU277">
            <v>0</v>
          </cell>
          <cell r="AV277">
            <v>0</v>
          </cell>
          <cell r="AW277">
            <v>0</v>
          </cell>
          <cell r="AX277">
            <v>0</v>
          </cell>
          <cell r="AY277">
            <v>0</v>
          </cell>
          <cell r="AZ277">
            <v>0</v>
          </cell>
        </row>
        <row r="278">
          <cell r="D278" t="str">
            <v>In</v>
          </cell>
          <cell r="E278" t="str">
            <v>Base JV</v>
          </cell>
          <cell r="F278" t="str">
            <v>Base</v>
          </cell>
          <cell r="G278" t="str">
            <v>Both</v>
          </cell>
          <cell r="H278" t="str">
            <v>In</v>
          </cell>
          <cell r="I278" t="str">
            <v>CROSS ASSET</v>
          </cell>
          <cell r="J278" t="str">
            <v>CROSS ASSET</v>
          </cell>
          <cell r="K278" t="str">
            <v>LAND EAST</v>
          </cell>
          <cell r="L278" t="str">
            <v>East</v>
          </cell>
          <cell r="N278" t="str">
            <v>OGI Maintenance</v>
          </cell>
          <cell r="O278" t="str">
            <v>OGI Maintenance</v>
          </cell>
          <cell r="T278" t="str">
            <v>1. HSE, Security, Asset Integrity, etc.</v>
          </cell>
          <cell r="U278" t="str">
            <v>Asset Integrity</v>
          </cell>
          <cell r="V278" t="str">
            <v>Wale Olawoyin</v>
          </cell>
          <cell r="W278">
            <v>0</v>
          </cell>
          <cell r="X278">
            <v>0</v>
          </cell>
          <cell r="AE278">
            <v>0</v>
          </cell>
          <cell r="AF278">
            <v>0</v>
          </cell>
          <cell r="AG278">
            <v>0</v>
          </cell>
          <cell r="AH278">
            <v>0</v>
          </cell>
          <cell r="AU278">
            <v>0</v>
          </cell>
          <cell r="AV278">
            <v>0</v>
          </cell>
          <cell r="AW278">
            <v>0</v>
          </cell>
          <cell r="AX278">
            <v>0</v>
          </cell>
          <cell r="AY278">
            <v>0</v>
          </cell>
          <cell r="AZ278">
            <v>0</v>
          </cell>
        </row>
        <row r="279">
          <cell r="D279" t="str">
            <v>In</v>
          </cell>
          <cell r="E279" t="str">
            <v>Base JV</v>
          </cell>
          <cell r="F279" t="str">
            <v>Base</v>
          </cell>
          <cell r="G279" t="str">
            <v>Both</v>
          </cell>
          <cell r="H279" t="str">
            <v>In</v>
          </cell>
          <cell r="I279" t="str">
            <v>CROSS ASSET</v>
          </cell>
          <cell r="J279" t="str">
            <v>CROSS ASSET</v>
          </cell>
          <cell r="K279" t="str">
            <v>LAND EAST</v>
          </cell>
          <cell r="L279" t="str">
            <v>East</v>
          </cell>
          <cell r="N279" t="str">
            <v>OGI Maintenance</v>
          </cell>
          <cell r="O279" t="str">
            <v>OGI Maintenance</v>
          </cell>
          <cell r="T279" t="str">
            <v>1. HSE, Security, Asset Integrity, etc.</v>
          </cell>
          <cell r="U279" t="str">
            <v>Asset Integrity</v>
          </cell>
          <cell r="V279" t="str">
            <v>Wale Olawoyin</v>
          </cell>
          <cell r="W279">
            <v>0</v>
          </cell>
          <cell r="X279">
            <v>0</v>
          </cell>
          <cell r="AE279">
            <v>0</v>
          </cell>
          <cell r="AF279">
            <v>0</v>
          </cell>
          <cell r="AG279">
            <v>0</v>
          </cell>
          <cell r="AH279">
            <v>0</v>
          </cell>
          <cell r="AU279">
            <v>0</v>
          </cell>
          <cell r="AV279">
            <v>0</v>
          </cell>
          <cell r="AW279">
            <v>0</v>
          </cell>
          <cell r="AX279">
            <v>0</v>
          </cell>
          <cell r="AY279">
            <v>0</v>
          </cell>
          <cell r="AZ279">
            <v>0</v>
          </cell>
        </row>
        <row r="280">
          <cell r="D280" t="str">
            <v>In</v>
          </cell>
          <cell r="E280" t="str">
            <v>Base JV</v>
          </cell>
          <cell r="F280" t="str">
            <v>Base</v>
          </cell>
          <cell r="G280" t="str">
            <v>Both</v>
          </cell>
          <cell r="H280" t="str">
            <v>In</v>
          </cell>
          <cell r="I280" t="str">
            <v>CROSS ASSET</v>
          </cell>
          <cell r="J280" t="str">
            <v>CROSS ASSET</v>
          </cell>
          <cell r="K280" t="str">
            <v>LAND EAST</v>
          </cell>
          <cell r="L280" t="str">
            <v>East</v>
          </cell>
          <cell r="N280" t="str">
            <v>OGI Maintenance</v>
          </cell>
          <cell r="O280" t="str">
            <v>OGI Maintenance</v>
          </cell>
          <cell r="T280" t="str">
            <v>1. HSE, Security, Asset Integrity, etc.</v>
          </cell>
          <cell r="U280" t="str">
            <v>Asset Integrity</v>
          </cell>
          <cell r="V280" t="str">
            <v>Alamu Abimbola</v>
          </cell>
          <cell r="W280">
            <v>0</v>
          </cell>
          <cell r="X280">
            <v>0</v>
          </cell>
          <cell r="AE280">
            <v>0</v>
          </cell>
          <cell r="AF280">
            <v>0</v>
          </cell>
          <cell r="AG280">
            <v>0</v>
          </cell>
          <cell r="AH280">
            <v>0</v>
          </cell>
          <cell r="AU280">
            <v>0</v>
          </cell>
          <cell r="AV280">
            <v>0</v>
          </cell>
          <cell r="AW280">
            <v>0</v>
          </cell>
          <cell r="AX280">
            <v>0</v>
          </cell>
          <cell r="AY280">
            <v>0</v>
          </cell>
          <cell r="AZ280">
            <v>0</v>
          </cell>
        </row>
        <row r="281">
          <cell r="D281" t="str">
            <v>In</v>
          </cell>
          <cell r="E281" t="str">
            <v>Base JV</v>
          </cell>
          <cell r="F281" t="str">
            <v>Base</v>
          </cell>
          <cell r="G281" t="str">
            <v>Both</v>
          </cell>
          <cell r="H281" t="str">
            <v>In</v>
          </cell>
          <cell r="I281" t="str">
            <v>CROSS ASSET</v>
          </cell>
          <cell r="J281" t="str">
            <v>CROSS ASSET</v>
          </cell>
          <cell r="K281" t="str">
            <v>LAND EAST</v>
          </cell>
          <cell r="L281" t="str">
            <v>East</v>
          </cell>
          <cell r="N281" t="str">
            <v>OGI Maintenance</v>
          </cell>
          <cell r="O281" t="str">
            <v>OGI Maintenance</v>
          </cell>
          <cell r="T281" t="str">
            <v>1. HSE, Security, Asset Integrity, etc.</v>
          </cell>
          <cell r="U281" t="str">
            <v>Asset Integrity</v>
          </cell>
          <cell r="V281" t="str">
            <v>Wale Olawoyin</v>
          </cell>
          <cell r="W281">
            <v>0</v>
          </cell>
          <cell r="X281">
            <v>0</v>
          </cell>
          <cell r="AE281">
            <v>0</v>
          </cell>
          <cell r="AF281">
            <v>0</v>
          </cell>
          <cell r="AG281">
            <v>0</v>
          </cell>
          <cell r="AH281">
            <v>0</v>
          </cell>
          <cell r="AU281">
            <v>0</v>
          </cell>
          <cell r="AV281">
            <v>0</v>
          </cell>
          <cell r="AW281">
            <v>0</v>
          </cell>
          <cell r="AX281">
            <v>0</v>
          </cell>
          <cell r="AY281">
            <v>0</v>
          </cell>
          <cell r="AZ281">
            <v>0</v>
          </cell>
        </row>
        <row r="282">
          <cell r="D282" t="str">
            <v>In</v>
          </cell>
          <cell r="E282" t="str">
            <v>Base JV</v>
          </cell>
          <cell r="F282" t="str">
            <v>Base</v>
          </cell>
          <cell r="G282" t="str">
            <v>Both</v>
          </cell>
          <cell r="H282" t="str">
            <v>In</v>
          </cell>
          <cell r="I282" t="str">
            <v>CROSS ASSET</v>
          </cell>
          <cell r="J282" t="str">
            <v>CROSS ASSET</v>
          </cell>
          <cell r="K282" t="str">
            <v>LAND EAST</v>
          </cell>
          <cell r="L282" t="str">
            <v>East</v>
          </cell>
          <cell r="N282" t="str">
            <v>OGI Maintenance</v>
          </cell>
          <cell r="O282" t="str">
            <v>OGI Maintenance</v>
          </cell>
          <cell r="T282" t="str">
            <v>1. HSE, Security, Asset Integrity, etc.</v>
          </cell>
          <cell r="U282" t="str">
            <v>Asset Integrity</v>
          </cell>
          <cell r="V282" t="str">
            <v>Wale Olawoyin</v>
          </cell>
          <cell r="W282">
            <v>0</v>
          </cell>
          <cell r="X282">
            <v>0</v>
          </cell>
          <cell r="AE282">
            <v>0</v>
          </cell>
          <cell r="AF282">
            <v>0</v>
          </cell>
          <cell r="AG282">
            <v>0</v>
          </cell>
          <cell r="AH282">
            <v>0</v>
          </cell>
          <cell r="AU282">
            <v>0</v>
          </cell>
          <cell r="AV282">
            <v>0</v>
          </cell>
          <cell r="AW282">
            <v>0</v>
          </cell>
          <cell r="AX282">
            <v>0</v>
          </cell>
          <cell r="AY282">
            <v>0</v>
          </cell>
          <cell r="AZ282">
            <v>0</v>
          </cell>
        </row>
        <row r="283">
          <cell r="D283" t="str">
            <v>In</v>
          </cell>
          <cell r="E283" t="str">
            <v>Base JV</v>
          </cell>
          <cell r="F283" t="str">
            <v>Base</v>
          </cell>
          <cell r="G283" t="str">
            <v>Both</v>
          </cell>
          <cell r="H283" t="str">
            <v>In</v>
          </cell>
          <cell r="I283" t="str">
            <v>CROSS ASSET</v>
          </cell>
          <cell r="J283" t="str">
            <v>CROSS ASSET</v>
          </cell>
          <cell r="K283" t="str">
            <v>LAND EAST</v>
          </cell>
          <cell r="L283" t="str">
            <v>East</v>
          </cell>
          <cell r="N283" t="str">
            <v>OGI Maintenance</v>
          </cell>
          <cell r="O283" t="str">
            <v>OGI Maintenance</v>
          </cell>
          <cell r="T283" t="str">
            <v>1. HSE, Security, Asset Integrity, etc.</v>
          </cell>
          <cell r="U283" t="str">
            <v>Asset Integrity</v>
          </cell>
          <cell r="V283" t="str">
            <v>Alamu Abimbola</v>
          </cell>
          <cell r="W283">
            <v>0</v>
          </cell>
          <cell r="X283">
            <v>0</v>
          </cell>
          <cell r="AE283">
            <v>0</v>
          </cell>
          <cell r="AF283">
            <v>0</v>
          </cell>
          <cell r="AG283">
            <v>0</v>
          </cell>
          <cell r="AH283">
            <v>0</v>
          </cell>
          <cell r="AU283">
            <v>0</v>
          </cell>
          <cell r="AV283">
            <v>0</v>
          </cell>
          <cell r="AW283">
            <v>0</v>
          </cell>
          <cell r="AX283">
            <v>0</v>
          </cell>
          <cell r="AY283">
            <v>0</v>
          </cell>
          <cell r="AZ283">
            <v>0</v>
          </cell>
        </row>
        <row r="284">
          <cell r="D284" t="str">
            <v>In</v>
          </cell>
          <cell r="E284" t="str">
            <v>Base JV</v>
          </cell>
          <cell r="F284" t="str">
            <v>Base</v>
          </cell>
          <cell r="G284" t="str">
            <v>Both</v>
          </cell>
          <cell r="H284" t="str">
            <v>In</v>
          </cell>
          <cell r="I284" t="str">
            <v>CROSS ASSET</v>
          </cell>
          <cell r="J284" t="str">
            <v>CROSS ASSET</v>
          </cell>
          <cell r="K284" t="str">
            <v>LAND EAST</v>
          </cell>
          <cell r="L284" t="str">
            <v>East</v>
          </cell>
          <cell r="N284" t="str">
            <v>OGI Maintenance</v>
          </cell>
          <cell r="O284" t="str">
            <v>OGI Maintenance</v>
          </cell>
          <cell r="T284" t="str">
            <v>1. HSE, Security, Asset Integrity, etc.</v>
          </cell>
          <cell r="U284" t="str">
            <v>Asset Integrity</v>
          </cell>
          <cell r="V284" t="str">
            <v>Wale Olawoyin</v>
          </cell>
          <cell r="W284">
            <v>0</v>
          </cell>
          <cell r="X284">
            <v>0</v>
          </cell>
          <cell r="AE284">
            <v>0</v>
          </cell>
          <cell r="AF284">
            <v>0</v>
          </cell>
          <cell r="AG284">
            <v>0</v>
          </cell>
          <cell r="AH284">
            <v>0</v>
          </cell>
          <cell r="AU284">
            <v>0</v>
          </cell>
          <cell r="AV284">
            <v>0</v>
          </cell>
          <cell r="AW284">
            <v>0</v>
          </cell>
          <cell r="AX284">
            <v>0</v>
          </cell>
          <cell r="AY284">
            <v>0</v>
          </cell>
          <cell r="AZ284">
            <v>0</v>
          </cell>
        </row>
        <row r="285">
          <cell r="D285" t="str">
            <v>In</v>
          </cell>
          <cell r="E285" t="str">
            <v>Base JV</v>
          </cell>
          <cell r="F285" t="str">
            <v>Base</v>
          </cell>
          <cell r="G285" t="str">
            <v>Both</v>
          </cell>
          <cell r="H285" t="str">
            <v>In</v>
          </cell>
          <cell r="I285" t="str">
            <v>CROSS ASSET</v>
          </cell>
          <cell r="J285" t="str">
            <v>CROSS ASSET</v>
          </cell>
          <cell r="K285" t="str">
            <v>LAND EAST</v>
          </cell>
          <cell r="L285" t="str">
            <v>East</v>
          </cell>
          <cell r="N285" t="str">
            <v>OGI Maintenance</v>
          </cell>
          <cell r="O285" t="str">
            <v>OGI Maintenance</v>
          </cell>
          <cell r="T285" t="str">
            <v>1. HSE, Security, Asset Integrity, etc.</v>
          </cell>
          <cell r="U285" t="str">
            <v>Asset Integrity</v>
          </cell>
          <cell r="V285" t="str">
            <v>Wale Olawoyin</v>
          </cell>
          <cell r="W285">
            <v>0</v>
          </cell>
          <cell r="X285">
            <v>0</v>
          </cell>
          <cell r="AE285">
            <v>0</v>
          </cell>
          <cell r="AF285">
            <v>0</v>
          </cell>
          <cell r="AG285">
            <v>0</v>
          </cell>
          <cell r="AH285">
            <v>0</v>
          </cell>
          <cell r="AU285">
            <v>0</v>
          </cell>
          <cell r="AV285">
            <v>0</v>
          </cell>
          <cell r="AW285">
            <v>0</v>
          </cell>
          <cell r="AX285">
            <v>0</v>
          </cell>
          <cell r="AY285">
            <v>0</v>
          </cell>
          <cell r="AZ285">
            <v>0</v>
          </cell>
        </row>
        <row r="286">
          <cell r="D286" t="str">
            <v>In</v>
          </cell>
          <cell r="E286" t="str">
            <v>Base JV</v>
          </cell>
          <cell r="F286" t="str">
            <v>Base</v>
          </cell>
          <cell r="G286" t="str">
            <v>Both</v>
          </cell>
          <cell r="H286" t="str">
            <v>In</v>
          </cell>
          <cell r="I286" t="str">
            <v>CROSS ASSET</v>
          </cell>
          <cell r="J286" t="str">
            <v>CROSS ASSET</v>
          </cell>
          <cell r="K286" t="str">
            <v>LAND EAST</v>
          </cell>
          <cell r="L286" t="str">
            <v>East</v>
          </cell>
          <cell r="N286" t="str">
            <v>OGI Maintenance</v>
          </cell>
          <cell r="O286" t="str">
            <v>OGI Maintenance</v>
          </cell>
          <cell r="T286" t="str">
            <v>1. HSE, Security, Asset Integrity, etc.</v>
          </cell>
          <cell r="U286" t="str">
            <v>Asset Integrity</v>
          </cell>
          <cell r="V286" t="str">
            <v>Wale Olawoyin</v>
          </cell>
          <cell r="W286">
            <v>0</v>
          </cell>
          <cell r="X286">
            <v>0</v>
          </cell>
          <cell r="AE286">
            <v>0</v>
          </cell>
          <cell r="AF286">
            <v>0</v>
          </cell>
          <cell r="AG286">
            <v>0</v>
          </cell>
          <cell r="AH286">
            <v>0</v>
          </cell>
          <cell r="AU286">
            <v>0</v>
          </cell>
          <cell r="AV286">
            <v>0</v>
          </cell>
          <cell r="AW286">
            <v>0</v>
          </cell>
          <cell r="AX286">
            <v>0</v>
          </cell>
          <cell r="AY286">
            <v>0</v>
          </cell>
          <cell r="AZ286">
            <v>0</v>
          </cell>
        </row>
        <row r="287">
          <cell r="D287" t="str">
            <v>In</v>
          </cell>
          <cell r="E287" t="str">
            <v>Base JV</v>
          </cell>
          <cell r="F287" t="str">
            <v>Base</v>
          </cell>
          <cell r="G287" t="str">
            <v>Both</v>
          </cell>
          <cell r="H287" t="str">
            <v>In</v>
          </cell>
          <cell r="I287" t="str">
            <v>CROSS ASSET</v>
          </cell>
          <cell r="J287" t="str">
            <v>CROSS ASSET</v>
          </cell>
          <cell r="K287" t="str">
            <v>LAND EAST</v>
          </cell>
          <cell r="L287" t="str">
            <v>East</v>
          </cell>
          <cell r="N287" t="str">
            <v>OGI Maintenance</v>
          </cell>
          <cell r="O287" t="str">
            <v>OGI Maintenance</v>
          </cell>
          <cell r="T287" t="str">
            <v>1. HSE, Security, Asset Integrity, etc.</v>
          </cell>
          <cell r="U287" t="str">
            <v>Asset Integrity</v>
          </cell>
          <cell r="V287" t="str">
            <v>Wale Olawoyin</v>
          </cell>
          <cell r="W287">
            <v>0</v>
          </cell>
          <cell r="X287">
            <v>0</v>
          </cell>
          <cell r="AE287">
            <v>0</v>
          </cell>
          <cell r="AF287">
            <v>0</v>
          </cell>
          <cell r="AG287">
            <v>0</v>
          </cell>
          <cell r="AH287">
            <v>0</v>
          </cell>
          <cell r="AU287">
            <v>0</v>
          </cell>
          <cell r="AV287">
            <v>0</v>
          </cell>
          <cell r="AW287">
            <v>0</v>
          </cell>
          <cell r="AX287">
            <v>0</v>
          </cell>
          <cell r="AY287">
            <v>0</v>
          </cell>
          <cell r="AZ287">
            <v>0</v>
          </cell>
        </row>
        <row r="288">
          <cell r="D288" t="str">
            <v>In</v>
          </cell>
          <cell r="E288" t="str">
            <v>Base JV</v>
          </cell>
          <cell r="F288" t="str">
            <v>Base</v>
          </cell>
          <cell r="G288" t="str">
            <v>Both</v>
          </cell>
          <cell r="H288" t="str">
            <v>In</v>
          </cell>
          <cell r="I288" t="str">
            <v>CROSS ASSET</v>
          </cell>
          <cell r="J288" t="str">
            <v>CROSS ASSET</v>
          </cell>
          <cell r="K288" t="str">
            <v>LAND EAST</v>
          </cell>
          <cell r="L288" t="str">
            <v>East</v>
          </cell>
          <cell r="N288" t="str">
            <v>OGI Maintenance</v>
          </cell>
          <cell r="O288" t="str">
            <v>OGI Maintenance</v>
          </cell>
          <cell r="T288" t="str">
            <v>1. HSE, Security, Asset Integrity, etc.</v>
          </cell>
          <cell r="U288" t="str">
            <v>Asset Integrity</v>
          </cell>
          <cell r="V288" t="str">
            <v>Wale Olawoyin</v>
          </cell>
          <cell r="W288">
            <v>0</v>
          </cell>
          <cell r="X288">
            <v>0</v>
          </cell>
          <cell r="AE288">
            <v>0</v>
          </cell>
          <cell r="AF288">
            <v>0</v>
          </cell>
          <cell r="AG288">
            <v>0</v>
          </cell>
          <cell r="AH288">
            <v>0</v>
          </cell>
          <cell r="AU288">
            <v>0</v>
          </cell>
          <cell r="AV288">
            <v>0</v>
          </cell>
          <cell r="AW288">
            <v>0</v>
          </cell>
          <cell r="AX288">
            <v>0</v>
          </cell>
          <cell r="AY288">
            <v>0</v>
          </cell>
          <cell r="AZ288">
            <v>0</v>
          </cell>
        </row>
        <row r="289">
          <cell r="D289" t="str">
            <v>In</v>
          </cell>
          <cell r="E289" t="str">
            <v>Base JV</v>
          </cell>
          <cell r="F289" t="str">
            <v>Base</v>
          </cell>
          <cell r="G289" t="str">
            <v>SPDC JV</v>
          </cell>
          <cell r="H289" t="str">
            <v>In</v>
          </cell>
          <cell r="I289" t="str">
            <v>CROSS ASSET</v>
          </cell>
          <cell r="J289" t="str">
            <v>CROSS ASSET</v>
          </cell>
          <cell r="K289" t="str">
            <v>EAST</v>
          </cell>
          <cell r="L289" t="str">
            <v>East</v>
          </cell>
          <cell r="N289" t="str">
            <v>OGI_East Engineering</v>
          </cell>
          <cell r="O289" t="str">
            <v>OGI_East Engineering</v>
          </cell>
          <cell r="T289" t="str">
            <v>1. HSE, Security, Asset Integrity, etc.</v>
          </cell>
          <cell r="U289" t="str">
            <v>3. Asset Integrity</v>
          </cell>
          <cell r="V289" t="str">
            <v>Ojo Afolabi</v>
          </cell>
          <cell r="W289">
            <v>0</v>
          </cell>
          <cell r="X289">
            <v>0</v>
          </cell>
          <cell r="AE289">
            <v>0</v>
          </cell>
          <cell r="AF289">
            <v>0</v>
          </cell>
          <cell r="AG289">
            <v>0</v>
          </cell>
          <cell r="AH289">
            <v>0</v>
          </cell>
          <cell r="AU289">
            <v>0</v>
          </cell>
          <cell r="AV289">
            <v>0</v>
          </cell>
          <cell r="AW289">
            <v>0</v>
          </cell>
          <cell r="AX289">
            <v>0</v>
          </cell>
          <cell r="AY289">
            <v>0</v>
          </cell>
          <cell r="AZ289">
            <v>0</v>
          </cell>
        </row>
        <row r="290">
          <cell r="D290" t="str">
            <v>In</v>
          </cell>
          <cell r="E290" t="str">
            <v>Base JV</v>
          </cell>
          <cell r="F290" t="str">
            <v>Base</v>
          </cell>
          <cell r="G290" t="str">
            <v>SPDC JV</v>
          </cell>
          <cell r="H290" t="str">
            <v>In</v>
          </cell>
          <cell r="I290" t="str">
            <v>CROSS ASSET</v>
          </cell>
          <cell r="J290" t="str">
            <v>CROSS ASSET</v>
          </cell>
          <cell r="K290" t="str">
            <v>EAST</v>
          </cell>
          <cell r="L290" t="str">
            <v>East</v>
          </cell>
          <cell r="N290" t="str">
            <v>OGI_East Engineering</v>
          </cell>
          <cell r="O290" t="str">
            <v>OGI_East Engineering</v>
          </cell>
          <cell r="T290" t="str">
            <v>1. HSE, Security, Asset Integrity, etc.</v>
          </cell>
          <cell r="U290" t="str">
            <v>3. Asset Integrity</v>
          </cell>
          <cell r="V290" t="str">
            <v>Ojo Afolabi</v>
          </cell>
          <cell r="W290">
            <v>0</v>
          </cell>
          <cell r="X290">
            <v>0</v>
          </cell>
          <cell r="AE290">
            <v>0</v>
          </cell>
          <cell r="AF290">
            <v>0</v>
          </cell>
          <cell r="AG290">
            <v>0</v>
          </cell>
          <cell r="AH290">
            <v>0</v>
          </cell>
          <cell r="AU290">
            <v>0</v>
          </cell>
          <cell r="AV290">
            <v>0</v>
          </cell>
          <cell r="AW290">
            <v>0</v>
          </cell>
          <cell r="AX290">
            <v>0</v>
          </cell>
          <cell r="AY290">
            <v>0</v>
          </cell>
          <cell r="AZ290">
            <v>0</v>
          </cell>
        </row>
        <row r="291">
          <cell r="D291" t="str">
            <v>In</v>
          </cell>
          <cell r="E291" t="str">
            <v>Base JV</v>
          </cell>
          <cell r="F291" t="str">
            <v>Base</v>
          </cell>
          <cell r="G291" t="str">
            <v>SPDC JV</v>
          </cell>
          <cell r="H291" t="str">
            <v>In</v>
          </cell>
          <cell r="I291" t="str">
            <v>CROSS ASSET</v>
          </cell>
          <cell r="J291" t="str">
            <v>CROSS ASSET</v>
          </cell>
          <cell r="K291" t="str">
            <v>EAST</v>
          </cell>
          <cell r="L291" t="str">
            <v>East</v>
          </cell>
          <cell r="N291" t="str">
            <v>OGI_East Engineering</v>
          </cell>
          <cell r="O291" t="str">
            <v>OGI_East Engineering</v>
          </cell>
          <cell r="T291" t="str">
            <v>1. HSE, Security, Asset Integrity, etc.</v>
          </cell>
          <cell r="U291" t="str">
            <v>3. Asset Integrity</v>
          </cell>
          <cell r="V291" t="str">
            <v>Abulokwe Emeka</v>
          </cell>
          <cell r="W291">
            <v>0</v>
          </cell>
          <cell r="X291">
            <v>0</v>
          </cell>
          <cell r="AE291">
            <v>0</v>
          </cell>
          <cell r="AF291">
            <v>0</v>
          </cell>
          <cell r="AG291">
            <v>0</v>
          </cell>
          <cell r="AH291">
            <v>0</v>
          </cell>
          <cell r="AU291">
            <v>0</v>
          </cell>
          <cell r="AV291">
            <v>0</v>
          </cell>
          <cell r="AW291">
            <v>0</v>
          </cell>
          <cell r="AX291">
            <v>0</v>
          </cell>
          <cell r="AY291">
            <v>0</v>
          </cell>
          <cell r="AZ291">
            <v>0</v>
          </cell>
        </row>
        <row r="292">
          <cell r="D292" t="str">
            <v>In</v>
          </cell>
          <cell r="E292" t="str">
            <v>Base JV</v>
          </cell>
          <cell r="F292" t="str">
            <v>Base</v>
          </cell>
          <cell r="G292" t="str">
            <v>SPDC JV</v>
          </cell>
          <cell r="H292" t="str">
            <v>In</v>
          </cell>
          <cell r="I292" t="str">
            <v>CROSS ASSET</v>
          </cell>
          <cell r="J292" t="str">
            <v>CROSS ASSET</v>
          </cell>
          <cell r="K292" t="str">
            <v>EAST</v>
          </cell>
          <cell r="L292" t="str">
            <v>East</v>
          </cell>
          <cell r="N292" t="str">
            <v>OGI_East Engineering</v>
          </cell>
          <cell r="O292" t="str">
            <v>OGI_East Engineering</v>
          </cell>
          <cell r="T292" t="str">
            <v>1. HSE, Security, Asset Integrity, etc.</v>
          </cell>
          <cell r="U292" t="str">
            <v>3. Asset Integrity</v>
          </cell>
          <cell r="V292" t="str">
            <v>Ojo Afolabi</v>
          </cell>
          <cell r="W292">
            <v>0</v>
          </cell>
          <cell r="X292">
            <v>0</v>
          </cell>
          <cell r="AE292">
            <v>0</v>
          </cell>
          <cell r="AF292">
            <v>0</v>
          </cell>
          <cell r="AG292">
            <v>0</v>
          </cell>
          <cell r="AH292">
            <v>0</v>
          </cell>
          <cell r="AU292">
            <v>0</v>
          </cell>
          <cell r="AV292">
            <v>0</v>
          </cell>
          <cell r="AW292">
            <v>0</v>
          </cell>
          <cell r="AX292">
            <v>0</v>
          </cell>
          <cell r="AY292">
            <v>0</v>
          </cell>
          <cell r="AZ292">
            <v>0</v>
          </cell>
        </row>
        <row r="293">
          <cell r="D293" t="str">
            <v>In</v>
          </cell>
          <cell r="E293" t="str">
            <v>Base JV</v>
          </cell>
          <cell r="F293" t="str">
            <v>Base</v>
          </cell>
          <cell r="G293" t="str">
            <v>SPDC JV</v>
          </cell>
          <cell r="H293" t="str">
            <v>In</v>
          </cell>
          <cell r="I293" t="str">
            <v>CROSS ASSET</v>
          </cell>
          <cell r="J293" t="str">
            <v>CROSS ASSET</v>
          </cell>
          <cell r="K293" t="str">
            <v>EAST</v>
          </cell>
          <cell r="L293" t="str">
            <v>East</v>
          </cell>
          <cell r="N293" t="str">
            <v>OGI_East Engineering</v>
          </cell>
          <cell r="O293" t="str">
            <v>OGI_East Engineering</v>
          </cell>
          <cell r="T293" t="str">
            <v>1. HSE, Security, Asset Integrity, etc.</v>
          </cell>
          <cell r="U293" t="str">
            <v>3. Asset Integrity</v>
          </cell>
          <cell r="V293" t="str">
            <v>Ojo Afolabi</v>
          </cell>
          <cell r="W293">
            <v>0</v>
          </cell>
          <cell r="X293">
            <v>0</v>
          </cell>
          <cell r="AE293">
            <v>0</v>
          </cell>
          <cell r="AF293">
            <v>0</v>
          </cell>
          <cell r="AG293">
            <v>0</v>
          </cell>
          <cell r="AH293">
            <v>0</v>
          </cell>
          <cell r="AU293">
            <v>0</v>
          </cell>
          <cell r="AV293">
            <v>0</v>
          </cell>
          <cell r="AW293">
            <v>0</v>
          </cell>
          <cell r="AX293">
            <v>0</v>
          </cell>
          <cell r="AY293">
            <v>0</v>
          </cell>
          <cell r="AZ293">
            <v>0</v>
          </cell>
        </row>
        <row r="294">
          <cell r="D294" t="str">
            <v>In</v>
          </cell>
          <cell r="E294" t="str">
            <v>Base JV</v>
          </cell>
          <cell r="F294" t="str">
            <v>Base</v>
          </cell>
          <cell r="G294" t="str">
            <v>SPDC JV</v>
          </cell>
          <cell r="H294" t="str">
            <v>In</v>
          </cell>
          <cell r="I294" t="str">
            <v>CROSS ASSET</v>
          </cell>
          <cell r="J294" t="str">
            <v>CROSS ASSET</v>
          </cell>
          <cell r="K294" t="str">
            <v>EAST</v>
          </cell>
          <cell r="L294" t="str">
            <v>East</v>
          </cell>
          <cell r="N294" t="str">
            <v>OGI_East Engineering</v>
          </cell>
          <cell r="O294" t="str">
            <v>OGI_East Engineering</v>
          </cell>
          <cell r="T294" t="str">
            <v>1. HSE, Security, Asset Integrity, etc.</v>
          </cell>
          <cell r="U294" t="str">
            <v>3. Asset Integrity</v>
          </cell>
          <cell r="V294" t="str">
            <v>Ojo Afolabi</v>
          </cell>
          <cell r="W294">
            <v>0</v>
          </cell>
          <cell r="X294">
            <v>0</v>
          </cell>
          <cell r="AE294">
            <v>0</v>
          </cell>
          <cell r="AF294">
            <v>0</v>
          </cell>
          <cell r="AG294">
            <v>0</v>
          </cell>
          <cell r="AH294">
            <v>0</v>
          </cell>
          <cell r="AU294">
            <v>0</v>
          </cell>
          <cell r="AV294">
            <v>0</v>
          </cell>
          <cell r="AW294">
            <v>0</v>
          </cell>
          <cell r="AX294">
            <v>0</v>
          </cell>
          <cell r="AY294">
            <v>0</v>
          </cell>
          <cell r="AZ294">
            <v>0</v>
          </cell>
        </row>
        <row r="295">
          <cell r="D295" t="str">
            <v>In</v>
          </cell>
          <cell r="E295" t="str">
            <v>Base JV</v>
          </cell>
          <cell r="F295" t="str">
            <v>Base</v>
          </cell>
          <cell r="G295" t="str">
            <v>SPDC JV</v>
          </cell>
          <cell r="H295" t="str">
            <v>In</v>
          </cell>
          <cell r="I295" t="str">
            <v>CROSS ASSET</v>
          </cell>
          <cell r="J295" t="str">
            <v>CROSS ASSET</v>
          </cell>
          <cell r="K295" t="str">
            <v>EAST</v>
          </cell>
          <cell r="L295" t="str">
            <v>East</v>
          </cell>
          <cell r="N295" t="str">
            <v>OGI_East Engineering</v>
          </cell>
          <cell r="O295" t="str">
            <v>OGI_East Engineering</v>
          </cell>
          <cell r="T295" t="str">
            <v>1. HSE, Security, Asset Integrity, etc.</v>
          </cell>
          <cell r="U295" t="str">
            <v>3. Asset Integrity</v>
          </cell>
          <cell r="V295" t="str">
            <v>Ojo Afolabi</v>
          </cell>
          <cell r="W295">
            <v>0</v>
          </cell>
          <cell r="X295">
            <v>0</v>
          </cell>
          <cell r="AE295">
            <v>0</v>
          </cell>
          <cell r="AF295">
            <v>0</v>
          </cell>
          <cell r="AG295">
            <v>0</v>
          </cell>
          <cell r="AH295">
            <v>0</v>
          </cell>
          <cell r="AU295">
            <v>0</v>
          </cell>
          <cell r="AV295">
            <v>0</v>
          </cell>
          <cell r="AW295">
            <v>0</v>
          </cell>
          <cell r="AX295">
            <v>0</v>
          </cell>
          <cell r="AY295">
            <v>0</v>
          </cell>
          <cell r="AZ295">
            <v>0</v>
          </cell>
        </row>
        <row r="296">
          <cell r="D296" t="str">
            <v>In</v>
          </cell>
          <cell r="E296" t="str">
            <v>Base JV</v>
          </cell>
          <cell r="F296" t="str">
            <v>Base</v>
          </cell>
          <cell r="G296" t="str">
            <v>SPDC JV</v>
          </cell>
          <cell r="H296" t="str">
            <v>In</v>
          </cell>
          <cell r="I296" t="str">
            <v>CROSS ASSET</v>
          </cell>
          <cell r="J296" t="str">
            <v>CROSS ASSET</v>
          </cell>
          <cell r="K296" t="str">
            <v>EAST</v>
          </cell>
          <cell r="L296" t="str">
            <v>East</v>
          </cell>
          <cell r="N296" t="str">
            <v>OGI_East Engineering</v>
          </cell>
          <cell r="O296" t="str">
            <v>OGI_East Engineering</v>
          </cell>
          <cell r="T296" t="str">
            <v>1. HSE, Security, Asset Integrity, etc.</v>
          </cell>
          <cell r="U296" t="str">
            <v>3. Asset Integrity</v>
          </cell>
          <cell r="V296" t="str">
            <v>Ojo Afolabi</v>
          </cell>
          <cell r="W296">
            <v>0</v>
          </cell>
          <cell r="X296">
            <v>0</v>
          </cell>
          <cell r="AE296">
            <v>0</v>
          </cell>
          <cell r="AF296">
            <v>0</v>
          </cell>
          <cell r="AG296">
            <v>0</v>
          </cell>
          <cell r="AH296">
            <v>0</v>
          </cell>
          <cell r="AU296">
            <v>0</v>
          </cell>
          <cell r="AV296">
            <v>0</v>
          </cell>
          <cell r="AW296">
            <v>0</v>
          </cell>
          <cell r="AX296">
            <v>0</v>
          </cell>
          <cell r="AY296">
            <v>0</v>
          </cell>
          <cell r="AZ296">
            <v>0</v>
          </cell>
        </row>
        <row r="297">
          <cell r="D297" t="str">
            <v>In</v>
          </cell>
          <cell r="E297" t="str">
            <v>Base JV</v>
          </cell>
          <cell r="F297" t="str">
            <v>Base</v>
          </cell>
          <cell r="G297" t="str">
            <v>SPDC JV</v>
          </cell>
          <cell r="H297" t="str">
            <v>In</v>
          </cell>
          <cell r="I297" t="str">
            <v>CROSS ASSET</v>
          </cell>
          <cell r="J297" t="str">
            <v>CROSS ASSET</v>
          </cell>
          <cell r="K297" t="str">
            <v>EAST</v>
          </cell>
          <cell r="L297" t="str">
            <v>East</v>
          </cell>
          <cell r="N297" t="str">
            <v>OGI_East Engineering</v>
          </cell>
          <cell r="O297" t="str">
            <v>OGI_East Engineering</v>
          </cell>
          <cell r="T297" t="str">
            <v>1. HSE, Security, Asset Integrity, etc.</v>
          </cell>
          <cell r="U297" t="str">
            <v>3. Asset Integrity</v>
          </cell>
          <cell r="V297" t="str">
            <v>Ojo Afolabi</v>
          </cell>
          <cell r="W297">
            <v>0</v>
          </cell>
          <cell r="X297">
            <v>0</v>
          </cell>
          <cell r="AE297">
            <v>0</v>
          </cell>
          <cell r="AF297">
            <v>0</v>
          </cell>
          <cell r="AG297">
            <v>0</v>
          </cell>
          <cell r="AH297">
            <v>0</v>
          </cell>
          <cell r="AU297">
            <v>0</v>
          </cell>
          <cell r="AV297">
            <v>0</v>
          </cell>
          <cell r="AW297">
            <v>0</v>
          </cell>
          <cell r="AX297">
            <v>0</v>
          </cell>
          <cell r="AY297">
            <v>0</v>
          </cell>
          <cell r="AZ297">
            <v>0</v>
          </cell>
        </row>
        <row r="298">
          <cell r="D298" t="str">
            <v>In</v>
          </cell>
          <cell r="E298" t="str">
            <v>Base JV</v>
          </cell>
          <cell r="F298" t="str">
            <v>Base</v>
          </cell>
          <cell r="G298" t="str">
            <v>SPDC JV</v>
          </cell>
          <cell r="H298" t="str">
            <v>In</v>
          </cell>
          <cell r="I298" t="str">
            <v>CROSS ASSET</v>
          </cell>
          <cell r="J298" t="str">
            <v>CROSS ASSET</v>
          </cell>
          <cell r="K298" t="str">
            <v>EAST</v>
          </cell>
          <cell r="L298" t="str">
            <v>East</v>
          </cell>
          <cell r="N298" t="str">
            <v>OGI_East Engineering</v>
          </cell>
          <cell r="O298" t="str">
            <v>OGI_East Engineering</v>
          </cell>
          <cell r="T298" t="str">
            <v>1. HSE, Security, Asset Integrity, etc.</v>
          </cell>
          <cell r="U298" t="str">
            <v>3. Asset Integrity</v>
          </cell>
          <cell r="V298" t="str">
            <v xml:space="preserve">Ajayi Rotimi </v>
          </cell>
          <cell r="W298">
            <v>0</v>
          </cell>
          <cell r="X298">
            <v>0</v>
          </cell>
          <cell r="AE298">
            <v>0</v>
          </cell>
          <cell r="AF298">
            <v>0</v>
          </cell>
          <cell r="AG298">
            <v>0</v>
          </cell>
          <cell r="AH298">
            <v>0</v>
          </cell>
          <cell r="AU298">
            <v>0</v>
          </cell>
          <cell r="AV298">
            <v>0</v>
          </cell>
          <cell r="AW298">
            <v>0</v>
          </cell>
          <cell r="AX298">
            <v>0</v>
          </cell>
          <cell r="AY298">
            <v>0</v>
          </cell>
          <cell r="AZ298">
            <v>0</v>
          </cell>
        </row>
        <row r="299">
          <cell r="D299" t="str">
            <v>In</v>
          </cell>
          <cell r="E299" t="str">
            <v>Base JV</v>
          </cell>
          <cell r="F299" t="str">
            <v>Base</v>
          </cell>
          <cell r="G299" t="str">
            <v>SPDC JV</v>
          </cell>
          <cell r="H299" t="str">
            <v>In</v>
          </cell>
          <cell r="I299" t="str">
            <v>CROSS ASSET</v>
          </cell>
          <cell r="J299" t="str">
            <v>CROSS ASSET</v>
          </cell>
          <cell r="K299" t="str">
            <v>EAST</v>
          </cell>
          <cell r="L299" t="str">
            <v>East</v>
          </cell>
          <cell r="N299" t="str">
            <v>OGI_East Engineering</v>
          </cell>
          <cell r="O299" t="str">
            <v>OGI_East Engineering</v>
          </cell>
          <cell r="T299" t="str">
            <v>1. HSE, Security, Asset Integrity, etc.</v>
          </cell>
          <cell r="U299" t="str">
            <v>3. Asset Integrity</v>
          </cell>
          <cell r="V299" t="str">
            <v>Ojo Afolabi</v>
          </cell>
          <cell r="W299">
            <v>0</v>
          </cell>
          <cell r="X299">
            <v>0</v>
          </cell>
          <cell r="AE299">
            <v>0</v>
          </cell>
          <cell r="AF299">
            <v>0</v>
          </cell>
          <cell r="AG299">
            <v>0</v>
          </cell>
          <cell r="AH299">
            <v>0</v>
          </cell>
          <cell r="AU299">
            <v>0</v>
          </cell>
          <cell r="AV299">
            <v>0</v>
          </cell>
          <cell r="AW299">
            <v>0</v>
          </cell>
          <cell r="AX299">
            <v>0</v>
          </cell>
          <cell r="AY299">
            <v>0</v>
          </cell>
          <cell r="AZ299">
            <v>0</v>
          </cell>
        </row>
        <row r="300">
          <cell r="D300" t="str">
            <v>In</v>
          </cell>
          <cell r="E300" t="str">
            <v>Base JV</v>
          </cell>
          <cell r="F300" t="str">
            <v>Base</v>
          </cell>
          <cell r="G300" t="str">
            <v>SPDC JV</v>
          </cell>
          <cell r="H300" t="str">
            <v>In</v>
          </cell>
          <cell r="I300" t="str">
            <v>CROSS ASSET</v>
          </cell>
          <cell r="J300" t="str">
            <v>CROSS ASSET</v>
          </cell>
          <cell r="K300" t="str">
            <v>EAST</v>
          </cell>
          <cell r="L300" t="str">
            <v>Corporate</v>
          </cell>
          <cell r="N300" t="str">
            <v>OGI_East Engineering</v>
          </cell>
          <cell r="O300" t="str">
            <v>OGI_East Engineering</v>
          </cell>
          <cell r="T300" t="str">
            <v>1. HSE, Security, Asset Integrity, etc.</v>
          </cell>
          <cell r="U300" t="str">
            <v>3. Asset Integrity</v>
          </cell>
          <cell r="V300" t="str">
            <v>Ojo Afolabi</v>
          </cell>
          <cell r="W300">
            <v>0</v>
          </cell>
          <cell r="X300">
            <v>0</v>
          </cell>
          <cell r="AE300">
            <v>0</v>
          </cell>
          <cell r="AF300">
            <v>0</v>
          </cell>
          <cell r="AG300">
            <v>0</v>
          </cell>
          <cell r="AH300">
            <v>0</v>
          </cell>
          <cell r="AU300">
            <v>0</v>
          </cell>
          <cell r="AV300">
            <v>0</v>
          </cell>
          <cell r="AW300">
            <v>0</v>
          </cell>
          <cell r="AX300">
            <v>0</v>
          </cell>
          <cell r="AY300">
            <v>0</v>
          </cell>
          <cell r="AZ300">
            <v>0</v>
          </cell>
        </row>
        <row r="301">
          <cell r="D301" t="str">
            <v>In</v>
          </cell>
          <cell r="E301" t="str">
            <v>Base JV</v>
          </cell>
          <cell r="F301" t="str">
            <v>Base</v>
          </cell>
          <cell r="G301" t="str">
            <v>Both</v>
          </cell>
          <cell r="H301" t="str">
            <v>In</v>
          </cell>
          <cell r="I301" t="str">
            <v>CROSS ASSET</v>
          </cell>
          <cell r="J301" t="str">
            <v>CROSS ASSET</v>
          </cell>
          <cell r="K301" t="str">
            <v>EAST</v>
          </cell>
          <cell r="L301" t="str">
            <v>East</v>
          </cell>
          <cell r="N301" t="str">
            <v>Corporate Pipelines</v>
          </cell>
          <cell r="O301" t="str">
            <v>Corporate Pipelines</v>
          </cell>
          <cell r="T301" t="str">
            <v>1. HSE, Security, Asset Integrity, etc.</v>
          </cell>
          <cell r="U301" t="str">
            <v>Asset Integrity</v>
          </cell>
          <cell r="V301" t="str">
            <v>Iwuchukwu Obioma</v>
          </cell>
          <cell r="W301">
            <v>0</v>
          </cell>
          <cell r="X301">
            <v>0</v>
          </cell>
          <cell r="AE301">
            <v>0</v>
          </cell>
          <cell r="AF301">
            <v>0</v>
          </cell>
          <cell r="AG301">
            <v>0</v>
          </cell>
          <cell r="AH301">
            <v>0</v>
          </cell>
          <cell r="AU301">
            <v>0</v>
          </cell>
          <cell r="AV301">
            <v>0</v>
          </cell>
          <cell r="AW301">
            <v>0</v>
          </cell>
          <cell r="AX301">
            <v>0</v>
          </cell>
          <cell r="AY301">
            <v>0</v>
          </cell>
          <cell r="AZ301">
            <v>0</v>
          </cell>
        </row>
        <row r="302">
          <cell r="D302" t="str">
            <v>In</v>
          </cell>
          <cell r="E302" t="str">
            <v>Base JV</v>
          </cell>
          <cell r="F302" t="str">
            <v>Base</v>
          </cell>
          <cell r="G302" t="str">
            <v>Both</v>
          </cell>
          <cell r="H302" t="str">
            <v>In</v>
          </cell>
          <cell r="I302" t="str">
            <v>CROSS ASSET</v>
          </cell>
          <cell r="J302" t="str">
            <v>CROSS ASSET</v>
          </cell>
          <cell r="K302" t="str">
            <v>EAST</v>
          </cell>
          <cell r="L302" t="str">
            <v>East</v>
          </cell>
          <cell r="N302" t="str">
            <v>Corporate Pipelines</v>
          </cell>
          <cell r="O302" t="str">
            <v>Corporate Pipelines</v>
          </cell>
          <cell r="T302" t="str">
            <v>1. HSE, Security, Asset Integrity, etc.</v>
          </cell>
          <cell r="U302" t="str">
            <v>Asset Integrity</v>
          </cell>
          <cell r="V302" t="str">
            <v>Iwuchukwu Obioma</v>
          </cell>
          <cell r="W302">
            <v>0</v>
          </cell>
          <cell r="X302">
            <v>0</v>
          </cell>
          <cell r="AE302">
            <v>0</v>
          </cell>
          <cell r="AF302">
            <v>0</v>
          </cell>
          <cell r="AG302">
            <v>0</v>
          </cell>
          <cell r="AH302">
            <v>0</v>
          </cell>
          <cell r="AU302">
            <v>0</v>
          </cell>
          <cell r="AV302">
            <v>0</v>
          </cell>
          <cell r="AW302">
            <v>0</v>
          </cell>
          <cell r="AX302">
            <v>0</v>
          </cell>
          <cell r="AY302">
            <v>0</v>
          </cell>
          <cell r="AZ302">
            <v>0</v>
          </cell>
        </row>
        <row r="303">
          <cell r="D303" t="str">
            <v>In</v>
          </cell>
          <cell r="E303" t="str">
            <v>Base JV</v>
          </cell>
          <cell r="F303" t="str">
            <v>Base</v>
          </cell>
          <cell r="G303" t="str">
            <v>Both</v>
          </cell>
          <cell r="H303" t="str">
            <v>In</v>
          </cell>
          <cell r="I303" t="str">
            <v>CROSS ASSET</v>
          </cell>
          <cell r="J303" t="str">
            <v>CROSS ASSET</v>
          </cell>
          <cell r="K303" t="str">
            <v>EAST</v>
          </cell>
          <cell r="L303" t="str">
            <v>East</v>
          </cell>
          <cell r="N303" t="str">
            <v>Corporate Pipelines</v>
          </cell>
          <cell r="O303" t="str">
            <v>Corporate Pipelines</v>
          </cell>
          <cell r="T303" t="str">
            <v>1. HSE, Security, Asset Integrity, etc.</v>
          </cell>
          <cell r="U303" t="str">
            <v>Asset Integrity</v>
          </cell>
          <cell r="V303" t="str">
            <v>Iwuchukwu Obioma</v>
          </cell>
          <cell r="W303">
            <v>0</v>
          </cell>
          <cell r="X303">
            <v>0</v>
          </cell>
          <cell r="AE303">
            <v>0</v>
          </cell>
          <cell r="AF303">
            <v>0</v>
          </cell>
          <cell r="AG303">
            <v>0</v>
          </cell>
          <cell r="AH303">
            <v>0</v>
          </cell>
          <cell r="AU303">
            <v>0</v>
          </cell>
          <cell r="AV303">
            <v>0</v>
          </cell>
          <cell r="AW303">
            <v>0</v>
          </cell>
          <cell r="AX303">
            <v>0</v>
          </cell>
          <cell r="AY303">
            <v>0</v>
          </cell>
          <cell r="AZ303">
            <v>0</v>
          </cell>
        </row>
        <row r="304">
          <cell r="D304" t="str">
            <v>In</v>
          </cell>
          <cell r="E304" t="str">
            <v>Base JV</v>
          </cell>
          <cell r="F304" t="str">
            <v>Base</v>
          </cell>
          <cell r="G304" t="str">
            <v>Both</v>
          </cell>
          <cell r="H304" t="str">
            <v>In</v>
          </cell>
          <cell r="I304" t="str">
            <v>CROSS ASSET</v>
          </cell>
          <cell r="J304" t="str">
            <v>CROSS ASSET</v>
          </cell>
          <cell r="K304" t="str">
            <v>EAST</v>
          </cell>
          <cell r="L304" t="str">
            <v>East</v>
          </cell>
          <cell r="N304" t="str">
            <v>Corporate Pipelines</v>
          </cell>
          <cell r="O304" t="str">
            <v>Corporate Pipelines</v>
          </cell>
          <cell r="T304" t="str">
            <v>1. HSE, Security, Asset Integrity, etc.</v>
          </cell>
          <cell r="U304" t="str">
            <v>Asset Integrity</v>
          </cell>
          <cell r="V304" t="str">
            <v>Iwuchukwu Obioma</v>
          </cell>
          <cell r="W304">
            <v>0</v>
          </cell>
          <cell r="X304">
            <v>0</v>
          </cell>
          <cell r="AE304">
            <v>0</v>
          </cell>
          <cell r="AF304">
            <v>0</v>
          </cell>
          <cell r="AG304">
            <v>0</v>
          </cell>
          <cell r="AH304">
            <v>0</v>
          </cell>
          <cell r="AU304">
            <v>0</v>
          </cell>
          <cell r="AV304">
            <v>0</v>
          </cell>
          <cell r="AW304">
            <v>0</v>
          </cell>
          <cell r="AX304">
            <v>0</v>
          </cell>
          <cell r="AY304">
            <v>0</v>
          </cell>
          <cell r="AZ304">
            <v>0</v>
          </cell>
        </row>
        <row r="305">
          <cell r="D305" t="str">
            <v>In</v>
          </cell>
          <cell r="E305" t="str">
            <v>Base JV</v>
          </cell>
          <cell r="F305" t="str">
            <v>Base</v>
          </cell>
          <cell r="G305" t="str">
            <v>Both</v>
          </cell>
          <cell r="H305" t="str">
            <v>In</v>
          </cell>
          <cell r="I305" t="str">
            <v>CROSS ASSET</v>
          </cell>
          <cell r="J305" t="str">
            <v>CROSS ASSET</v>
          </cell>
          <cell r="K305" t="str">
            <v>EAST</v>
          </cell>
          <cell r="L305" t="str">
            <v>East</v>
          </cell>
          <cell r="N305" t="str">
            <v>Corporate Pipelines</v>
          </cell>
          <cell r="O305" t="str">
            <v>Corporate Pipelines</v>
          </cell>
          <cell r="T305" t="str">
            <v>1. HSE, Security, Asset Integrity, etc.</v>
          </cell>
          <cell r="U305" t="str">
            <v>Asset Integrity</v>
          </cell>
          <cell r="V305" t="str">
            <v>Iwuchukwu Obioma</v>
          </cell>
          <cell r="W305">
            <v>0</v>
          </cell>
          <cell r="X305">
            <v>0</v>
          </cell>
          <cell r="AE305">
            <v>0</v>
          </cell>
          <cell r="AF305">
            <v>0</v>
          </cell>
          <cell r="AG305">
            <v>0</v>
          </cell>
          <cell r="AH305">
            <v>0</v>
          </cell>
          <cell r="AU305">
            <v>0</v>
          </cell>
          <cell r="AV305">
            <v>0</v>
          </cell>
          <cell r="AW305">
            <v>0</v>
          </cell>
          <cell r="AX305">
            <v>0</v>
          </cell>
          <cell r="AY305">
            <v>0</v>
          </cell>
          <cell r="AZ305">
            <v>0</v>
          </cell>
        </row>
        <row r="306">
          <cell r="D306" t="str">
            <v>In</v>
          </cell>
          <cell r="E306" t="str">
            <v>Base JV</v>
          </cell>
          <cell r="F306" t="str">
            <v>Base</v>
          </cell>
          <cell r="G306" t="str">
            <v>Both</v>
          </cell>
          <cell r="H306" t="str">
            <v>In</v>
          </cell>
          <cell r="I306" t="str">
            <v>CROSS ASSET</v>
          </cell>
          <cell r="J306" t="str">
            <v>CROSS ASSET</v>
          </cell>
          <cell r="K306" t="str">
            <v>EAST</v>
          </cell>
          <cell r="L306" t="str">
            <v>East</v>
          </cell>
          <cell r="N306" t="str">
            <v>Corporate Pipelines</v>
          </cell>
          <cell r="O306" t="str">
            <v>Corporate Pipelines</v>
          </cell>
          <cell r="T306" t="str">
            <v>1. HSE, Security, Asset Integrity, etc.</v>
          </cell>
          <cell r="U306" t="str">
            <v>Asset Integrity</v>
          </cell>
          <cell r="V306" t="str">
            <v>Iwuchukwu Obioma</v>
          </cell>
          <cell r="W306">
            <v>0</v>
          </cell>
          <cell r="X306">
            <v>0</v>
          </cell>
          <cell r="AE306">
            <v>0</v>
          </cell>
          <cell r="AF306">
            <v>0</v>
          </cell>
          <cell r="AG306">
            <v>0</v>
          </cell>
          <cell r="AH306">
            <v>0</v>
          </cell>
          <cell r="AU306">
            <v>0</v>
          </cell>
          <cell r="AV306">
            <v>0</v>
          </cell>
          <cell r="AW306">
            <v>0</v>
          </cell>
          <cell r="AX306">
            <v>0</v>
          </cell>
          <cell r="AY306">
            <v>0</v>
          </cell>
          <cell r="AZ306">
            <v>0</v>
          </cell>
        </row>
        <row r="307">
          <cell r="D307" t="str">
            <v>In</v>
          </cell>
          <cell r="E307" t="str">
            <v>Base JV</v>
          </cell>
          <cell r="F307" t="str">
            <v>Base</v>
          </cell>
          <cell r="G307" t="str">
            <v>Both</v>
          </cell>
          <cell r="H307" t="str">
            <v>In</v>
          </cell>
          <cell r="I307" t="str">
            <v>CROSS ASSET</v>
          </cell>
          <cell r="J307" t="str">
            <v>CROSS ASSET</v>
          </cell>
          <cell r="K307" t="str">
            <v>EAST</v>
          </cell>
          <cell r="L307" t="str">
            <v>East</v>
          </cell>
          <cell r="N307" t="str">
            <v>Corporate Pipelines</v>
          </cell>
          <cell r="O307" t="str">
            <v>Corporate Pipelines</v>
          </cell>
          <cell r="T307" t="str">
            <v>1. HSE, Security, Asset Integrity, etc.</v>
          </cell>
          <cell r="U307" t="str">
            <v>Asset Integrity</v>
          </cell>
          <cell r="V307" t="str">
            <v>Iwuchukwu Obioma</v>
          </cell>
          <cell r="W307">
            <v>0</v>
          </cell>
          <cell r="X307">
            <v>0</v>
          </cell>
          <cell r="AE307">
            <v>0</v>
          </cell>
          <cell r="AF307">
            <v>0</v>
          </cell>
          <cell r="AG307">
            <v>0</v>
          </cell>
          <cell r="AH307">
            <v>0</v>
          </cell>
          <cell r="AU307">
            <v>0</v>
          </cell>
          <cell r="AV307">
            <v>0</v>
          </cell>
          <cell r="AW307">
            <v>0</v>
          </cell>
          <cell r="AX307">
            <v>0</v>
          </cell>
          <cell r="AY307">
            <v>0</v>
          </cell>
          <cell r="AZ307">
            <v>0</v>
          </cell>
        </row>
        <row r="308">
          <cell r="D308" t="str">
            <v>In</v>
          </cell>
          <cell r="E308" t="str">
            <v>Base JV</v>
          </cell>
          <cell r="F308" t="str">
            <v>Base</v>
          </cell>
          <cell r="G308" t="str">
            <v>Both</v>
          </cell>
          <cell r="H308" t="str">
            <v>In</v>
          </cell>
          <cell r="I308" t="str">
            <v>CROSS ASSET</v>
          </cell>
          <cell r="J308" t="str">
            <v>CROSS ASSET</v>
          </cell>
          <cell r="K308" t="str">
            <v>EAST</v>
          </cell>
          <cell r="L308" t="str">
            <v>East</v>
          </cell>
          <cell r="N308" t="str">
            <v>Corporate Pipelines</v>
          </cell>
          <cell r="O308" t="str">
            <v>Corporate Pipelines</v>
          </cell>
          <cell r="T308" t="str">
            <v>1. HSE, Security, Asset Integrity, etc.</v>
          </cell>
          <cell r="U308" t="str">
            <v>Asset Integrity</v>
          </cell>
          <cell r="V308" t="str">
            <v>Iwuchukwu Obioma</v>
          </cell>
          <cell r="W308">
            <v>0</v>
          </cell>
          <cell r="X308">
            <v>0</v>
          </cell>
          <cell r="AE308">
            <v>0</v>
          </cell>
          <cell r="AF308">
            <v>0</v>
          </cell>
          <cell r="AG308">
            <v>0</v>
          </cell>
          <cell r="AH308">
            <v>0</v>
          </cell>
          <cell r="AU308">
            <v>0</v>
          </cell>
          <cell r="AV308">
            <v>0</v>
          </cell>
          <cell r="AW308">
            <v>0</v>
          </cell>
          <cell r="AX308">
            <v>0</v>
          </cell>
          <cell r="AY308">
            <v>0</v>
          </cell>
          <cell r="AZ308">
            <v>0</v>
          </cell>
        </row>
        <row r="309">
          <cell r="D309" t="str">
            <v>In</v>
          </cell>
          <cell r="E309" t="str">
            <v>Base JV</v>
          </cell>
          <cell r="F309" t="str">
            <v>Base</v>
          </cell>
          <cell r="G309" t="str">
            <v>Both</v>
          </cell>
          <cell r="H309" t="str">
            <v>In</v>
          </cell>
          <cell r="I309" t="str">
            <v>CROSS ASSET</v>
          </cell>
          <cell r="J309" t="str">
            <v>CROSS ASSET</v>
          </cell>
          <cell r="K309" t="str">
            <v>LAND EAST</v>
          </cell>
          <cell r="L309" t="str">
            <v>East</v>
          </cell>
          <cell r="N309" t="str">
            <v>OGI Maintenance</v>
          </cell>
          <cell r="O309" t="str">
            <v>OGI Maintenance</v>
          </cell>
          <cell r="T309" t="str">
            <v>1. HSE, Security, Asset Integrity, etc.</v>
          </cell>
          <cell r="U309" t="str">
            <v>Asset Integrity</v>
          </cell>
          <cell r="V309" t="str">
            <v>Wale Olawoyin</v>
          </cell>
          <cell r="W309">
            <v>0</v>
          </cell>
          <cell r="X309">
            <v>0</v>
          </cell>
          <cell r="AE309">
            <v>0</v>
          </cell>
          <cell r="AF309">
            <v>0</v>
          </cell>
          <cell r="AG309">
            <v>0</v>
          </cell>
          <cell r="AH309">
            <v>0</v>
          </cell>
          <cell r="AU309">
            <v>0</v>
          </cell>
          <cell r="AV309">
            <v>0</v>
          </cell>
          <cell r="AW309">
            <v>0</v>
          </cell>
          <cell r="AX309">
            <v>0</v>
          </cell>
          <cell r="AY309">
            <v>0</v>
          </cell>
          <cell r="AZ309">
            <v>0</v>
          </cell>
        </row>
        <row r="310">
          <cell r="D310" t="str">
            <v>In</v>
          </cell>
          <cell r="E310" t="str">
            <v>Base JV</v>
          </cell>
          <cell r="F310" t="str">
            <v>Base</v>
          </cell>
          <cell r="G310" t="str">
            <v>Both</v>
          </cell>
          <cell r="H310" t="str">
            <v>In</v>
          </cell>
          <cell r="I310" t="str">
            <v>CROSS ASSET</v>
          </cell>
          <cell r="J310" t="str">
            <v>CROSS ASSET</v>
          </cell>
          <cell r="K310" t="str">
            <v>LAND EAST</v>
          </cell>
          <cell r="L310" t="str">
            <v>East</v>
          </cell>
          <cell r="N310" t="str">
            <v>OGI Maintenance</v>
          </cell>
          <cell r="O310" t="str">
            <v>OGI Maintenance</v>
          </cell>
          <cell r="T310" t="str">
            <v>1. HSE, Security, Asset Integrity, etc.</v>
          </cell>
          <cell r="U310" t="str">
            <v>Asset Integrity</v>
          </cell>
          <cell r="V310" t="str">
            <v>Wale Olawoyin</v>
          </cell>
          <cell r="W310">
            <v>0</v>
          </cell>
          <cell r="X310">
            <v>0</v>
          </cell>
          <cell r="AE310">
            <v>0</v>
          </cell>
          <cell r="AF310">
            <v>0</v>
          </cell>
          <cell r="AG310">
            <v>0</v>
          </cell>
          <cell r="AH310">
            <v>0</v>
          </cell>
          <cell r="AU310">
            <v>0</v>
          </cell>
          <cell r="AV310">
            <v>0</v>
          </cell>
          <cell r="AW310">
            <v>0</v>
          </cell>
          <cell r="AX310">
            <v>0</v>
          </cell>
          <cell r="AY310">
            <v>0</v>
          </cell>
          <cell r="AZ310">
            <v>0</v>
          </cell>
        </row>
        <row r="311">
          <cell r="D311" t="str">
            <v>In</v>
          </cell>
          <cell r="E311" t="str">
            <v>Base JV</v>
          </cell>
          <cell r="F311" t="str">
            <v>Base</v>
          </cell>
          <cell r="G311" t="str">
            <v>Both</v>
          </cell>
          <cell r="H311" t="str">
            <v>In</v>
          </cell>
          <cell r="I311" t="str">
            <v>CROSS ASSET</v>
          </cell>
          <cell r="J311" t="str">
            <v>CROSS ASSET</v>
          </cell>
          <cell r="K311" t="str">
            <v>LAND EAST</v>
          </cell>
          <cell r="L311" t="str">
            <v>East</v>
          </cell>
          <cell r="N311" t="str">
            <v>OGI Maintenance</v>
          </cell>
          <cell r="O311" t="str">
            <v>OGI Maintenance</v>
          </cell>
          <cell r="T311" t="str">
            <v>1. HSE, Security, Asset Integrity, etc.</v>
          </cell>
          <cell r="U311" t="str">
            <v>Asset Integrity</v>
          </cell>
          <cell r="V311" t="str">
            <v>Wale Olawoyin</v>
          </cell>
          <cell r="W311">
            <v>0</v>
          </cell>
          <cell r="X311">
            <v>0</v>
          </cell>
          <cell r="AE311">
            <v>0</v>
          </cell>
          <cell r="AF311">
            <v>0</v>
          </cell>
          <cell r="AG311">
            <v>0</v>
          </cell>
          <cell r="AH311">
            <v>0</v>
          </cell>
          <cell r="AU311">
            <v>0</v>
          </cell>
          <cell r="AV311">
            <v>0</v>
          </cell>
          <cell r="AW311">
            <v>0</v>
          </cell>
          <cell r="AX311">
            <v>0</v>
          </cell>
          <cell r="AY311">
            <v>0</v>
          </cell>
          <cell r="AZ311">
            <v>0</v>
          </cell>
        </row>
        <row r="312">
          <cell r="D312" t="str">
            <v>In</v>
          </cell>
          <cell r="E312" t="str">
            <v>Base JV</v>
          </cell>
          <cell r="F312" t="str">
            <v>Base</v>
          </cell>
          <cell r="G312" t="str">
            <v>Both</v>
          </cell>
          <cell r="H312" t="str">
            <v>In</v>
          </cell>
          <cell r="I312" t="str">
            <v>CROSS ASSET</v>
          </cell>
          <cell r="J312" t="str">
            <v>CROSS ASSET</v>
          </cell>
          <cell r="K312" t="str">
            <v>LAND EAST</v>
          </cell>
          <cell r="L312" t="str">
            <v>East</v>
          </cell>
          <cell r="N312" t="str">
            <v>OGI Maintenance</v>
          </cell>
          <cell r="O312" t="str">
            <v>OGI Maintenance</v>
          </cell>
          <cell r="T312" t="str">
            <v>1. HSE, Security, Asset Integrity, etc.</v>
          </cell>
          <cell r="U312" t="str">
            <v>Asset Integrity</v>
          </cell>
          <cell r="V312" t="str">
            <v>Wale Olawoyin</v>
          </cell>
          <cell r="W312">
            <v>0</v>
          </cell>
          <cell r="X312">
            <v>0</v>
          </cell>
          <cell r="AE312">
            <v>0</v>
          </cell>
          <cell r="AF312">
            <v>0</v>
          </cell>
          <cell r="AG312">
            <v>0</v>
          </cell>
          <cell r="AH312">
            <v>0</v>
          </cell>
          <cell r="AU312">
            <v>0</v>
          </cell>
          <cell r="AV312">
            <v>0</v>
          </cell>
          <cell r="AW312">
            <v>0</v>
          </cell>
          <cell r="AX312">
            <v>0</v>
          </cell>
          <cell r="AY312">
            <v>0</v>
          </cell>
          <cell r="AZ312">
            <v>0</v>
          </cell>
        </row>
        <row r="313">
          <cell r="D313" t="str">
            <v>In</v>
          </cell>
          <cell r="E313" t="str">
            <v>Base JV</v>
          </cell>
          <cell r="F313" t="str">
            <v>Base</v>
          </cell>
          <cell r="G313" t="str">
            <v>Both</v>
          </cell>
          <cell r="H313" t="str">
            <v>In</v>
          </cell>
          <cell r="I313" t="str">
            <v>CROSS ASSET</v>
          </cell>
          <cell r="J313" t="str">
            <v>CROSS ASSET</v>
          </cell>
          <cell r="K313" t="str">
            <v>LAND EAST</v>
          </cell>
          <cell r="L313" t="str">
            <v>East</v>
          </cell>
          <cell r="N313" t="str">
            <v>OGI Maintenance</v>
          </cell>
          <cell r="O313" t="str">
            <v>OGI Maintenance</v>
          </cell>
          <cell r="T313" t="str">
            <v>1. HSE, Security, Asset Integrity, etc.</v>
          </cell>
          <cell r="U313" t="str">
            <v>Asset Integrity</v>
          </cell>
          <cell r="V313" t="str">
            <v>Wale Olawoyin</v>
          </cell>
          <cell r="W313">
            <v>0</v>
          </cell>
          <cell r="X313">
            <v>0</v>
          </cell>
          <cell r="AE313">
            <v>0</v>
          </cell>
          <cell r="AF313">
            <v>0</v>
          </cell>
          <cell r="AG313">
            <v>0</v>
          </cell>
          <cell r="AH313">
            <v>0</v>
          </cell>
          <cell r="AU313">
            <v>0</v>
          </cell>
          <cell r="AV313">
            <v>0</v>
          </cell>
          <cell r="AW313">
            <v>0</v>
          </cell>
          <cell r="AX313">
            <v>0</v>
          </cell>
          <cell r="AY313">
            <v>0</v>
          </cell>
          <cell r="AZ313">
            <v>0</v>
          </cell>
        </row>
        <row r="314">
          <cell r="D314" t="str">
            <v>In</v>
          </cell>
          <cell r="E314" t="str">
            <v>Base JV</v>
          </cell>
          <cell r="F314" t="str">
            <v>Base</v>
          </cell>
          <cell r="G314" t="str">
            <v>Both</v>
          </cell>
          <cell r="H314" t="str">
            <v>In</v>
          </cell>
          <cell r="I314" t="str">
            <v>CROSS ASSET</v>
          </cell>
          <cell r="J314" t="str">
            <v>CROSS ASSET</v>
          </cell>
          <cell r="K314" t="str">
            <v>LAND EAST</v>
          </cell>
          <cell r="L314" t="str">
            <v>East</v>
          </cell>
          <cell r="N314" t="str">
            <v>OGI Maintenance</v>
          </cell>
          <cell r="O314" t="str">
            <v>OGI Maintenance</v>
          </cell>
          <cell r="T314" t="str">
            <v>1. HSE, Security, Asset Integrity, etc.</v>
          </cell>
          <cell r="U314" t="str">
            <v>Asset Integrity</v>
          </cell>
          <cell r="V314" t="str">
            <v>Wale Olawoyin</v>
          </cell>
          <cell r="W314">
            <v>0</v>
          </cell>
          <cell r="X314">
            <v>0</v>
          </cell>
          <cell r="AE314">
            <v>0</v>
          </cell>
          <cell r="AF314">
            <v>0</v>
          </cell>
          <cell r="AG314">
            <v>0</v>
          </cell>
          <cell r="AH314">
            <v>0</v>
          </cell>
          <cell r="AU314">
            <v>0</v>
          </cell>
          <cell r="AV314">
            <v>0</v>
          </cell>
          <cell r="AW314">
            <v>0</v>
          </cell>
          <cell r="AX314">
            <v>0</v>
          </cell>
          <cell r="AY314">
            <v>0</v>
          </cell>
          <cell r="AZ314">
            <v>0</v>
          </cell>
        </row>
        <row r="315">
          <cell r="D315" t="str">
            <v>In</v>
          </cell>
          <cell r="E315" t="str">
            <v>Base JV</v>
          </cell>
          <cell r="F315" t="str">
            <v>Base</v>
          </cell>
          <cell r="G315" t="str">
            <v>Both</v>
          </cell>
          <cell r="H315" t="str">
            <v>In</v>
          </cell>
          <cell r="I315" t="str">
            <v>CROSS ASSET</v>
          </cell>
          <cell r="J315" t="str">
            <v>CROSS ASSET</v>
          </cell>
          <cell r="K315" t="str">
            <v>LAND EAST</v>
          </cell>
          <cell r="L315" t="str">
            <v>East</v>
          </cell>
          <cell r="N315" t="str">
            <v>OGI Maintenance</v>
          </cell>
          <cell r="O315" t="str">
            <v>OGI Maintenance</v>
          </cell>
          <cell r="T315" t="str">
            <v>1. HSE, Security, Asset Integrity, etc.</v>
          </cell>
          <cell r="U315" t="str">
            <v>Asset Integrity</v>
          </cell>
          <cell r="V315" t="str">
            <v>Wale Olawoyin</v>
          </cell>
          <cell r="W315">
            <v>0</v>
          </cell>
          <cell r="X315">
            <v>0</v>
          </cell>
          <cell r="AE315">
            <v>0</v>
          </cell>
          <cell r="AF315">
            <v>0</v>
          </cell>
          <cell r="AG315">
            <v>0</v>
          </cell>
          <cell r="AH315">
            <v>0</v>
          </cell>
          <cell r="AU315">
            <v>0</v>
          </cell>
          <cell r="AV315">
            <v>0</v>
          </cell>
          <cell r="AW315">
            <v>0</v>
          </cell>
          <cell r="AX315">
            <v>0</v>
          </cell>
          <cell r="AY315">
            <v>0</v>
          </cell>
          <cell r="AZ315">
            <v>0</v>
          </cell>
        </row>
        <row r="316">
          <cell r="D316" t="str">
            <v>In</v>
          </cell>
          <cell r="E316" t="str">
            <v>Base JV</v>
          </cell>
          <cell r="F316" t="str">
            <v>Base</v>
          </cell>
          <cell r="G316" t="str">
            <v>Both</v>
          </cell>
          <cell r="H316" t="str">
            <v>In</v>
          </cell>
          <cell r="I316" t="str">
            <v>CROSS ASSET</v>
          </cell>
          <cell r="J316" t="str">
            <v>CROSS ASSET</v>
          </cell>
          <cell r="K316" t="str">
            <v>LAND EAST</v>
          </cell>
          <cell r="L316" t="str">
            <v>East</v>
          </cell>
          <cell r="N316" t="str">
            <v>OGI Maintenance</v>
          </cell>
          <cell r="O316" t="str">
            <v>OGI Maintenance</v>
          </cell>
          <cell r="T316" t="str">
            <v>1. HSE, Security, Asset Integrity, etc.</v>
          </cell>
          <cell r="U316" t="str">
            <v>Asset Integrity</v>
          </cell>
          <cell r="V316" t="str">
            <v>Wale Olawoyin</v>
          </cell>
          <cell r="W316">
            <v>0</v>
          </cell>
          <cell r="X316">
            <v>0</v>
          </cell>
          <cell r="AE316">
            <v>0</v>
          </cell>
          <cell r="AF316">
            <v>0</v>
          </cell>
          <cell r="AG316">
            <v>0</v>
          </cell>
          <cell r="AH316">
            <v>0</v>
          </cell>
          <cell r="AU316">
            <v>0</v>
          </cell>
          <cell r="AV316">
            <v>0</v>
          </cell>
          <cell r="AW316">
            <v>0</v>
          </cell>
          <cell r="AX316">
            <v>0</v>
          </cell>
          <cell r="AY316">
            <v>0</v>
          </cell>
          <cell r="AZ316">
            <v>0</v>
          </cell>
        </row>
        <row r="317">
          <cell r="D317" t="str">
            <v>In</v>
          </cell>
          <cell r="E317" t="str">
            <v>Base JV</v>
          </cell>
          <cell r="F317" t="str">
            <v>Base</v>
          </cell>
          <cell r="G317" t="str">
            <v>Both</v>
          </cell>
          <cell r="H317" t="str">
            <v>In</v>
          </cell>
          <cell r="I317" t="str">
            <v>CROSS ASSET</v>
          </cell>
          <cell r="J317" t="str">
            <v>CROSS ASSET</v>
          </cell>
          <cell r="K317" t="str">
            <v>LAND EAST</v>
          </cell>
          <cell r="L317" t="str">
            <v>East</v>
          </cell>
          <cell r="N317" t="str">
            <v>OGI Maintenance</v>
          </cell>
          <cell r="O317" t="str">
            <v>OGI Maintenance</v>
          </cell>
          <cell r="T317" t="str">
            <v>1. HSE, Security, Asset Integrity, etc.</v>
          </cell>
          <cell r="U317" t="str">
            <v>Asset Integrity</v>
          </cell>
          <cell r="V317" t="str">
            <v>Bennett Unachukwu</v>
          </cell>
          <cell r="W317">
            <v>0</v>
          </cell>
          <cell r="X317">
            <v>0</v>
          </cell>
          <cell r="AE317">
            <v>0</v>
          </cell>
          <cell r="AF317">
            <v>0</v>
          </cell>
          <cell r="AG317">
            <v>0</v>
          </cell>
          <cell r="AH317">
            <v>0</v>
          </cell>
          <cell r="AU317">
            <v>0</v>
          </cell>
          <cell r="AV317">
            <v>0</v>
          </cell>
          <cell r="AW317">
            <v>0</v>
          </cell>
          <cell r="AX317">
            <v>0</v>
          </cell>
          <cell r="AY317">
            <v>0</v>
          </cell>
          <cell r="AZ317">
            <v>0</v>
          </cell>
        </row>
        <row r="318">
          <cell r="D318" t="str">
            <v>In</v>
          </cell>
          <cell r="E318" t="str">
            <v>Base JV</v>
          </cell>
          <cell r="F318" t="str">
            <v>Base</v>
          </cell>
          <cell r="G318" t="str">
            <v>Both</v>
          </cell>
          <cell r="H318" t="str">
            <v>In</v>
          </cell>
          <cell r="I318" t="str">
            <v>CROSS ASSET</v>
          </cell>
          <cell r="J318" t="str">
            <v>CROSS ASSET</v>
          </cell>
          <cell r="K318" t="str">
            <v>LAND EAST</v>
          </cell>
          <cell r="L318" t="str">
            <v>East</v>
          </cell>
          <cell r="N318" t="str">
            <v>OGI Maintenance</v>
          </cell>
          <cell r="O318" t="str">
            <v>OGI Maintenance</v>
          </cell>
          <cell r="T318" t="str">
            <v>1. HSE, Security, Asset Integrity, etc.</v>
          </cell>
          <cell r="U318" t="str">
            <v>Asset Integrity</v>
          </cell>
          <cell r="V318" t="str">
            <v>Wale Olawoyin</v>
          </cell>
          <cell r="W318">
            <v>0</v>
          </cell>
          <cell r="X318">
            <v>0</v>
          </cell>
          <cell r="AE318">
            <v>0</v>
          </cell>
          <cell r="AF318">
            <v>0</v>
          </cell>
          <cell r="AG318">
            <v>0</v>
          </cell>
          <cell r="AH318">
            <v>0</v>
          </cell>
          <cell r="AU318">
            <v>0</v>
          </cell>
          <cell r="AV318">
            <v>0</v>
          </cell>
          <cell r="AW318">
            <v>0</v>
          </cell>
          <cell r="AX318">
            <v>0</v>
          </cell>
          <cell r="AY318">
            <v>0</v>
          </cell>
          <cell r="AZ318">
            <v>0</v>
          </cell>
        </row>
        <row r="319">
          <cell r="D319" t="str">
            <v>In</v>
          </cell>
          <cell r="E319" t="str">
            <v>Base JV</v>
          </cell>
          <cell r="F319" t="str">
            <v>Base</v>
          </cell>
          <cell r="G319" t="str">
            <v>Both</v>
          </cell>
          <cell r="H319" t="str">
            <v>In</v>
          </cell>
          <cell r="I319" t="str">
            <v>CROSS ASSET</v>
          </cell>
          <cell r="J319" t="str">
            <v>CROSS ASSET</v>
          </cell>
          <cell r="K319" t="str">
            <v>LAND EAST</v>
          </cell>
          <cell r="L319" t="str">
            <v>East</v>
          </cell>
          <cell r="N319" t="str">
            <v>OGI Maintenance</v>
          </cell>
          <cell r="O319" t="str">
            <v>OGI Maintenance</v>
          </cell>
          <cell r="T319" t="str">
            <v>1. HSE, Security, Asset Integrity, etc.</v>
          </cell>
          <cell r="U319" t="str">
            <v>Asset Integrity</v>
          </cell>
          <cell r="V319" t="str">
            <v>Wale Olawoyin</v>
          </cell>
          <cell r="W319">
            <v>0</v>
          </cell>
          <cell r="X319">
            <v>0</v>
          </cell>
          <cell r="AE319">
            <v>0</v>
          </cell>
          <cell r="AF319">
            <v>0</v>
          </cell>
          <cell r="AG319">
            <v>0</v>
          </cell>
          <cell r="AH319">
            <v>0</v>
          </cell>
          <cell r="AU319">
            <v>0</v>
          </cell>
          <cell r="AV319">
            <v>0</v>
          </cell>
          <cell r="AW319">
            <v>0</v>
          </cell>
          <cell r="AX319">
            <v>0</v>
          </cell>
          <cell r="AY319">
            <v>0</v>
          </cell>
          <cell r="AZ319">
            <v>0</v>
          </cell>
        </row>
        <row r="320">
          <cell r="D320" t="str">
            <v>In</v>
          </cell>
          <cell r="E320" t="str">
            <v>Base JV</v>
          </cell>
          <cell r="F320" t="str">
            <v>Base</v>
          </cell>
          <cell r="G320" t="str">
            <v>Both</v>
          </cell>
          <cell r="H320" t="str">
            <v>In</v>
          </cell>
          <cell r="I320" t="str">
            <v>CROSS ASSET</v>
          </cell>
          <cell r="J320" t="str">
            <v>CROSS ASSET</v>
          </cell>
          <cell r="K320" t="str">
            <v>LAND EAST</v>
          </cell>
          <cell r="L320" t="str">
            <v>East</v>
          </cell>
          <cell r="N320" t="str">
            <v>OGI Maintenance</v>
          </cell>
          <cell r="O320" t="str">
            <v>OGI Maintenance</v>
          </cell>
          <cell r="T320" t="str">
            <v>1. HSE, Security, Asset Integrity, etc.</v>
          </cell>
          <cell r="U320" t="str">
            <v>Asset Integrity</v>
          </cell>
          <cell r="V320" t="str">
            <v>Wale Olawoyin</v>
          </cell>
          <cell r="W320">
            <v>0</v>
          </cell>
          <cell r="X320">
            <v>0</v>
          </cell>
          <cell r="AE320">
            <v>0</v>
          </cell>
          <cell r="AF320">
            <v>0</v>
          </cell>
          <cell r="AG320">
            <v>0</v>
          </cell>
          <cell r="AH320">
            <v>0</v>
          </cell>
          <cell r="AU320">
            <v>0</v>
          </cell>
          <cell r="AV320">
            <v>0</v>
          </cell>
          <cell r="AW320">
            <v>0</v>
          </cell>
          <cell r="AX320">
            <v>0</v>
          </cell>
          <cell r="AY320">
            <v>0</v>
          </cell>
          <cell r="AZ320">
            <v>0</v>
          </cell>
        </row>
        <row r="321">
          <cell r="D321" t="str">
            <v>In</v>
          </cell>
          <cell r="E321" t="str">
            <v>Base JV</v>
          </cell>
          <cell r="F321" t="str">
            <v>Base</v>
          </cell>
          <cell r="G321" t="str">
            <v>Both</v>
          </cell>
          <cell r="H321" t="str">
            <v>In</v>
          </cell>
          <cell r="I321" t="str">
            <v>CROSS ASSET</v>
          </cell>
          <cell r="J321" t="str">
            <v>CROSS ASSET</v>
          </cell>
          <cell r="K321" t="str">
            <v>LAND EAST</v>
          </cell>
          <cell r="L321" t="str">
            <v>East</v>
          </cell>
          <cell r="N321" t="str">
            <v>OGI Maintenance</v>
          </cell>
          <cell r="O321" t="str">
            <v>OGI Maintenance</v>
          </cell>
          <cell r="T321" t="str">
            <v>1. HSE, Security, Asset Integrity, etc.</v>
          </cell>
          <cell r="U321" t="str">
            <v>Asset Integrity</v>
          </cell>
          <cell r="V321" t="str">
            <v>Wale Olawoyin</v>
          </cell>
          <cell r="W321">
            <v>0</v>
          </cell>
          <cell r="X321">
            <v>0</v>
          </cell>
          <cell r="AE321">
            <v>0</v>
          </cell>
          <cell r="AF321">
            <v>0</v>
          </cell>
          <cell r="AG321">
            <v>0</v>
          </cell>
          <cell r="AH321">
            <v>0</v>
          </cell>
          <cell r="AU321">
            <v>0</v>
          </cell>
          <cell r="AV321">
            <v>0</v>
          </cell>
          <cell r="AW321">
            <v>0</v>
          </cell>
          <cell r="AX321">
            <v>0</v>
          </cell>
          <cell r="AY321">
            <v>0</v>
          </cell>
          <cell r="AZ321">
            <v>0</v>
          </cell>
        </row>
        <row r="322">
          <cell r="D322" t="str">
            <v>In</v>
          </cell>
          <cell r="E322" t="str">
            <v>Base JV</v>
          </cell>
          <cell r="F322" t="str">
            <v>Base</v>
          </cell>
          <cell r="G322" t="str">
            <v>Both</v>
          </cell>
          <cell r="H322" t="str">
            <v>In</v>
          </cell>
          <cell r="I322" t="str">
            <v>CROSS ASSET</v>
          </cell>
          <cell r="J322" t="str">
            <v>CROSS ASSET</v>
          </cell>
          <cell r="K322" t="str">
            <v>LAND EAST</v>
          </cell>
          <cell r="L322" t="str">
            <v>East</v>
          </cell>
          <cell r="N322" t="str">
            <v>OGI Maintenance</v>
          </cell>
          <cell r="O322" t="str">
            <v>OGI Maintenance</v>
          </cell>
          <cell r="T322" t="str">
            <v>1. HSE, Security, Asset Integrity, etc.</v>
          </cell>
          <cell r="U322" t="str">
            <v>Asset Integrity</v>
          </cell>
          <cell r="V322" t="str">
            <v>Wale Olawoyin</v>
          </cell>
          <cell r="W322">
            <v>0</v>
          </cell>
          <cell r="X322">
            <v>0</v>
          </cell>
          <cell r="AE322">
            <v>0</v>
          </cell>
          <cell r="AF322">
            <v>0</v>
          </cell>
          <cell r="AG322">
            <v>0</v>
          </cell>
          <cell r="AH322">
            <v>0</v>
          </cell>
          <cell r="AU322">
            <v>0</v>
          </cell>
          <cell r="AV322">
            <v>0</v>
          </cell>
          <cell r="AW322">
            <v>0</v>
          </cell>
          <cell r="AX322">
            <v>0</v>
          </cell>
          <cell r="AY322">
            <v>0</v>
          </cell>
          <cell r="AZ322">
            <v>0</v>
          </cell>
        </row>
        <row r="323">
          <cell r="D323" t="str">
            <v>In</v>
          </cell>
          <cell r="E323" t="str">
            <v>Base JV</v>
          </cell>
          <cell r="F323" t="str">
            <v>Base</v>
          </cell>
          <cell r="G323" t="str">
            <v>Both</v>
          </cell>
          <cell r="H323" t="str">
            <v>In</v>
          </cell>
          <cell r="I323" t="str">
            <v>CROSS ASSET</v>
          </cell>
          <cell r="J323" t="str">
            <v>CROSS ASSET</v>
          </cell>
          <cell r="K323" t="str">
            <v>LAND EAST</v>
          </cell>
          <cell r="L323" t="str">
            <v>East</v>
          </cell>
          <cell r="N323" t="str">
            <v>OGI Maintenance</v>
          </cell>
          <cell r="O323" t="str">
            <v>OGI Maintenance</v>
          </cell>
          <cell r="T323" t="str">
            <v>1. HSE, Security, Asset Integrity, etc.</v>
          </cell>
          <cell r="U323" t="str">
            <v>Asset Integrity</v>
          </cell>
          <cell r="V323" t="str">
            <v>Wale Olawoyin</v>
          </cell>
          <cell r="W323">
            <v>0</v>
          </cell>
          <cell r="X323">
            <v>0</v>
          </cell>
          <cell r="AE323">
            <v>0</v>
          </cell>
          <cell r="AF323">
            <v>0</v>
          </cell>
          <cell r="AG323">
            <v>0</v>
          </cell>
          <cell r="AH323">
            <v>0</v>
          </cell>
          <cell r="AU323">
            <v>0</v>
          </cell>
          <cell r="AV323">
            <v>0</v>
          </cell>
          <cell r="AW323">
            <v>0</v>
          </cell>
          <cell r="AX323">
            <v>0</v>
          </cell>
          <cell r="AY323">
            <v>0</v>
          </cell>
          <cell r="AZ323">
            <v>0</v>
          </cell>
        </row>
        <row r="324">
          <cell r="D324" t="str">
            <v>In</v>
          </cell>
          <cell r="E324" t="str">
            <v>Base JV</v>
          </cell>
          <cell r="F324" t="str">
            <v>Base</v>
          </cell>
          <cell r="G324" t="str">
            <v>SPDC JV</v>
          </cell>
          <cell r="H324" t="str">
            <v>In</v>
          </cell>
          <cell r="I324" t="str">
            <v>CROSS ASSET</v>
          </cell>
          <cell r="J324" t="str">
            <v>CROSS ASSET</v>
          </cell>
          <cell r="K324" t="str">
            <v>LAND EAST</v>
          </cell>
          <cell r="L324" t="str">
            <v>East</v>
          </cell>
          <cell r="N324" t="str">
            <v>OGI Maintenance</v>
          </cell>
          <cell r="O324" t="str">
            <v>OGI Maintenance</v>
          </cell>
          <cell r="T324" t="str">
            <v>1. HSE, Security, Asset Integrity, etc.</v>
          </cell>
          <cell r="U324" t="str">
            <v>Asset Integrity</v>
          </cell>
          <cell r="V324" t="str">
            <v>Wale Olawoyin</v>
          </cell>
          <cell r="W324">
            <v>0</v>
          </cell>
          <cell r="X324">
            <v>0</v>
          </cell>
          <cell r="AE324">
            <v>0</v>
          </cell>
          <cell r="AF324">
            <v>0</v>
          </cell>
          <cell r="AG324">
            <v>0</v>
          </cell>
          <cell r="AH324">
            <v>0</v>
          </cell>
          <cell r="AU324">
            <v>0</v>
          </cell>
          <cell r="AV324">
            <v>0</v>
          </cell>
          <cell r="AW324">
            <v>0</v>
          </cell>
          <cell r="AX324">
            <v>0</v>
          </cell>
          <cell r="AY324">
            <v>0</v>
          </cell>
          <cell r="AZ324">
            <v>0</v>
          </cell>
        </row>
        <row r="325">
          <cell r="D325" t="str">
            <v>In</v>
          </cell>
          <cell r="E325" t="str">
            <v>Base JV</v>
          </cell>
          <cell r="F325" t="str">
            <v>Base</v>
          </cell>
          <cell r="G325" t="str">
            <v>SPDC JV</v>
          </cell>
          <cell r="H325" t="str">
            <v>In</v>
          </cell>
          <cell r="I325" t="str">
            <v>CROSS ASSET</v>
          </cell>
          <cell r="J325" t="str">
            <v>CROSS ASSET</v>
          </cell>
          <cell r="K325" t="str">
            <v>LAND EAST</v>
          </cell>
          <cell r="L325" t="str">
            <v>East</v>
          </cell>
          <cell r="N325" t="str">
            <v>OGI Maintenance</v>
          </cell>
          <cell r="O325" t="str">
            <v>OGI Maintenance</v>
          </cell>
          <cell r="T325" t="str">
            <v>1. HSE, Security, Asset Integrity, etc.</v>
          </cell>
          <cell r="U325" t="str">
            <v>Asset Integrity</v>
          </cell>
          <cell r="V325" t="str">
            <v>Wale Olawoyin</v>
          </cell>
          <cell r="W325">
            <v>0</v>
          </cell>
          <cell r="X325">
            <v>0</v>
          </cell>
          <cell r="AE325">
            <v>0</v>
          </cell>
          <cell r="AF325">
            <v>0</v>
          </cell>
          <cell r="AG325">
            <v>0</v>
          </cell>
          <cell r="AH325">
            <v>0</v>
          </cell>
          <cell r="AU325">
            <v>0</v>
          </cell>
          <cell r="AV325">
            <v>0</v>
          </cell>
          <cell r="AW325">
            <v>0</v>
          </cell>
          <cell r="AX325">
            <v>0</v>
          </cell>
          <cell r="AY325">
            <v>0</v>
          </cell>
          <cell r="AZ325">
            <v>0</v>
          </cell>
        </row>
        <row r="326">
          <cell r="D326" t="str">
            <v>In</v>
          </cell>
          <cell r="E326" t="str">
            <v>Base JV</v>
          </cell>
          <cell r="F326" t="str">
            <v>Base</v>
          </cell>
          <cell r="G326" t="str">
            <v>Both</v>
          </cell>
          <cell r="H326" t="str">
            <v>In</v>
          </cell>
          <cell r="I326" t="str">
            <v>CROSS ASSET</v>
          </cell>
          <cell r="J326" t="str">
            <v>CROSS ASSET</v>
          </cell>
          <cell r="K326" t="str">
            <v>LAND EAST</v>
          </cell>
          <cell r="L326" t="str">
            <v>East</v>
          </cell>
          <cell r="N326" t="str">
            <v>OGI Maintenance</v>
          </cell>
          <cell r="O326" t="str">
            <v>OGI Maintenance</v>
          </cell>
          <cell r="T326" t="str">
            <v>1. HSE, Security, Asset Integrity, etc.</v>
          </cell>
          <cell r="U326" t="str">
            <v>Asset Integrity</v>
          </cell>
          <cell r="V326" t="str">
            <v>Wale Olawoyin</v>
          </cell>
          <cell r="W326">
            <v>0</v>
          </cell>
          <cell r="X326">
            <v>0</v>
          </cell>
          <cell r="AE326">
            <v>0</v>
          </cell>
          <cell r="AF326">
            <v>0</v>
          </cell>
          <cell r="AG326">
            <v>0</v>
          </cell>
          <cell r="AH326">
            <v>0</v>
          </cell>
          <cell r="AU326">
            <v>0</v>
          </cell>
          <cell r="AV326">
            <v>0</v>
          </cell>
          <cell r="AW326">
            <v>0</v>
          </cell>
          <cell r="AX326">
            <v>0</v>
          </cell>
          <cell r="AY326">
            <v>0</v>
          </cell>
          <cell r="AZ326">
            <v>0</v>
          </cell>
        </row>
        <row r="327">
          <cell r="D327" t="str">
            <v>In</v>
          </cell>
          <cell r="E327" t="str">
            <v>Base JV</v>
          </cell>
          <cell r="F327" t="str">
            <v>Base</v>
          </cell>
          <cell r="G327" t="str">
            <v>Both</v>
          </cell>
          <cell r="H327" t="str">
            <v>In</v>
          </cell>
          <cell r="I327" t="str">
            <v>CROSS ASSET</v>
          </cell>
          <cell r="J327" t="str">
            <v>CROSS ASSET</v>
          </cell>
          <cell r="K327" t="str">
            <v>LAND EAST</v>
          </cell>
          <cell r="L327" t="str">
            <v>East</v>
          </cell>
          <cell r="N327" t="str">
            <v>OGI Maintenance</v>
          </cell>
          <cell r="O327" t="str">
            <v>OGI Maintenance</v>
          </cell>
          <cell r="T327" t="str">
            <v>1. HSE, Security, Asset Integrity, etc.</v>
          </cell>
          <cell r="U327" t="str">
            <v>Asset Integrity</v>
          </cell>
          <cell r="V327" t="str">
            <v>Wale Olawoyin</v>
          </cell>
          <cell r="W327">
            <v>0</v>
          </cell>
          <cell r="X327">
            <v>0</v>
          </cell>
          <cell r="AE327">
            <v>0</v>
          </cell>
          <cell r="AF327">
            <v>0</v>
          </cell>
          <cell r="AG327">
            <v>0</v>
          </cell>
          <cell r="AH327">
            <v>0</v>
          </cell>
          <cell r="AU327">
            <v>0</v>
          </cell>
          <cell r="AV327">
            <v>0</v>
          </cell>
          <cell r="AW327">
            <v>0</v>
          </cell>
          <cell r="AX327">
            <v>0</v>
          </cell>
          <cell r="AY327">
            <v>0</v>
          </cell>
          <cell r="AZ327">
            <v>0</v>
          </cell>
        </row>
        <row r="328">
          <cell r="D328" t="str">
            <v>In</v>
          </cell>
          <cell r="E328" t="str">
            <v>Base JV</v>
          </cell>
          <cell r="F328" t="str">
            <v>Base</v>
          </cell>
          <cell r="G328" t="str">
            <v>Both</v>
          </cell>
          <cell r="H328" t="str">
            <v>In</v>
          </cell>
          <cell r="I328" t="str">
            <v>CROSS ASSET</v>
          </cell>
          <cell r="J328" t="str">
            <v>CROSS ASSET</v>
          </cell>
          <cell r="K328" t="str">
            <v>LAND EAST</v>
          </cell>
          <cell r="L328" t="str">
            <v>East</v>
          </cell>
          <cell r="N328" t="str">
            <v>OGI Maintenance</v>
          </cell>
          <cell r="O328" t="str">
            <v>OGI Maintenance</v>
          </cell>
          <cell r="T328" t="str">
            <v>1. HSE, Security, Asset Integrity, etc.</v>
          </cell>
          <cell r="U328" t="str">
            <v>Asset Integrity</v>
          </cell>
          <cell r="V328" t="str">
            <v>Wale Olawoyin</v>
          </cell>
          <cell r="W328">
            <v>0</v>
          </cell>
          <cell r="X328">
            <v>0</v>
          </cell>
          <cell r="AE328">
            <v>0</v>
          </cell>
          <cell r="AF328">
            <v>0</v>
          </cell>
          <cell r="AG328">
            <v>0</v>
          </cell>
          <cell r="AH328">
            <v>0</v>
          </cell>
          <cell r="AU328">
            <v>0</v>
          </cell>
          <cell r="AV328">
            <v>0</v>
          </cell>
          <cell r="AW328">
            <v>0</v>
          </cell>
          <cell r="AX328">
            <v>0</v>
          </cell>
          <cell r="AY328">
            <v>0</v>
          </cell>
          <cell r="AZ328">
            <v>0</v>
          </cell>
        </row>
        <row r="329">
          <cell r="D329" t="str">
            <v>In</v>
          </cell>
          <cell r="E329" t="str">
            <v>Base JV</v>
          </cell>
          <cell r="F329" t="str">
            <v>Base</v>
          </cell>
          <cell r="G329" t="str">
            <v>Both</v>
          </cell>
          <cell r="H329" t="str">
            <v>In</v>
          </cell>
          <cell r="I329" t="str">
            <v>CROSS ASSET</v>
          </cell>
          <cell r="J329" t="str">
            <v>CROSS ASSET</v>
          </cell>
          <cell r="K329" t="str">
            <v>LAND EAST</v>
          </cell>
          <cell r="L329" t="str">
            <v>East</v>
          </cell>
          <cell r="N329" t="str">
            <v>OGI Maintenance</v>
          </cell>
          <cell r="O329" t="str">
            <v>OGI Maintenance</v>
          </cell>
          <cell r="T329" t="str">
            <v>1. HSE, Security, Asset Integrity, etc.</v>
          </cell>
          <cell r="U329" t="str">
            <v>Asset Integrity</v>
          </cell>
          <cell r="V329" t="str">
            <v>Wale Olawoyin</v>
          </cell>
          <cell r="W329">
            <v>0</v>
          </cell>
          <cell r="X329">
            <v>0</v>
          </cell>
          <cell r="AE329">
            <v>0</v>
          </cell>
          <cell r="AF329">
            <v>0</v>
          </cell>
          <cell r="AG329">
            <v>0</v>
          </cell>
          <cell r="AH329">
            <v>0</v>
          </cell>
          <cell r="AU329">
            <v>0</v>
          </cell>
          <cell r="AV329">
            <v>0</v>
          </cell>
          <cell r="AW329">
            <v>0</v>
          </cell>
          <cell r="AX329">
            <v>0</v>
          </cell>
          <cell r="AY329">
            <v>0</v>
          </cell>
          <cell r="AZ329">
            <v>0</v>
          </cell>
        </row>
        <row r="330">
          <cell r="D330" t="str">
            <v>In</v>
          </cell>
          <cell r="E330" t="str">
            <v>Base JV</v>
          </cell>
          <cell r="F330" t="str">
            <v>Base</v>
          </cell>
          <cell r="G330" t="str">
            <v>Both</v>
          </cell>
          <cell r="H330" t="str">
            <v>In</v>
          </cell>
          <cell r="I330" t="str">
            <v>CROSS ASSET</v>
          </cell>
          <cell r="J330" t="str">
            <v>CROSS ASSET</v>
          </cell>
          <cell r="K330" t="str">
            <v>LAND EAST</v>
          </cell>
          <cell r="L330" t="str">
            <v>East</v>
          </cell>
          <cell r="N330" t="str">
            <v>OGI Maintenance</v>
          </cell>
          <cell r="O330" t="str">
            <v>OGI Maintenance</v>
          </cell>
          <cell r="T330" t="str">
            <v>1. HSE, Security, Asset Integrity, etc.</v>
          </cell>
          <cell r="U330" t="str">
            <v>Asset Integrity</v>
          </cell>
          <cell r="V330" t="str">
            <v>Wale Olawoyin</v>
          </cell>
          <cell r="W330">
            <v>0</v>
          </cell>
          <cell r="X330">
            <v>0</v>
          </cell>
          <cell r="AE330">
            <v>0</v>
          </cell>
          <cell r="AF330">
            <v>0</v>
          </cell>
          <cell r="AG330">
            <v>0</v>
          </cell>
          <cell r="AH330">
            <v>0</v>
          </cell>
          <cell r="AU330">
            <v>0</v>
          </cell>
          <cell r="AV330">
            <v>0</v>
          </cell>
          <cell r="AW330">
            <v>0</v>
          </cell>
          <cell r="AX330">
            <v>0</v>
          </cell>
          <cell r="AY330">
            <v>0</v>
          </cell>
          <cell r="AZ330">
            <v>0</v>
          </cell>
        </row>
        <row r="331">
          <cell r="D331" t="str">
            <v>In</v>
          </cell>
          <cell r="E331" t="str">
            <v>Base JV</v>
          </cell>
          <cell r="F331" t="str">
            <v>Base</v>
          </cell>
          <cell r="G331" t="str">
            <v>Both</v>
          </cell>
          <cell r="H331" t="str">
            <v>In</v>
          </cell>
          <cell r="I331" t="str">
            <v>CROSS ASSET</v>
          </cell>
          <cell r="J331" t="str">
            <v>CROSS ASSET</v>
          </cell>
          <cell r="K331" t="str">
            <v>LAND EAST</v>
          </cell>
          <cell r="L331" t="str">
            <v>East</v>
          </cell>
          <cell r="N331" t="str">
            <v>OGI Maintenance</v>
          </cell>
          <cell r="O331" t="str">
            <v>OGI Maintenance</v>
          </cell>
          <cell r="T331" t="str">
            <v>1. HSE, Security, Asset Integrity, etc.</v>
          </cell>
          <cell r="U331" t="str">
            <v>Asset Integrity</v>
          </cell>
          <cell r="V331" t="str">
            <v>Wale Olawoyin</v>
          </cell>
          <cell r="W331">
            <v>0</v>
          </cell>
          <cell r="X331">
            <v>0</v>
          </cell>
          <cell r="AE331">
            <v>0</v>
          </cell>
          <cell r="AF331">
            <v>0</v>
          </cell>
          <cell r="AG331">
            <v>0</v>
          </cell>
          <cell r="AH331">
            <v>0</v>
          </cell>
          <cell r="AU331">
            <v>0</v>
          </cell>
          <cell r="AV331">
            <v>0</v>
          </cell>
          <cell r="AW331">
            <v>0</v>
          </cell>
          <cell r="AX331">
            <v>0</v>
          </cell>
          <cell r="AY331">
            <v>0</v>
          </cell>
          <cell r="AZ331">
            <v>0</v>
          </cell>
        </row>
        <row r="332">
          <cell r="D332" t="str">
            <v>In</v>
          </cell>
          <cell r="E332" t="str">
            <v>Base JV</v>
          </cell>
          <cell r="F332" t="str">
            <v>Base</v>
          </cell>
          <cell r="G332" t="str">
            <v>Both</v>
          </cell>
          <cell r="H332" t="str">
            <v>In</v>
          </cell>
          <cell r="I332" t="str">
            <v>CROSS ASSET</v>
          </cell>
          <cell r="J332" t="str">
            <v>CROSS ASSET</v>
          </cell>
          <cell r="K332" t="str">
            <v>LAND EAST</v>
          </cell>
          <cell r="L332" t="str">
            <v>East</v>
          </cell>
          <cell r="N332" t="str">
            <v>OGI Maintenance</v>
          </cell>
          <cell r="O332" t="str">
            <v>OGI Maintenance</v>
          </cell>
          <cell r="T332" t="str">
            <v>1. HSE, Security, Asset Integrity, etc.</v>
          </cell>
          <cell r="U332" t="str">
            <v>Asset Integrity</v>
          </cell>
          <cell r="V332" t="str">
            <v>Wale Olawoyin</v>
          </cell>
          <cell r="W332">
            <v>0</v>
          </cell>
          <cell r="X332">
            <v>0</v>
          </cell>
          <cell r="AE332">
            <v>0</v>
          </cell>
          <cell r="AF332">
            <v>0</v>
          </cell>
          <cell r="AG332">
            <v>0</v>
          </cell>
          <cell r="AH332">
            <v>0</v>
          </cell>
          <cell r="AU332">
            <v>0</v>
          </cell>
          <cell r="AV332">
            <v>0</v>
          </cell>
          <cell r="AW332">
            <v>0</v>
          </cell>
          <cell r="AX332">
            <v>0</v>
          </cell>
          <cell r="AY332">
            <v>0</v>
          </cell>
          <cell r="AZ332">
            <v>0</v>
          </cell>
        </row>
        <row r="333">
          <cell r="D333" t="str">
            <v>In</v>
          </cell>
          <cell r="E333" t="str">
            <v>Base JV</v>
          </cell>
          <cell r="F333" t="str">
            <v>Base</v>
          </cell>
          <cell r="G333" t="str">
            <v>Both</v>
          </cell>
          <cell r="H333" t="str">
            <v>In</v>
          </cell>
          <cell r="I333" t="str">
            <v>CROSS ASSET</v>
          </cell>
          <cell r="J333" t="str">
            <v>CROSS ASSET</v>
          </cell>
          <cell r="K333" t="str">
            <v>LAND EAST</v>
          </cell>
          <cell r="L333" t="str">
            <v>East</v>
          </cell>
          <cell r="N333" t="str">
            <v>OGI Maintenance</v>
          </cell>
          <cell r="O333" t="str">
            <v>OGI Maintenance</v>
          </cell>
          <cell r="T333" t="str">
            <v>1. HSE, Security, Asset Integrity, etc.</v>
          </cell>
          <cell r="U333" t="str">
            <v>Asset Integrity</v>
          </cell>
          <cell r="V333" t="str">
            <v>Wale Olawoyin</v>
          </cell>
          <cell r="W333">
            <v>0</v>
          </cell>
          <cell r="X333">
            <v>0</v>
          </cell>
          <cell r="AE333">
            <v>0</v>
          </cell>
          <cell r="AF333">
            <v>0</v>
          </cell>
          <cell r="AG333">
            <v>0</v>
          </cell>
          <cell r="AH333">
            <v>0</v>
          </cell>
          <cell r="AU333">
            <v>0</v>
          </cell>
          <cell r="AV333">
            <v>0</v>
          </cell>
          <cell r="AW333">
            <v>0</v>
          </cell>
          <cell r="AX333">
            <v>0</v>
          </cell>
          <cell r="AY333">
            <v>0</v>
          </cell>
          <cell r="AZ333">
            <v>0</v>
          </cell>
        </row>
        <row r="334">
          <cell r="D334" t="str">
            <v>In</v>
          </cell>
          <cell r="E334" t="str">
            <v>Base JV</v>
          </cell>
          <cell r="F334" t="str">
            <v>Base</v>
          </cell>
          <cell r="G334" t="str">
            <v>Both</v>
          </cell>
          <cell r="H334" t="str">
            <v>In</v>
          </cell>
          <cell r="I334" t="str">
            <v>CROSS ASSET</v>
          </cell>
          <cell r="J334" t="str">
            <v>CROSS ASSET</v>
          </cell>
          <cell r="K334" t="str">
            <v>LAND EAST</v>
          </cell>
          <cell r="L334" t="str">
            <v>East</v>
          </cell>
          <cell r="N334" t="str">
            <v>OGI Maintenance</v>
          </cell>
          <cell r="O334" t="str">
            <v>OGI Maintenance</v>
          </cell>
          <cell r="T334" t="str">
            <v>1. HSE, Security, Asset Integrity, etc.</v>
          </cell>
          <cell r="U334" t="str">
            <v>Asset Integrity</v>
          </cell>
          <cell r="V334" t="str">
            <v>Wale Olawoyin</v>
          </cell>
          <cell r="W334">
            <v>0</v>
          </cell>
          <cell r="X334">
            <v>0</v>
          </cell>
          <cell r="AE334">
            <v>0</v>
          </cell>
          <cell r="AF334">
            <v>0</v>
          </cell>
          <cell r="AG334">
            <v>0</v>
          </cell>
          <cell r="AH334">
            <v>0</v>
          </cell>
          <cell r="AU334">
            <v>0</v>
          </cell>
          <cell r="AV334">
            <v>0</v>
          </cell>
          <cell r="AW334">
            <v>0</v>
          </cell>
          <cell r="AX334">
            <v>0</v>
          </cell>
          <cell r="AY334">
            <v>0</v>
          </cell>
          <cell r="AZ334">
            <v>0</v>
          </cell>
        </row>
        <row r="335">
          <cell r="D335" t="str">
            <v>In</v>
          </cell>
          <cell r="E335" t="str">
            <v>Base JV</v>
          </cell>
          <cell r="F335" t="str">
            <v>Base</v>
          </cell>
          <cell r="G335" t="str">
            <v>Both</v>
          </cell>
          <cell r="H335" t="str">
            <v>In</v>
          </cell>
          <cell r="I335" t="str">
            <v>CROSS ASSET</v>
          </cell>
          <cell r="J335" t="str">
            <v>CROSS ASSET</v>
          </cell>
          <cell r="K335" t="str">
            <v>LAND EAST</v>
          </cell>
          <cell r="L335" t="str">
            <v>East</v>
          </cell>
          <cell r="N335" t="str">
            <v>OGI Maintenance</v>
          </cell>
          <cell r="O335" t="str">
            <v>OGI Maintenance</v>
          </cell>
          <cell r="T335" t="str">
            <v>1. HSE, Security, Asset Integrity, etc.</v>
          </cell>
          <cell r="U335" t="str">
            <v>Asset Integrity</v>
          </cell>
          <cell r="V335" t="str">
            <v>Wale Olawoyin</v>
          </cell>
          <cell r="W335">
            <v>0</v>
          </cell>
          <cell r="X335">
            <v>0</v>
          </cell>
          <cell r="AE335">
            <v>0</v>
          </cell>
          <cell r="AF335">
            <v>0</v>
          </cell>
          <cell r="AG335">
            <v>0</v>
          </cell>
          <cell r="AH335">
            <v>0</v>
          </cell>
          <cell r="AU335">
            <v>0</v>
          </cell>
          <cell r="AV335">
            <v>0</v>
          </cell>
          <cell r="AW335">
            <v>0</v>
          </cell>
          <cell r="AX335">
            <v>0</v>
          </cell>
          <cell r="AY335">
            <v>0</v>
          </cell>
          <cell r="AZ335">
            <v>0</v>
          </cell>
        </row>
        <row r="336">
          <cell r="D336" t="str">
            <v>In</v>
          </cell>
          <cell r="E336" t="str">
            <v>Base JV</v>
          </cell>
          <cell r="F336" t="str">
            <v>Base</v>
          </cell>
          <cell r="G336" t="str">
            <v>Both</v>
          </cell>
          <cell r="H336" t="str">
            <v>In</v>
          </cell>
          <cell r="I336" t="str">
            <v>CROSS ASSET</v>
          </cell>
          <cell r="J336" t="str">
            <v>CROSS ASSET</v>
          </cell>
          <cell r="K336" t="str">
            <v>LAND EAST</v>
          </cell>
          <cell r="L336" t="str">
            <v>East</v>
          </cell>
          <cell r="N336" t="str">
            <v>OGI Maintenance</v>
          </cell>
          <cell r="O336" t="str">
            <v>OGI Maintenance</v>
          </cell>
          <cell r="T336" t="str">
            <v>1. HSE, Security, Asset Integrity, etc.</v>
          </cell>
          <cell r="U336" t="str">
            <v>Asset Integrity</v>
          </cell>
          <cell r="V336" t="str">
            <v>Wale Olawoyin</v>
          </cell>
          <cell r="W336">
            <v>0</v>
          </cell>
          <cell r="X336">
            <v>0</v>
          </cell>
          <cell r="AE336">
            <v>0</v>
          </cell>
          <cell r="AF336">
            <v>0</v>
          </cell>
          <cell r="AG336">
            <v>0</v>
          </cell>
          <cell r="AH336">
            <v>0</v>
          </cell>
          <cell r="AU336">
            <v>0</v>
          </cell>
          <cell r="AV336">
            <v>0</v>
          </cell>
          <cell r="AW336">
            <v>0</v>
          </cell>
          <cell r="AX336">
            <v>0</v>
          </cell>
          <cell r="AY336">
            <v>0</v>
          </cell>
          <cell r="AZ336">
            <v>0</v>
          </cell>
        </row>
        <row r="337">
          <cell r="D337" t="str">
            <v>In</v>
          </cell>
          <cell r="E337" t="str">
            <v>Base JV</v>
          </cell>
          <cell r="F337" t="str">
            <v>Base</v>
          </cell>
          <cell r="G337" t="str">
            <v>Both</v>
          </cell>
          <cell r="H337" t="str">
            <v>In</v>
          </cell>
          <cell r="I337" t="str">
            <v>CROSS ASSET</v>
          </cell>
          <cell r="J337" t="str">
            <v>CROSS ASSET</v>
          </cell>
          <cell r="K337" t="str">
            <v>LAND EAST</v>
          </cell>
          <cell r="L337" t="str">
            <v>East</v>
          </cell>
          <cell r="N337" t="str">
            <v>OGI Maintenance</v>
          </cell>
          <cell r="O337" t="str">
            <v>OGI Maintenance</v>
          </cell>
          <cell r="T337" t="str">
            <v>1. HSE, Security, Asset Integrity, etc.</v>
          </cell>
          <cell r="U337" t="str">
            <v>Asset Integrity</v>
          </cell>
          <cell r="V337" t="str">
            <v>Wale Olawoyin</v>
          </cell>
          <cell r="W337">
            <v>0</v>
          </cell>
          <cell r="X337">
            <v>0</v>
          </cell>
          <cell r="AE337">
            <v>0</v>
          </cell>
          <cell r="AF337">
            <v>0</v>
          </cell>
          <cell r="AG337">
            <v>0</v>
          </cell>
          <cell r="AH337">
            <v>0</v>
          </cell>
          <cell r="AU337">
            <v>0</v>
          </cell>
          <cell r="AV337">
            <v>0</v>
          </cell>
          <cell r="AW337">
            <v>0</v>
          </cell>
          <cell r="AX337">
            <v>0</v>
          </cell>
          <cell r="AY337">
            <v>0</v>
          </cell>
          <cell r="AZ337">
            <v>0</v>
          </cell>
        </row>
        <row r="338">
          <cell r="D338" t="str">
            <v>In</v>
          </cell>
          <cell r="E338" t="str">
            <v>Domgas/IPP</v>
          </cell>
          <cell r="F338" t="str">
            <v>Base</v>
          </cell>
          <cell r="G338" t="str">
            <v>SPDC JV</v>
          </cell>
          <cell r="H338" t="str">
            <v>In</v>
          </cell>
          <cell r="I338" t="str">
            <v>GBARAN</v>
          </cell>
          <cell r="J338" t="str">
            <v>OML - 28</v>
          </cell>
          <cell r="K338" t="str">
            <v>LAND EAST</v>
          </cell>
          <cell r="L338" t="str">
            <v>East</v>
          </cell>
          <cell r="N338" t="str">
            <v>AGS Kolocrk &amp; Etelebou</v>
          </cell>
          <cell r="O338" t="str">
            <v>AGS Kolocrk &amp; Etelebou</v>
          </cell>
          <cell r="T338" t="str">
            <v>4. Oil</v>
          </cell>
          <cell r="U338" t="str">
            <v>3. Asset Integrity</v>
          </cell>
          <cell r="V338" t="str">
            <v>Andrew Birch</v>
          </cell>
          <cell r="W338">
            <v>0</v>
          </cell>
          <cell r="X338">
            <v>0</v>
          </cell>
          <cell r="AE338">
            <v>0</v>
          </cell>
          <cell r="AF338">
            <v>0</v>
          </cell>
          <cell r="AG338">
            <v>0</v>
          </cell>
          <cell r="AH338">
            <v>0</v>
          </cell>
          <cell r="AU338">
            <v>0</v>
          </cell>
          <cell r="AV338">
            <v>0</v>
          </cell>
          <cell r="AW338">
            <v>0</v>
          </cell>
          <cell r="AX338">
            <v>0</v>
          </cell>
          <cell r="AY338">
            <v>0</v>
          </cell>
          <cell r="AZ338">
            <v>0</v>
          </cell>
        </row>
        <row r="339">
          <cell r="D339" t="str">
            <v>In</v>
          </cell>
          <cell r="E339" t="str">
            <v>Base JV</v>
          </cell>
          <cell r="F339" t="str">
            <v>Base</v>
          </cell>
          <cell r="G339" t="str">
            <v>SPDC JV</v>
          </cell>
          <cell r="H339" t="str">
            <v>In</v>
          </cell>
          <cell r="I339" t="str">
            <v>CROSS ASSET</v>
          </cell>
          <cell r="J339" t="str">
            <v>CROSS ASSET</v>
          </cell>
          <cell r="K339" t="str">
            <v>OFFSHORE</v>
          </cell>
          <cell r="L339" t="str">
            <v>Offshore</v>
          </cell>
          <cell r="N339" t="str">
            <v>EA Facilities</v>
          </cell>
          <cell r="O339" t="str">
            <v>EA Facilities</v>
          </cell>
          <cell r="T339" t="str">
            <v>1. HSE, Security, Asset Integrity, etc.</v>
          </cell>
          <cell r="U339" t="str">
            <v>1. Secure / Maximise NFA</v>
          </cell>
          <cell r="V339" t="str">
            <v>Oladele Adigun</v>
          </cell>
          <cell r="W339">
            <v>0</v>
          </cell>
          <cell r="X339">
            <v>0</v>
          </cell>
          <cell r="AE339">
            <v>0</v>
          </cell>
          <cell r="AF339">
            <v>0</v>
          </cell>
          <cell r="AG339">
            <v>0</v>
          </cell>
          <cell r="AH339">
            <v>0</v>
          </cell>
          <cell r="AU339">
            <v>0</v>
          </cell>
          <cell r="AV339">
            <v>0</v>
          </cell>
          <cell r="AW339">
            <v>0</v>
          </cell>
          <cell r="AX339">
            <v>0</v>
          </cell>
          <cell r="AY339">
            <v>0</v>
          </cell>
          <cell r="AZ339">
            <v>0</v>
          </cell>
        </row>
        <row r="340">
          <cell r="D340" t="str">
            <v>In</v>
          </cell>
          <cell r="E340" t="str">
            <v>Base JV</v>
          </cell>
          <cell r="F340" t="str">
            <v>Base</v>
          </cell>
          <cell r="G340" t="str">
            <v>SPDC JV</v>
          </cell>
          <cell r="H340" t="str">
            <v>In</v>
          </cell>
          <cell r="I340" t="str">
            <v>EA</v>
          </cell>
          <cell r="J340" t="str">
            <v>OML - 79</v>
          </cell>
          <cell r="K340" t="str">
            <v>OFFSHORE</v>
          </cell>
          <cell r="L340" t="str">
            <v>Offshore</v>
          </cell>
          <cell r="N340" t="str">
            <v>EA Facilities</v>
          </cell>
          <cell r="O340" t="str">
            <v>EA Facilities</v>
          </cell>
          <cell r="T340" t="str">
            <v>1. HSE, Security, Asset Integrity, etc.</v>
          </cell>
          <cell r="U340" t="str">
            <v>Secure / Maximise NFA</v>
          </cell>
          <cell r="V340" t="str">
            <v>Oladele Adigun</v>
          </cell>
          <cell r="W340">
            <v>0</v>
          </cell>
          <cell r="X340">
            <v>0</v>
          </cell>
          <cell r="AE340">
            <v>0</v>
          </cell>
          <cell r="AF340">
            <v>0</v>
          </cell>
          <cell r="AG340">
            <v>0</v>
          </cell>
          <cell r="AH340">
            <v>0</v>
          </cell>
          <cell r="AU340">
            <v>0</v>
          </cell>
          <cell r="AV340">
            <v>0</v>
          </cell>
          <cell r="AW340">
            <v>0</v>
          </cell>
          <cell r="AX340">
            <v>0</v>
          </cell>
          <cell r="AY340">
            <v>0</v>
          </cell>
          <cell r="AZ340">
            <v>0</v>
          </cell>
        </row>
        <row r="341">
          <cell r="D341" t="str">
            <v>In</v>
          </cell>
          <cell r="E341" t="str">
            <v>Base JV</v>
          </cell>
          <cell r="F341" t="str">
            <v>Base</v>
          </cell>
          <cell r="G341" t="str">
            <v>SPDC JV</v>
          </cell>
          <cell r="H341" t="str">
            <v>In</v>
          </cell>
          <cell r="I341" t="str">
            <v>EA</v>
          </cell>
          <cell r="J341" t="str">
            <v>OML - 79</v>
          </cell>
          <cell r="K341" t="str">
            <v>OFFSHORE</v>
          </cell>
          <cell r="L341" t="str">
            <v>Offshore</v>
          </cell>
          <cell r="N341" t="str">
            <v>EA Facilities</v>
          </cell>
          <cell r="O341" t="str">
            <v>EA Facilities</v>
          </cell>
          <cell r="T341" t="str">
            <v>1. HSE, Security, Asset Integrity, etc.</v>
          </cell>
          <cell r="U341" t="str">
            <v>Secure / Maximise NFA</v>
          </cell>
          <cell r="V341" t="str">
            <v>Oladele Adigun</v>
          </cell>
          <cell r="W341">
            <v>0</v>
          </cell>
          <cell r="X341">
            <v>0</v>
          </cell>
          <cell r="AE341">
            <v>0</v>
          </cell>
          <cell r="AF341">
            <v>0</v>
          </cell>
          <cell r="AG341">
            <v>0</v>
          </cell>
          <cell r="AH341">
            <v>0</v>
          </cell>
          <cell r="AU341">
            <v>0</v>
          </cell>
          <cell r="AV341">
            <v>0</v>
          </cell>
          <cell r="AW341">
            <v>0</v>
          </cell>
          <cell r="AX341">
            <v>0</v>
          </cell>
          <cell r="AY341">
            <v>0</v>
          </cell>
          <cell r="AZ341">
            <v>0</v>
          </cell>
        </row>
        <row r="342">
          <cell r="D342" t="str">
            <v>In</v>
          </cell>
          <cell r="E342" t="str">
            <v>Base JV</v>
          </cell>
          <cell r="F342" t="str">
            <v>Base</v>
          </cell>
          <cell r="G342" t="str">
            <v>SPDC JV</v>
          </cell>
          <cell r="H342" t="str">
            <v>In</v>
          </cell>
          <cell r="I342" t="str">
            <v>EA</v>
          </cell>
          <cell r="J342" t="str">
            <v>OML - 79</v>
          </cell>
          <cell r="K342" t="str">
            <v>OFFSHORE</v>
          </cell>
          <cell r="L342" t="str">
            <v>Offshore</v>
          </cell>
          <cell r="N342" t="str">
            <v>EA Facilities</v>
          </cell>
          <cell r="O342" t="str">
            <v>EA Facilities</v>
          </cell>
          <cell r="T342" t="str">
            <v>1. HSE, Security, Asset Integrity, etc.</v>
          </cell>
          <cell r="U342" t="str">
            <v>Secure / Maximise NFA</v>
          </cell>
          <cell r="V342" t="str">
            <v>Oladele Adigun</v>
          </cell>
          <cell r="W342">
            <v>0</v>
          </cell>
          <cell r="X342">
            <v>0</v>
          </cell>
          <cell r="AE342">
            <v>0</v>
          </cell>
          <cell r="AF342">
            <v>0</v>
          </cell>
          <cell r="AG342">
            <v>0</v>
          </cell>
          <cell r="AH342">
            <v>0</v>
          </cell>
          <cell r="AU342">
            <v>0</v>
          </cell>
          <cell r="AV342">
            <v>0</v>
          </cell>
          <cell r="AW342">
            <v>0</v>
          </cell>
          <cell r="AX342">
            <v>0</v>
          </cell>
          <cell r="AY342">
            <v>0</v>
          </cell>
          <cell r="AZ342">
            <v>0</v>
          </cell>
        </row>
        <row r="343">
          <cell r="D343" t="str">
            <v>In</v>
          </cell>
          <cell r="E343" t="str">
            <v>Base JV</v>
          </cell>
          <cell r="F343" t="str">
            <v>Base</v>
          </cell>
          <cell r="G343" t="str">
            <v>Both</v>
          </cell>
          <cell r="H343" t="str">
            <v>In</v>
          </cell>
          <cell r="I343" t="str">
            <v>CROSS ASSET</v>
          </cell>
          <cell r="J343" t="str">
            <v>CROSS ASSET</v>
          </cell>
          <cell r="K343" t="str">
            <v>EAST</v>
          </cell>
          <cell r="L343" t="str">
            <v>East</v>
          </cell>
          <cell r="N343" t="str">
            <v>OGI Maintenance</v>
          </cell>
          <cell r="O343" t="str">
            <v>OGI Maintenance</v>
          </cell>
          <cell r="T343" t="str">
            <v>1. HSE, Security, Asset Integrity, etc.</v>
          </cell>
          <cell r="U343" t="str">
            <v>Asset Integrity</v>
          </cell>
          <cell r="V343" t="str">
            <v>Steve Burnnet</v>
          </cell>
          <cell r="W343">
            <v>0</v>
          </cell>
          <cell r="X343">
            <v>0</v>
          </cell>
          <cell r="AE343">
            <v>0</v>
          </cell>
          <cell r="AF343">
            <v>0</v>
          </cell>
          <cell r="AG343">
            <v>0</v>
          </cell>
          <cell r="AH343">
            <v>0</v>
          </cell>
          <cell r="AU343">
            <v>0</v>
          </cell>
          <cell r="AV343">
            <v>0</v>
          </cell>
          <cell r="AW343">
            <v>0</v>
          </cell>
          <cell r="AX343">
            <v>0</v>
          </cell>
          <cell r="AY343">
            <v>0</v>
          </cell>
          <cell r="AZ343">
            <v>0</v>
          </cell>
        </row>
        <row r="344">
          <cell r="D344" t="str">
            <v>In</v>
          </cell>
          <cell r="E344" t="str">
            <v>Base JV</v>
          </cell>
          <cell r="F344" t="str">
            <v>Base</v>
          </cell>
          <cell r="G344" t="str">
            <v>Both</v>
          </cell>
          <cell r="H344" t="str">
            <v>In</v>
          </cell>
          <cell r="I344" t="str">
            <v>CROSS ASSET</v>
          </cell>
          <cell r="J344" t="str">
            <v>CROSS ASSET</v>
          </cell>
          <cell r="K344" t="str">
            <v>EAST</v>
          </cell>
          <cell r="L344" t="str">
            <v>East</v>
          </cell>
          <cell r="N344" t="str">
            <v>OGI Maintenance</v>
          </cell>
          <cell r="O344" t="str">
            <v>OGI Maintenance</v>
          </cell>
          <cell r="T344" t="str">
            <v>1. HSE, Security, Asset Integrity, etc.</v>
          </cell>
          <cell r="U344" t="str">
            <v>Asset Integrity</v>
          </cell>
          <cell r="V344" t="str">
            <v>Steve Burnnet</v>
          </cell>
          <cell r="W344">
            <v>0</v>
          </cell>
          <cell r="X344">
            <v>0</v>
          </cell>
          <cell r="AE344">
            <v>0</v>
          </cell>
          <cell r="AF344">
            <v>0</v>
          </cell>
          <cell r="AG344">
            <v>0</v>
          </cell>
          <cell r="AH344">
            <v>0</v>
          </cell>
          <cell r="AU344">
            <v>0</v>
          </cell>
          <cell r="AV344">
            <v>0</v>
          </cell>
          <cell r="AW344">
            <v>0</v>
          </cell>
          <cell r="AX344">
            <v>0</v>
          </cell>
          <cell r="AY344">
            <v>0</v>
          </cell>
          <cell r="AZ344">
            <v>0</v>
          </cell>
        </row>
        <row r="345">
          <cell r="D345" t="str">
            <v>In</v>
          </cell>
          <cell r="E345" t="str">
            <v>Base JV</v>
          </cell>
          <cell r="F345" t="str">
            <v>Base</v>
          </cell>
          <cell r="G345" t="str">
            <v>Both</v>
          </cell>
          <cell r="H345" t="str">
            <v>In</v>
          </cell>
          <cell r="I345" t="str">
            <v>CROSS ASSET</v>
          </cell>
          <cell r="J345" t="str">
            <v>CROSS ASSET</v>
          </cell>
          <cell r="K345" t="str">
            <v>EAST</v>
          </cell>
          <cell r="L345" t="str">
            <v>East</v>
          </cell>
          <cell r="N345" t="str">
            <v>OGI Maintenance</v>
          </cell>
          <cell r="O345" t="str">
            <v>OGI Maintenance</v>
          </cell>
          <cell r="T345" t="str">
            <v>1. HSE, Security, Asset Integrity, etc.</v>
          </cell>
          <cell r="U345" t="str">
            <v>Asset Integrity</v>
          </cell>
          <cell r="V345" t="str">
            <v>Steve Burnnet</v>
          </cell>
          <cell r="W345">
            <v>0</v>
          </cell>
          <cell r="X345">
            <v>0</v>
          </cell>
          <cell r="AE345">
            <v>0</v>
          </cell>
          <cell r="AF345">
            <v>0</v>
          </cell>
          <cell r="AG345">
            <v>0</v>
          </cell>
          <cell r="AH345">
            <v>0</v>
          </cell>
          <cell r="AU345">
            <v>0</v>
          </cell>
          <cell r="AV345">
            <v>0</v>
          </cell>
          <cell r="AW345">
            <v>0</v>
          </cell>
          <cell r="AX345">
            <v>0</v>
          </cell>
          <cell r="AY345">
            <v>0</v>
          </cell>
          <cell r="AZ345">
            <v>0</v>
          </cell>
        </row>
        <row r="346">
          <cell r="D346" t="str">
            <v>In</v>
          </cell>
          <cell r="E346" t="str">
            <v>Base JV</v>
          </cell>
          <cell r="F346" t="str">
            <v>Base</v>
          </cell>
          <cell r="G346" t="str">
            <v>Both</v>
          </cell>
          <cell r="H346" t="str">
            <v>In</v>
          </cell>
          <cell r="I346" t="str">
            <v>CROSS ASSET</v>
          </cell>
          <cell r="J346" t="str">
            <v>CROSS ASSET</v>
          </cell>
          <cell r="K346" t="str">
            <v>EAST</v>
          </cell>
          <cell r="L346" t="str">
            <v>East</v>
          </cell>
          <cell r="N346" t="str">
            <v>OGI Maintenance</v>
          </cell>
          <cell r="O346" t="str">
            <v>OGI Maintenance</v>
          </cell>
          <cell r="T346" t="str">
            <v>1. HSE, Security, Asset Integrity, etc.</v>
          </cell>
          <cell r="U346" t="str">
            <v>Asset Integrity</v>
          </cell>
          <cell r="V346" t="str">
            <v>Steve Burnnet</v>
          </cell>
          <cell r="W346">
            <v>0</v>
          </cell>
          <cell r="X346">
            <v>0</v>
          </cell>
          <cell r="AE346">
            <v>0</v>
          </cell>
          <cell r="AF346">
            <v>0</v>
          </cell>
          <cell r="AG346">
            <v>0</v>
          </cell>
          <cell r="AH346">
            <v>0</v>
          </cell>
          <cell r="AU346">
            <v>0</v>
          </cell>
          <cell r="AV346">
            <v>0</v>
          </cell>
          <cell r="AW346">
            <v>0</v>
          </cell>
          <cell r="AX346">
            <v>0</v>
          </cell>
          <cell r="AY346">
            <v>0</v>
          </cell>
          <cell r="AZ346">
            <v>0</v>
          </cell>
        </row>
        <row r="347">
          <cell r="D347" t="str">
            <v>In</v>
          </cell>
          <cell r="E347" t="str">
            <v>Base JV</v>
          </cell>
          <cell r="F347" t="str">
            <v>Base</v>
          </cell>
          <cell r="G347" t="str">
            <v>Both</v>
          </cell>
          <cell r="H347" t="str">
            <v>In</v>
          </cell>
          <cell r="I347" t="str">
            <v>CROSS ASSET</v>
          </cell>
          <cell r="J347" t="str">
            <v>CROSS ASSET</v>
          </cell>
          <cell r="K347" t="str">
            <v>EAST</v>
          </cell>
          <cell r="L347" t="str">
            <v>East</v>
          </cell>
          <cell r="N347" t="str">
            <v>OGI Maintenance</v>
          </cell>
          <cell r="O347" t="str">
            <v>OGI Maintenance</v>
          </cell>
          <cell r="T347" t="str">
            <v>1. HSE, Security, Asset Integrity, etc.</v>
          </cell>
          <cell r="U347" t="str">
            <v>Asset Integrity</v>
          </cell>
          <cell r="V347" t="str">
            <v>Steve Burnnet</v>
          </cell>
          <cell r="W347">
            <v>0</v>
          </cell>
          <cell r="X347">
            <v>0</v>
          </cell>
          <cell r="AE347">
            <v>0</v>
          </cell>
          <cell r="AF347">
            <v>0</v>
          </cell>
          <cell r="AG347">
            <v>0</v>
          </cell>
          <cell r="AH347">
            <v>0</v>
          </cell>
          <cell r="AU347">
            <v>0</v>
          </cell>
          <cell r="AV347">
            <v>0</v>
          </cell>
          <cell r="AW347">
            <v>0</v>
          </cell>
          <cell r="AX347">
            <v>0</v>
          </cell>
          <cell r="AY347">
            <v>0</v>
          </cell>
          <cell r="AZ347">
            <v>0</v>
          </cell>
        </row>
        <row r="348">
          <cell r="D348" t="str">
            <v>In</v>
          </cell>
          <cell r="E348" t="str">
            <v>Base JV</v>
          </cell>
          <cell r="F348" t="str">
            <v>Base</v>
          </cell>
          <cell r="G348" t="str">
            <v>Both</v>
          </cell>
          <cell r="H348" t="str">
            <v>In</v>
          </cell>
          <cell r="I348" t="str">
            <v>CROSS ASSET</v>
          </cell>
          <cell r="J348" t="str">
            <v>CROSS ASSET</v>
          </cell>
          <cell r="K348" t="str">
            <v>EAST</v>
          </cell>
          <cell r="L348" t="str">
            <v>East</v>
          </cell>
          <cell r="N348" t="str">
            <v>OGI Maintenance</v>
          </cell>
          <cell r="O348" t="str">
            <v>OGI Maintenance</v>
          </cell>
          <cell r="T348" t="str">
            <v>1. HSE, Security, Asset Integrity, etc.</v>
          </cell>
          <cell r="U348" t="str">
            <v>Asset Integrity</v>
          </cell>
          <cell r="V348" t="str">
            <v>Steve Burnnet</v>
          </cell>
          <cell r="W348">
            <v>0</v>
          </cell>
          <cell r="X348">
            <v>0</v>
          </cell>
          <cell r="AE348">
            <v>0</v>
          </cell>
          <cell r="AF348">
            <v>0</v>
          </cell>
          <cell r="AG348">
            <v>0</v>
          </cell>
          <cell r="AH348">
            <v>0</v>
          </cell>
          <cell r="AU348">
            <v>0</v>
          </cell>
          <cell r="AV348">
            <v>0</v>
          </cell>
          <cell r="AW348">
            <v>0</v>
          </cell>
          <cell r="AX348">
            <v>0</v>
          </cell>
          <cell r="AY348">
            <v>0</v>
          </cell>
          <cell r="AZ348">
            <v>0</v>
          </cell>
        </row>
        <row r="349">
          <cell r="D349" t="str">
            <v>In</v>
          </cell>
          <cell r="E349" t="str">
            <v>Base JV</v>
          </cell>
          <cell r="F349" t="str">
            <v>Base</v>
          </cell>
          <cell r="G349" t="str">
            <v>Both</v>
          </cell>
          <cell r="H349" t="str">
            <v>In</v>
          </cell>
          <cell r="I349" t="str">
            <v>CROSS ASSET</v>
          </cell>
          <cell r="J349" t="str">
            <v>CROSS ASSET</v>
          </cell>
          <cell r="K349" t="str">
            <v>EAST</v>
          </cell>
          <cell r="L349" t="str">
            <v>East</v>
          </cell>
          <cell r="N349" t="str">
            <v>OGI Maintenance</v>
          </cell>
          <cell r="O349" t="str">
            <v>OGI Maintenance</v>
          </cell>
          <cell r="T349" t="str">
            <v>1. HSE, Security, Asset Integrity, etc.</v>
          </cell>
          <cell r="U349" t="str">
            <v>Asset Integrity</v>
          </cell>
          <cell r="V349" t="str">
            <v>Steve Burnnet</v>
          </cell>
          <cell r="W349">
            <v>0</v>
          </cell>
          <cell r="X349">
            <v>0</v>
          </cell>
          <cell r="AE349">
            <v>0</v>
          </cell>
          <cell r="AF349">
            <v>0</v>
          </cell>
          <cell r="AG349">
            <v>0</v>
          </cell>
          <cell r="AH349">
            <v>0</v>
          </cell>
          <cell r="AU349">
            <v>0</v>
          </cell>
          <cell r="AV349">
            <v>0</v>
          </cell>
          <cell r="AW349">
            <v>0</v>
          </cell>
          <cell r="AX349">
            <v>0</v>
          </cell>
          <cell r="AY349">
            <v>0</v>
          </cell>
          <cell r="AZ349">
            <v>0</v>
          </cell>
        </row>
        <row r="350">
          <cell r="D350" t="str">
            <v>In</v>
          </cell>
          <cell r="E350" t="str">
            <v>Base JV</v>
          </cell>
          <cell r="F350" t="str">
            <v>Base</v>
          </cell>
          <cell r="G350" t="str">
            <v>Both</v>
          </cell>
          <cell r="H350" t="str">
            <v>In</v>
          </cell>
          <cell r="I350" t="str">
            <v>CROSS ASSET</v>
          </cell>
          <cell r="J350" t="str">
            <v>CROSS ASSET</v>
          </cell>
          <cell r="K350" t="str">
            <v>EAST</v>
          </cell>
          <cell r="L350" t="str">
            <v>East</v>
          </cell>
          <cell r="N350" t="str">
            <v>OGI Maintenance</v>
          </cell>
          <cell r="O350" t="str">
            <v>OGI Maintenance</v>
          </cell>
          <cell r="T350" t="str">
            <v>1. HSE, Security, Asset Integrity, etc.</v>
          </cell>
          <cell r="U350" t="str">
            <v>Asset Integrity</v>
          </cell>
          <cell r="V350" t="str">
            <v>Steve Burnnet</v>
          </cell>
          <cell r="W350">
            <v>0</v>
          </cell>
          <cell r="X350">
            <v>0</v>
          </cell>
          <cell r="AE350">
            <v>0</v>
          </cell>
          <cell r="AF350">
            <v>0</v>
          </cell>
          <cell r="AG350">
            <v>0</v>
          </cell>
          <cell r="AH350">
            <v>0</v>
          </cell>
          <cell r="AU350">
            <v>0</v>
          </cell>
          <cell r="AV350">
            <v>0</v>
          </cell>
          <cell r="AW350">
            <v>0</v>
          </cell>
          <cell r="AX350">
            <v>0</v>
          </cell>
          <cell r="AY350">
            <v>0</v>
          </cell>
          <cell r="AZ350">
            <v>0</v>
          </cell>
        </row>
        <row r="351">
          <cell r="D351" t="str">
            <v>In</v>
          </cell>
          <cell r="E351" t="str">
            <v>Base JV</v>
          </cell>
          <cell r="F351" t="str">
            <v>Base</v>
          </cell>
          <cell r="G351" t="str">
            <v>Both</v>
          </cell>
          <cell r="H351" t="str">
            <v>In</v>
          </cell>
          <cell r="I351" t="str">
            <v>CROSS ASSET</v>
          </cell>
          <cell r="J351" t="str">
            <v>CROSS ASSET</v>
          </cell>
          <cell r="K351" t="str">
            <v>WEST</v>
          </cell>
          <cell r="L351" t="str">
            <v>East</v>
          </cell>
          <cell r="N351" t="str">
            <v>OGI Maintenance</v>
          </cell>
          <cell r="O351" t="str">
            <v>OGI Maintenance</v>
          </cell>
          <cell r="T351" t="str">
            <v>1. HSE, Security, Asset Integrity, etc.</v>
          </cell>
          <cell r="U351" t="str">
            <v>Asset Integrity</v>
          </cell>
          <cell r="V351" t="str">
            <v>Wale Olawoyin</v>
          </cell>
          <cell r="W351">
            <v>0</v>
          </cell>
          <cell r="X351">
            <v>0</v>
          </cell>
          <cell r="AE351">
            <v>0</v>
          </cell>
          <cell r="AF351">
            <v>0</v>
          </cell>
          <cell r="AG351">
            <v>0</v>
          </cell>
          <cell r="AH351">
            <v>0</v>
          </cell>
          <cell r="AU351">
            <v>0</v>
          </cell>
          <cell r="AV351">
            <v>0</v>
          </cell>
          <cell r="AW351">
            <v>0</v>
          </cell>
          <cell r="AX351">
            <v>0</v>
          </cell>
          <cell r="AY351">
            <v>0</v>
          </cell>
          <cell r="AZ351">
            <v>0</v>
          </cell>
        </row>
        <row r="352">
          <cell r="D352" t="str">
            <v>In</v>
          </cell>
          <cell r="E352" t="str">
            <v>Base JV</v>
          </cell>
          <cell r="F352" t="str">
            <v>Base</v>
          </cell>
          <cell r="G352" t="str">
            <v>Both</v>
          </cell>
          <cell r="H352" t="str">
            <v>In</v>
          </cell>
          <cell r="I352" t="str">
            <v>CROSS ASSET</v>
          </cell>
          <cell r="J352" t="str">
            <v>CROSS ASSET</v>
          </cell>
          <cell r="K352" t="str">
            <v>EAST</v>
          </cell>
          <cell r="L352" t="str">
            <v>East</v>
          </cell>
          <cell r="N352" t="str">
            <v>OGI Maintenance</v>
          </cell>
          <cell r="O352" t="str">
            <v>OGI Maintenance</v>
          </cell>
          <cell r="T352" t="str">
            <v>1. HSE, Security, Asset Integrity, etc.</v>
          </cell>
          <cell r="U352" t="str">
            <v>Asset Integrity</v>
          </cell>
          <cell r="V352" t="str">
            <v>Steve Burnnet</v>
          </cell>
          <cell r="W352">
            <v>0</v>
          </cell>
          <cell r="X352">
            <v>0</v>
          </cell>
          <cell r="AE352">
            <v>0</v>
          </cell>
          <cell r="AF352">
            <v>0</v>
          </cell>
          <cell r="AG352">
            <v>0</v>
          </cell>
          <cell r="AH352">
            <v>0</v>
          </cell>
          <cell r="AU352">
            <v>0</v>
          </cell>
          <cell r="AV352">
            <v>0</v>
          </cell>
          <cell r="AW352">
            <v>0</v>
          </cell>
          <cell r="AX352">
            <v>0</v>
          </cell>
          <cell r="AY352">
            <v>0</v>
          </cell>
          <cell r="AZ352">
            <v>0</v>
          </cell>
        </row>
        <row r="353">
          <cell r="D353" t="str">
            <v>In</v>
          </cell>
          <cell r="E353" t="str">
            <v>Base JV</v>
          </cell>
          <cell r="F353" t="str">
            <v>Base</v>
          </cell>
          <cell r="G353" t="str">
            <v>Both</v>
          </cell>
          <cell r="H353" t="str">
            <v>In</v>
          </cell>
          <cell r="I353" t="str">
            <v>CROSS ASSET</v>
          </cell>
          <cell r="J353" t="str">
            <v>CROSS ASSET</v>
          </cell>
          <cell r="K353" t="str">
            <v>WEST</v>
          </cell>
          <cell r="L353" t="str">
            <v>East</v>
          </cell>
          <cell r="N353" t="str">
            <v>OGI Maintenance</v>
          </cell>
          <cell r="O353" t="str">
            <v>OGI Maintenance</v>
          </cell>
          <cell r="T353" t="str">
            <v>1. HSE, Security, Asset Integrity, etc.</v>
          </cell>
          <cell r="U353" t="str">
            <v>Asset Integrity</v>
          </cell>
          <cell r="V353" t="str">
            <v>Wale Olawoyin</v>
          </cell>
          <cell r="W353">
            <v>0</v>
          </cell>
          <cell r="X353">
            <v>0</v>
          </cell>
          <cell r="AE353">
            <v>0</v>
          </cell>
          <cell r="AF353">
            <v>0</v>
          </cell>
          <cell r="AG353">
            <v>0</v>
          </cell>
          <cell r="AH353">
            <v>0</v>
          </cell>
          <cell r="AU353">
            <v>0</v>
          </cell>
          <cell r="AV353">
            <v>0</v>
          </cell>
          <cell r="AW353">
            <v>0</v>
          </cell>
          <cell r="AX353">
            <v>0</v>
          </cell>
          <cell r="AY353">
            <v>0</v>
          </cell>
          <cell r="AZ353">
            <v>0</v>
          </cell>
        </row>
        <row r="354">
          <cell r="D354" t="str">
            <v>In</v>
          </cell>
          <cell r="E354" t="str">
            <v>Base JV</v>
          </cell>
          <cell r="F354" t="str">
            <v>Base</v>
          </cell>
          <cell r="G354" t="str">
            <v>Both</v>
          </cell>
          <cell r="H354" t="str">
            <v>In</v>
          </cell>
          <cell r="I354" t="str">
            <v>CROSS ASSET</v>
          </cell>
          <cell r="J354" t="str">
            <v>CROSS ASSET</v>
          </cell>
          <cell r="K354" t="str">
            <v>WEST</v>
          </cell>
          <cell r="L354" t="str">
            <v>East</v>
          </cell>
          <cell r="N354" t="str">
            <v>OGI Maintenance</v>
          </cell>
          <cell r="O354" t="str">
            <v>OGI Maintenance</v>
          </cell>
          <cell r="T354" t="str">
            <v>1. HSE, Security, Asset Integrity, etc.</v>
          </cell>
          <cell r="U354" t="str">
            <v>Asset Integrity</v>
          </cell>
          <cell r="V354" t="str">
            <v>Wale Olawoyin</v>
          </cell>
          <cell r="W354">
            <v>0</v>
          </cell>
          <cell r="X354">
            <v>0</v>
          </cell>
          <cell r="AE354">
            <v>0</v>
          </cell>
          <cell r="AF354">
            <v>0</v>
          </cell>
          <cell r="AG354">
            <v>0</v>
          </cell>
          <cell r="AH354">
            <v>0</v>
          </cell>
          <cell r="AU354">
            <v>0</v>
          </cell>
          <cell r="AV354">
            <v>0</v>
          </cell>
          <cell r="AW354">
            <v>0</v>
          </cell>
          <cell r="AX354">
            <v>0</v>
          </cell>
          <cell r="AY354">
            <v>0</v>
          </cell>
          <cell r="AZ354">
            <v>0</v>
          </cell>
        </row>
        <row r="355">
          <cell r="D355" t="str">
            <v>In</v>
          </cell>
          <cell r="E355" t="str">
            <v>Base JV</v>
          </cell>
          <cell r="F355" t="str">
            <v>Base</v>
          </cell>
          <cell r="G355" t="str">
            <v>Both</v>
          </cell>
          <cell r="H355" t="str">
            <v>In</v>
          </cell>
          <cell r="I355" t="str">
            <v>CROSS ASSET</v>
          </cell>
          <cell r="J355" t="str">
            <v>CROSS ASSET</v>
          </cell>
          <cell r="K355" t="str">
            <v>EAST</v>
          </cell>
          <cell r="L355" t="str">
            <v>East</v>
          </cell>
          <cell r="N355" t="str">
            <v>OGI Maintenance</v>
          </cell>
          <cell r="O355" t="str">
            <v>OGI Maintenance</v>
          </cell>
          <cell r="T355" t="str">
            <v>1. HSE, Security, Asset Integrity, etc.</v>
          </cell>
          <cell r="U355" t="str">
            <v>Asset Integrity</v>
          </cell>
          <cell r="V355" t="str">
            <v>Steve Burnnet</v>
          </cell>
          <cell r="W355">
            <v>0</v>
          </cell>
          <cell r="X355">
            <v>0</v>
          </cell>
          <cell r="AE355">
            <v>0</v>
          </cell>
          <cell r="AF355">
            <v>0</v>
          </cell>
          <cell r="AG355">
            <v>0</v>
          </cell>
          <cell r="AH355">
            <v>0</v>
          </cell>
          <cell r="AU355">
            <v>0</v>
          </cell>
          <cell r="AV355">
            <v>0</v>
          </cell>
          <cell r="AW355">
            <v>0</v>
          </cell>
          <cell r="AX355">
            <v>0</v>
          </cell>
          <cell r="AY355">
            <v>0</v>
          </cell>
          <cell r="AZ355">
            <v>0</v>
          </cell>
        </row>
        <row r="356">
          <cell r="D356" t="str">
            <v>In</v>
          </cell>
          <cell r="E356" t="str">
            <v>Base JV</v>
          </cell>
          <cell r="F356" t="str">
            <v>Base</v>
          </cell>
          <cell r="G356" t="str">
            <v>Both</v>
          </cell>
          <cell r="H356" t="str">
            <v>In</v>
          </cell>
          <cell r="I356" t="str">
            <v>CROSS ASSET</v>
          </cell>
          <cell r="J356" t="str">
            <v>CROSS ASSET</v>
          </cell>
          <cell r="K356" t="str">
            <v>WEST</v>
          </cell>
          <cell r="L356" t="str">
            <v>East</v>
          </cell>
          <cell r="N356" t="str">
            <v>OGI Maintenance</v>
          </cell>
          <cell r="O356" t="str">
            <v>OGI Maintenance</v>
          </cell>
          <cell r="T356" t="str">
            <v>1. HSE, Security, Asset Integrity, etc.</v>
          </cell>
          <cell r="U356" t="str">
            <v>Asset Integrity</v>
          </cell>
          <cell r="V356" t="str">
            <v>Wale Olawoyin</v>
          </cell>
          <cell r="W356">
            <v>0</v>
          </cell>
          <cell r="X356">
            <v>0</v>
          </cell>
          <cell r="AE356">
            <v>0</v>
          </cell>
          <cell r="AF356">
            <v>0</v>
          </cell>
          <cell r="AG356">
            <v>0</v>
          </cell>
          <cell r="AH356">
            <v>0</v>
          </cell>
          <cell r="AU356">
            <v>0</v>
          </cell>
          <cell r="AV356">
            <v>0</v>
          </cell>
          <cell r="AW356">
            <v>0</v>
          </cell>
          <cell r="AX356">
            <v>0</v>
          </cell>
          <cell r="AY356">
            <v>0</v>
          </cell>
          <cell r="AZ356">
            <v>0</v>
          </cell>
        </row>
        <row r="357">
          <cell r="D357" t="str">
            <v>In</v>
          </cell>
          <cell r="E357" t="str">
            <v>Base JV</v>
          </cell>
          <cell r="F357" t="str">
            <v>Base</v>
          </cell>
          <cell r="G357" t="str">
            <v>Both</v>
          </cell>
          <cell r="H357" t="str">
            <v>In</v>
          </cell>
          <cell r="I357" t="str">
            <v>CROSS ASSET</v>
          </cell>
          <cell r="J357" t="str">
            <v>CROSS ASSET</v>
          </cell>
          <cell r="K357" t="str">
            <v>EAST</v>
          </cell>
          <cell r="L357" t="str">
            <v>East</v>
          </cell>
          <cell r="N357" t="str">
            <v>OGI Maintenance</v>
          </cell>
          <cell r="O357" t="str">
            <v>OGI Maintenance</v>
          </cell>
          <cell r="T357" t="str">
            <v>1. HSE, Security, Asset Integrity, etc.</v>
          </cell>
          <cell r="U357" t="str">
            <v>Asset Integrity</v>
          </cell>
          <cell r="V357" t="str">
            <v>Steve Burnnet</v>
          </cell>
          <cell r="W357">
            <v>0</v>
          </cell>
          <cell r="X357">
            <v>0</v>
          </cell>
          <cell r="AE357">
            <v>0</v>
          </cell>
          <cell r="AF357">
            <v>0</v>
          </cell>
          <cell r="AG357">
            <v>0</v>
          </cell>
          <cell r="AH357">
            <v>0</v>
          </cell>
          <cell r="AU357">
            <v>0</v>
          </cell>
          <cell r="AV357">
            <v>0</v>
          </cell>
          <cell r="AW357">
            <v>0</v>
          </cell>
          <cell r="AX357">
            <v>0</v>
          </cell>
          <cell r="AY357">
            <v>0</v>
          </cell>
          <cell r="AZ357">
            <v>0</v>
          </cell>
        </row>
        <row r="358">
          <cell r="D358" t="str">
            <v>In</v>
          </cell>
          <cell r="E358" t="str">
            <v>Base JV</v>
          </cell>
          <cell r="F358" t="str">
            <v>Base</v>
          </cell>
          <cell r="G358" t="str">
            <v>Both</v>
          </cell>
          <cell r="H358" t="str">
            <v>In</v>
          </cell>
          <cell r="I358" t="str">
            <v>CROSS ASSET</v>
          </cell>
          <cell r="J358" t="str">
            <v>CROSS ASSET</v>
          </cell>
          <cell r="K358" t="str">
            <v>EAST</v>
          </cell>
          <cell r="L358" t="str">
            <v>East</v>
          </cell>
          <cell r="N358" t="str">
            <v>OGI Maintenance</v>
          </cell>
          <cell r="O358" t="str">
            <v>OGI Maintenance</v>
          </cell>
          <cell r="T358" t="str">
            <v>1. HSE, Security, Asset Integrity, etc.</v>
          </cell>
          <cell r="U358" t="str">
            <v>Asset Integrity</v>
          </cell>
          <cell r="V358" t="str">
            <v>Steve Burnett</v>
          </cell>
          <cell r="W358">
            <v>0</v>
          </cell>
          <cell r="X358">
            <v>0</v>
          </cell>
          <cell r="AE358">
            <v>0</v>
          </cell>
          <cell r="AF358">
            <v>0</v>
          </cell>
          <cell r="AG358">
            <v>0</v>
          </cell>
          <cell r="AH358">
            <v>0</v>
          </cell>
          <cell r="AU358">
            <v>0</v>
          </cell>
          <cell r="AV358">
            <v>0</v>
          </cell>
          <cell r="AW358">
            <v>0</v>
          </cell>
          <cell r="AX358">
            <v>0</v>
          </cell>
          <cell r="AY358">
            <v>0</v>
          </cell>
          <cell r="AZ358">
            <v>0</v>
          </cell>
        </row>
        <row r="359">
          <cell r="D359" t="str">
            <v>In</v>
          </cell>
          <cell r="E359" t="str">
            <v>Base JV</v>
          </cell>
          <cell r="F359" t="str">
            <v>Base</v>
          </cell>
          <cell r="G359" t="str">
            <v>Both</v>
          </cell>
          <cell r="H359" t="str">
            <v>In</v>
          </cell>
          <cell r="I359" t="str">
            <v>CROSS ASSET</v>
          </cell>
          <cell r="J359" t="str">
            <v>CROSS ASSET</v>
          </cell>
          <cell r="K359" t="str">
            <v>WEST</v>
          </cell>
          <cell r="L359" t="str">
            <v>East</v>
          </cell>
          <cell r="N359" t="str">
            <v>OGI Maintenance</v>
          </cell>
          <cell r="O359" t="str">
            <v>OGI Maintenance</v>
          </cell>
          <cell r="T359" t="str">
            <v>1. HSE, Security, Asset Integrity, etc.</v>
          </cell>
          <cell r="U359" t="str">
            <v>Asset Integrity</v>
          </cell>
          <cell r="V359" t="str">
            <v>Steve Burnnet</v>
          </cell>
          <cell r="W359">
            <v>0</v>
          </cell>
          <cell r="X359">
            <v>0</v>
          </cell>
          <cell r="AE359">
            <v>0</v>
          </cell>
          <cell r="AF359">
            <v>0</v>
          </cell>
          <cell r="AG359">
            <v>0</v>
          </cell>
          <cell r="AH359">
            <v>0</v>
          </cell>
          <cell r="AU359">
            <v>0</v>
          </cell>
          <cell r="AV359">
            <v>0</v>
          </cell>
          <cell r="AW359">
            <v>0</v>
          </cell>
          <cell r="AX359">
            <v>0</v>
          </cell>
          <cell r="AY359">
            <v>0</v>
          </cell>
          <cell r="AZ359">
            <v>0</v>
          </cell>
        </row>
        <row r="360">
          <cell r="D360" t="str">
            <v>In</v>
          </cell>
          <cell r="E360" t="str">
            <v>Base JV</v>
          </cell>
          <cell r="F360" t="str">
            <v>Base</v>
          </cell>
          <cell r="G360" t="str">
            <v>Both</v>
          </cell>
          <cell r="H360" t="str">
            <v>In</v>
          </cell>
          <cell r="I360" t="str">
            <v>CROSS ASSET</v>
          </cell>
          <cell r="J360" t="str">
            <v>CROSS ASSET</v>
          </cell>
          <cell r="K360" t="str">
            <v>EAST</v>
          </cell>
          <cell r="L360" t="str">
            <v>East</v>
          </cell>
          <cell r="N360" t="str">
            <v>OGI Maintenance</v>
          </cell>
          <cell r="O360" t="str">
            <v>OGI Maintenance</v>
          </cell>
          <cell r="T360" t="str">
            <v>1. HSE, Security, Asset Integrity, etc.</v>
          </cell>
          <cell r="U360" t="str">
            <v>Asset Integrity</v>
          </cell>
          <cell r="V360" t="str">
            <v>Steve Burnnet</v>
          </cell>
          <cell r="W360">
            <v>0</v>
          </cell>
          <cell r="X360">
            <v>0</v>
          </cell>
          <cell r="AE360">
            <v>0</v>
          </cell>
          <cell r="AF360">
            <v>0</v>
          </cell>
          <cell r="AG360">
            <v>0</v>
          </cell>
          <cell r="AH360">
            <v>0</v>
          </cell>
          <cell r="AU360">
            <v>0</v>
          </cell>
          <cell r="AV360">
            <v>0</v>
          </cell>
          <cell r="AW360">
            <v>0</v>
          </cell>
          <cell r="AX360">
            <v>0</v>
          </cell>
          <cell r="AY360">
            <v>0</v>
          </cell>
          <cell r="AZ360">
            <v>0</v>
          </cell>
        </row>
        <row r="361">
          <cell r="D361" t="str">
            <v>In</v>
          </cell>
          <cell r="E361" t="str">
            <v>Base JV</v>
          </cell>
          <cell r="F361" t="str">
            <v>Base</v>
          </cell>
          <cell r="G361" t="str">
            <v>Both</v>
          </cell>
          <cell r="H361" t="str">
            <v>In</v>
          </cell>
          <cell r="I361" t="str">
            <v>CROSS ASSET</v>
          </cell>
          <cell r="J361" t="str">
            <v>CROSS ASSET</v>
          </cell>
          <cell r="K361" t="str">
            <v>EAST</v>
          </cell>
          <cell r="L361" t="str">
            <v>East</v>
          </cell>
          <cell r="N361" t="str">
            <v>OGI Maintenance</v>
          </cell>
          <cell r="O361" t="str">
            <v>OGI Maintenance</v>
          </cell>
          <cell r="T361" t="str">
            <v>1. HSE, Security, Asset Integrity, etc.</v>
          </cell>
          <cell r="U361" t="str">
            <v>Asset Integrity</v>
          </cell>
          <cell r="V361" t="str">
            <v>Steve Burnnet</v>
          </cell>
          <cell r="W361">
            <v>0</v>
          </cell>
          <cell r="X361">
            <v>0</v>
          </cell>
          <cell r="AE361">
            <v>0</v>
          </cell>
          <cell r="AF361">
            <v>0</v>
          </cell>
          <cell r="AG361">
            <v>0</v>
          </cell>
          <cell r="AH361">
            <v>0</v>
          </cell>
          <cell r="AU361">
            <v>0</v>
          </cell>
          <cell r="AV361">
            <v>0</v>
          </cell>
          <cell r="AW361">
            <v>0</v>
          </cell>
          <cell r="AX361">
            <v>0</v>
          </cell>
          <cell r="AY361">
            <v>0</v>
          </cell>
          <cell r="AZ361">
            <v>0</v>
          </cell>
        </row>
        <row r="362">
          <cell r="D362" t="str">
            <v>In</v>
          </cell>
          <cell r="E362" t="str">
            <v>Base JV</v>
          </cell>
          <cell r="F362" t="str">
            <v>Base</v>
          </cell>
          <cell r="G362" t="str">
            <v>Both</v>
          </cell>
          <cell r="H362" t="str">
            <v>In</v>
          </cell>
          <cell r="I362" t="str">
            <v>CROSS ASSET</v>
          </cell>
          <cell r="J362" t="str">
            <v>CROSS ASSET</v>
          </cell>
          <cell r="K362" t="str">
            <v>EAST</v>
          </cell>
          <cell r="L362" t="str">
            <v>East</v>
          </cell>
          <cell r="N362" t="str">
            <v>OGI Maintenance</v>
          </cell>
          <cell r="O362" t="str">
            <v>OGI Maintenance</v>
          </cell>
          <cell r="T362" t="str">
            <v>1. HSE, Security, Asset Integrity, etc.</v>
          </cell>
          <cell r="U362" t="str">
            <v>Asset Integrity</v>
          </cell>
          <cell r="V362" t="str">
            <v>Steve Burnnet</v>
          </cell>
          <cell r="W362">
            <v>0</v>
          </cell>
          <cell r="X362">
            <v>0</v>
          </cell>
          <cell r="AE362">
            <v>0</v>
          </cell>
          <cell r="AF362">
            <v>0</v>
          </cell>
          <cell r="AG362">
            <v>0</v>
          </cell>
          <cell r="AH362">
            <v>0</v>
          </cell>
          <cell r="AU362">
            <v>0</v>
          </cell>
          <cell r="AV362">
            <v>0</v>
          </cell>
          <cell r="AW362">
            <v>0</v>
          </cell>
          <cell r="AX362">
            <v>0</v>
          </cell>
          <cell r="AY362">
            <v>0</v>
          </cell>
          <cell r="AZ362">
            <v>0</v>
          </cell>
        </row>
        <row r="363">
          <cell r="D363" t="str">
            <v>In</v>
          </cell>
          <cell r="E363" t="str">
            <v>Base JV</v>
          </cell>
          <cell r="F363" t="str">
            <v>Base</v>
          </cell>
          <cell r="G363" t="str">
            <v>Both</v>
          </cell>
          <cell r="H363" t="str">
            <v>In</v>
          </cell>
          <cell r="I363" t="str">
            <v>CROSS ASSET</v>
          </cell>
          <cell r="J363" t="str">
            <v>CROSS ASSET</v>
          </cell>
          <cell r="K363" t="str">
            <v>EAST</v>
          </cell>
          <cell r="L363" t="str">
            <v>East</v>
          </cell>
          <cell r="N363" t="str">
            <v>OGI Maintenance</v>
          </cell>
          <cell r="O363" t="str">
            <v>OGI Maintenance</v>
          </cell>
          <cell r="T363" t="str">
            <v>1. HSE, Security, Asset Integrity, etc.</v>
          </cell>
          <cell r="U363" t="str">
            <v>Asset Integrity</v>
          </cell>
          <cell r="V363" t="str">
            <v>Steve Burnnet</v>
          </cell>
          <cell r="W363">
            <v>0</v>
          </cell>
          <cell r="X363">
            <v>0</v>
          </cell>
          <cell r="AE363">
            <v>0</v>
          </cell>
          <cell r="AF363">
            <v>0</v>
          </cell>
          <cell r="AG363">
            <v>0</v>
          </cell>
          <cell r="AH363">
            <v>0</v>
          </cell>
          <cell r="AU363">
            <v>0</v>
          </cell>
          <cell r="AV363">
            <v>0</v>
          </cell>
          <cell r="AW363">
            <v>0</v>
          </cell>
          <cell r="AX363">
            <v>0</v>
          </cell>
          <cell r="AY363">
            <v>0</v>
          </cell>
          <cell r="AZ363">
            <v>0</v>
          </cell>
        </row>
        <row r="364">
          <cell r="D364" t="str">
            <v>In</v>
          </cell>
          <cell r="E364" t="str">
            <v>Base JV</v>
          </cell>
          <cell r="F364" t="str">
            <v>Base</v>
          </cell>
          <cell r="G364" t="str">
            <v>Both</v>
          </cell>
          <cell r="H364" t="str">
            <v>In</v>
          </cell>
          <cell r="I364" t="str">
            <v>CROSS ASSET</v>
          </cell>
          <cell r="J364" t="str">
            <v>CROSS ASSET</v>
          </cell>
          <cell r="K364" t="str">
            <v>EAST</v>
          </cell>
          <cell r="L364" t="str">
            <v>East</v>
          </cell>
          <cell r="N364" t="str">
            <v>OGI Maintenance</v>
          </cell>
          <cell r="O364" t="str">
            <v>OGI Maintenance</v>
          </cell>
          <cell r="T364" t="str">
            <v>1. HSE, Security, Asset Integrity, etc.</v>
          </cell>
          <cell r="U364" t="str">
            <v>Asset Integrity</v>
          </cell>
          <cell r="V364" t="str">
            <v>Steve Burnnet</v>
          </cell>
          <cell r="W364">
            <v>0</v>
          </cell>
          <cell r="X364">
            <v>0</v>
          </cell>
          <cell r="AE364">
            <v>0</v>
          </cell>
          <cell r="AF364">
            <v>0</v>
          </cell>
          <cell r="AG364">
            <v>0</v>
          </cell>
          <cell r="AH364">
            <v>0</v>
          </cell>
          <cell r="AU364">
            <v>0</v>
          </cell>
          <cell r="AV364">
            <v>0</v>
          </cell>
          <cell r="AW364">
            <v>0</v>
          </cell>
          <cell r="AX364">
            <v>0</v>
          </cell>
          <cell r="AY364">
            <v>0</v>
          </cell>
          <cell r="AZ364">
            <v>0</v>
          </cell>
        </row>
        <row r="365">
          <cell r="D365" t="str">
            <v>In</v>
          </cell>
          <cell r="E365" t="str">
            <v>Base JV</v>
          </cell>
          <cell r="F365" t="str">
            <v>Base</v>
          </cell>
          <cell r="G365" t="str">
            <v>Both</v>
          </cell>
          <cell r="H365" t="str">
            <v>In</v>
          </cell>
          <cell r="I365" t="str">
            <v>CROSS ASSET</v>
          </cell>
          <cell r="J365" t="str">
            <v>CROSS ASSET</v>
          </cell>
          <cell r="K365" t="str">
            <v>WEST</v>
          </cell>
          <cell r="L365" t="str">
            <v>West</v>
          </cell>
          <cell r="N365" t="str">
            <v>OGI Maintenance</v>
          </cell>
          <cell r="O365" t="str">
            <v>OGI Maintenance</v>
          </cell>
          <cell r="T365" t="str">
            <v>1. HSE, Security, Asset Integrity, etc.</v>
          </cell>
          <cell r="U365" t="str">
            <v>Asset Integrity</v>
          </cell>
          <cell r="V365" t="str">
            <v>Samson Olibale</v>
          </cell>
          <cell r="W365">
            <v>0</v>
          </cell>
          <cell r="X365">
            <v>0</v>
          </cell>
          <cell r="AE365">
            <v>0</v>
          </cell>
          <cell r="AF365">
            <v>0</v>
          </cell>
          <cell r="AG365">
            <v>0</v>
          </cell>
          <cell r="AH365">
            <v>0</v>
          </cell>
          <cell r="AU365">
            <v>0</v>
          </cell>
          <cell r="AV365">
            <v>0</v>
          </cell>
          <cell r="AW365">
            <v>0</v>
          </cell>
          <cell r="AX365">
            <v>0</v>
          </cell>
          <cell r="AY365">
            <v>0</v>
          </cell>
          <cell r="AZ365">
            <v>0</v>
          </cell>
        </row>
        <row r="366">
          <cell r="D366" t="str">
            <v>In</v>
          </cell>
          <cell r="E366" t="str">
            <v>Base JV</v>
          </cell>
          <cell r="F366" t="str">
            <v>Base</v>
          </cell>
          <cell r="G366" t="str">
            <v>SPDC JV</v>
          </cell>
          <cell r="H366" t="str">
            <v>In</v>
          </cell>
          <cell r="I366" t="str">
            <v>CROSS ASSET</v>
          </cell>
          <cell r="J366" t="str">
            <v>CROSS ASSET</v>
          </cell>
          <cell r="K366" t="str">
            <v>WEST</v>
          </cell>
          <cell r="L366" t="str">
            <v>West</v>
          </cell>
          <cell r="N366" t="str">
            <v>Forcados Terminal works</v>
          </cell>
          <cell r="O366" t="str">
            <v>Forcados Terminal works</v>
          </cell>
          <cell r="T366" t="str">
            <v>1. HSE, Security, Asset Integrity, etc.</v>
          </cell>
          <cell r="U366" t="str">
            <v>3. Asset Integrity</v>
          </cell>
          <cell r="V366" t="str">
            <v>Birch Andrew</v>
          </cell>
          <cell r="W366">
            <v>0</v>
          </cell>
          <cell r="X366">
            <v>0</v>
          </cell>
          <cell r="AE366">
            <v>0</v>
          </cell>
          <cell r="AF366">
            <v>0</v>
          </cell>
          <cell r="AG366">
            <v>0</v>
          </cell>
          <cell r="AH366">
            <v>0</v>
          </cell>
          <cell r="AU366">
            <v>0</v>
          </cell>
          <cell r="AV366">
            <v>0</v>
          </cell>
          <cell r="AW366">
            <v>0</v>
          </cell>
          <cell r="AX366">
            <v>0</v>
          </cell>
          <cell r="AY366">
            <v>0</v>
          </cell>
          <cell r="AZ366">
            <v>0</v>
          </cell>
        </row>
        <row r="367">
          <cell r="D367" t="str">
            <v>In</v>
          </cell>
          <cell r="E367" t="str">
            <v>Base JV</v>
          </cell>
          <cell r="F367" t="str">
            <v>Base</v>
          </cell>
          <cell r="G367" t="str">
            <v>SPDC JV</v>
          </cell>
          <cell r="H367" t="str">
            <v>In</v>
          </cell>
          <cell r="I367" t="str">
            <v>CROSS ASSET</v>
          </cell>
          <cell r="J367" t="str">
            <v>CROSS ASSET</v>
          </cell>
          <cell r="K367" t="str">
            <v>WEST</v>
          </cell>
          <cell r="L367" t="str">
            <v>West</v>
          </cell>
          <cell r="N367" t="str">
            <v>Forcados Terminal works</v>
          </cell>
          <cell r="O367" t="str">
            <v>Forcados Terminal works</v>
          </cell>
          <cell r="T367" t="str">
            <v>1. HSE, Security, Asset Integrity, etc.</v>
          </cell>
          <cell r="U367" t="str">
            <v>3. Asset Integrity</v>
          </cell>
          <cell r="V367" t="str">
            <v>Birch Andrew</v>
          </cell>
          <cell r="W367">
            <v>0</v>
          </cell>
          <cell r="X367">
            <v>0</v>
          </cell>
          <cell r="AE367">
            <v>0</v>
          </cell>
          <cell r="AF367">
            <v>0</v>
          </cell>
          <cell r="AG367">
            <v>0</v>
          </cell>
          <cell r="AH367">
            <v>0</v>
          </cell>
          <cell r="AU367">
            <v>0</v>
          </cell>
          <cell r="AV367">
            <v>0</v>
          </cell>
          <cell r="AW367">
            <v>0</v>
          </cell>
          <cell r="AX367">
            <v>0</v>
          </cell>
          <cell r="AY367">
            <v>0</v>
          </cell>
          <cell r="AZ367">
            <v>0</v>
          </cell>
        </row>
        <row r="368">
          <cell r="D368" t="str">
            <v>In</v>
          </cell>
          <cell r="E368" t="str">
            <v>Base JV</v>
          </cell>
          <cell r="F368" t="str">
            <v>Base</v>
          </cell>
          <cell r="G368" t="str">
            <v>SPDC JV</v>
          </cell>
          <cell r="H368" t="str">
            <v>In</v>
          </cell>
          <cell r="I368" t="str">
            <v>CROSS ASSET</v>
          </cell>
          <cell r="J368" t="str">
            <v>CROSS ASSET</v>
          </cell>
          <cell r="K368" t="str">
            <v>WEST</v>
          </cell>
          <cell r="L368" t="str">
            <v>West</v>
          </cell>
          <cell r="N368" t="str">
            <v>Forcados Terminal works</v>
          </cell>
          <cell r="O368" t="str">
            <v>Forcados Terminal works</v>
          </cell>
          <cell r="T368" t="str">
            <v>1. HSE, Security, Asset Integrity, etc.</v>
          </cell>
          <cell r="U368" t="str">
            <v>3. Asset Integrity</v>
          </cell>
          <cell r="V368" t="str">
            <v>Birch Andrew</v>
          </cell>
          <cell r="W368">
            <v>0</v>
          </cell>
          <cell r="X368">
            <v>0</v>
          </cell>
          <cell r="AE368">
            <v>0</v>
          </cell>
          <cell r="AF368">
            <v>0</v>
          </cell>
          <cell r="AG368">
            <v>0</v>
          </cell>
          <cell r="AH368">
            <v>0</v>
          </cell>
          <cell r="AU368">
            <v>0</v>
          </cell>
          <cell r="AV368">
            <v>0</v>
          </cell>
          <cell r="AW368">
            <v>0</v>
          </cell>
          <cell r="AX368">
            <v>0</v>
          </cell>
          <cell r="AY368">
            <v>0</v>
          </cell>
          <cell r="AZ368">
            <v>0</v>
          </cell>
        </row>
        <row r="369">
          <cell r="D369" t="str">
            <v>In</v>
          </cell>
          <cell r="E369" t="str">
            <v>Base JV</v>
          </cell>
          <cell r="F369" t="str">
            <v>Base</v>
          </cell>
          <cell r="G369" t="str">
            <v>SPDC JV</v>
          </cell>
          <cell r="H369" t="str">
            <v>In</v>
          </cell>
          <cell r="I369" t="str">
            <v>CROSS ASSET</v>
          </cell>
          <cell r="J369" t="str">
            <v>CROSS ASSET</v>
          </cell>
          <cell r="K369" t="str">
            <v>WEST</v>
          </cell>
          <cell r="L369" t="str">
            <v>West</v>
          </cell>
          <cell r="N369" t="str">
            <v>Forcados Terminal works</v>
          </cell>
          <cell r="O369" t="str">
            <v>Forcados Terminal works</v>
          </cell>
          <cell r="T369" t="str">
            <v>1. HSE, Security, Asset Integrity, etc.</v>
          </cell>
          <cell r="U369" t="str">
            <v>3. Asset Integrity</v>
          </cell>
          <cell r="V369" t="str">
            <v>Birch Andrew</v>
          </cell>
          <cell r="W369">
            <v>0</v>
          </cell>
          <cell r="X369">
            <v>0</v>
          </cell>
          <cell r="AE369">
            <v>0</v>
          </cell>
          <cell r="AF369">
            <v>0</v>
          </cell>
          <cell r="AG369">
            <v>0</v>
          </cell>
          <cell r="AH369">
            <v>0</v>
          </cell>
          <cell r="AU369">
            <v>0</v>
          </cell>
          <cell r="AV369">
            <v>0</v>
          </cell>
          <cell r="AW369">
            <v>0</v>
          </cell>
          <cell r="AX369">
            <v>0</v>
          </cell>
          <cell r="AY369">
            <v>0</v>
          </cell>
          <cell r="AZ369">
            <v>0</v>
          </cell>
        </row>
        <row r="370">
          <cell r="D370" t="str">
            <v>In</v>
          </cell>
          <cell r="E370" t="str">
            <v>Base JV</v>
          </cell>
          <cell r="F370" t="str">
            <v>Base</v>
          </cell>
          <cell r="G370" t="str">
            <v>SPDC JV</v>
          </cell>
          <cell r="H370" t="str">
            <v>In</v>
          </cell>
          <cell r="I370" t="str">
            <v>CROSS ASSET</v>
          </cell>
          <cell r="J370" t="str">
            <v>CROSS ASSET</v>
          </cell>
          <cell r="K370" t="str">
            <v>WEST</v>
          </cell>
          <cell r="L370" t="str">
            <v>West</v>
          </cell>
          <cell r="N370" t="str">
            <v>Forcados Terminal works</v>
          </cell>
          <cell r="O370" t="str">
            <v>Forcados Terminal works</v>
          </cell>
          <cell r="T370" t="str">
            <v>1. HSE, Security, Asset Integrity, etc.</v>
          </cell>
          <cell r="U370" t="str">
            <v>3. Asset Integrity</v>
          </cell>
          <cell r="V370" t="str">
            <v>Birch Andrew</v>
          </cell>
          <cell r="W370">
            <v>0</v>
          </cell>
          <cell r="X370">
            <v>0</v>
          </cell>
          <cell r="AE370">
            <v>0</v>
          </cell>
          <cell r="AF370">
            <v>0</v>
          </cell>
          <cell r="AG370">
            <v>0</v>
          </cell>
          <cell r="AH370">
            <v>0</v>
          </cell>
          <cell r="AU370">
            <v>0</v>
          </cell>
          <cell r="AV370">
            <v>0</v>
          </cell>
          <cell r="AW370">
            <v>0</v>
          </cell>
          <cell r="AX370">
            <v>0</v>
          </cell>
          <cell r="AY370">
            <v>0</v>
          </cell>
          <cell r="AZ370">
            <v>0</v>
          </cell>
        </row>
        <row r="371">
          <cell r="D371" t="str">
            <v>In</v>
          </cell>
          <cell r="E371" t="str">
            <v>Base JV</v>
          </cell>
          <cell r="F371" t="str">
            <v>Base</v>
          </cell>
          <cell r="G371" t="str">
            <v>SPDC JV</v>
          </cell>
          <cell r="H371" t="str">
            <v>In</v>
          </cell>
          <cell r="I371" t="str">
            <v>CROSS ASSET</v>
          </cell>
          <cell r="J371" t="str">
            <v>CROSS ASSET</v>
          </cell>
          <cell r="K371" t="str">
            <v>WEST</v>
          </cell>
          <cell r="L371" t="str">
            <v>West</v>
          </cell>
          <cell r="N371" t="str">
            <v>Forcados Terminal works</v>
          </cell>
          <cell r="O371" t="str">
            <v>Forcados Terminal works</v>
          </cell>
          <cell r="T371" t="str">
            <v>1. HSE, Security, Asset Integrity, etc.</v>
          </cell>
          <cell r="U371" t="str">
            <v>3. Asset Integrity</v>
          </cell>
          <cell r="V371" t="str">
            <v>Birch Andrew</v>
          </cell>
          <cell r="W371">
            <v>0</v>
          </cell>
          <cell r="X371">
            <v>0</v>
          </cell>
          <cell r="AE371">
            <v>0</v>
          </cell>
          <cell r="AF371">
            <v>0</v>
          </cell>
          <cell r="AG371">
            <v>0</v>
          </cell>
          <cell r="AH371">
            <v>0</v>
          </cell>
          <cell r="AU371">
            <v>0</v>
          </cell>
          <cell r="AV371">
            <v>0</v>
          </cell>
          <cell r="AW371">
            <v>0</v>
          </cell>
          <cell r="AX371">
            <v>0</v>
          </cell>
          <cell r="AY371">
            <v>0</v>
          </cell>
          <cell r="AZ371">
            <v>0</v>
          </cell>
        </row>
        <row r="372">
          <cell r="D372" t="str">
            <v>In</v>
          </cell>
          <cell r="E372" t="str">
            <v>Base JV</v>
          </cell>
          <cell r="F372" t="str">
            <v>Base</v>
          </cell>
          <cell r="G372" t="str">
            <v>SPDC JV</v>
          </cell>
          <cell r="H372" t="str">
            <v>In</v>
          </cell>
          <cell r="I372" t="str">
            <v>CROSS ASSET</v>
          </cell>
          <cell r="J372" t="str">
            <v>CROSS ASSET</v>
          </cell>
          <cell r="K372" t="str">
            <v>WEST</v>
          </cell>
          <cell r="L372" t="str">
            <v>West</v>
          </cell>
          <cell r="N372" t="str">
            <v>Trans Ramos Pipeline</v>
          </cell>
          <cell r="O372" t="str">
            <v>Trans Ramos Pipeline</v>
          </cell>
          <cell r="T372" t="str">
            <v>1. HSE, Security, Asset Integrity, etc.</v>
          </cell>
          <cell r="U372" t="str">
            <v>3. Asset Integrity</v>
          </cell>
          <cell r="V372" t="str">
            <v>Birch Andrew</v>
          </cell>
          <cell r="W372">
            <v>0</v>
          </cell>
          <cell r="X372">
            <v>0</v>
          </cell>
          <cell r="AE372">
            <v>0</v>
          </cell>
          <cell r="AF372">
            <v>0</v>
          </cell>
          <cell r="AG372">
            <v>0</v>
          </cell>
          <cell r="AH372">
            <v>0</v>
          </cell>
          <cell r="AU372">
            <v>0</v>
          </cell>
          <cell r="AV372">
            <v>0</v>
          </cell>
          <cell r="AW372">
            <v>0</v>
          </cell>
          <cell r="AX372">
            <v>0</v>
          </cell>
          <cell r="AY372">
            <v>0</v>
          </cell>
          <cell r="AZ372">
            <v>0</v>
          </cell>
        </row>
        <row r="373">
          <cell r="D373" t="str">
            <v>Out</v>
          </cell>
          <cell r="E373" t="str">
            <v>Portfolio Action</v>
          </cell>
          <cell r="F373" t="str">
            <v>Options</v>
          </cell>
          <cell r="G373" t="str">
            <v>Portfolio Action</v>
          </cell>
          <cell r="H373" t="str">
            <v>In</v>
          </cell>
          <cell r="I373" t="str">
            <v>CROSS ASSET</v>
          </cell>
          <cell r="J373" t="str">
            <v>CROSS ASSET</v>
          </cell>
          <cell r="K373" t="str">
            <v>WEST</v>
          </cell>
          <cell r="L373" t="str">
            <v>West</v>
          </cell>
          <cell r="N373" t="str">
            <v>Rapele - Forcados TL (1.2km replacement)</v>
          </cell>
          <cell r="O373" t="str">
            <v>Rapele - Forcados TL (1.2km replacement)</v>
          </cell>
          <cell r="T373" t="str">
            <v>1. HSE, Security, Asset Integrity, etc.</v>
          </cell>
          <cell r="U373" t="str">
            <v>3. Asset Integrity</v>
          </cell>
          <cell r="V373" t="str">
            <v>Birch Andrew</v>
          </cell>
          <cell r="W373">
            <v>0</v>
          </cell>
          <cell r="X373">
            <v>0</v>
          </cell>
          <cell r="AE373">
            <v>0</v>
          </cell>
          <cell r="AF373">
            <v>0</v>
          </cell>
          <cell r="AG373">
            <v>0</v>
          </cell>
          <cell r="AH373">
            <v>0</v>
          </cell>
          <cell r="AU373">
            <v>0</v>
          </cell>
          <cell r="AV373">
            <v>0</v>
          </cell>
          <cell r="AW373">
            <v>0</v>
          </cell>
          <cell r="AX373">
            <v>0</v>
          </cell>
          <cell r="AY373">
            <v>0</v>
          </cell>
          <cell r="AZ373">
            <v>0</v>
          </cell>
        </row>
        <row r="374">
          <cell r="D374" t="str">
            <v>In</v>
          </cell>
          <cell r="E374" t="str">
            <v>Base JV</v>
          </cell>
          <cell r="F374" t="str">
            <v>Base</v>
          </cell>
          <cell r="G374" t="str">
            <v>SPDC JV</v>
          </cell>
          <cell r="H374" t="str">
            <v>In</v>
          </cell>
          <cell r="I374" t="str">
            <v>CROSS ASSET</v>
          </cell>
          <cell r="J374" t="str">
            <v>CROSS ASSET</v>
          </cell>
          <cell r="K374" t="str">
            <v>WEST</v>
          </cell>
          <cell r="L374" t="str">
            <v>West</v>
          </cell>
          <cell r="N374" t="str">
            <v>Trans Escravos Pipeline</v>
          </cell>
          <cell r="O374" t="str">
            <v>Trans Escravos Pipeline</v>
          </cell>
          <cell r="T374" t="str">
            <v>1. HSE, Security, Asset Integrity, etc.</v>
          </cell>
          <cell r="U374" t="str">
            <v>3. Asset Integrity</v>
          </cell>
          <cell r="V374" t="str">
            <v>Birch Andrew</v>
          </cell>
          <cell r="W374">
            <v>0</v>
          </cell>
          <cell r="X374">
            <v>0</v>
          </cell>
          <cell r="AE374">
            <v>0</v>
          </cell>
          <cell r="AF374">
            <v>0</v>
          </cell>
          <cell r="AG374">
            <v>0</v>
          </cell>
          <cell r="AH374">
            <v>0</v>
          </cell>
          <cell r="AU374">
            <v>0</v>
          </cell>
          <cell r="AV374">
            <v>0</v>
          </cell>
          <cell r="AW374">
            <v>0</v>
          </cell>
          <cell r="AX374">
            <v>0</v>
          </cell>
          <cell r="AY374">
            <v>0</v>
          </cell>
          <cell r="AZ374">
            <v>0</v>
          </cell>
        </row>
        <row r="375">
          <cell r="D375" t="str">
            <v>In</v>
          </cell>
          <cell r="E375" t="str">
            <v>Base JV</v>
          </cell>
          <cell r="F375" t="str">
            <v>Base</v>
          </cell>
          <cell r="G375" t="str">
            <v>Both</v>
          </cell>
          <cell r="H375" t="str">
            <v>In</v>
          </cell>
          <cell r="I375" t="str">
            <v>CROSS ASSET</v>
          </cell>
          <cell r="J375" t="str">
            <v>CROSS ASSET</v>
          </cell>
          <cell r="K375" t="str">
            <v>LAND WEST</v>
          </cell>
          <cell r="L375" t="str">
            <v>West</v>
          </cell>
          <cell r="N375" t="str">
            <v>OGI Maintenance</v>
          </cell>
          <cell r="O375" t="str">
            <v>OGI Maintenance</v>
          </cell>
          <cell r="T375" t="str">
            <v>1. HSE, Security, Asset Integrity, etc.</v>
          </cell>
          <cell r="U375" t="str">
            <v>Asset Integrity</v>
          </cell>
          <cell r="V375" t="str">
            <v>Matthew Omoruyi</v>
          </cell>
          <cell r="W375">
            <v>0</v>
          </cell>
          <cell r="X375">
            <v>0</v>
          </cell>
          <cell r="AE375">
            <v>0</v>
          </cell>
          <cell r="AF375">
            <v>0</v>
          </cell>
          <cell r="AG375">
            <v>0</v>
          </cell>
          <cell r="AH375">
            <v>0</v>
          </cell>
          <cell r="AU375">
            <v>0</v>
          </cell>
          <cell r="AV375">
            <v>0</v>
          </cell>
          <cell r="AW375">
            <v>0</v>
          </cell>
          <cell r="AX375">
            <v>0</v>
          </cell>
          <cell r="AY375">
            <v>0</v>
          </cell>
          <cell r="AZ375">
            <v>0</v>
          </cell>
        </row>
        <row r="376">
          <cell r="D376" t="str">
            <v>In</v>
          </cell>
          <cell r="E376" t="str">
            <v>Base JV</v>
          </cell>
          <cell r="F376" t="str">
            <v>Base</v>
          </cell>
          <cell r="G376" t="str">
            <v>Both</v>
          </cell>
          <cell r="H376" t="str">
            <v>In</v>
          </cell>
          <cell r="I376" t="str">
            <v>CROSS ASSET</v>
          </cell>
          <cell r="J376" t="str">
            <v>CROSS ASSET</v>
          </cell>
          <cell r="K376" t="str">
            <v>LAND WEST</v>
          </cell>
          <cell r="L376" t="str">
            <v>West</v>
          </cell>
          <cell r="N376" t="str">
            <v>OGI Maintenance</v>
          </cell>
          <cell r="O376" t="str">
            <v>OGI Maintenance</v>
          </cell>
          <cell r="T376" t="str">
            <v>1. HSE, Security, Asset Integrity, etc.</v>
          </cell>
          <cell r="U376" t="str">
            <v>Asset Integrity</v>
          </cell>
          <cell r="V376" t="str">
            <v>Matthew Omoruyi</v>
          </cell>
          <cell r="W376">
            <v>0</v>
          </cell>
          <cell r="X376">
            <v>0</v>
          </cell>
          <cell r="AE376">
            <v>0</v>
          </cell>
          <cell r="AF376">
            <v>0</v>
          </cell>
          <cell r="AG376">
            <v>0</v>
          </cell>
          <cell r="AH376">
            <v>0</v>
          </cell>
          <cell r="AU376">
            <v>0</v>
          </cell>
          <cell r="AV376">
            <v>0</v>
          </cell>
          <cell r="AW376">
            <v>0</v>
          </cell>
          <cell r="AX376">
            <v>0</v>
          </cell>
          <cell r="AY376">
            <v>0</v>
          </cell>
          <cell r="AZ376">
            <v>0</v>
          </cell>
        </row>
        <row r="377">
          <cell r="D377" t="str">
            <v>In</v>
          </cell>
          <cell r="E377" t="str">
            <v>Base JV</v>
          </cell>
          <cell r="F377" t="str">
            <v>Base</v>
          </cell>
          <cell r="G377" t="str">
            <v>Both</v>
          </cell>
          <cell r="H377" t="str">
            <v>In</v>
          </cell>
          <cell r="I377" t="str">
            <v>CROSS ASSET</v>
          </cell>
          <cell r="J377" t="str">
            <v>CROSS ASSET</v>
          </cell>
          <cell r="K377" t="str">
            <v>LAND WEST</v>
          </cell>
          <cell r="L377" t="str">
            <v>West</v>
          </cell>
          <cell r="N377" t="str">
            <v>OGI Maintenance</v>
          </cell>
          <cell r="O377" t="str">
            <v>OGI Maintenance</v>
          </cell>
          <cell r="T377" t="str">
            <v>1. HSE, Security, Asset Integrity, etc.</v>
          </cell>
          <cell r="U377" t="str">
            <v>Asset Integrity</v>
          </cell>
          <cell r="V377" t="str">
            <v>Matthew Omoruyi</v>
          </cell>
          <cell r="W377">
            <v>0</v>
          </cell>
          <cell r="X377">
            <v>0</v>
          </cell>
          <cell r="AE377">
            <v>0</v>
          </cell>
          <cell r="AF377">
            <v>0</v>
          </cell>
          <cell r="AG377">
            <v>0</v>
          </cell>
          <cell r="AH377">
            <v>0</v>
          </cell>
          <cell r="AU377">
            <v>0</v>
          </cell>
          <cell r="AV377">
            <v>0</v>
          </cell>
          <cell r="AW377">
            <v>0</v>
          </cell>
          <cell r="AX377">
            <v>0</v>
          </cell>
          <cell r="AY377">
            <v>0</v>
          </cell>
          <cell r="AZ377">
            <v>0</v>
          </cell>
        </row>
        <row r="378">
          <cell r="D378" t="str">
            <v>In</v>
          </cell>
          <cell r="E378" t="str">
            <v>Base JV</v>
          </cell>
          <cell r="F378" t="str">
            <v>Base</v>
          </cell>
          <cell r="G378" t="str">
            <v>Both</v>
          </cell>
          <cell r="H378" t="str">
            <v>In</v>
          </cell>
          <cell r="I378" t="str">
            <v>CROSS ASSET</v>
          </cell>
          <cell r="J378" t="str">
            <v>CROSS ASSET</v>
          </cell>
          <cell r="K378" t="str">
            <v>LAND WEST</v>
          </cell>
          <cell r="L378" t="str">
            <v>West</v>
          </cell>
          <cell r="N378" t="str">
            <v>OGI Maintenance</v>
          </cell>
          <cell r="O378" t="str">
            <v>OGI Maintenance</v>
          </cell>
          <cell r="T378" t="str">
            <v>1. HSE, Security, Asset Integrity, etc.</v>
          </cell>
          <cell r="U378" t="str">
            <v>Asset Integrity</v>
          </cell>
          <cell r="V378" t="str">
            <v>Matthew Omoruyi</v>
          </cell>
          <cell r="W378">
            <v>0</v>
          </cell>
          <cell r="X378">
            <v>0</v>
          </cell>
          <cell r="AE378">
            <v>0</v>
          </cell>
          <cell r="AF378">
            <v>0</v>
          </cell>
          <cell r="AG378">
            <v>0</v>
          </cell>
          <cell r="AH378">
            <v>0</v>
          </cell>
          <cell r="AU378">
            <v>0</v>
          </cell>
          <cell r="AV378">
            <v>0</v>
          </cell>
          <cell r="AW378">
            <v>0</v>
          </cell>
          <cell r="AX378">
            <v>0</v>
          </cell>
          <cell r="AY378">
            <v>0</v>
          </cell>
          <cell r="AZ378">
            <v>0</v>
          </cell>
        </row>
        <row r="379">
          <cell r="D379" t="str">
            <v>In</v>
          </cell>
          <cell r="E379" t="str">
            <v>Base JV</v>
          </cell>
          <cell r="F379" t="str">
            <v>Base</v>
          </cell>
          <cell r="G379" t="str">
            <v>Both</v>
          </cell>
          <cell r="H379" t="str">
            <v>In</v>
          </cell>
          <cell r="I379" t="str">
            <v>CROSS ASSET</v>
          </cell>
          <cell r="J379" t="str">
            <v>CROSS ASSET</v>
          </cell>
          <cell r="K379" t="str">
            <v>LAND WEST</v>
          </cell>
          <cell r="L379" t="str">
            <v>West</v>
          </cell>
          <cell r="N379" t="str">
            <v>OGI Maintenance</v>
          </cell>
          <cell r="O379" t="str">
            <v>OGI Maintenance</v>
          </cell>
          <cell r="T379" t="str">
            <v>1. HSE, Security, Asset Integrity, etc.</v>
          </cell>
          <cell r="U379" t="str">
            <v>Asset Integrity</v>
          </cell>
          <cell r="V379" t="str">
            <v>Matthew Omoruyi</v>
          </cell>
          <cell r="W379">
            <v>0</v>
          </cell>
          <cell r="X379">
            <v>0</v>
          </cell>
          <cell r="AE379">
            <v>0</v>
          </cell>
          <cell r="AF379">
            <v>0</v>
          </cell>
          <cell r="AG379">
            <v>0</v>
          </cell>
          <cell r="AH379">
            <v>0</v>
          </cell>
          <cell r="AU379">
            <v>0</v>
          </cell>
          <cell r="AV379">
            <v>0</v>
          </cell>
          <cell r="AW379">
            <v>0</v>
          </cell>
          <cell r="AX379">
            <v>0</v>
          </cell>
          <cell r="AY379">
            <v>0</v>
          </cell>
          <cell r="AZ379">
            <v>0</v>
          </cell>
        </row>
        <row r="380">
          <cell r="D380" t="str">
            <v>In</v>
          </cell>
          <cell r="E380" t="str">
            <v>Base JV</v>
          </cell>
          <cell r="F380" t="str">
            <v>Base</v>
          </cell>
          <cell r="G380" t="str">
            <v>Both</v>
          </cell>
          <cell r="H380" t="str">
            <v>In</v>
          </cell>
          <cell r="I380" t="str">
            <v>CROSS ASSET</v>
          </cell>
          <cell r="J380" t="str">
            <v>CROSS ASSET</v>
          </cell>
          <cell r="K380" t="str">
            <v>LAND WEST</v>
          </cell>
          <cell r="L380" t="str">
            <v>West</v>
          </cell>
          <cell r="N380" t="str">
            <v>OGI Maintenance</v>
          </cell>
          <cell r="O380" t="str">
            <v>OGI Maintenance</v>
          </cell>
          <cell r="T380" t="str">
            <v>1. HSE, Security, Asset Integrity, etc.</v>
          </cell>
          <cell r="U380" t="str">
            <v>Asset Integrity</v>
          </cell>
          <cell r="V380" t="str">
            <v>Matthew Omoruyi</v>
          </cell>
          <cell r="W380">
            <v>0</v>
          </cell>
          <cell r="X380">
            <v>0</v>
          </cell>
          <cell r="AE380">
            <v>0</v>
          </cell>
          <cell r="AF380">
            <v>0</v>
          </cell>
          <cell r="AG380">
            <v>0</v>
          </cell>
          <cell r="AH380">
            <v>0</v>
          </cell>
          <cell r="AU380">
            <v>0</v>
          </cell>
          <cell r="AV380">
            <v>0</v>
          </cell>
          <cell r="AW380">
            <v>0</v>
          </cell>
          <cell r="AX380">
            <v>0</v>
          </cell>
          <cell r="AY380">
            <v>0</v>
          </cell>
          <cell r="AZ380">
            <v>0</v>
          </cell>
        </row>
        <row r="381">
          <cell r="D381" t="str">
            <v>In</v>
          </cell>
          <cell r="E381" t="str">
            <v>Base JV</v>
          </cell>
          <cell r="F381" t="str">
            <v>Base</v>
          </cell>
          <cell r="G381" t="str">
            <v>Both</v>
          </cell>
          <cell r="H381" t="str">
            <v>In</v>
          </cell>
          <cell r="I381" t="str">
            <v>CROSS ASSET</v>
          </cell>
          <cell r="J381" t="str">
            <v>CROSS ASSET</v>
          </cell>
          <cell r="K381" t="str">
            <v>LAND WEST</v>
          </cell>
          <cell r="L381" t="str">
            <v>West</v>
          </cell>
          <cell r="N381" t="str">
            <v>OGI Maintenance</v>
          </cell>
          <cell r="O381" t="str">
            <v>OGI Maintenance</v>
          </cell>
          <cell r="T381" t="str">
            <v>1. HSE, Security, Asset Integrity, etc.</v>
          </cell>
          <cell r="U381" t="str">
            <v>Asset Integrity</v>
          </cell>
          <cell r="V381" t="str">
            <v>Matthew Omoruyi</v>
          </cell>
          <cell r="W381">
            <v>0</v>
          </cell>
          <cell r="X381">
            <v>0</v>
          </cell>
          <cell r="AE381">
            <v>0</v>
          </cell>
          <cell r="AF381">
            <v>0</v>
          </cell>
          <cell r="AG381">
            <v>0</v>
          </cell>
          <cell r="AH381">
            <v>0</v>
          </cell>
          <cell r="AU381">
            <v>0</v>
          </cell>
          <cell r="AV381">
            <v>0</v>
          </cell>
          <cell r="AW381">
            <v>0</v>
          </cell>
          <cell r="AX381">
            <v>0</v>
          </cell>
          <cell r="AY381">
            <v>0</v>
          </cell>
          <cell r="AZ381">
            <v>0</v>
          </cell>
        </row>
        <row r="382">
          <cell r="D382" t="str">
            <v>In</v>
          </cell>
          <cell r="E382" t="str">
            <v>Base JV</v>
          </cell>
          <cell r="F382" t="str">
            <v>Base</v>
          </cell>
          <cell r="G382" t="str">
            <v>Both</v>
          </cell>
          <cell r="H382" t="str">
            <v>In</v>
          </cell>
          <cell r="I382" t="str">
            <v>CROSS ASSET</v>
          </cell>
          <cell r="J382" t="str">
            <v>CROSS ASSET</v>
          </cell>
          <cell r="K382" t="str">
            <v>LAND WEST</v>
          </cell>
          <cell r="L382" t="str">
            <v>West</v>
          </cell>
          <cell r="N382" t="str">
            <v>OGI Maintenance</v>
          </cell>
          <cell r="O382" t="str">
            <v>OGI Maintenance</v>
          </cell>
          <cell r="T382" t="str">
            <v>1. HSE, Security, Asset Integrity, etc.</v>
          </cell>
          <cell r="U382" t="str">
            <v>Asset Integrity</v>
          </cell>
          <cell r="V382" t="str">
            <v>Matthew Omoruyi</v>
          </cell>
          <cell r="W382">
            <v>0</v>
          </cell>
          <cell r="X382">
            <v>0</v>
          </cell>
          <cell r="AE382">
            <v>0</v>
          </cell>
          <cell r="AF382">
            <v>0</v>
          </cell>
          <cell r="AG382">
            <v>0</v>
          </cell>
          <cell r="AH382">
            <v>0</v>
          </cell>
          <cell r="AU382">
            <v>0</v>
          </cell>
          <cell r="AV382">
            <v>0</v>
          </cell>
          <cell r="AW382">
            <v>0</v>
          </cell>
          <cell r="AX382">
            <v>0</v>
          </cell>
          <cell r="AY382">
            <v>0</v>
          </cell>
          <cell r="AZ382">
            <v>0</v>
          </cell>
        </row>
        <row r="383">
          <cell r="D383" t="str">
            <v>In</v>
          </cell>
          <cell r="E383" t="str">
            <v>Base JV</v>
          </cell>
          <cell r="F383" t="str">
            <v>Base</v>
          </cell>
          <cell r="G383" t="str">
            <v>Both</v>
          </cell>
          <cell r="H383" t="str">
            <v>In</v>
          </cell>
          <cell r="I383" t="str">
            <v>CROSS ASSET</v>
          </cell>
          <cell r="J383" t="str">
            <v>CROSS ASSET</v>
          </cell>
          <cell r="K383" t="str">
            <v>LAND WEST</v>
          </cell>
          <cell r="L383" t="str">
            <v>West</v>
          </cell>
          <cell r="N383" t="str">
            <v>OGI Maintenance</v>
          </cell>
          <cell r="O383" t="str">
            <v>OGI Maintenance</v>
          </cell>
          <cell r="T383" t="str">
            <v>1. HSE, Security, Asset Integrity, etc.</v>
          </cell>
          <cell r="U383" t="str">
            <v>Asset Integrity</v>
          </cell>
          <cell r="V383" t="str">
            <v>Matthew Omoruyi</v>
          </cell>
          <cell r="W383">
            <v>0</v>
          </cell>
          <cell r="X383">
            <v>0</v>
          </cell>
          <cell r="AE383">
            <v>0</v>
          </cell>
          <cell r="AF383">
            <v>0</v>
          </cell>
          <cell r="AG383">
            <v>0</v>
          </cell>
          <cell r="AH383">
            <v>0</v>
          </cell>
          <cell r="AU383">
            <v>0</v>
          </cell>
          <cell r="AV383">
            <v>0</v>
          </cell>
          <cell r="AW383">
            <v>0</v>
          </cell>
          <cell r="AX383">
            <v>0</v>
          </cell>
          <cell r="AY383">
            <v>0</v>
          </cell>
          <cell r="AZ383">
            <v>0</v>
          </cell>
        </row>
        <row r="384">
          <cell r="D384" t="str">
            <v>In</v>
          </cell>
          <cell r="E384" t="str">
            <v>Base JV</v>
          </cell>
          <cell r="F384" t="str">
            <v>Base</v>
          </cell>
          <cell r="G384" t="str">
            <v>Both</v>
          </cell>
          <cell r="H384" t="str">
            <v>In</v>
          </cell>
          <cell r="I384" t="str">
            <v>CROSS ASSET</v>
          </cell>
          <cell r="J384" t="str">
            <v>CROSS ASSET</v>
          </cell>
          <cell r="K384" t="str">
            <v>LAND WEST</v>
          </cell>
          <cell r="L384" t="str">
            <v>West</v>
          </cell>
          <cell r="N384" t="str">
            <v>OGI Maintenance</v>
          </cell>
          <cell r="O384" t="str">
            <v>OGI Maintenance</v>
          </cell>
          <cell r="T384" t="str">
            <v>1. HSE, Security, Asset Integrity, etc.</v>
          </cell>
          <cell r="U384" t="str">
            <v>Asset Integrity</v>
          </cell>
          <cell r="V384" t="str">
            <v>Matthew Omoruyi</v>
          </cell>
          <cell r="W384">
            <v>0</v>
          </cell>
          <cell r="X384">
            <v>0</v>
          </cell>
          <cell r="AE384">
            <v>0</v>
          </cell>
          <cell r="AF384">
            <v>0</v>
          </cell>
          <cell r="AG384">
            <v>0</v>
          </cell>
          <cell r="AH384">
            <v>0</v>
          </cell>
          <cell r="AU384">
            <v>0</v>
          </cell>
          <cell r="AV384">
            <v>0</v>
          </cell>
          <cell r="AW384">
            <v>0</v>
          </cell>
          <cell r="AX384">
            <v>0</v>
          </cell>
          <cell r="AY384">
            <v>0</v>
          </cell>
          <cell r="AZ384">
            <v>0</v>
          </cell>
        </row>
        <row r="385">
          <cell r="D385" t="str">
            <v>In</v>
          </cell>
          <cell r="E385" t="str">
            <v>Base JV</v>
          </cell>
          <cell r="F385" t="str">
            <v>Base</v>
          </cell>
          <cell r="G385" t="str">
            <v>Both</v>
          </cell>
          <cell r="H385" t="str">
            <v>In</v>
          </cell>
          <cell r="I385" t="str">
            <v>CROSS ASSET</v>
          </cell>
          <cell r="J385" t="str">
            <v>CROSS ASSET</v>
          </cell>
          <cell r="K385" t="str">
            <v>LAND WEST</v>
          </cell>
          <cell r="L385" t="str">
            <v>West</v>
          </cell>
          <cell r="N385" t="str">
            <v>OGI Maintenance</v>
          </cell>
          <cell r="O385" t="str">
            <v>OGI Maintenance</v>
          </cell>
          <cell r="T385" t="str">
            <v>1. HSE, Security, Asset Integrity, etc.</v>
          </cell>
          <cell r="U385" t="str">
            <v>Asset Integrity</v>
          </cell>
          <cell r="V385" t="str">
            <v>Matthew Omoruyi</v>
          </cell>
          <cell r="W385">
            <v>0</v>
          </cell>
          <cell r="X385">
            <v>0</v>
          </cell>
          <cell r="AE385">
            <v>0</v>
          </cell>
          <cell r="AF385">
            <v>0</v>
          </cell>
          <cell r="AG385">
            <v>0</v>
          </cell>
          <cell r="AH385">
            <v>0</v>
          </cell>
          <cell r="AU385">
            <v>0</v>
          </cell>
          <cell r="AV385">
            <v>0</v>
          </cell>
          <cell r="AW385">
            <v>0</v>
          </cell>
          <cell r="AX385">
            <v>0</v>
          </cell>
          <cell r="AY385">
            <v>0</v>
          </cell>
          <cell r="AZ385">
            <v>0</v>
          </cell>
        </row>
        <row r="386">
          <cell r="D386" t="str">
            <v>In</v>
          </cell>
          <cell r="E386" t="str">
            <v>Base JV</v>
          </cell>
          <cell r="F386" t="str">
            <v>Base</v>
          </cell>
          <cell r="G386" t="str">
            <v>Both</v>
          </cell>
          <cell r="H386" t="str">
            <v>In</v>
          </cell>
          <cell r="I386" t="str">
            <v>CROSS ASSET</v>
          </cell>
          <cell r="J386" t="str">
            <v>CROSS ASSET</v>
          </cell>
          <cell r="K386" t="str">
            <v>LAND WEST</v>
          </cell>
          <cell r="L386" t="str">
            <v>West</v>
          </cell>
          <cell r="N386" t="str">
            <v>OGI Maintenance</v>
          </cell>
          <cell r="O386" t="str">
            <v>OGI Maintenance</v>
          </cell>
          <cell r="T386" t="str">
            <v>1. HSE, Security, Asset Integrity, etc.</v>
          </cell>
          <cell r="U386" t="str">
            <v>Asset Integrity</v>
          </cell>
          <cell r="V386" t="str">
            <v>Matthew Omoruyi</v>
          </cell>
          <cell r="W386">
            <v>0</v>
          </cell>
          <cell r="X386">
            <v>0</v>
          </cell>
          <cell r="AE386">
            <v>0</v>
          </cell>
          <cell r="AF386">
            <v>0</v>
          </cell>
          <cell r="AG386">
            <v>0</v>
          </cell>
          <cell r="AH386">
            <v>0</v>
          </cell>
          <cell r="AU386">
            <v>0</v>
          </cell>
          <cell r="AV386">
            <v>0</v>
          </cell>
          <cell r="AW386">
            <v>0</v>
          </cell>
          <cell r="AX386">
            <v>0</v>
          </cell>
          <cell r="AY386">
            <v>0</v>
          </cell>
          <cell r="AZ386">
            <v>0</v>
          </cell>
        </row>
        <row r="387">
          <cell r="D387" t="str">
            <v>In</v>
          </cell>
          <cell r="E387" t="str">
            <v>Base JV</v>
          </cell>
          <cell r="F387" t="str">
            <v>Base</v>
          </cell>
          <cell r="G387" t="str">
            <v>Both</v>
          </cell>
          <cell r="H387" t="str">
            <v>In</v>
          </cell>
          <cell r="I387" t="str">
            <v>CROSS ASSET</v>
          </cell>
          <cell r="J387" t="str">
            <v>CROSS ASSET</v>
          </cell>
          <cell r="K387" t="str">
            <v>LAND WEST</v>
          </cell>
          <cell r="L387" t="str">
            <v>West</v>
          </cell>
          <cell r="N387" t="str">
            <v>OGI Maintenance</v>
          </cell>
          <cell r="O387" t="str">
            <v>OGI Maintenance</v>
          </cell>
          <cell r="T387" t="str">
            <v>1. HSE, Security, Asset Integrity, etc.</v>
          </cell>
          <cell r="U387" t="str">
            <v>Asset Integrity</v>
          </cell>
          <cell r="V387" t="str">
            <v>Matthew Omoruyi</v>
          </cell>
          <cell r="W387">
            <v>0</v>
          </cell>
          <cell r="X387">
            <v>0</v>
          </cell>
          <cell r="AE387">
            <v>0</v>
          </cell>
          <cell r="AF387">
            <v>0</v>
          </cell>
          <cell r="AG387">
            <v>0</v>
          </cell>
          <cell r="AH387">
            <v>0</v>
          </cell>
          <cell r="AU387">
            <v>0</v>
          </cell>
          <cell r="AV387">
            <v>0</v>
          </cell>
          <cell r="AW387">
            <v>0</v>
          </cell>
          <cell r="AX387">
            <v>0</v>
          </cell>
          <cell r="AY387">
            <v>0</v>
          </cell>
          <cell r="AZ387">
            <v>0</v>
          </cell>
        </row>
        <row r="388">
          <cell r="D388" t="str">
            <v>In</v>
          </cell>
          <cell r="E388" t="str">
            <v>Base JV</v>
          </cell>
          <cell r="F388" t="str">
            <v>Base</v>
          </cell>
          <cell r="G388" t="str">
            <v>Both</v>
          </cell>
          <cell r="H388" t="str">
            <v>In</v>
          </cell>
          <cell r="I388" t="str">
            <v>CROSS ASSET</v>
          </cell>
          <cell r="J388" t="str">
            <v>CROSS ASSET</v>
          </cell>
          <cell r="K388" t="str">
            <v>LAND WEST</v>
          </cell>
          <cell r="L388" t="str">
            <v>West</v>
          </cell>
          <cell r="N388" t="str">
            <v>OGI Maintenance</v>
          </cell>
          <cell r="O388" t="str">
            <v>OGI Maintenance</v>
          </cell>
          <cell r="T388" t="str">
            <v>1. HSE, Security, Asset Integrity, etc.</v>
          </cell>
          <cell r="U388" t="str">
            <v>Asset Integrity</v>
          </cell>
          <cell r="V388" t="str">
            <v>Matthew Omoruyi</v>
          </cell>
          <cell r="W388">
            <v>0</v>
          </cell>
          <cell r="X388">
            <v>0</v>
          </cell>
          <cell r="AE388">
            <v>0</v>
          </cell>
          <cell r="AF388">
            <v>0</v>
          </cell>
          <cell r="AG388">
            <v>0</v>
          </cell>
          <cell r="AH388">
            <v>0</v>
          </cell>
          <cell r="AU388">
            <v>0</v>
          </cell>
          <cell r="AV388">
            <v>0</v>
          </cell>
          <cell r="AW388">
            <v>0</v>
          </cell>
          <cell r="AX388">
            <v>0</v>
          </cell>
          <cell r="AY388">
            <v>0</v>
          </cell>
          <cell r="AZ388">
            <v>0</v>
          </cell>
        </row>
        <row r="389">
          <cell r="D389" t="str">
            <v>In</v>
          </cell>
          <cell r="E389" t="str">
            <v>Base JV</v>
          </cell>
          <cell r="F389" t="str">
            <v>Base</v>
          </cell>
          <cell r="G389" t="str">
            <v>Both</v>
          </cell>
          <cell r="H389" t="str">
            <v>In</v>
          </cell>
          <cell r="I389" t="str">
            <v>CROSS ASSET</v>
          </cell>
          <cell r="J389" t="str">
            <v>CROSS ASSET</v>
          </cell>
          <cell r="K389" t="str">
            <v>LAND WEST</v>
          </cell>
          <cell r="L389" t="str">
            <v>West</v>
          </cell>
          <cell r="N389" t="str">
            <v>OGI Maintenance</v>
          </cell>
          <cell r="O389" t="str">
            <v>OGI Maintenance</v>
          </cell>
          <cell r="T389" t="str">
            <v>1. HSE, Security, Asset Integrity, etc.</v>
          </cell>
          <cell r="U389" t="str">
            <v>Asset Integrity</v>
          </cell>
          <cell r="V389" t="str">
            <v>Matthew Omoruyi</v>
          </cell>
          <cell r="W389">
            <v>0</v>
          </cell>
          <cell r="X389">
            <v>0</v>
          </cell>
          <cell r="AE389">
            <v>0</v>
          </cell>
          <cell r="AF389">
            <v>0</v>
          </cell>
          <cell r="AG389">
            <v>0</v>
          </cell>
          <cell r="AH389">
            <v>0</v>
          </cell>
          <cell r="AU389">
            <v>0</v>
          </cell>
          <cell r="AV389">
            <v>0</v>
          </cell>
          <cell r="AW389">
            <v>0</v>
          </cell>
          <cell r="AX389">
            <v>0</v>
          </cell>
          <cell r="AY389">
            <v>0</v>
          </cell>
          <cell r="AZ389">
            <v>0</v>
          </cell>
        </row>
        <row r="390">
          <cell r="D390" t="str">
            <v>In</v>
          </cell>
          <cell r="E390" t="str">
            <v>Base JV</v>
          </cell>
          <cell r="F390" t="str">
            <v>Base</v>
          </cell>
          <cell r="G390" t="str">
            <v>Both</v>
          </cell>
          <cell r="H390" t="str">
            <v>In</v>
          </cell>
          <cell r="I390" t="str">
            <v>CROSS ASSET</v>
          </cell>
          <cell r="J390" t="str">
            <v>CROSS ASSET</v>
          </cell>
          <cell r="K390" t="str">
            <v>LAND WEST</v>
          </cell>
          <cell r="L390" t="str">
            <v>West</v>
          </cell>
          <cell r="N390" t="str">
            <v>OGI Maintenance</v>
          </cell>
          <cell r="O390" t="str">
            <v>OGI Maintenance</v>
          </cell>
          <cell r="T390" t="str">
            <v>1. HSE, Security, Asset Integrity, etc.</v>
          </cell>
          <cell r="U390" t="str">
            <v>Asset Integrity</v>
          </cell>
          <cell r="V390" t="str">
            <v>Matthew Omoruyi</v>
          </cell>
          <cell r="W390">
            <v>0</v>
          </cell>
          <cell r="X390">
            <v>0</v>
          </cell>
          <cell r="AE390">
            <v>0</v>
          </cell>
          <cell r="AF390">
            <v>0</v>
          </cell>
          <cell r="AG390">
            <v>0</v>
          </cell>
          <cell r="AH390">
            <v>0</v>
          </cell>
          <cell r="AU390">
            <v>0</v>
          </cell>
          <cell r="AV390">
            <v>0</v>
          </cell>
          <cell r="AW390">
            <v>0</v>
          </cell>
          <cell r="AX390">
            <v>0</v>
          </cell>
          <cell r="AY390">
            <v>0</v>
          </cell>
          <cell r="AZ390">
            <v>0</v>
          </cell>
        </row>
        <row r="391">
          <cell r="D391" t="str">
            <v>In</v>
          </cell>
          <cell r="E391" t="str">
            <v>Base JV</v>
          </cell>
          <cell r="F391" t="str">
            <v>Base</v>
          </cell>
          <cell r="G391" t="str">
            <v>Both</v>
          </cell>
          <cell r="H391" t="str">
            <v>In</v>
          </cell>
          <cell r="I391" t="str">
            <v>CROSS ASSET</v>
          </cell>
          <cell r="J391" t="str">
            <v>CROSS ASSET</v>
          </cell>
          <cell r="K391" t="str">
            <v>LAND WEST</v>
          </cell>
          <cell r="L391" t="str">
            <v>West</v>
          </cell>
          <cell r="N391" t="str">
            <v>OGI Maintenance</v>
          </cell>
          <cell r="O391" t="str">
            <v>OGI Maintenance</v>
          </cell>
          <cell r="T391" t="str">
            <v>1. HSE, Security, Asset Integrity, etc.</v>
          </cell>
          <cell r="U391" t="str">
            <v>Asset Integrity</v>
          </cell>
          <cell r="V391" t="str">
            <v>Matthew Omoruyi</v>
          </cell>
          <cell r="W391">
            <v>0</v>
          </cell>
          <cell r="X391">
            <v>0</v>
          </cell>
          <cell r="AE391">
            <v>0</v>
          </cell>
          <cell r="AF391">
            <v>0</v>
          </cell>
          <cell r="AG391">
            <v>0</v>
          </cell>
          <cell r="AH391">
            <v>0</v>
          </cell>
          <cell r="AU391">
            <v>0</v>
          </cell>
          <cell r="AV391">
            <v>0</v>
          </cell>
          <cell r="AW391">
            <v>0</v>
          </cell>
          <cell r="AX391">
            <v>0</v>
          </cell>
          <cell r="AY391">
            <v>0</v>
          </cell>
          <cell r="AZ391">
            <v>0</v>
          </cell>
        </row>
        <row r="392">
          <cell r="D392" t="str">
            <v>In</v>
          </cell>
          <cell r="E392" t="str">
            <v>Base JV</v>
          </cell>
          <cell r="F392" t="str">
            <v>Base</v>
          </cell>
          <cell r="G392" t="str">
            <v>SPDC JV</v>
          </cell>
          <cell r="H392" t="str">
            <v>In</v>
          </cell>
          <cell r="I392" t="str">
            <v>CROSS ASSET</v>
          </cell>
          <cell r="J392" t="str">
            <v>CROSS ASSET</v>
          </cell>
          <cell r="K392" t="str">
            <v>LAND WEST</v>
          </cell>
          <cell r="L392" t="str">
            <v>West</v>
          </cell>
          <cell r="N392" t="str">
            <v>OGI Maintenance</v>
          </cell>
          <cell r="O392" t="str">
            <v>OGI Maintenance</v>
          </cell>
          <cell r="T392" t="str">
            <v>1. HSE, Security, Asset Integrity, etc.</v>
          </cell>
          <cell r="U392" t="str">
            <v>Asset Integrity</v>
          </cell>
          <cell r="V392" t="str">
            <v>Matthew Omoruyi</v>
          </cell>
          <cell r="W392">
            <v>0</v>
          </cell>
          <cell r="X392">
            <v>0</v>
          </cell>
          <cell r="AE392">
            <v>0</v>
          </cell>
          <cell r="AF392">
            <v>0</v>
          </cell>
          <cell r="AG392">
            <v>0</v>
          </cell>
          <cell r="AH392">
            <v>0</v>
          </cell>
          <cell r="AU392">
            <v>0</v>
          </cell>
          <cell r="AV392">
            <v>0</v>
          </cell>
          <cell r="AW392">
            <v>0</v>
          </cell>
          <cell r="AX392">
            <v>0</v>
          </cell>
          <cell r="AY392">
            <v>0</v>
          </cell>
          <cell r="AZ392">
            <v>0</v>
          </cell>
        </row>
        <row r="393">
          <cell r="D393" t="str">
            <v>In</v>
          </cell>
          <cell r="E393" t="str">
            <v>Base JV</v>
          </cell>
          <cell r="F393" t="str">
            <v>Base</v>
          </cell>
          <cell r="G393" t="str">
            <v>Both</v>
          </cell>
          <cell r="H393" t="str">
            <v>In</v>
          </cell>
          <cell r="I393" t="str">
            <v>CROSS ASSET</v>
          </cell>
          <cell r="J393" t="str">
            <v>CROSS ASSET</v>
          </cell>
          <cell r="K393" t="str">
            <v>LAND WEST</v>
          </cell>
          <cell r="L393" t="str">
            <v>West</v>
          </cell>
          <cell r="N393" t="str">
            <v>OGI Maintenance</v>
          </cell>
          <cell r="O393" t="str">
            <v>OGI Maintenance</v>
          </cell>
          <cell r="T393" t="str">
            <v>1. HSE, Security, Asset Integrity, etc.</v>
          </cell>
          <cell r="U393" t="str">
            <v>Asset Integrity</v>
          </cell>
          <cell r="V393" t="str">
            <v>Matthew Omoruyi</v>
          </cell>
          <cell r="W393">
            <v>0</v>
          </cell>
          <cell r="X393">
            <v>0</v>
          </cell>
          <cell r="AE393">
            <v>0</v>
          </cell>
          <cell r="AF393">
            <v>0</v>
          </cell>
          <cell r="AG393">
            <v>0</v>
          </cell>
          <cell r="AH393">
            <v>0</v>
          </cell>
          <cell r="AU393">
            <v>0</v>
          </cell>
          <cell r="AV393">
            <v>0</v>
          </cell>
          <cell r="AW393">
            <v>0</v>
          </cell>
          <cell r="AX393">
            <v>0</v>
          </cell>
          <cell r="AY393">
            <v>0</v>
          </cell>
          <cell r="AZ393">
            <v>0</v>
          </cell>
        </row>
        <row r="394">
          <cell r="D394" t="str">
            <v>In</v>
          </cell>
          <cell r="E394" t="str">
            <v>Base JV</v>
          </cell>
          <cell r="F394" t="str">
            <v>Base</v>
          </cell>
          <cell r="G394" t="str">
            <v>Both</v>
          </cell>
          <cell r="H394" t="str">
            <v>In</v>
          </cell>
          <cell r="I394" t="str">
            <v>CROSS ASSET</v>
          </cell>
          <cell r="J394" t="str">
            <v>CROSS ASSET</v>
          </cell>
          <cell r="K394" t="str">
            <v>LAND WEST</v>
          </cell>
          <cell r="L394" t="str">
            <v>West</v>
          </cell>
          <cell r="N394" t="str">
            <v>OGI Maintenance</v>
          </cell>
          <cell r="O394" t="str">
            <v>OGI Maintenance</v>
          </cell>
          <cell r="T394" t="str">
            <v>1. HSE, Security, Asset Integrity, etc.</v>
          </cell>
          <cell r="U394" t="str">
            <v>Asset Integrity</v>
          </cell>
          <cell r="V394" t="str">
            <v>Matthew Omoruyi</v>
          </cell>
          <cell r="W394">
            <v>0</v>
          </cell>
          <cell r="X394">
            <v>0</v>
          </cell>
          <cell r="AE394">
            <v>0</v>
          </cell>
          <cell r="AF394">
            <v>0</v>
          </cell>
          <cell r="AG394">
            <v>0</v>
          </cell>
          <cell r="AH394">
            <v>0</v>
          </cell>
          <cell r="AU394">
            <v>0</v>
          </cell>
          <cell r="AV394">
            <v>0</v>
          </cell>
          <cell r="AW394">
            <v>0</v>
          </cell>
          <cell r="AX394">
            <v>0</v>
          </cell>
          <cell r="AY394">
            <v>0</v>
          </cell>
          <cell r="AZ394">
            <v>0</v>
          </cell>
        </row>
        <row r="395">
          <cell r="D395" t="str">
            <v>In</v>
          </cell>
          <cell r="E395" t="str">
            <v>Base JV</v>
          </cell>
          <cell r="F395" t="str">
            <v>Base</v>
          </cell>
          <cell r="G395" t="str">
            <v>SPDC JV</v>
          </cell>
          <cell r="H395" t="str">
            <v>In</v>
          </cell>
          <cell r="I395" t="str">
            <v>CROSS ASSET</v>
          </cell>
          <cell r="J395" t="str">
            <v>CROSS ASSET</v>
          </cell>
          <cell r="K395" t="str">
            <v>LAND WEST</v>
          </cell>
          <cell r="L395" t="str">
            <v>West</v>
          </cell>
          <cell r="N395" t="str">
            <v>OGI Maintenance</v>
          </cell>
          <cell r="O395" t="str">
            <v>OGI Maintenance</v>
          </cell>
          <cell r="T395" t="str">
            <v>1. HSE, Security, Asset Integrity, etc.</v>
          </cell>
          <cell r="U395" t="str">
            <v>Asset Integrity</v>
          </cell>
          <cell r="V395" t="str">
            <v>Matthew Omoruyi</v>
          </cell>
          <cell r="W395">
            <v>0</v>
          </cell>
          <cell r="X395">
            <v>0</v>
          </cell>
          <cell r="AE395">
            <v>0</v>
          </cell>
          <cell r="AF395">
            <v>0</v>
          </cell>
          <cell r="AG395">
            <v>0</v>
          </cell>
          <cell r="AH395">
            <v>0</v>
          </cell>
          <cell r="AU395">
            <v>0</v>
          </cell>
          <cell r="AV395">
            <v>0</v>
          </cell>
          <cell r="AW395">
            <v>0</v>
          </cell>
          <cell r="AX395">
            <v>0</v>
          </cell>
          <cell r="AY395">
            <v>0</v>
          </cell>
          <cell r="AZ395">
            <v>0</v>
          </cell>
        </row>
        <row r="396">
          <cell r="D396" t="str">
            <v>In</v>
          </cell>
          <cell r="E396" t="str">
            <v>Base JV</v>
          </cell>
          <cell r="F396" t="str">
            <v>Base</v>
          </cell>
          <cell r="G396" t="str">
            <v>Both</v>
          </cell>
          <cell r="H396" t="str">
            <v>In</v>
          </cell>
          <cell r="I396" t="str">
            <v>CROSS ASSET</v>
          </cell>
          <cell r="J396" t="str">
            <v>CROSS ASSET</v>
          </cell>
          <cell r="K396" t="str">
            <v>LAND WEST</v>
          </cell>
          <cell r="L396" t="str">
            <v>West</v>
          </cell>
          <cell r="N396" t="str">
            <v>OGI Maintenance</v>
          </cell>
          <cell r="O396" t="str">
            <v>OGI Maintenance</v>
          </cell>
          <cell r="T396" t="str">
            <v>1. HSE, Security, Asset Integrity, etc.</v>
          </cell>
          <cell r="U396" t="str">
            <v>Asset Integrity</v>
          </cell>
          <cell r="V396" t="str">
            <v>Matthew Omoruyi</v>
          </cell>
          <cell r="W396">
            <v>0</v>
          </cell>
          <cell r="X396">
            <v>0</v>
          </cell>
          <cell r="AE396">
            <v>0</v>
          </cell>
          <cell r="AF396">
            <v>0</v>
          </cell>
          <cell r="AG396">
            <v>0</v>
          </cell>
          <cell r="AH396">
            <v>0</v>
          </cell>
          <cell r="AU396">
            <v>0</v>
          </cell>
          <cell r="AV396">
            <v>0</v>
          </cell>
          <cell r="AW396">
            <v>0</v>
          </cell>
          <cell r="AX396">
            <v>0</v>
          </cell>
          <cell r="AY396">
            <v>0</v>
          </cell>
          <cell r="AZ396">
            <v>0</v>
          </cell>
        </row>
        <row r="397">
          <cell r="D397" t="str">
            <v>In</v>
          </cell>
          <cell r="E397" t="str">
            <v>Base JV</v>
          </cell>
          <cell r="F397" t="str">
            <v>Base</v>
          </cell>
          <cell r="G397" t="str">
            <v>Both</v>
          </cell>
          <cell r="H397" t="str">
            <v>In</v>
          </cell>
          <cell r="I397" t="str">
            <v>CROSS ASSET</v>
          </cell>
          <cell r="J397" t="str">
            <v>CROSS ASSET</v>
          </cell>
          <cell r="K397" t="str">
            <v>LAND WEST</v>
          </cell>
          <cell r="L397" t="str">
            <v>West</v>
          </cell>
          <cell r="N397" t="str">
            <v>OGI Maintenance</v>
          </cell>
          <cell r="O397" t="str">
            <v>OGI Maintenance</v>
          </cell>
          <cell r="T397" t="str">
            <v>1. HSE, Security, Asset Integrity, etc.</v>
          </cell>
          <cell r="U397" t="str">
            <v>Asset Integrity</v>
          </cell>
          <cell r="V397" t="str">
            <v>Matthew Omoruyi</v>
          </cell>
          <cell r="W397">
            <v>0</v>
          </cell>
          <cell r="X397">
            <v>0</v>
          </cell>
          <cell r="AE397">
            <v>0</v>
          </cell>
          <cell r="AF397">
            <v>0</v>
          </cell>
          <cell r="AG397">
            <v>0</v>
          </cell>
          <cell r="AH397">
            <v>0</v>
          </cell>
          <cell r="AU397">
            <v>0</v>
          </cell>
          <cell r="AV397">
            <v>0</v>
          </cell>
          <cell r="AW397">
            <v>0</v>
          </cell>
          <cell r="AX397">
            <v>0</v>
          </cell>
          <cell r="AY397">
            <v>0</v>
          </cell>
          <cell r="AZ397">
            <v>0</v>
          </cell>
        </row>
        <row r="398">
          <cell r="D398" t="str">
            <v>In</v>
          </cell>
          <cell r="E398" t="str">
            <v>Base JV</v>
          </cell>
          <cell r="F398" t="str">
            <v>Base</v>
          </cell>
          <cell r="G398" t="str">
            <v>SPDC JV</v>
          </cell>
          <cell r="H398" t="str">
            <v>In</v>
          </cell>
          <cell r="I398" t="str">
            <v>CROSS ASSET</v>
          </cell>
          <cell r="J398" t="str">
            <v>CROSS ASSET</v>
          </cell>
          <cell r="K398" t="str">
            <v>LAND WEST</v>
          </cell>
          <cell r="L398" t="str">
            <v>West</v>
          </cell>
          <cell r="N398" t="str">
            <v>OGI Maintenance</v>
          </cell>
          <cell r="O398" t="str">
            <v>OGI Maintenance</v>
          </cell>
          <cell r="T398" t="str">
            <v>1. HSE, Security, Asset Integrity, etc.</v>
          </cell>
          <cell r="U398" t="str">
            <v>Asset Integrity</v>
          </cell>
          <cell r="V398" t="str">
            <v>Matthew Omoruyi</v>
          </cell>
          <cell r="W398">
            <v>0</v>
          </cell>
          <cell r="X398">
            <v>0</v>
          </cell>
          <cell r="AE398">
            <v>0</v>
          </cell>
          <cell r="AF398">
            <v>0</v>
          </cell>
          <cell r="AG398">
            <v>0</v>
          </cell>
          <cell r="AH398">
            <v>0</v>
          </cell>
          <cell r="AU398">
            <v>0</v>
          </cell>
          <cell r="AV398">
            <v>0</v>
          </cell>
          <cell r="AW398">
            <v>0</v>
          </cell>
          <cell r="AX398">
            <v>0</v>
          </cell>
          <cell r="AY398">
            <v>0</v>
          </cell>
          <cell r="AZ398">
            <v>0</v>
          </cell>
        </row>
        <row r="399">
          <cell r="D399" t="str">
            <v>In</v>
          </cell>
          <cell r="E399" t="str">
            <v>Base JV</v>
          </cell>
          <cell r="F399" t="str">
            <v>Base</v>
          </cell>
          <cell r="G399" t="str">
            <v>Both</v>
          </cell>
          <cell r="H399" t="str">
            <v>In</v>
          </cell>
          <cell r="I399" t="str">
            <v>CROSS ASSET</v>
          </cell>
          <cell r="J399" t="str">
            <v>CROSS ASSET</v>
          </cell>
          <cell r="K399" t="str">
            <v>LAND WEST</v>
          </cell>
          <cell r="L399" t="str">
            <v>West</v>
          </cell>
          <cell r="N399" t="str">
            <v>OGI Maintenance</v>
          </cell>
          <cell r="O399" t="str">
            <v>OGI Maintenance</v>
          </cell>
          <cell r="T399" t="str">
            <v>1. HSE, Security, Asset Integrity, etc.</v>
          </cell>
          <cell r="U399" t="str">
            <v>Asset Integrity</v>
          </cell>
          <cell r="V399" t="str">
            <v>Matthew Omoruyi</v>
          </cell>
          <cell r="W399">
            <v>0</v>
          </cell>
          <cell r="X399">
            <v>0</v>
          </cell>
          <cell r="AE399">
            <v>0</v>
          </cell>
          <cell r="AF399">
            <v>0</v>
          </cell>
          <cell r="AG399">
            <v>0</v>
          </cell>
          <cell r="AH399">
            <v>0</v>
          </cell>
          <cell r="AU399">
            <v>0</v>
          </cell>
          <cell r="AV399">
            <v>0</v>
          </cell>
          <cell r="AW399">
            <v>0</v>
          </cell>
          <cell r="AX399">
            <v>0</v>
          </cell>
          <cell r="AY399">
            <v>0</v>
          </cell>
          <cell r="AZ399">
            <v>0</v>
          </cell>
        </row>
        <row r="400">
          <cell r="D400" t="str">
            <v>In</v>
          </cell>
          <cell r="E400" t="str">
            <v>Base JV</v>
          </cell>
          <cell r="F400" t="str">
            <v>Base</v>
          </cell>
          <cell r="G400" t="str">
            <v>Both</v>
          </cell>
          <cell r="H400" t="str">
            <v>In</v>
          </cell>
          <cell r="I400" t="str">
            <v>CROSS ASSET</v>
          </cell>
          <cell r="J400" t="str">
            <v>CROSS ASSET</v>
          </cell>
          <cell r="K400" t="str">
            <v>LAND WEST</v>
          </cell>
          <cell r="L400" t="str">
            <v>West</v>
          </cell>
          <cell r="N400" t="str">
            <v>OGI Maintenance</v>
          </cell>
          <cell r="O400" t="str">
            <v>OGI Maintenance</v>
          </cell>
          <cell r="T400" t="str">
            <v>1. HSE, Security, Asset Integrity, etc.</v>
          </cell>
          <cell r="U400" t="str">
            <v>Asset Integrity</v>
          </cell>
          <cell r="V400" t="str">
            <v>Matthew Omoruyi</v>
          </cell>
          <cell r="W400">
            <v>0</v>
          </cell>
          <cell r="X400">
            <v>0</v>
          </cell>
          <cell r="AE400">
            <v>0</v>
          </cell>
          <cell r="AF400">
            <v>0</v>
          </cell>
          <cell r="AG400">
            <v>0</v>
          </cell>
          <cell r="AH400">
            <v>0</v>
          </cell>
          <cell r="AU400">
            <v>0</v>
          </cell>
          <cell r="AV400">
            <v>0</v>
          </cell>
          <cell r="AW400">
            <v>0</v>
          </cell>
          <cell r="AX400">
            <v>0</v>
          </cell>
          <cell r="AY400">
            <v>0</v>
          </cell>
          <cell r="AZ400">
            <v>0</v>
          </cell>
        </row>
        <row r="401">
          <cell r="D401" t="str">
            <v>In</v>
          </cell>
          <cell r="E401" t="str">
            <v>Base JV</v>
          </cell>
          <cell r="F401" t="str">
            <v>Base</v>
          </cell>
          <cell r="G401" t="str">
            <v>Both</v>
          </cell>
          <cell r="H401" t="str">
            <v>In</v>
          </cell>
          <cell r="I401" t="str">
            <v>CROSS ASSET</v>
          </cell>
          <cell r="J401" t="str">
            <v>CROSS ASSET</v>
          </cell>
          <cell r="K401" t="str">
            <v>LAND WEST</v>
          </cell>
          <cell r="L401" t="str">
            <v>West</v>
          </cell>
          <cell r="N401" t="str">
            <v>OGI Maintenance</v>
          </cell>
          <cell r="O401" t="str">
            <v>OGI Maintenance</v>
          </cell>
          <cell r="T401" t="str">
            <v>1. HSE, Security, Asset Integrity, etc.</v>
          </cell>
          <cell r="U401" t="str">
            <v>Asset Integrity</v>
          </cell>
          <cell r="V401" t="str">
            <v>Matthew Omoruyi</v>
          </cell>
          <cell r="W401">
            <v>0</v>
          </cell>
          <cell r="X401">
            <v>0</v>
          </cell>
          <cell r="AE401">
            <v>0</v>
          </cell>
          <cell r="AF401">
            <v>0</v>
          </cell>
          <cell r="AG401">
            <v>0</v>
          </cell>
          <cell r="AH401">
            <v>0</v>
          </cell>
          <cell r="AU401">
            <v>0</v>
          </cell>
          <cell r="AV401">
            <v>0</v>
          </cell>
          <cell r="AW401">
            <v>0</v>
          </cell>
          <cell r="AX401">
            <v>0</v>
          </cell>
          <cell r="AY401">
            <v>0</v>
          </cell>
          <cell r="AZ401">
            <v>0</v>
          </cell>
        </row>
        <row r="402">
          <cell r="D402" t="str">
            <v>In</v>
          </cell>
          <cell r="E402" t="str">
            <v>Base JV</v>
          </cell>
          <cell r="F402" t="str">
            <v>Base</v>
          </cell>
          <cell r="G402" t="str">
            <v>SPDC JV</v>
          </cell>
          <cell r="H402" t="str">
            <v>In</v>
          </cell>
          <cell r="I402" t="str">
            <v>CROSS ASSET</v>
          </cell>
          <cell r="J402" t="str">
            <v>CROSS ASSET</v>
          </cell>
          <cell r="K402" t="str">
            <v>LAND WEST</v>
          </cell>
          <cell r="L402" t="str">
            <v>West</v>
          </cell>
          <cell r="N402" t="str">
            <v>OGI Maintenance</v>
          </cell>
          <cell r="O402" t="str">
            <v>OGI Maintenance</v>
          </cell>
          <cell r="T402" t="str">
            <v>1. HSE, Security, Asset Integrity, etc.</v>
          </cell>
          <cell r="U402" t="str">
            <v>Asset Integrity</v>
          </cell>
          <cell r="V402" t="str">
            <v>Matthew Omoruyi</v>
          </cell>
          <cell r="W402">
            <v>0</v>
          </cell>
          <cell r="X402">
            <v>0</v>
          </cell>
          <cell r="AE402">
            <v>0</v>
          </cell>
          <cell r="AF402">
            <v>0</v>
          </cell>
          <cell r="AG402">
            <v>0</v>
          </cell>
          <cell r="AH402">
            <v>0</v>
          </cell>
          <cell r="AU402">
            <v>0</v>
          </cell>
          <cell r="AV402">
            <v>0</v>
          </cell>
          <cell r="AW402">
            <v>0</v>
          </cell>
          <cell r="AX402">
            <v>0</v>
          </cell>
          <cell r="AY402">
            <v>0</v>
          </cell>
          <cell r="AZ402">
            <v>0</v>
          </cell>
        </row>
        <row r="403">
          <cell r="D403" t="str">
            <v>In</v>
          </cell>
          <cell r="E403" t="str">
            <v>Base JV</v>
          </cell>
          <cell r="F403" t="str">
            <v>Base</v>
          </cell>
          <cell r="G403" t="str">
            <v>Both</v>
          </cell>
          <cell r="H403" t="str">
            <v>In</v>
          </cell>
          <cell r="I403" t="str">
            <v>CROSS ASSET</v>
          </cell>
          <cell r="J403" t="str">
            <v>CROSS ASSET</v>
          </cell>
          <cell r="K403" t="str">
            <v>LAND WEST</v>
          </cell>
          <cell r="L403" t="str">
            <v>West</v>
          </cell>
          <cell r="N403" t="str">
            <v>OGI Maintenance</v>
          </cell>
          <cell r="O403" t="str">
            <v>OGI Maintenance</v>
          </cell>
          <cell r="T403" t="str">
            <v>1. HSE, Security, Asset Integrity, etc.</v>
          </cell>
          <cell r="U403" t="str">
            <v>Asset Integrity</v>
          </cell>
          <cell r="V403" t="str">
            <v>Matthew Omoruyi</v>
          </cell>
          <cell r="W403">
            <v>0</v>
          </cell>
          <cell r="X403">
            <v>0</v>
          </cell>
          <cell r="AE403">
            <v>0</v>
          </cell>
          <cell r="AF403">
            <v>0</v>
          </cell>
          <cell r="AG403">
            <v>0</v>
          </cell>
          <cell r="AH403">
            <v>0</v>
          </cell>
          <cell r="AU403">
            <v>0</v>
          </cell>
          <cell r="AV403">
            <v>0</v>
          </cell>
          <cell r="AW403">
            <v>0</v>
          </cell>
          <cell r="AX403">
            <v>0</v>
          </cell>
          <cell r="AY403">
            <v>0</v>
          </cell>
          <cell r="AZ403">
            <v>0</v>
          </cell>
        </row>
        <row r="404">
          <cell r="D404" t="str">
            <v>In</v>
          </cell>
          <cell r="E404" t="str">
            <v>Base JV</v>
          </cell>
          <cell r="F404" t="str">
            <v>Base</v>
          </cell>
          <cell r="G404" t="str">
            <v>Both</v>
          </cell>
          <cell r="H404" t="str">
            <v>In</v>
          </cell>
          <cell r="I404" t="str">
            <v>CROSS ASSET</v>
          </cell>
          <cell r="J404" t="str">
            <v>CROSS ASSET</v>
          </cell>
          <cell r="K404" t="str">
            <v>LAND WEST</v>
          </cell>
          <cell r="L404" t="str">
            <v>West</v>
          </cell>
          <cell r="N404" t="str">
            <v>OGI Maintenance</v>
          </cell>
          <cell r="O404" t="str">
            <v>OGI Maintenance</v>
          </cell>
          <cell r="T404" t="str">
            <v>1. HSE, Security, Asset Integrity, etc.</v>
          </cell>
          <cell r="U404" t="str">
            <v>Asset Integrity</v>
          </cell>
          <cell r="V404" t="str">
            <v>Matthew Omoruyi</v>
          </cell>
          <cell r="W404">
            <v>0</v>
          </cell>
          <cell r="X404">
            <v>0</v>
          </cell>
          <cell r="AE404">
            <v>0</v>
          </cell>
          <cell r="AF404">
            <v>0</v>
          </cell>
          <cell r="AG404">
            <v>0</v>
          </cell>
          <cell r="AH404">
            <v>0</v>
          </cell>
          <cell r="AU404">
            <v>0</v>
          </cell>
          <cell r="AV404">
            <v>0</v>
          </cell>
          <cell r="AW404">
            <v>0</v>
          </cell>
          <cell r="AX404">
            <v>0</v>
          </cell>
          <cell r="AY404">
            <v>0</v>
          </cell>
          <cell r="AZ404">
            <v>0</v>
          </cell>
        </row>
        <row r="405">
          <cell r="D405" t="str">
            <v>In</v>
          </cell>
          <cell r="E405" t="str">
            <v>Base JV</v>
          </cell>
          <cell r="F405" t="str">
            <v>Base</v>
          </cell>
          <cell r="G405" t="str">
            <v>Both</v>
          </cell>
          <cell r="H405" t="str">
            <v>In</v>
          </cell>
          <cell r="I405" t="str">
            <v>CROSS ASSET</v>
          </cell>
          <cell r="J405" t="str">
            <v>CROSS ASSET</v>
          </cell>
          <cell r="K405" t="str">
            <v>LAND WEST</v>
          </cell>
          <cell r="L405" t="str">
            <v>West</v>
          </cell>
          <cell r="N405" t="str">
            <v>OGI Maintenance</v>
          </cell>
          <cell r="O405" t="str">
            <v>OGI Maintenance</v>
          </cell>
          <cell r="T405" t="str">
            <v>1. HSE, Security, Asset Integrity, etc.</v>
          </cell>
          <cell r="U405" t="str">
            <v>Asset Integrity</v>
          </cell>
          <cell r="V405" t="str">
            <v>Matthew Omoruyi</v>
          </cell>
          <cell r="W405">
            <v>0</v>
          </cell>
          <cell r="X405">
            <v>0</v>
          </cell>
          <cell r="AE405">
            <v>0</v>
          </cell>
          <cell r="AF405">
            <v>0</v>
          </cell>
          <cell r="AG405">
            <v>0</v>
          </cell>
          <cell r="AH405">
            <v>0</v>
          </cell>
          <cell r="AU405">
            <v>0</v>
          </cell>
          <cell r="AV405">
            <v>0</v>
          </cell>
          <cell r="AW405">
            <v>0</v>
          </cell>
          <cell r="AX405">
            <v>0</v>
          </cell>
          <cell r="AY405">
            <v>0</v>
          </cell>
          <cell r="AZ405">
            <v>0</v>
          </cell>
        </row>
        <row r="406">
          <cell r="D406" t="str">
            <v>In</v>
          </cell>
          <cell r="E406" t="str">
            <v>Base JV</v>
          </cell>
          <cell r="F406" t="str">
            <v>Base</v>
          </cell>
          <cell r="G406" t="str">
            <v>Both</v>
          </cell>
          <cell r="H406" t="str">
            <v>In</v>
          </cell>
          <cell r="I406" t="str">
            <v>CROSS ASSET</v>
          </cell>
          <cell r="J406" t="str">
            <v>CROSS ASSET</v>
          </cell>
          <cell r="K406" t="str">
            <v>LAND WEST</v>
          </cell>
          <cell r="L406" t="str">
            <v>West</v>
          </cell>
          <cell r="N406" t="str">
            <v>OGI Maintenance</v>
          </cell>
          <cell r="O406" t="str">
            <v>OGI Maintenance</v>
          </cell>
          <cell r="T406" t="str">
            <v>1. HSE, Security, Asset Integrity, etc.</v>
          </cell>
          <cell r="U406" t="str">
            <v>Asset Integrity</v>
          </cell>
          <cell r="V406" t="str">
            <v>Matthew Omoruyi</v>
          </cell>
          <cell r="W406">
            <v>0</v>
          </cell>
          <cell r="X406">
            <v>0</v>
          </cell>
          <cell r="AE406">
            <v>0</v>
          </cell>
          <cell r="AF406">
            <v>0</v>
          </cell>
          <cell r="AG406">
            <v>0</v>
          </cell>
          <cell r="AH406">
            <v>0</v>
          </cell>
          <cell r="AU406">
            <v>0</v>
          </cell>
          <cell r="AV406">
            <v>0</v>
          </cell>
          <cell r="AW406">
            <v>0</v>
          </cell>
          <cell r="AX406">
            <v>0</v>
          </cell>
          <cell r="AY406">
            <v>0</v>
          </cell>
          <cell r="AZ406">
            <v>0</v>
          </cell>
        </row>
        <row r="407">
          <cell r="D407" t="str">
            <v>In</v>
          </cell>
          <cell r="E407" t="str">
            <v>Base JV</v>
          </cell>
          <cell r="F407" t="str">
            <v>Base</v>
          </cell>
          <cell r="G407" t="str">
            <v>Both</v>
          </cell>
          <cell r="H407" t="str">
            <v>In</v>
          </cell>
          <cell r="I407" t="str">
            <v>CROSS ASSET</v>
          </cell>
          <cell r="J407" t="str">
            <v>CROSS ASSET</v>
          </cell>
          <cell r="K407" t="str">
            <v>LAND WEST</v>
          </cell>
          <cell r="L407" t="str">
            <v>West</v>
          </cell>
          <cell r="N407" t="str">
            <v>OGI Maintenance</v>
          </cell>
          <cell r="O407" t="str">
            <v>OGI Maintenance</v>
          </cell>
          <cell r="T407" t="str">
            <v>1. HSE, Security, Asset Integrity, etc.</v>
          </cell>
          <cell r="U407" t="str">
            <v>Asset Integrity</v>
          </cell>
          <cell r="V407" t="str">
            <v>Matthew Omoruyi</v>
          </cell>
          <cell r="W407">
            <v>0</v>
          </cell>
          <cell r="X407">
            <v>0</v>
          </cell>
          <cell r="AE407">
            <v>0</v>
          </cell>
          <cell r="AF407">
            <v>0</v>
          </cell>
          <cell r="AG407">
            <v>0</v>
          </cell>
          <cell r="AH407">
            <v>0</v>
          </cell>
          <cell r="AU407">
            <v>0</v>
          </cell>
          <cell r="AV407">
            <v>0</v>
          </cell>
          <cell r="AW407">
            <v>0</v>
          </cell>
          <cell r="AX407">
            <v>0</v>
          </cell>
          <cell r="AY407">
            <v>0</v>
          </cell>
          <cell r="AZ407">
            <v>0</v>
          </cell>
        </row>
        <row r="408">
          <cell r="D408" t="str">
            <v>In</v>
          </cell>
          <cell r="E408" t="str">
            <v>Base JV</v>
          </cell>
          <cell r="F408" t="str">
            <v>Base</v>
          </cell>
          <cell r="G408" t="str">
            <v>Both</v>
          </cell>
          <cell r="H408" t="str">
            <v>In</v>
          </cell>
          <cell r="I408" t="str">
            <v>CROSS ASSET</v>
          </cell>
          <cell r="J408" t="str">
            <v>CROSS ASSET</v>
          </cell>
          <cell r="K408" t="str">
            <v>LAND WEST</v>
          </cell>
          <cell r="L408" t="str">
            <v>West</v>
          </cell>
          <cell r="N408" t="str">
            <v>OGI Maintenance</v>
          </cell>
          <cell r="O408" t="str">
            <v>OGI Maintenance</v>
          </cell>
          <cell r="T408" t="str">
            <v>1. HSE, Security, Asset Integrity, etc.</v>
          </cell>
          <cell r="U408" t="str">
            <v>Asset Integrity</v>
          </cell>
          <cell r="V408" t="str">
            <v>Matthew Omoruyi</v>
          </cell>
          <cell r="W408">
            <v>0</v>
          </cell>
          <cell r="X408">
            <v>0</v>
          </cell>
          <cell r="AE408">
            <v>0</v>
          </cell>
          <cell r="AF408">
            <v>0</v>
          </cell>
          <cell r="AG408">
            <v>0</v>
          </cell>
          <cell r="AH408">
            <v>0</v>
          </cell>
          <cell r="AU408">
            <v>0</v>
          </cell>
          <cell r="AV408">
            <v>0</v>
          </cell>
          <cell r="AW408">
            <v>0</v>
          </cell>
          <cell r="AX408">
            <v>0</v>
          </cell>
          <cell r="AY408">
            <v>0</v>
          </cell>
          <cell r="AZ408">
            <v>0</v>
          </cell>
        </row>
        <row r="409">
          <cell r="D409" t="str">
            <v>In</v>
          </cell>
          <cell r="E409" t="str">
            <v>Base JV</v>
          </cell>
          <cell r="F409" t="str">
            <v>Base</v>
          </cell>
          <cell r="G409" t="str">
            <v>Both</v>
          </cell>
          <cell r="H409" t="str">
            <v>In</v>
          </cell>
          <cell r="I409" t="str">
            <v>CROSS ASSET</v>
          </cell>
          <cell r="J409" t="str">
            <v>CROSS ASSET</v>
          </cell>
          <cell r="K409" t="str">
            <v>LAND WEST</v>
          </cell>
          <cell r="L409" t="str">
            <v>West</v>
          </cell>
          <cell r="N409" t="str">
            <v>OGI Maintenance</v>
          </cell>
          <cell r="O409" t="str">
            <v>OGI Maintenance</v>
          </cell>
          <cell r="T409" t="str">
            <v>1. HSE, Security, Asset Integrity, etc.</v>
          </cell>
          <cell r="U409" t="str">
            <v>Asset Integrity</v>
          </cell>
          <cell r="V409" t="str">
            <v>Matthew Omoruyi</v>
          </cell>
          <cell r="W409">
            <v>0</v>
          </cell>
          <cell r="X409">
            <v>0</v>
          </cell>
          <cell r="AE409">
            <v>0</v>
          </cell>
          <cell r="AF409">
            <v>0</v>
          </cell>
          <cell r="AG409">
            <v>0</v>
          </cell>
          <cell r="AH409">
            <v>0</v>
          </cell>
          <cell r="AU409">
            <v>0</v>
          </cell>
          <cell r="AV409">
            <v>0</v>
          </cell>
          <cell r="AW409">
            <v>0</v>
          </cell>
          <cell r="AX409">
            <v>0</v>
          </cell>
          <cell r="AY409">
            <v>0</v>
          </cell>
          <cell r="AZ409">
            <v>0</v>
          </cell>
        </row>
        <row r="410">
          <cell r="D410" t="str">
            <v>In</v>
          </cell>
          <cell r="E410" t="str">
            <v>Base JV</v>
          </cell>
          <cell r="F410" t="str">
            <v>Base</v>
          </cell>
          <cell r="G410" t="str">
            <v>Both</v>
          </cell>
          <cell r="H410" t="str">
            <v>In</v>
          </cell>
          <cell r="I410" t="str">
            <v>CROSS ASSET</v>
          </cell>
          <cell r="J410" t="str">
            <v>CROSS ASSET</v>
          </cell>
          <cell r="K410" t="str">
            <v>WEST</v>
          </cell>
          <cell r="L410" t="str">
            <v>West</v>
          </cell>
          <cell r="N410" t="str">
            <v>OGI_West Engineering</v>
          </cell>
          <cell r="O410" t="str">
            <v>OGI_West Engineering</v>
          </cell>
          <cell r="T410" t="str">
            <v>1. HSE, Security, Asset Integrity, etc.</v>
          </cell>
          <cell r="U410" t="str">
            <v>3. Asset Integrity</v>
          </cell>
          <cell r="V410" t="str">
            <v>Ojo Afolabi</v>
          </cell>
          <cell r="W410">
            <v>0</v>
          </cell>
          <cell r="X410">
            <v>0</v>
          </cell>
          <cell r="AE410">
            <v>0</v>
          </cell>
          <cell r="AF410">
            <v>0</v>
          </cell>
          <cell r="AG410">
            <v>0</v>
          </cell>
          <cell r="AH410">
            <v>0</v>
          </cell>
          <cell r="AU410">
            <v>0</v>
          </cell>
          <cell r="AV410">
            <v>0</v>
          </cell>
          <cell r="AW410">
            <v>0</v>
          </cell>
          <cell r="AX410">
            <v>0</v>
          </cell>
          <cell r="AY410">
            <v>0</v>
          </cell>
          <cell r="AZ410">
            <v>0</v>
          </cell>
        </row>
        <row r="411">
          <cell r="D411" t="str">
            <v>In</v>
          </cell>
          <cell r="E411" t="str">
            <v>Base JV</v>
          </cell>
          <cell r="F411" t="str">
            <v>Base</v>
          </cell>
          <cell r="G411" t="str">
            <v>Both</v>
          </cell>
          <cell r="H411" t="str">
            <v>In</v>
          </cell>
          <cell r="I411" t="str">
            <v>CROSS ASSET</v>
          </cell>
          <cell r="J411" t="str">
            <v>CROSS ASSET</v>
          </cell>
          <cell r="K411" t="str">
            <v>WEST</v>
          </cell>
          <cell r="L411" t="str">
            <v>West</v>
          </cell>
          <cell r="N411" t="str">
            <v>OGI_West Engineering</v>
          </cell>
          <cell r="O411" t="str">
            <v>OGI_West Engineering</v>
          </cell>
          <cell r="T411" t="str">
            <v>1. HSE, Security, Asset Integrity, etc.</v>
          </cell>
          <cell r="U411" t="str">
            <v>3. Asset Integrity</v>
          </cell>
          <cell r="V411" t="str">
            <v>Ojo Afolabi</v>
          </cell>
          <cell r="W411">
            <v>0</v>
          </cell>
          <cell r="X411">
            <v>0</v>
          </cell>
          <cell r="AE411">
            <v>0</v>
          </cell>
          <cell r="AF411">
            <v>0</v>
          </cell>
          <cell r="AG411">
            <v>0</v>
          </cell>
          <cell r="AH411">
            <v>0</v>
          </cell>
          <cell r="AU411">
            <v>0</v>
          </cell>
          <cell r="AV411">
            <v>0</v>
          </cell>
          <cell r="AW411">
            <v>0</v>
          </cell>
          <cell r="AX411">
            <v>0</v>
          </cell>
          <cell r="AY411">
            <v>0</v>
          </cell>
          <cell r="AZ411">
            <v>0</v>
          </cell>
        </row>
        <row r="412">
          <cell r="D412" t="str">
            <v>In</v>
          </cell>
          <cell r="E412" t="str">
            <v>Base JV</v>
          </cell>
          <cell r="F412" t="str">
            <v>Base</v>
          </cell>
          <cell r="G412" t="str">
            <v>Both</v>
          </cell>
          <cell r="H412" t="str">
            <v>In</v>
          </cell>
          <cell r="I412" t="str">
            <v>CROSS ASSET</v>
          </cell>
          <cell r="J412" t="str">
            <v>CROSS ASSET</v>
          </cell>
          <cell r="K412" t="str">
            <v>WEST</v>
          </cell>
          <cell r="L412" t="str">
            <v>West</v>
          </cell>
          <cell r="N412" t="str">
            <v>OGI_West Engineering</v>
          </cell>
          <cell r="O412" t="str">
            <v>OGI_West Engineering</v>
          </cell>
          <cell r="T412" t="str">
            <v>1. HSE, Security, Asset Integrity, etc.</v>
          </cell>
          <cell r="U412" t="str">
            <v>3. Asset Integrity</v>
          </cell>
          <cell r="V412" t="str">
            <v>Ojo Afolabi</v>
          </cell>
          <cell r="W412">
            <v>0</v>
          </cell>
          <cell r="X412">
            <v>0</v>
          </cell>
          <cell r="AE412">
            <v>0</v>
          </cell>
          <cell r="AF412">
            <v>0</v>
          </cell>
          <cell r="AG412">
            <v>0</v>
          </cell>
          <cell r="AH412">
            <v>0</v>
          </cell>
          <cell r="AU412">
            <v>0</v>
          </cell>
          <cell r="AV412">
            <v>0</v>
          </cell>
          <cell r="AW412">
            <v>0</v>
          </cell>
          <cell r="AX412">
            <v>0</v>
          </cell>
          <cell r="AY412">
            <v>0</v>
          </cell>
          <cell r="AZ412">
            <v>0</v>
          </cell>
        </row>
        <row r="413">
          <cell r="D413" t="str">
            <v>In</v>
          </cell>
          <cell r="E413" t="str">
            <v>Base JV</v>
          </cell>
          <cell r="F413" t="str">
            <v>Base</v>
          </cell>
          <cell r="G413" t="str">
            <v>Both</v>
          </cell>
          <cell r="H413" t="str">
            <v>In</v>
          </cell>
          <cell r="I413" t="str">
            <v>CROSS ASSET</v>
          </cell>
          <cell r="J413" t="str">
            <v>CROSS ASSET</v>
          </cell>
          <cell r="K413" t="str">
            <v>WEST</v>
          </cell>
          <cell r="L413" t="str">
            <v>West</v>
          </cell>
          <cell r="N413" t="str">
            <v>OGI_West Engineering</v>
          </cell>
          <cell r="O413" t="str">
            <v>OGI_West Engineering</v>
          </cell>
          <cell r="T413" t="str">
            <v>1. HSE, Security, Asset Integrity, etc.</v>
          </cell>
          <cell r="U413" t="str">
            <v>3. Asset Integrity</v>
          </cell>
          <cell r="V413" t="str">
            <v>Ojo Afolabi</v>
          </cell>
          <cell r="W413">
            <v>0</v>
          </cell>
          <cell r="X413">
            <v>0</v>
          </cell>
          <cell r="AE413">
            <v>0</v>
          </cell>
          <cell r="AF413">
            <v>0</v>
          </cell>
          <cell r="AG413">
            <v>0</v>
          </cell>
          <cell r="AH413">
            <v>0</v>
          </cell>
          <cell r="AU413">
            <v>0</v>
          </cell>
          <cell r="AV413">
            <v>0</v>
          </cell>
          <cell r="AW413">
            <v>0</v>
          </cell>
          <cell r="AX413">
            <v>0</v>
          </cell>
          <cell r="AY413">
            <v>0</v>
          </cell>
          <cell r="AZ413">
            <v>0</v>
          </cell>
        </row>
        <row r="414">
          <cell r="D414" t="str">
            <v>In</v>
          </cell>
          <cell r="E414" t="str">
            <v>Base JV</v>
          </cell>
          <cell r="F414" t="str">
            <v>Base</v>
          </cell>
          <cell r="G414" t="str">
            <v>Both</v>
          </cell>
          <cell r="H414" t="str">
            <v>In</v>
          </cell>
          <cell r="I414" t="str">
            <v>CROSS ASSET</v>
          </cell>
          <cell r="J414" t="str">
            <v>CROSS ASSET</v>
          </cell>
          <cell r="K414" t="str">
            <v>WEST</v>
          </cell>
          <cell r="L414" t="str">
            <v>West</v>
          </cell>
          <cell r="N414" t="str">
            <v>OGI_West Engineering</v>
          </cell>
          <cell r="O414" t="str">
            <v>OGI_West Engineering</v>
          </cell>
          <cell r="T414" t="str">
            <v>1. HSE, Security, Asset Integrity, etc.</v>
          </cell>
          <cell r="U414" t="str">
            <v>3. Asset Integrity</v>
          </cell>
          <cell r="V414" t="str">
            <v>Ojo Afolabi</v>
          </cell>
          <cell r="W414">
            <v>0</v>
          </cell>
          <cell r="X414">
            <v>0</v>
          </cell>
          <cell r="AE414">
            <v>0</v>
          </cell>
          <cell r="AF414">
            <v>0</v>
          </cell>
          <cell r="AG414">
            <v>0</v>
          </cell>
          <cell r="AH414">
            <v>0</v>
          </cell>
          <cell r="AU414">
            <v>0</v>
          </cell>
          <cell r="AV414">
            <v>0</v>
          </cell>
          <cell r="AW414">
            <v>0</v>
          </cell>
          <cell r="AX414">
            <v>0</v>
          </cell>
          <cell r="AY414">
            <v>0</v>
          </cell>
          <cell r="AZ414">
            <v>0</v>
          </cell>
        </row>
        <row r="415">
          <cell r="D415" t="str">
            <v>In</v>
          </cell>
          <cell r="E415" t="str">
            <v>Base JV</v>
          </cell>
          <cell r="F415" t="str">
            <v>Base</v>
          </cell>
          <cell r="G415" t="str">
            <v>Both</v>
          </cell>
          <cell r="H415" t="str">
            <v>In</v>
          </cell>
          <cell r="I415" t="str">
            <v>CROSS ASSET</v>
          </cell>
          <cell r="J415" t="str">
            <v>CROSS ASSET</v>
          </cell>
          <cell r="K415" t="str">
            <v>WEST</v>
          </cell>
          <cell r="L415" t="str">
            <v>West</v>
          </cell>
          <cell r="N415" t="str">
            <v>OGI_West Engineering</v>
          </cell>
          <cell r="O415" t="str">
            <v>OGI_West Engineering</v>
          </cell>
          <cell r="T415" t="str">
            <v>1. HSE, Security, Asset Integrity, etc.</v>
          </cell>
          <cell r="U415" t="str">
            <v>3. Asset Integrity</v>
          </cell>
          <cell r="V415" t="str">
            <v>Ojo Afolabi</v>
          </cell>
          <cell r="W415">
            <v>0</v>
          </cell>
          <cell r="X415">
            <v>0</v>
          </cell>
          <cell r="AE415">
            <v>0</v>
          </cell>
          <cell r="AF415">
            <v>0</v>
          </cell>
          <cell r="AG415">
            <v>0</v>
          </cell>
          <cell r="AH415">
            <v>0</v>
          </cell>
          <cell r="AU415">
            <v>0</v>
          </cell>
          <cell r="AV415">
            <v>0</v>
          </cell>
          <cell r="AW415">
            <v>0</v>
          </cell>
          <cell r="AX415">
            <v>0</v>
          </cell>
          <cell r="AY415">
            <v>0</v>
          </cell>
          <cell r="AZ415">
            <v>0</v>
          </cell>
        </row>
        <row r="416">
          <cell r="D416" t="str">
            <v>In</v>
          </cell>
          <cell r="E416" t="str">
            <v>Base JV</v>
          </cell>
          <cell r="F416" t="str">
            <v>Base</v>
          </cell>
          <cell r="G416" t="str">
            <v>Both</v>
          </cell>
          <cell r="H416" t="str">
            <v>In</v>
          </cell>
          <cell r="I416" t="str">
            <v>CROSS ASSET</v>
          </cell>
          <cell r="J416" t="str">
            <v>CROSS ASSET</v>
          </cell>
          <cell r="K416" t="str">
            <v>WEST</v>
          </cell>
          <cell r="L416" t="str">
            <v>West</v>
          </cell>
          <cell r="N416" t="str">
            <v>OGI_West Engineering</v>
          </cell>
          <cell r="O416" t="str">
            <v>OGI_West Engineering</v>
          </cell>
          <cell r="T416" t="str">
            <v>1. HSE, Security, Asset Integrity, etc.</v>
          </cell>
          <cell r="U416" t="str">
            <v>3. Asset Integrity</v>
          </cell>
          <cell r="V416" t="str">
            <v>Ojo Afolabi</v>
          </cell>
          <cell r="W416">
            <v>0</v>
          </cell>
          <cell r="X416">
            <v>0</v>
          </cell>
          <cell r="AE416">
            <v>0</v>
          </cell>
          <cell r="AF416">
            <v>0</v>
          </cell>
          <cell r="AG416">
            <v>0</v>
          </cell>
          <cell r="AH416">
            <v>0</v>
          </cell>
          <cell r="AU416">
            <v>0</v>
          </cell>
          <cell r="AV416">
            <v>0</v>
          </cell>
          <cell r="AW416">
            <v>0</v>
          </cell>
          <cell r="AX416">
            <v>0</v>
          </cell>
          <cell r="AY416">
            <v>0</v>
          </cell>
          <cell r="AZ416">
            <v>0</v>
          </cell>
        </row>
        <row r="417">
          <cell r="D417" t="str">
            <v>In</v>
          </cell>
          <cell r="E417" t="str">
            <v>Base JV</v>
          </cell>
          <cell r="F417" t="str">
            <v>Base</v>
          </cell>
          <cell r="G417" t="str">
            <v>Both</v>
          </cell>
          <cell r="H417" t="str">
            <v>In</v>
          </cell>
          <cell r="I417" t="str">
            <v>CROSS ASSET</v>
          </cell>
          <cell r="J417" t="str">
            <v>CROSS ASSET</v>
          </cell>
          <cell r="K417" t="str">
            <v>WEST</v>
          </cell>
          <cell r="L417" t="str">
            <v>West</v>
          </cell>
          <cell r="N417" t="str">
            <v>OGI_West Engineering</v>
          </cell>
          <cell r="O417" t="str">
            <v>OGI_West Engineering</v>
          </cell>
          <cell r="T417" t="str">
            <v>1. HSE, Security, Asset Integrity, etc.</v>
          </cell>
          <cell r="U417" t="str">
            <v>3. Asset Integrity</v>
          </cell>
          <cell r="V417" t="str">
            <v>Ojo Afolabi</v>
          </cell>
          <cell r="W417">
            <v>0</v>
          </cell>
          <cell r="X417">
            <v>0</v>
          </cell>
          <cell r="AE417">
            <v>0</v>
          </cell>
          <cell r="AF417">
            <v>0</v>
          </cell>
          <cell r="AG417">
            <v>0</v>
          </cell>
          <cell r="AH417">
            <v>0</v>
          </cell>
          <cell r="AU417">
            <v>0</v>
          </cell>
          <cell r="AV417">
            <v>0</v>
          </cell>
          <cell r="AW417">
            <v>0</v>
          </cell>
          <cell r="AX417">
            <v>0</v>
          </cell>
          <cell r="AY417">
            <v>0</v>
          </cell>
          <cell r="AZ417">
            <v>0</v>
          </cell>
        </row>
        <row r="418">
          <cell r="D418" t="str">
            <v>In</v>
          </cell>
          <cell r="E418" t="str">
            <v>Base JV</v>
          </cell>
          <cell r="F418" t="str">
            <v>Base</v>
          </cell>
          <cell r="G418" t="str">
            <v>Both</v>
          </cell>
          <cell r="H418" t="str">
            <v>In</v>
          </cell>
          <cell r="I418" t="str">
            <v>CROSS ASSET</v>
          </cell>
          <cell r="J418" t="str">
            <v>CROSS ASSET</v>
          </cell>
          <cell r="K418" t="str">
            <v>WEST</v>
          </cell>
          <cell r="L418" t="str">
            <v>West</v>
          </cell>
          <cell r="N418" t="str">
            <v>OGI_West Engineering</v>
          </cell>
          <cell r="O418" t="str">
            <v>OGI_West Engineering</v>
          </cell>
          <cell r="T418" t="str">
            <v>1. HSE, Security, Asset Integrity, etc.</v>
          </cell>
          <cell r="U418" t="str">
            <v>3. Asset Integrity</v>
          </cell>
          <cell r="V418" t="str">
            <v>Ojo Afolabi</v>
          </cell>
          <cell r="W418">
            <v>0</v>
          </cell>
          <cell r="X418">
            <v>0</v>
          </cell>
          <cell r="AE418">
            <v>0</v>
          </cell>
          <cell r="AF418">
            <v>0</v>
          </cell>
          <cell r="AG418">
            <v>0</v>
          </cell>
          <cell r="AH418">
            <v>0</v>
          </cell>
          <cell r="AU418">
            <v>0</v>
          </cell>
          <cell r="AV418">
            <v>0</v>
          </cell>
          <cell r="AW418">
            <v>0</v>
          </cell>
          <cell r="AX418">
            <v>0</v>
          </cell>
          <cell r="AY418">
            <v>0</v>
          </cell>
          <cell r="AZ418">
            <v>0</v>
          </cell>
        </row>
        <row r="419">
          <cell r="D419" t="str">
            <v>In</v>
          </cell>
          <cell r="E419" t="str">
            <v>Base JV</v>
          </cell>
          <cell r="F419" t="str">
            <v>Base</v>
          </cell>
          <cell r="G419" t="str">
            <v>Both</v>
          </cell>
          <cell r="H419" t="str">
            <v>In</v>
          </cell>
          <cell r="I419" t="str">
            <v>CROSS ASSET</v>
          </cell>
          <cell r="J419" t="str">
            <v>CROSS ASSET</v>
          </cell>
          <cell r="K419" t="str">
            <v>WEST</v>
          </cell>
          <cell r="L419" t="str">
            <v>West</v>
          </cell>
          <cell r="N419" t="str">
            <v>OGI_West Engineering</v>
          </cell>
          <cell r="O419" t="str">
            <v>OGI_West Engineering</v>
          </cell>
          <cell r="T419" t="str">
            <v>1. HSE, Security, Asset Integrity, etc.</v>
          </cell>
          <cell r="U419" t="str">
            <v>3. Asset Integrity</v>
          </cell>
          <cell r="V419" t="str">
            <v>Ojo Afolabi</v>
          </cell>
          <cell r="W419">
            <v>0</v>
          </cell>
          <cell r="X419">
            <v>0</v>
          </cell>
          <cell r="AE419">
            <v>0</v>
          </cell>
          <cell r="AF419">
            <v>0</v>
          </cell>
          <cell r="AG419">
            <v>0</v>
          </cell>
          <cell r="AH419">
            <v>0</v>
          </cell>
          <cell r="AU419">
            <v>0</v>
          </cell>
          <cell r="AV419">
            <v>0</v>
          </cell>
          <cell r="AW419">
            <v>0</v>
          </cell>
          <cell r="AX419">
            <v>0</v>
          </cell>
          <cell r="AY419">
            <v>0</v>
          </cell>
          <cell r="AZ419">
            <v>0</v>
          </cell>
        </row>
        <row r="420">
          <cell r="D420" t="str">
            <v>In</v>
          </cell>
          <cell r="E420" t="str">
            <v>Base JV</v>
          </cell>
          <cell r="F420" t="str">
            <v>Base</v>
          </cell>
          <cell r="G420" t="str">
            <v>Both</v>
          </cell>
          <cell r="H420" t="str">
            <v>In</v>
          </cell>
          <cell r="I420" t="str">
            <v>CROSS ASSET</v>
          </cell>
          <cell r="J420" t="str">
            <v>CROSS ASSET</v>
          </cell>
          <cell r="K420" t="str">
            <v>WEST</v>
          </cell>
          <cell r="L420" t="str">
            <v>West</v>
          </cell>
          <cell r="N420" t="str">
            <v>OGI_West Engineering</v>
          </cell>
          <cell r="O420" t="str">
            <v>OGI_West Engineering</v>
          </cell>
          <cell r="T420" t="str">
            <v>1. HSE, Security, Asset Integrity, etc.</v>
          </cell>
          <cell r="U420" t="str">
            <v>3. Asset Integrity</v>
          </cell>
          <cell r="V420" t="str">
            <v>Ojo Afolabi</v>
          </cell>
          <cell r="W420">
            <v>0</v>
          </cell>
          <cell r="X420">
            <v>0</v>
          </cell>
          <cell r="AE420">
            <v>0</v>
          </cell>
          <cell r="AF420">
            <v>0</v>
          </cell>
          <cell r="AG420">
            <v>0</v>
          </cell>
          <cell r="AH420">
            <v>0</v>
          </cell>
          <cell r="AU420">
            <v>0</v>
          </cell>
          <cell r="AV420">
            <v>0</v>
          </cell>
          <cell r="AW420">
            <v>0</v>
          </cell>
          <cell r="AX420">
            <v>0</v>
          </cell>
          <cell r="AY420">
            <v>0</v>
          </cell>
          <cell r="AZ420">
            <v>0</v>
          </cell>
        </row>
        <row r="421">
          <cell r="D421" t="str">
            <v>In</v>
          </cell>
          <cell r="E421" t="str">
            <v>Base JV</v>
          </cell>
          <cell r="F421" t="str">
            <v>Base</v>
          </cell>
          <cell r="G421" t="str">
            <v>Both</v>
          </cell>
          <cell r="H421" t="str">
            <v>In</v>
          </cell>
          <cell r="I421" t="str">
            <v>CROSS ASSET</v>
          </cell>
          <cell r="J421" t="str">
            <v>CROSS ASSET</v>
          </cell>
          <cell r="K421" t="str">
            <v>WEST</v>
          </cell>
          <cell r="L421" t="str">
            <v>West</v>
          </cell>
          <cell r="N421" t="str">
            <v>OGI_West Engineering</v>
          </cell>
          <cell r="O421" t="str">
            <v>OGI_West Engineering</v>
          </cell>
          <cell r="T421" t="str">
            <v>1. HSE, Security, Asset Integrity, etc.</v>
          </cell>
          <cell r="U421" t="str">
            <v>3. Asset Integrity</v>
          </cell>
          <cell r="V421" t="str">
            <v>Ojo Afolabi</v>
          </cell>
          <cell r="W421">
            <v>0</v>
          </cell>
          <cell r="X421">
            <v>0</v>
          </cell>
          <cell r="AE421">
            <v>0</v>
          </cell>
          <cell r="AF421">
            <v>0</v>
          </cell>
          <cell r="AG421">
            <v>0</v>
          </cell>
          <cell r="AH421">
            <v>0</v>
          </cell>
          <cell r="AU421">
            <v>0</v>
          </cell>
          <cell r="AV421">
            <v>0</v>
          </cell>
          <cell r="AW421">
            <v>0</v>
          </cell>
          <cell r="AX421">
            <v>0</v>
          </cell>
          <cell r="AY421">
            <v>0</v>
          </cell>
          <cell r="AZ421">
            <v>0</v>
          </cell>
        </row>
        <row r="422">
          <cell r="D422" t="str">
            <v>In</v>
          </cell>
          <cell r="E422" t="str">
            <v>Base JV</v>
          </cell>
          <cell r="F422" t="str">
            <v>Base</v>
          </cell>
          <cell r="G422" t="str">
            <v>Portfolio Action</v>
          </cell>
          <cell r="H422" t="str">
            <v>In</v>
          </cell>
          <cell r="I422" t="str">
            <v>CROSS ASSET</v>
          </cell>
          <cell r="J422" t="str">
            <v>CROSS ASSET</v>
          </cell>
          <cell r="K422" t="str">
            <v>WEST</v>
          </cell>
          <cell r="L422" t="str">
            <v>West</v>
          </cell>
          <cell r="N422" t="str">
            <v>West Facilities (OS) - Pipelines</v>
          </cell>
          <cell r="O422" t="str">
            <v>Corporate Pipelines</v>
          </cell>
          <cell r="T422" t="str">
            <v>1. HSE, Security, Asset Integrity, etc.</v>
          </cell>
          <cell r="U422" t="str">
            <v>Asset Integrity</v>
          </cell>
          <cell r="V422" t="str">
            <v>Johnson Akinnawonu</v>
          </cell>
          <cell r="W422">
            <v>0</v>
          </cell>
          <cell r="X422">
            <v>0</v>
          </cell>
          <cell r="AE422">
            <v>0</v>
          </cell>
          <cell r="AF422">
            <v>0</v>
          </cell>
          <cell r="AG422">
            <v>0</v>
          </cell>
          <cell r="AH422">
            <v>0</v>
          </cell>
          <cell r="AU422">
            <v>0</v>
          </cell>
          <cell r="AV422">
            <v>0</v>
          </cell>
          <cell r="AW422">
            <v>0</v>
          </cell>
          <cell r="AX422">
            <v>0</v>
          </cell>
          <cell r="AY422">
            <v>0</v>
          </cell>
          <cell r="AZ422">
            <v>0</v>
          </cell>
        </row>
        <row r="423">
          <cell r="D423" t="str">
            <v>In</v>
          </cell>
          <cell r="E423" t="str">
            <v>Base JV</v>
          </cell>
          <cell r="F423" t="str">
            <v>Base</v>
          </cell>
          <cell r="G423" t="str">
            <v>Portfolio Action</v>
          </cell>
          <cell r="H423" t="str">
            <v>In</v>
          </cell>
          <cell r="I423" t="str">
            <v>CROSS ASSET</v>
          </cell>
          <cell r="J423" t="str">
            <v>CROSS ASSET</v>
          </cell>
          <cell r="K423" t="str">
            <v>WEST</v>
          </cell>
          <cell r="L423" t="str">
            <v>West</v>
          </cell>
          <cell r="N423" t="str">
            <v>West Facilities (OS) - Pipelines</v>
          </cell>
          <cell r="O423" t="str">
            <v>Corporate Pipelines</v>
          </cell>
          <cell r="T423" t="str">
            <v>1. HSE, Security, Asset Integrity, etc.</v>
          </cell>
          <cell r="U423" t="str">
            <v>Asset Integrity</v>
          </cell>
          <cell r="V423" t="str">
            <v>Johnson Akinnawonu</v>
          </cell>
          <cell r="W423">
            <v>0</v>
          </cell>
          <cell r="X423">
            <v>0</v>
          </cell>
          <cell r="AE423">
            <v>0</v>
          </cell>
          <cell r="AF423">
            <v>0</v>
          </cell>
          <cell r="AG423">
            <v>0</v>
          </cell>
          <cell r="AH423">
            <v>0</v>
          </cell>
          <cell r="AU423">
            <v>0</v>
          </cell>
          <cell r="AV423">
            <v>0</v>
          </cell>
          <cell r="AW423">
            <v>0</v>
          </cell>
          <cell r="AX423">
            <v>0</v>
          </cell>
          <cell r="AY423">
            <v>0</v>
          </cell>
          <cell r="AZ423">
            <v>0</v>
          </cell>
        </row>
        <row r="424">
          <cell r="D424" t="str">
            <v>In</v>
          </cell>
          <cell r="E424" t="str">
            <v>Base JV</v>
          </cell>
          <cell r="F424" t="str">
            <v>Base</v>
          </cell>
          <cell r="G424" t="str">
            <v>Portfolio Action</v>
          </cell>
          <cell r="H424" t="str">
            <v>In</v>
          </cell>
          <cell r="I424" t="str">
            <v>CROSS ASSET</v>
          </cell>
          <cell r="J424" t="str">
            <v>CROSS ASSET</v>
          </cell>
          <cell r="K424" t="str">
            <v>WEST</v>
          </cell>
          <cell r="L424" t="str">
            <v>West</v>
          </cell>
          <cell r="N424" t="str">
            <v>West Facilities (OS) - Pipelines</v>
          </cell>
          <cell r="O424" t="str">
            <v>Corporate Pipelines</v>
          </cell>
          <cell r="T424" t="str">
            <v>1. HSE, Security, Asset Integrity, etc.</v>
          </cell>
          <cell r="U424" t="str">
            <v>Asset Integrity</v>
          </cell>
          <cell r="V424" t="str">
            <v>Johnson Akinnawonu</v>
          </cell>
          <cell r="W424">
            <v>0</v>
          </cell>
          <cell r="X424">
            <v>0</v>
          </cell>
          <cell r="AE424">
            <v>0</v>
          </cell>
          <cell r="AF424">
            <v>0</v>
          </cell>
          <cell r="AG424">
            <v>0</v>
          </cell>
          <cell r="AH424">
            <v>0</v>
          </cell>
          <cell r="AU424">
            <v>0</v>
          </cell>
          <cell r="AV424">
            <v>0</v>
          </cell>
          <cell r="AW424">
            <v>0</v>
          </cell>
          <cell r="AX424">
            <v>0</v>
          </cell>
          <cell r="AY424">
            <v>0</v>
          </cell>
          <cell r="AZ424">
            <v>0</v>
          </cell>
        </row>
        <row r="425">
          <cell r="D425" t="str">
            <v>In</v>
          </cell>
          <cell r="E425" t="str">
            <v>Base JV</v>
          </cell>
          <cell r="F425" t="str">
            <v>Base</v>
          </cell>
          <cell r="G425" t="str">
            <v>Portfolio Action</v>
          </cell>
          <cell r="H425" t="str">
            <v>In</v>
          </cell>
          <cell r="I425" t="str">
            <v>CROSS ASSET</v>
          </cell>
          <cell r="J425" t="str">
            <v>CROSS ASSET</v>
          </cell>
          <cell r="K425" t="str">
            <v>WEST</v>
          </cell>
          <cell r="L425" t="str">
            <v>West</v>
          </cell>
          <cell r="N425" t="str">
            <v>West Facilities (OS) - Pipelines</v>
          </cell>
          <cell r="O425" t="str">
            <v>Corporate Pipelines</v>
          </cell>
          <cell r="T425" t="str">
            <v>1. HSE, Security, Asset Integrity, etc.</v>
          </cell>
          <cell r="U425" t="str">
            <v>Asset Integrity</v>
          </cell>
          <cell r="V425" t="str">
            <v>Johnson Akinnawonu</v>
          </cell>
          <cell r="W425">
            <v>0</v>
          </cell>
          <cell r="X425">
            <v>0</v>
          </cell>
          <cell r="AE425">
            <v>0</v>
          </cell>
          <cell r="AF425">
            <v>0</v>
          </cell>
          <cell r="AG425">
            <v>0</v>
          </cell>
          <cell r="AH425">
            <v>0</v>
          </cell>
          <cell r="AU425">
            <v>0</v>
          </cell>
          <cell r="AV425">
            <v>0</v>
          </cell>
          <cell r="AW425">
            <v>0</v>
          </cell>
          <cell r="AX425">
            <v>0</v>
          </cell>
          <cell r="AY425">
            <v>0</v>
          </cell>
          <cell r="AZ425">
            <v>0</v>
          </cell>
        </row>
        <row r="426">
          <cell r="D426" t="str">
            <v>In</v>
          </cell>
          <cell r="E426" t="str">
            <v>Base JV</v>
          </cell>
          <cell r="F426" t="str">
            <v>Base</v>
          </cell>
          <cell r="G426" t="str">
            <v>Portfolio Action</v>
          </cell>
          <cell r="H426" t="str">
            <v>In</v>
          </cell>
          <cell r="I426" t="str">
            <v>CROSS ASSET</v>
          </cell>
          <cell r="J426" t="str">
            <v>CROSS ASSET</v>
          </cell>
          <cell r="K426" t="str">
            <v>WEST</v>
          </cell>
          <cell r="L426" t="str">
            <v>West</v>
          </cell>
          <cell r="N426" t="str">
            <v>West Facilities (OS) - Pipelines</v>
          </cell>
          <cell r="O426" t="str">
            <v>Corporate Pipelines</v>
          </cell>
          <cell r="T426" t="str">
            <v>1. HSE, Security, Asset Integrity, etc.</v>
          </cell>
          <cell r="U426" t="str">
            <v>Asset Integrity</v>
          </cell>
          <cell r="V426" t="str">
            <v>Johnson Akinnawonu</v>
          </cell>
          <cell r="W426">
            <v>0</v>
          </cell>
          <cell r="X426">
            <v>0</v>
          </cell>
          <cell r="AE426">
            <v>0</v>
          </cell>
          <cell r="AF426">
            <v>0</v>
          </cell>
          <cell r="AG426">
            <v>0</v>
          </cell>
          <cell r="AH426">
            <v>0</v>
          </cell>
          <cell r="AU426">
            <v>0</v>
          </cell>
          <cell r="AV426">
            <v>0</v>
          </cell>
          <cell r="AW426">
            <v>0</v>
          </cell>
          <cell r="AX426">
            <v>0</v>
          </cell>
          <cell r="AY426">
            <v>0</v>
          </cell>
          <cell r="AZ426">
            <v>0</v>
          </cell>
        </row>
        <row r="427">
          <cell r="D427" t="str">
            <v>In</v>
          </cell>
          <cell r="E427" t="str">
            <v>Base JV</v>
          </cell>
          <cell r="F427" t="str">
            <v>Base</v>
          </cell>
          <cell r="G427" t="str">
            <v>Portfolio Action</v>
          </cell>
          <cell r="H427" t="str">
            <v>In</v>
          </cell>
          <cell r="I427" t="str">
            <v>CROSS ASSET</v>
          </cell>
          <cell r="J427" t="str">
            <v>CROSS ASSET</v>
          </cell>
          <cell r="K427" t="str">
            <v>WEST</v>
          </cell>
          <cell r="L427" t="str">
            <v>West</v>
          </cell>
          <cell r="N427" t="str">
            <v>West Facilities (OS) - Pipelines</v>
          </cell>
          <cell r="O427" t="str">
            <v>Corporate Pipelines</v>
          </cell>
          <cell r="T427" t="str">
            <v>1. HSE, Security, Asset Integrity, etc.</v>
          </cell>
          <cell r="U427" t="str">
            <v>Asset Integrity</v>
          </cell>
          <cell r="V427" t="str">
            <v>Johnson Akinnawonu</v>
          </cell>
          <cell r="W427">
            <v>0</v>
          </cell>
          <cell r="X427">
            <v>0</v>
          </cell>
          <cell r="AE427">
            <v>0</v>
          </cell>
          <cell r="AF427">
            <v>0</v>
          </cell>
          <cell r="AG427">
            <v>0</v>
          </cell>
          <cell r="AH427">
            <v>0</v>
          </cell>
          <cell r="AU427">
            <v>0</v>
          </cell>
          <cell r="AV427">
            <v>0</v>
          </cell>
          <cell r="AW427">
            <v>0</v>
          </cell>
          <cell r="AX427">
            <v>0</v>
          </cell>
          <cell r="AY427">
            <v>0</v>
          </cell>
          <cell r="AZ427">
            <v>0</v>
          </cell>
        </row>
        <row r="428">
          <cell r="D428" t="str">
            <v>In</v>
          </cell>
          <cell r="E428" t="str">
            <v>Base JV</v>
          </cell>
          <cell r="F428" t="str">
            <v>Base</v>
          </cell>
          <cell r="G428" t="str">
            <v>Portfolio Action</v>
          </cell>
          <cell r="H428" t="str">
            <v>In</v>
          </cell>
          <cell r="I428" t="str">
            <v>CROSS ASSET</v>
          </cell>
          <cell r="J428" t="str">
            <v>CROSS ASSET</v>
          </cell>
          <cell r="K428" t="str">
            <v>WEST</v>
          </cell>
          <cell r="L428" t="str">
            <v>West</v>
          </cell>
          <cell r="N428" t="str">
            <v>West Facilities (OS) - Pipelines</v>
          </cell>
          <cell r="O428" t="str">
            <v>Corporate Pipelines</v>
          </cell>
          <cell r="T428" t="str">
            <v>1. HSE, Security, Asset Integrity, etc.</v>
          </cell>
          <cell r="U428" t="str">
            <v>Asset Integrity</v>
          </cell>
          <cell r="V428" t="str">
            <v>Johnson Akinnawonu</v>
          </cell>
          <cell r="W428">
            <v>0</v>
          </cell>
          <cell r="X428">
            <v>0</v>
          </cell>
          <cell r="AE428">
            <v>0</v>
          </cell>
          <cell r="AF428">
            <v>0</v>
          </cell>
          <cell r="AG428">
            <v>0</v>
          </cell>
          <cell r="AH428">
            <v>0</v>
          </cell>
          <cell r="AU428">
            <v>0</v>
          </cell>
          <cell r="AV428">
            <v>0</v>
          </cell>
          <cell r="AW428">
            <v>0</v>
          </cell>
          <cell r="AX428">
            <v>0</v>
          </cell>
          <cell r="AY428">
            <v>0</v>
          </cell>
          <cell r="AZ428">
            <v>0</v>
          </cell>
        </row>
        <row r="429">
          <cell r="D429" t="str">
            <v>In</v>
          </cell>
          <cell r="E429" t="str">
            <v>Base JV</v>
          </cell>
          <cell r="F429" t="str">
            <v>Base</v>
          </cell>
          <cell r="G429" t="str">
            <v>SPDC JV</v>
          </cell>
          <cell r="H429" t="str">
            <v>In</v>
          </cell>
          <cell r="I429" t="str">
            <v>CROSS ASSET</v>
          </cell>
          <cell r="J429" t="str">
            <v>CROSS ASSET</v>
          </cell>
          <cell r="K429" t="str">
            <v>SWAMP WEST</v>
          </cell>
          <cell r="L429" t="str">
            <v>West</v>
          </cell>
          <cell r="N429" t="str">
            <v>Well Securing - Flares Down</v>
          </cell>
          <cell r="O429" t="str">
            <v>Well Securing - Flares Down</v>
          </cell>
          <cell r="T429" t="str">
            <v>1. HSE, Security, Asset Integrity, etc.</v>
          </cell>
          <cell r="W429">
            <v>0</v>
          </cell>
          <cell r="X429">
            <v>0</v>
          </cell>
          <cell r="AE429">
            <v>0</v>
          </cell>
          <cell r="AF429">
            <v>0</v>
          </cell>
          <cell r="AG429">
            <v>0</v>
          </cell>
          <cell r="AH429">
            <v>0</v>
          </cell>
          <cell r="AU429">
            <v>0</v>
          </cell>
          <cell r="AV429">
            <v>0</v>
          </cell>
          <cell r="AW429">
            <v>0</v>
          </cell>
          <cell r="AX429">
            <v>0</v>
          </cell>
          <cell r="AY429">
            <v>0</v>
          </cell>
          <cell r="AZ429">
            <v>0</v>
          </cell>
        </row>
        <row r="430">
          <cell r="D430" t="str">
            <v>In</v>
          </cell>
          <cell r="E430" t="str">
            <v>Base JV</v>
          </cell>
          <cell r="F430" t="str">
            <v>Base</v>
          </cell>
          <cell r="G430" t="str">
            <v>Both</v>
          </cell>
          <cell r="H430" t="str">
            <v>In</v>
          </cell>
          <cell r="I430" t="str">
            <v>CROSS ASSET</v>
          </cell>
          <cell r="J430" t="str">
            <v>CROSS ASSET</v>
          </cell>
          <cell r="K430" t="str">
            <v>SWAMP WEST</v>
          </cell>
          <cell r="L430" t="str">
            <v>West</v>
          </cell>
          <cell r="N430" t="str">
            <v>OGI Maintenance</v>
          </cell>
          <cell r="O430" t="str">
            <v>OGI Maintenance</v>
          </cell>
          <cell r="T430" t="str">
            <v>1. HSE, Security, Asset Integrity, etc.</v>
          </cell>
          <cell r="U430" t="str">
            <v>Asset Integrity</v>
          </cell>
          <cell r="V430" t="str">
            <v>Matthew Omoruyi</v>
          </cell>
          <cell r="W430">
            <v>0</v>
          </cell>
          <cell r="X430">
            <v>0</v>
          </cell>
          <cell r="AE430">
            <v>0</v>
          </cell>
          <cell r="AF430">
            <v>0</v>
          </cell>
          <cell r="AG430">
            <v>0</v>
          </cell>
          <cell r="AH430">
            <v>0</v>
          </cell>
          <cell r="AU430">
            <v>0</v>
          </cell>
          <cell r="AV430">
            <v>0</v>
          </cell>
          <cell r="AW430">
            <v>0</v>
          </cell>
          <cell r="AX430">
            <v>0</v>
          </cell>
          <cell r="AY430">
            <v>0</v>
          </cell>
          <cell r="AZ430">
            <v>0</v>
          </cell>
        </row>
        <row r="431">
          <cell r="D431" t="str">
            <v>In</v>
          </cell>
          <cell r="E431" t="str">
            <v>Base JV</v>
          </cell>
          <cell r="F431" t="str">
            <v>Base</v>
          </cell>
          <cell r="G431" t="str">
            <v>Both</v>
          </cell>
          <cell r="H431" t="str">
            <v>In</v>
          </cell>
          <cell r="I431" t="str">
            <v>CROSS ASSET</v>
          </cell>
          <cell r="J431" t="str">
            <v>CROSS ASSET</v>
          </cell>
          <cell r="K431" t="str">
            <v>SWAMP WEST</v>
          </cell>
          <cell r="L431" t="str">
            <v>West</v>
          </cell>
          <cell r="N431" t="str">
            <v>OGI Maintenance</v>
          </cell>
          <cell r="O431" t="str">
            <v>OGI Maintenance</v>
          </cell>
          <cell r="T431" t="str">
            <v>1. HSE, Security, Asset Integrity, etc.</v>
          </cell>
          <cell r="U431" t="str">
            <v>Asset Integrity</v>
          </cell>
          <cell r="V431" t="str">
            <v>Matthew Omoruyi</v>
          </cell>
          <cell r="W431">
            <v>0</v>
          </cell>
          <cell r="X431">
            <v>0</v>
          </cell>
          <cell r="AE431">
            <v>0</v>
          </cell>
          <cell r="AF431">
            <v>0</v>
          </cell>
          <cell r="AG431">
            <v>0</v>
          </cell>
          <cell r="AH431">
            <v>0</v>
          </cell>
          <cell r="AU431">
            <v>0</v>
          </cell>
          <cell r="AV431">
            <v>0</v>
          </cell>
          <cell r="AW431">
            <v>0</v>
          </cell>
          <cell r="AX431">
            <v>0</v>
          </cell>
          <cell r="AY431">
            <v>0</v>
          </cell>
          <cell r="AZ431">
            <v>0</v>
          </cell>
        </row>
        <row r="432">
          <cell r="D432" t="str">
            <v>In</v>
          </cell>
          <cell r="E432" t="str">
            <v>Base JV</v>
          </cell>
          <cell r="F432" t="str">
            <v>Base</v>
          </cell>
          <cell r="G432" t="str">
            <v>Both</v>
          </cell>
          <cell r="H432" t="str">
            <v>In</v>
          </cell>
          <cell r="I432" t="str">
            <v>CROSS ASSET</v>
          </cell>
          <cell r="J432" t="str">
            <v>CROSS ASSET</v>
          </cell>
          <cell r="K432" t="str">
            <v>SWAMP WEST</v>
          </cell>
          <cell r="L432" t="str">
            <v>West</v>
          </cell>
          <cell r="N432" t="str">
            <v>OGI Maintenance</v>
          </cell>
          <cell r="O432" t="str">
            <v>OGI Maintenance</v>
          </cell>
          <cell r="T432" t="str">
            <v>1. HSE, Security, Asset Integrity, etc.</v>
          </cell>
          <cell r="U432" t="str">
            <v>Asset Integrity</v>
          </cell>
          <cell r="V432" t="str">
            <v>Matthew Omoruyi</v>
          </cell>
          <cell r="W432">
            <v>0</v>
          </cell>
          <cell r="X432">
            <v>0</v>
          </cell>
          <cell r="AE432">
            <v>0</v>
          </cell>
          <cell r="AF432">
            <v>0</v>
          </cell>
          <cell r="AG432">
            <v>0</v>
          </cell>
          <cell r="AH432">
            <v>0</v>
          </cell>
          <cell r="AU432">
            <v>0</v>
          </cell>
          <cell r="AV432">
            <v>0</v>
          </cell>
          <cell r="AW432">
            <v>0</v>
          </cell>
          <cell r="AX432">
            <v>0</v>
          </cell>
          <cell r="AY432">
            <v>0</v>
          </cell>
          <cell r="AZ432">
            <v>0</v>
          </cell>
        </row>
        <row r="433">
          <cell r="D433" t="str">
            <v>In</v>
          </cell>
          <cell r="E433" t="str">
            <v>Base JV</v>
          </cell>
          <cell r="F433" t="str">
            <v>Base</v>
          </cell>
          <cell r="G433" t="str">
            <v>Both</v>
          </cell>
          <cell r="H433" t="str">
            <v>In</v>
          </cell>
          <cell r="I433" t="str">
            <v>CROSS ASSET</v>
          </cell>
          <cell r="J433" t="str">
            <v>CROSS ASSET</v>
          </cell>
          <cell r="K433" t="str">
            <v>SWAMP WEST</v>
          </cell>
          <cell r="L433" t="str">
            <v>West</v>
          </cell>
          <cell r="N433" t="str">
            <v>OGI Maintenance</v>
          </cell>
          <cell r="O433" t="str">
            <v>OGI Maintenance</v>
          </cell>
          <cell r="T433" t="str">
            <v>1. HSE, Security, Asset Integrity, etc.</v>
          </cell>
          <cell r="U433" t="str">
            <v>Asset Integrity</v>
          </cell>
          <cell r="V433" t="str">
            <v>Matthew Omoruyi</v>
          </cell>
          <cell r="W433">
            <v>0</v>
          </cell>
          <cell r="X433">
            <v>0</v>
          </cell>
          <cell r="AE433">
            <v>0</v>
          </cell>
          <cell r="AF433">
            <v>0</v>
          </cell>
          <cell r="AG433">
            <v>0</v>
          </cell>
          <cell r="AH433">
            <v>0</v>
          </cell>
          <cell r="AU433">
            <v>0</v>
          </cell>
          <cell r="AV433">
            <v>0</v>
          </cell>
          <cell r="AW433">
            <v>0</v>
          </cell>
          <cell r="AX433">
            <v>0</v>
          </cell>
          <cell r="AY433">
            <v>0</v>
          </cell>
          <cell r="AZ433">
            <v>0</v>
          </cell>
        </row>
        <row r="434">
          <cell r="D434" t="str">
            <v>In</v>
          </cell>
          <cell r="E434" t="str">
            <v>Base JV</v>
          </cell>
          <cell r="F434" t="str">
            <v>Base</v>
          </cell>
          <cell r="G434" t="str">
            <v>Both</v>
          </cell>
          <cell r="H434" t="str">
            <v>In</v>
          </cell>
          <cell r="I434" t="str">
            <v>CROSS ASSET</v>
          </cell>
          <cell r="J434" t="str">
            <v>CROSS ASSET</v>
          </cell>
          <cell r="K434" t="str">
            <v>SWAMP WEST</v>
          </cell>
          <cell r="L434" t="str">
            <v>West</v>
          </cell>
          <cell r="N434" t="str">
            <v>OGI Maintenance</v>
          </cell>
          <cell r="O434" t="str">
            <v>OGI Maintenance</v>
          </cell>
          <cell r="T434" t="str">
            <v>1. HSE, Security, Asset Integrity, etc.</v>
          </cell>
          <cell r="U434" t="str">
            <v>Asset Integrity</v>
          </cell>
          <cell r="V434" t="str">
            <v>Matthew Omoruyi</v>
          </cell>
          <cell r="W434">
            <v>0</v>
          </cell>
          <cell r="X434">
            <v>0</v>
          </cell>
          <cell r="AE434">
            <v>0</v>
          </cell>
          <cell r="AF434">
            <v>0</v>
          </cell>
          <cell r="AG434">
            <v>0</v>
          </cell>
          <cell r="AH434">
            <v>0</v>
          </cell>
          <cell r="AU434">
            <v>0</v>
          </cell>
          <cell r="AV434">
            <v>0</v>
          </cell>
          <cell r="AW434">
            <v>0</v>
          </cell>
          <cell r="AX434">
            <v>0</v>
          </cell>
          <cell r="AY434">
            <v>0</v>
          </cell>
          <cell r="AZ434">
            <v>0</v>
          </cell>
        </row>
        <row r="435">
          <cell r="D435" t="str">
            <v>In</v>
          </cell>
          <cell r="E435" t="str">
            <v>Base JV</v>
          </cell>
          <cell r="F435" t="str">
            <v>Base</v>
          </cell>
          <cell r="G435" t="str">
            <v>Both</v>
          </cell>
          <cell r="H435" t="str">
            <v>In</v>
          </cell>
          <cell r="I435" t="str">
            <v>CROSS ASSET</v>
          </cell>
          <cell r="J435" t="str">
            <v>CROSS ASSET</v>
          </cell>
          <cell r="K435" t="str">
            <v>SWAMP WEST</v>
          </cell>
          <cell r="L435" t="str">
            <v>West</v>
          </cell>
          <cell r="N435" t="str">
            <v>OGI Maintenance</v>
          </cell>
          <cell r="O435" t="str">
            <v>OGI Maintenance</v>
          </cell>
          <cell r="T435" t="str">
            <v>1. HSE, Security, Asset Integrity, etc.</v>
          </cell>
          <cell r="U435" t="str">
            <v>Asset Integrity</v>
          </cell>
          <cell r="V435" t="str">
            <v>Matthew Omoruyi</v>
          </cell>
          <cell r="W435">
            <v>0</v>
          </cell>
          <cell r="X435">
            <v>0</v>
          </cell>
          <cell r="AE435">
            <v>0</v>
          </cell>
          <cell r="AF435">
            <v>0</v>
          </cell>
          <cell r="AG435">
            <v>0</v>
          </cell>
          <cell r="AH435">
            <v>0</v>
          </cell>
          <cell r="AU435">
            <v>0</v>
          </cell>
          <cell r="AV435">
            <v>0</v>
          </cell>
          <cell r="AW435">
            <v>0</v>
          </cell>
          <cell r="AX435">
            <v>0</v>
          </cell>
          <cell r="AY435">
            <v>0</v>
          </cell>
          <cell r="AZ435">
            <v>0</v>
          </cell>
        </row>
        <row r="436">
          <cell r="D436" t="str">
            <v>In</v>
          </cell>
          <cell r="E436" t="str">
            <v>Base JV</v>
          </cell>
          <cell r="F436" t="str">
            <v>Base</v>
          </cell>
          <cell r="G436" t="str">
            <v>Both</v>
          </cell>
          <cell r="H436" t="str">
            <v>In</v>
          </cell>
          <cell r="I436" t="str">
            <v>CROSS ASSET</v>
          </cell>
          <cell r="J436" t="str">
            <v>CROSS ASSET</v>
          </cell>
          <cell r="K436" t="str">
            <v>SWAMP WEST</v>
          </cell>
          <cell r="L436" t="str">
            <v>West</v>
          </cell>
          <cell r="N436" t="str">
            <v>OGI Maintenance</v>
          </cell>
          <cell r="O436" t="str">
            <v>OGI Maintenance</v>
          </cell>
          <cell r="T436" t="str">
            <v>1. HSE, Security, Asset Integrity, etc.</v>
          </cell>
          <cell r="U436" t="str">
            <v>Asset Integrity</v>
          </cell>
          <cell r="V436" t="str">
            <v>Matthew Omoruyi</v>
          </cell>
          <cell r="W436">
            <v>0</v>
          </cell>
          <cell r="X436">
            <v>0</v>
          </cell>
          <cell r="AE436">
            <v>0</v>
          </cell>
          <cell r="AF436">
            <v>0</v>
          </cell>
          <cell r="AG436">
            <v>0</v>
          </cell>
          <cell r="AH436">
            <v>0</v>
          </cell>
          <cell r="AU436">
            <v>0</v>
          </cell>
          <cell r="AV436">
            <v>0</v>
          </cell>
          <cell r="AW436">
            <v>0</v>
          </cell>
          <cell r="AX436">
            <v>0</v>
          </cell>
          <cell r="AY436">
            <v>0</v>
          </cell>
          <cell r="AZ436">
            <v>0</v>
          </cell>
        </row>
        <row r="437">
          <cell r="D437" t="str">
            <v>In</v>
          </cell>
          <cell r="E437" t="str">
            <v>Base JV</v>
          </cell>
          <cell r="F437" t="str">
            <v>Base</v>
          </cell>
          <cell r="G437" t="str">
            <v>Both</v>
          </cell>
          <cell r="H437" t="str">
            <v>In</v>
          </cell>
          <cell r="I437" t="str">
            <v>CROSS ASSET</v>
          </cell>
          <cell r="J437" t="str">
            <v>CROSS ASSET</v>
          </cell>
          <cell r="K437" t="str">
            <v>SWAMP WEST</v>
          </cell>
          <cell r="L437" t="str">
            <v>West</v>
          </cell>
          <cell r="N437" t="str">
            <v>OGI Maintenance</v>
          </cell>
          <cell r="O437" t="str">
            <v>OGI Maintenance</v>
          </cell>
          <cell r="T437" t="str">
            <v>1. HSE, Security, Asset Integrity, etc.</v>
          </cell>
          <cell r="U437" t="str">
            <v>Asset Integrity</v>
          </cell>
          <cell r="V437" t="str">
            <v>Matthew Omoruyi</v>
          </cell>
          <cell r="W437">
            <v>0</v>
          </cell>
          <cell r="X437">
            <v>0</v>
          </cell>
          <cell r="AE437">
            <v>0</v>
          </cell>
          <cell r="AF437">
            <v>0</v>
          </cell>
          <cell r="AG437">
            <v>0</v>
          </cell>
          <cell r="AH437">
            <v>0</v>
          </cell>
          <cell r="AU437">
            <v>0</v>
          </cell>
          <cell r="AV437">
            <v>0</v>
          </cell>
          <cell r="AW437">
            <v>0</v>
          </cell>
          <cell r="AX437">
            <v>0</v>
          </cell>
          <cell r="AY437">
            <v>0</v>
          </cell>
          <cell r="AZ437">
            <v>0</v>
          </cell>
        </row>
        <row r="438">
          <cell r="D438" t="str">
            <v>In</v>
          </cell>
          <cell r="E438" t="str">
            <v>Base JV</v>
          </cell>
          <cell r="F438" t="str">
            <v>Base</v>
          </cell>
          <cell r="G438" t="str">
            <v>SPDC JV</v>
          </cell>
          <cell r="H438" t="str">
            <v>In</v>
          </cell>
          <cell r="I438" t="str">
            <v>CROSS ASSET</v>
          </cell>
          <cell r="J438" t="str">
            <v>CROSS ASSET</v>
          </cell>
          <cell r="K438" t="str">
            <v>SWAMP WEST</v>
          </cell>
          <cell r="L438" t="str">
            <v>West</v>
          </cell>
          <cell r="N438" t="str">
            <v>OGI Maintenance</v>
          </cell>
          <cell r="O438" t="str">
            <v>OGI Maintenance</v>
          </cell>
          <cell r="T438" t="str">
            <v>1. HSE, Security, Asset Integrity, etc.</v>
          </cell>
          <cell r="U438" t="str">
            <v>Asset Integrity</v>
          </cell>
          <cell r="V438" t="str">
            <v>Matthew Omoruyi</v>
          </cell>
          <cell r="W438">
            <v>0</v>
          </cell>
          <cell r="X438">
            <v>0</v>
          </cell>
          <cell r="AE438">
            <v>0</v>
          </cell>
          <cell r="AF438">
            <v>0</v>
          </cell>
          <cell r="AG438">
            <v>0</v>
          </cell>
          <cell r="AH438">
            <v>0</v>
          </cell>
          <cell r="AU438">
            <v>0</v>
          </cell>
          <cell r="AV438">
            <v>0</v>
          </cell>
          <cell r="AW438">
            <v>0</v>
          </cell>
          <cell r="AX438">
            <v>0</v>
          </cell>
          <cell r="AY438">
            <v>0</v>
          </cell>
          <cell r="AZ438">
            <v>0</v>
          </cell>
        </row>
        <row r="439">
          <cell r="D439" t="str">
            <v>In</v>
          </cell>
          <cell r="E439" t="str">
            <v>Base JV</v>
          </cell>
          <cell r="F439" t="str">
            <v>Base</v>
          </cell>
          <cell r="G439" t="str">
            <v>Both</v>
          </cell>
          <cell r="H439" t="str">
            <v>In</v>
          </cell>
          <cell r="I439" t="str">
            <v>CROSS ASSET</v>
          </cell>
          <cell r="J439" t="str">
            <v>CROSS ASSET</v>
          </cell>
          <cell r="K439" t="str">
            <v>SWAMP WEST</v>
          </cell>
          <cell r="L439" t="str">
            <v>West</v>
          </cell>
          <cell r="N439" t="str">
            <v>OGI Maintenance</v>
          </cell>
          <cell r="O439" t="str">
            <v>OGI Maintenance</v>
          </cell>
          <cell r="T439" t="str">
            <v>1. HSE, Security, Asset Integrity, etc.</v>
          </cell>
          <cell r="U439" t="str">
            <v>Asset Integrity</v>
          </cell>
          <cell r="V439" t="str">
            <v>Matthew Omoruyi</v>
          </cell>
          <cell r="W439">
            <v>0</v>
          </cell>
          <cell r="X439">
            <v>0</v>
          </cell>
          <cell r="AE439">
            <v>0</v>
          </cell>
          <cell r="AF439">
            <v>0</v>
          </cell>
          <cell r="AG439">
            <v>0</v>
          </cell>
          <cell r="AH439">
            <v>0</v>
          </cell>
          <cell r="AU439">
            <v>0</v>
          </cell>
          <cell r="AV439">
            <v>0</v>
          </cell>
          <cell r="AW439">
            <v>0</v>
          </cell>
          <cell r="AX439">
            <v>0</v>
          </cell>
          <cell r="AY439">
            <v>0</v>
          </cell>
          <cell r="AZ439">
            <v>0</v>
          </cell>
        </row>
        <row r="440">
          <cell r="D440" t="str">
            <v>In</v>
          </cell>
          <cell r="E440" t="str">
            <v>Base JV</v>
          </cell>
          <cell r="F440" t="str">
            <v>Base</v>
          </cell>
          <cell r="G440" t="str">
            <v>Both</v>
          </cell>
          <cell r="H440" t="str">
            <v>In</v>
          </cell>
          <cell r="I440" t="str">
            <v>CROSS ASSET</v>
          </cell>
          <cell r="J440" t="str">
            <v>CROSS ASSET</v>
          </cell>
          <cell r="K440" t="str">
            <v>SWAMP WEST</v>
          </cell>
          <cell r="L440" t="str">
            <v>West</v>
          </cell>
          <cell r="N440" t="str">
            <v>OGI Maintenance</v>
          </cell>
          <cell r="O440" t="str">
            <v>OGI Maintenance</v>
          </cell>
          <cell r="T440" t="str">
            <v>1. HSE, Security, Asset Integrity, etc.</v>
          </cell>
          <cell r="U440" t="str">
            <v>Asset Integrity</v>
          </cell>
          <cell r="V440" t="str">
            <v>Matthew Omoruyi</v>
          </cell>
          <cell r="W440">
            <v>0</v>
          </cell>
          <cell r="X440">
            <v>0</v>
          </cell>
          <cell r="AE440">
            <v>0</v>
          </cell>
          <cell r="AF440">
            <v>0</v>
          </cell>
          <cell r="AG440">
            <v>0</v>
          </cell>
          <cell r="AH440">
            <v>0</v>
          </cell>
          <cell r="AU440">
            <v>0</v>
          </cell>
          <cell r="AV440">
            <v>0</v>
          </cell>
          <cell r="AW440">
            <v>0</v>
          </cell>
          <cell r="AX440">
            <v>0</v>
          </cell>
          <cell r="AY440">
            <v>0</v>
          </cell>
          <cell r="AZ440">
            <v>0</v>
          </cell>
        </row>
        <row r="441">
          <cell r="D441" t="str">
            <v>In</v>
          </cell>
          <cell r="E441" t="str">
            <v>Base JV</v>
          </cell>
          <cell r="F441" t="str">
            <v>Base</v>
          </cell>
          <cell r="G441" t="str">
            <v>Both</v>
          </cell>
          <cell r="H441" t="str">
            <v>In</v>
          </cell>
          <cell r="I441" t="str">
            <v>CROSS ASSET</v>
          </cell>
          <cell r="J441" t="str">
            <v>CROSS ASSET</v>
          </cell>
          <cell r="K441" t="str">
            <v>SWAMP WEST</v>
          </cell>
          <cell r="L441" t="str">
            <v>West</v>
          </cell>
          <cell r="N441" t="str">
            <v>OGI Maintenance</v>
          </cell>
          <cell r="O441" t="str">
            <v>OGI Maintenance</v>
          </cell>
          <cell r="T441" t="str">
            <v>1. HSE, Security, Asset Integrity, etc.</v>
          </cell>
          <cell r="U441" t="str">
            <v>Asset Integrity</v>
          </cell>
          <cell r="V441" t="str">
            <v>Matthew Omoruyi</v>
          </cell>
          <cell r="W441">
            <v>0</v>
          </cell>
          <cell r="X441">
            <v>0</v>
          </cell>
          <cell r="AE441">
            <v>0</v>
          </cell>
          <cell r="AF441">
            <v>0</v>
          </cell>
          <cell r="AG441">
            <v>0</v>
          </cell>
          <cell r="AH441">
            <v>0</v>
          </cell>
          <cell r="AU441">
            <v>0</v>
          </cell>
          <cell r="AV441">
            <v>0</v>
          </cell>
          <cell r="AW441">
            <v>0</v>
          </cell>
          <cell r="AX441">
            <v>0</v>
          </cell>
          <cell r="AY441">
            <v>0</v>
          </cell>
          <cell r="AZ441">
            <v>0</v>
          </cell>
        </row>
        <row r="442">
          <cell r="D442" t="str">
            <v>In</v>
          </cell>
          <cell r="E442" t="str">
            <v>Base JV</v>
          </cell>
          <cell r="F442" t="str">
            <v>Base</v>
          </cell>
          <cell r="G442" t="str">
            <v>Both</v>
          </cell>
          <cell r="H442" t="str">
            <v>In</v>
          </cell>
          <cell r="I442" t="str">
            <v>CROSS ASSET</v>
          </cell>
          <cell r="J442" t="str">
            <v>CROSS ASSET</v>
          </cell>
          <cell r="K442" t="str">
            <v>SWAMP WEST</v>
          </cell>
          <cell r="L442" t="str">
            <v>West</v>
          </cell>
          <cell r="N442" t="str">
            <v>OGI Maintenance</v>
          </cell>
          <cell r="O442" t="str">
            <v>OGI Maintenance</v>
          </cell>
          <cell r="T442" t="str">
            <v>1. HSE, Security, Asset Integrity, etc.</v>
          </cell>
          <cell r="U442" t="str">
            <v>Asset Integrity</v>
          </cell>
          <cell r="V442" t="str">
            <v>Matthew Omoruyi</v>
          </cell>
          <cell r="W442">
            <v>0</v>
          </cell>
          <cell r="X442">
            <v>0</v>
          </cell>
          <cell r="AE442">
            <v>0</v>
          </cell>
          <cell r="AF442">
            <v>0</v>
          </cell>
          <cell r="AG442">
            <v>0</v>
          </cell>
          <cell r="AH442">
            <v>0</v>
          </cell>
          <cell r="AU442">
            <v>0</v>
          </cell>
          <cell r="AV442">
            <v>0</v>
          </cell>
          <cell r="AW442">
            <v>0</v>
          </cell>
          <cell r="AX442">
            <v>0</v>
          </cell>
          <cell r="AY442">
            <v>0</v>
          </cell>
          <cell r="AZ442">
            <v>0</v>
          </cell>
        </row>
        <row r="443">
          <cell r="D443" t="str">
            <v>In</v>
          </cell>
          <cell r="E443" t="str">
            <v>Base JV</v>
          </cell>
          <cell r="F443" t="str">
            <v>Base</v>
          </cell>
          <cell r="G443" t="str">
            <v>SPDC JV</v>
          </cell>
          <cell r="H443" t="str">
            <v>In</v>
          </cell>
          <cell r="I443" t="str">
            <v>CROSS ASSET</v>
          </cell>
          <cell r="J443" t="str">
            <v>CROSS ASSET</v>
          </cell>
          <cell r="K443" t="str">
            <v>SWAMP WEST</v>
          </cell>
          <cell r="L443" t="str">
            <v>West</v>
          </cell>
          <cell r="N443" t="str">
            <v>OGI Maintenance</v>
          </cell>
          <cell r="O443" t="str">
            <v>OGI Maintenance</v>
          </cell>
          <cell r="T443" t="str">
            <v>1. HSE, Security, Asset Integrity, etc.</v>
          </cell>
          <cell r="U443" t="str">
            <v>Asset Integrity</v>
          </cell>
          <cell r="V443" t="str">
            <v>Matthew Omoruyi</v>
          </cell>
          <cell r="W443">
            <v>0</v>
          </cell>
          <cell r="X443">
            <v>0</v>
          </cell>
          <cell r="AE443">
            <v>0</v>
          </cell>
          <cell r="AF443">
            <v>0</v>
          </cell>
          <cell r="AG443">
            <v>0</v>
          </cell>
          <cell r="AH443">
            <v>0</v>
          </cell>
          <cell r="AU443">
            <v>0</v>
          </cell>
          <cell r="AV443">
            <v>0</v>
          </cell>
          <cell r="AW443">
            <v>0</v>
          </cell>
          <cell r="AX443">
            <v>0</v>
          </cell>
          <cell r="AY443">
            <v>0</v>
          </cell>
          <cell r="AZ443">
            <v>0</v>
          </cell>
        </row>
        <row r="444">
          <cell r="D444" t="str">
            <v>In</v>
          </cell>
          <cell r="E444" t="str">
            <v>Base JV</v>
          </cell>
          <cell r="F444" t="str">
            <v>Base</v>
          </cell>
          <cell r="G444" t="str">
            <v>SPDC JV</v>
          </cell>
          <cell r="H444" t="str">
            <v>In</v>
          </cell>
          <cell r="I444" t="str">
            <v>CROSS ASSET</v>
          </cell>
          <cell r="J444" t="str">
            <v>CROSS ASSET</v>
          </cell>
          <cell r="K444" t="str">
            <v>SWAMP WEST</v>
          </cell>
          <cell r="L444" t="str">
            <v>West</v>
          </cell>
          <cell r="N444" t="str">
            <v>OGI Maintenance</v>
          </cell>
          <cell r="O444" t="str">
            <v>OGI Maintenance</v>
          </cell>
          <cell r="T444" t="str">
            <v>1. HSE, Security, Asset Integrity, etc.</v>
          </cell>
          <cell r="U444" t="str">
            <v>Asset Integrity</v>
          </cell>
          <cell r="V444" t="str">
            <v>Matthew Omoruyi</v>
          </cell>
          <cell r="W444">
            <v>0</v>
          </cell>
          <cell r="X444">
            <v>0</v>
          </cell>
          <cell r="AE444">
            <v>0</v>
          </cell>
          <cell r="AF444">
            <v>0</v>
          </cell>
          <cell r="AG444">
            <v>0</v>
          </cell>
          <cell r="AH444">
            <v>0</v>
          </cell>
          <cell r="AU444">
            <v>0</v>
          </cell>
          <cell r="AV444">
            <v>0</v>
          </cell>
          <cell r="AW444">
            <v>0</v>
          </cell>
          <cell r="AX444">
            <v>0</v>
          </cell>
          <cell r="AY444">
            <v>0</v>
          </cell>
          <cell r="AZ444">
            <v>0</v>
          </cell>
        </row>
        <row r="445">
          <cell r="D445" t="str">
            <v>In</v>
          </cell>
          <cell r="E445" t="str">
            <v>Base JV</v>
          </cell>
          <cell r="F445" t="str">
            <v>Base</v>
          </cell>
          <cell r="G445" t="str">
            <v>Both</v>
          </cell>
          <cell r="H445" t="str">
            <v>In</v>
          </cell>
          <cell r="I445" t="str">
            <v>CROSS ASSET</v>
          </cell>
          <cell r="J445" t="str">
            <v>CROSS ASSET</v>
          </cell>
          <cell r="K445" t="str">
            <v>SWAMP WEST</v>
          </cell>
          <cell r="L445" t="str">
            <v>West</v>
          </cell>
          <cell r="N445" t="str">
            <v>OGI Maintenance</v>
          </cell>
          <cell r="O445" t="str">
            <v>OGI Maintenance</v>
          </cell>
          <cell r="T445" t="str">
            <v>1. HSE, Security, Asset Integrity, etc.</v>
          </cell>
          <cell r="U445" t="str">
            <v>Asset Integrity</v>
          </cell>
          <cell r="V445" t="str">
            <v>Matthew Omoruyi</v>
          </cell>
          <cell r="W445">
            <v>0</v>
          </cell>
          <cell r="X445">
            <v>0</v>
          </cell>
          <cell r="AE445">
            <v>0</v>
          </cell>
          <cell r="AF445">
            <v>0</v>
          </cell>
          <cell r="AG445">
            <v>0</v>
          </cell>
          <cell r="AH445">
            <v>0</v>
          </cell>
          <cell r="AU445">
            <v>0</v>
          </cell>
          <cell r="AV445">
            <v>0</v>
          </cell>
          <cell r="AW445">
            <v>0</v>
          </cell>
          <cell r="AX445">
            <v>0</v>
          </cell>
          <cell r="AY445">
            <v>0</v>
          </cell>
          <cell r="AZ445">
            <v>0</v>
          </cell>
        </row>
        <row r="446">
          <cell r="D446" t="str">
            <v>In</v>
          </cell>
          <cell r="E446" t="str">
            <v>Base JV</v>
          </cell>
          <cell r="F446" t="str">
            <v>Base</v>
          </cell>
          <cell r="G446" t="str">
            <v>Both</v>
          </cell>
          <cell r="H446" t="str">
            <v>In</v>
          </cell>
          <cell r="I446" t="str">
            <v>CROSS ASSET</v>
          </cell>
          <cell r="J446" t="str">
            <v>CROSS ASSET</v>
          </cell>
          <cell r="K446" t="str">
            <v>SWAMP WEST</v>
          </cell>
          <cell r="L446" t="str">
            <v>West</v>
          </cell>
          <cell r="N446" t="str">
            <v>OGI Maintenance</v>
          </cell>
          <cell r="O446" t="str">
            <v>OGI Maintenance</v>
          </cell>
          <cell r="T446" t="str">
            <v>1. HSE, Security, Asset Integrity, etc.</v>
          </cell>
          <cell r="U446" t="str">
            <v>Asset Integrity</v>
          </cell>
          <cell r="V446" t="str">
            <v>Matthew Omoruyi</v>
          </cell>
          <cell r="W446">
            <v>0</v>
          </cell>
          <cell r="X446">
            <v>0</v>
          </cell>
          <cell r="AE446">
            <v>0</v>
          </cell>
          <cell r="AF446">
            <v>0</v>
          </cell>
          <cell r="AG446">
            <v>0</v>
          </cell>
          <cell r="AH446">
            <v>0</v>
          </cell>
          <cell r="AU446">
            <v>0</v>
          </cell>
          <cell r="AV446">
            <v>0</v>
          </cell>
          <cell r="AW446">
            <v>0</v>
          </cell>
          <cell r="AX446">
            <v>0</v>
          </cell>
          <cell r="AY446">
            <v>0</v>
          </cell>
          <cell r="AZ446">
            <v>0</v>
          </cell>
        </row>
        <row r="447">
          <cell r="D447" t="str">
            <v>In</v>
          </cell>
          <cell r="E447" t="str">
            <v>Base JV</v>
          </cell>
          <cell r="F447" t="str">
            <v>Base</v>
          </cell>
          <cell r="G447" t="str">
            <v>Both</v>
          </cell>
          <cell r="H447" t="str">
            <v>In</v>
          </cell>
          <cell r="I447" t="str">
            <v>CROSS ASSET</v>
          </cell>
          <cell r="J447" t="str">
            <v>CROSS ASSET</v>
          </cell>
          <cell r="K447" t="str">
            <v>SWAMP WEST</v>
          </cell>
          <cell r="L447" t="str">
            <v>West</v>
          </cell>
          <cell r="N447" t="str">
            <v>OGI Maintenance</v>
          </cell>
          <cell r="O447" t="str">
            <v>OGI Maintenance</v>
          </cell>
          <cell r="T447" t="str">
            <v>1. HSE, Security, Asset Integrity, etc.</v>
          </cell>
          <cell r="U447" t="str">
            <v>Asset Integrity</v>
          </cell>
          <cell r="V447" t="str">
            <v>Matthew Omoruyi</v>
          </cell>
          <cell r="W447">
            <v>0</v>
          </cell>
          <cell r="X447">
            <v>0</v>
          </cell>
          <cell r="AE447">
            <v>0</v>
          </cell>
          <cell r="AF447">
            <v>0</v>
          </cell>
          <cell r="AG447">
            <v>0</v>
          </cell>
          <cell r="AH447">
            <v>0</v>
          </cell>
          <cell r="AU447">
            <v>0</v>
          </cell>
          <cell r="AV447">
            <v>0</v>
          </cell>
          <cell r="AW447">
            <v>0</v>
          </cell>
          <cell r="AX447">
            <v>0</v>
          </cell>
          <cell r="AY447">
            <v>0</v>
          </cell>
          <cell r="AZ447">
            <v>0</v>
          </cell>
        </row>
        <row r="448">
          <cell r="D448" t="str">
            <v>In</v>
          </cell>
          <cell r="E448" t="str">
            <v>Base JV</v>
          </cell>
          <cell r="F448" t="str">
            <v>Base</v>
          </cell>
          <cell r="G448" t="str">
            <v>SPDC JV</v>
          </cell>
          <cell r="H448" t="str">
            <v>In</v>
          </cell>
          <cell r="I448" t="str">
            <v>CROSS ASSET</v>
          </cell>
          <cell r="J448" t="str">
            <v>CROSS ASSET</v>
          </cell>
          <cell r="K448" t="str">
            <v>SWAMP WEST</v>
          </cell>
          <cell r="L448" t="str">
            <v>West</v>
          </cell>
          <cell r="N448" t="str">
            <v>OGI Maintenance</v>
          </cell>
          <cell r="O448" t="str">
            <v>OGI Maintenance</v>
          </cell>
          <cell r="T448" t="str">
            <v>1. HSE, Security, Asset Integrity, etc.</v>
          </cell>
          <cell r="U448" t="str">
            <v>Asset Integrity</v>
          </cell>
          <cell r="V448" t="str">
            <v>Matthew Omoruyi</v>
          </cell>
          <cell r="W448">
            <v>0</v>
          </cell>
          <cell r="X448">
            <v>0</v>
          </cell>
          <cell r="AE448">
            <v>0</v>
          </cell>
          <cell r="AF448">
            <v>0</v>
          </cell>
          <cell r="AG448">
            <v>0</v>
          </cell>
          <cell r="AH448">
            <v>0</v>
          </cell>
          <cell r="AU448">
            <v>0</v>
          </cell>
          <cell r="AV448">
            <v>0</v>
          </cell>
          <cell r="AW448">
            <v>0</v>
          </cell>
          <cell r="AX448">
            <v>0</v>
          </cell>
          <cell r="AY448">
            <v>0</v>
          </cell>
          <cell r="AZ448">
            <v>0</v>
          </cell>
        </row>
        <row r="449">
          <cell r="D449" t="str">
            <v>In</v>
          </cell>
          <cell r="E449" t="str">
            <v>Base JV</v>
          </cell>
          <cell r="F449" t="str">
            <v>Base</v>
          </cell>
          <cell r="G449" t="str">
            <v>SPDC JV</v>
          </cell>
          <cell r="H449" t="str">
            <v>In</v>
          </cell>
          <cell r="I449" t="str">
            <v>CROSS ASSET</v>
          </cell>
          <cell r="J449" t="str">
            <v>CROSS ASSET</v>
          </cell>
          <cell r="K449" t="str">
            <v>SWAMP WEST</v>
          </cell>
          <cell r="L449" t="str">
            <v>West</v>
          </cell>
          <cell r="N449" t="str">
            <v>Well Securing - Flares Down</v>
          </cell>
          <cell r="O449" t="str">
            <v>Well Securing - Flares Down</v>
          </cell>
          <cell r="T449" t="str">
            <v>1. HSE, Security, Asset Integrity, etc.</v>
          </cell>
          <cell r="W449">
            <v>0</v>
          </cell>
          <cell r="X449">
            <v>0</v>
          </cell>
          <cell r="AE449">
            <v>0</v>
          </cell>
          <cell r="AF449">
            <v>0</v>
          </cell>
          <cell r="AG449">
            <v>0</v>
          </cell>
          <cell r="AH449">
            <v>0</v>
          </cell>
          <cell r="AU449">
            <v>0</v>
          </cell>
          <cell r="AV449">
            <v>0</v>
          </cell>
          <cell r="AW449">
            <v>0</v>
          </cell>
          <cell r="AX449">
            <v>0</v>
          </cell>
          <cell r="AY449">
            <v>0</v>
          </cell>
          <cell r="AZ449">
            <v>0</v>
          </cell>
        </row>
        <row r="450">
          <cell r="D450" t="str">
            <v>In</v>
          </cell>
          <cell r="E450" t="str">
            <v>Base JV</v>
          </cell>
          <cell r="F450" t="str">
            <v>Base</v>
          </cell>
          <cell r="G450" t="str">
            <v>Both</v>
          </cell>
          <cell r="H450" t="str">
            <v>In</v>
          </cell>
          <cell r="I450" t="str">
            <v>CROSS ASSET</v>
          </cell>
          <cell r="J450" t="str">
            <v>CROSS ASSET</v>
          </cell>
          <cell r="K450" t="str">
            <v>SWAMP WEST</v>
          </cell>
          <cell r="L450" t="str">
            <v>West</v>
          </cell>
          <cell r="N450" t="str">
            <v>OGI Maintenance</v>
          </cell>
          <cell r="O450" t="str">
            <v>OGI Maintenance</v>
          </cell>
          <cell r="T450" t="str">
            <v>1. HSE, Security, Asset Integrity, etc.</v>
          </cell>
          <cell r="U450" t="str">
            <v>Asset Integrity</v>
          </cell>
          <cell r="V450" t="str">
            <v>Matthew Omoruyi</v>
          </cell>
          <cell r="W450">
            <v>0</v>
          </cell>
          <cell r="X450">
            <v>0</v>
          </cell>
          <cell r="AE450">
            <v>0</v>
          </cell>
          <cell r="AF450">
            <v>0</v>
          </cell>
          <cell r="AG450">
            <v>0</v>
          </cell>
          <cell r="AH450">
            <v>0</v>
          </cell>
          <cell r="AU450">
            <v>0</v>
          </cell>
          <cell r="AV450">
            <v>0</v>
          </cell>
          <cell r="AW450">
            <v>0</v>
          </cell>
          <cell r="AX450">
            <v>0</v>
          </cell>
          <cell r="AY450">
            <v>0</v>
          </cell>
          <cell r="AZ450">
            <v>0</v>
          </cell>
        </row>
        <row r="451">
          <cell r="D451" t="str">
            <v>In</v>
          </cell>
          <cell r="E451" t="str">
            <v>Base JV</v>
          </cell>
          <cell r="F451" t="str">
            <v>Base</v>
          </cell>
          <cell r="G451" t="str">
            <v>Both</v>
          </cell>
          <cell r="H451" t="str">
            <v>In</v>
          </cell>
          <cell r="I451" t="str">
            <v>CROSS ASSET</v>
          </cell>
          <cell r="J451" t="str">
            <v>CROSS ASSET</v>
          </cell>
          <cell r="K451" t="str">
            <v>SWAMP WEST</v>
          </cell>
          <cell r="L451" t="str">
            <v>West</v>
          </cell>
          <cell r="N451" t="str">
            <v>OGI Maintenance</v>
          </cell>
          <cell r="O451" t="str">
            <v>OGI Maintenance</v>
          </cell>
          <cell r="T451" t="str">
            <v>1. HSE, Security, Asset Integrity, etc.</v>
          </cell>
          <cell r="U451" t="str">
            <v>Asset Integrity</v>
          </cell>
          <cell r="V451" t="str">
            <v>Matthew Omoruyi</v>
          </cell>
          <cell r="W451">
            <v>0</v>
          </cell>
          <cell r="X451">
            <v>0</v>
          </cell>
          <cell r="AE451">
            <v>0</v>
          </cell>
          <cell r="AF451">
            <v>0</v>
          </cell>
          <cell r="AG451">
            <v>0</v>
          </cell>
          <cell r="AH451">
            <v>0</v>
          </cell>
          <cell r="AU451">
            <v>0</v>
          </cell>
          <cell r="AV451">
            <v>0</v>
          </cell>
          <cell r="AW451">
            <v>0</v>
          </cell>
          <cell r="AX451">
            <v>0</v>
          </cell>
          <cell r="AY451">
            <v>0</v>
          </cell>
          <cell r="AZ451">
            <v>0</v>
          </cell>
        </row>
        <row r="452">
          <cell r="D452" t="str">
            <v>In</v>
          </cell>
          <cell r="E452" t="str">
            <v>Base JV</v>
          </cell>
          <cell r="F452" t="str">
            <v>Base</v>
          </cell>
          <cell r="G452" t="str">
            <v>Both</v>
          </cell>
          <cell r="H452" t="str">
            <v>In</v>
          </cell>
          <cell r="I452" t="str">
            <v>CROSS ASSET</v>
          </cell>
          <cell r="J452" t="str">
            <v>CROSS ASSET</v>
          </cell>
          <cell r="K452" t="str">
            <v>SWAMP WEST</v>
          </cell>
          <cell r="L452" t="str">
            <v>West</v>
          </cell>
          <cell r="N452" t="str">
            <v>OGI Maintenance</v>
          </cell>
          <cell r="O452" t="str">
            <v>OGI Maintenance</v>
          </cell>
          <cell r="T452" t="str">
            <v>1. HSE, Security, Asset Integrity, etc.</v>
          </cell>
          <cell r="U452" t="str">
            <v>Asset Integrity</v>
          </cell>
          <cell r="V452" t="str">
            <v>Matthew Omoruyi</v>
          </cell>
          <cell r="W452">
            <v>0</v>
          </cell>
          <cell r="X452">
            <v>0</v>
          </cell>
          <cell r="AE452">
            <v>0</v>
          </cell>
          <cell r="AF452">
            <v>0</v>
          </cell>
          <cell r="AG452">
            <v>0</v>
          </cell>
          <cell r="AH452">
            <v>0</v>
          </cell>
          <cell r="AU452">
            <v>0</v>
          </cell>
          <cell r="AV452">
            <v>0</v>
          </cell>
          <cell r="AW452">
            <v>0</v>
          </cell>
          <cell r="AX452">
            <v>0</v>
          </cell>
          <cell r="AY452">
            <v>0</v>
          </cell>
          <cell r="AZ452">
            <v>0</v>
          </cell>
        </row>
        <row r="453">
          <cell r="D453" t="str">
            <v>In</v>
          </cell>
          <cell r="E453" t="str">
            <v>Base JV</v>
          </cell>
          <cell r="F453" t="str">
            <v>Base</v>
          </cell>
          <cell r="G453" t="str">
            <v>Both</v>
          </cell>
          <cell r="H453" t="str">
            <v>In</v>
          </cell>
          <cell r="I453" t="str">
            <v>CROSS ASSET</v>
          </cell>
          <cell r="J453" t="str">
            <v>CROSS ASSET</v>
          </cell>
          <cell r="K453" t="str">
            <v>SWAMP WEST</v>
          </cell>
          <cell r="L453" t="str">
            <v>West</v>
          </cell>
          <cell r="N453" t="str">
            <v>OGI Maintenance</v>
          </cell>
          <cell r="O453" t="str">
            <v>OGI Maintenance</v>
          </cell>
          <cell r="T453" t="str">
            <v>1. HSE, Security, Asset Integrity, etc.</v>
          </cell>
          <cell r="U453" t="str">
            <v>Asset Integrity</v>
          </cell>
          <cell r="V453" t="str">
            <v>Matthew Omoruyi</v>
          </cell>
          <cell r="W453">
            <v>0</v>
          </cell>
          <cell r="X453">
            <v>0</v>
          </cell>
          <cell r="AE453">
            <v>0</v>
          </cell>
          <cell r="AF453">
            <v>0</v>
          </cell>
          <cell r="AG453">
            <v>0</v>
          </cell>
          <cell r="AH453">
            <v>0</v>
          </cell>
          <cell r="AU453">
            <v>0</v>
          </cell>
          <cell r="AV453">
            <v>0</v>
          </cell>
          <cell r="AW453">
            <v>0</v>
          </cell>
          <cell r="AX453">
            <v>0</v>
          </cell>
          <cell r="AY453">
            <v>0</v>
          </cell>
          <cell r="AZ453">
            <v>0</v>
          </cell>
        </row>
        <row r="454">
          <cell r="D454" t="str">
            <v>In</v>
          </cell>
          <cell r="E454" t="str">
            <v>Base JV</v>
          </cell>
          <cell r="F454" t="str">
            <v>Base</v>
          </cell>
          <cell r="G454" t="str">
            <v>Both</v>
          </cell>
          <cell r="H454" t="str">
            <v>In</v>
          </cell>
          <cell r="I454" t="str">
            <v>CROSS ASSET</v>
          </cell>
          <cell r="J454" t="str">
            <v>CROSS ASSET</v>
          </cell>
          <cell r="K454" t="str">
            <v>SWAMP WEST</v>
          </cell>
          <cell r="L454" t="str">
            <v>West</v>
          </cell>
          <cell r="N454" t="str">
            <v>OGI Maintenance</v>
          </cell>
          <cell r="O454" t="str">
            <v>OGI Maintenance</v>
          </cell>
          <cell r="T454" t="str">
            <v>1. HSE, Security, Asset Integrity, etc.</v>
          </cell>
          <cell r="U454" t="str">
            <v>Asset Integrity</v>
          </cell>
          <cell r="V454" t="str">
            <v>Matthew Omoruyi</v>
          </cell>
          <cell r="W454">
            <v>0</v>
          </cell>
          <cell r="X454">
            <v>0</v>
          </cell>
          <cell r="AE454">
            <v>0</v>
          </cell>
          <cell r="AF454">
            <v>0</v>
          </cell>
          <cell r="AG454">
            <v>0</v>
          </cell>
          <cell r="AH454">
            <v>0</v>
          </cell>
          <cell r="AU454">
            <v>0</v>
          </cell>
          <cell r="AV454">
            <v>0</v>
          </cell>
          <cell r="AW454">
            <v>0</v>
          </cell>
          <cell r="AX454">
            <v>0</v>
          </cell>
          <cell r="AY454">
            <v>0</v>
          </cell>
          <cell r="AZ454">
            <v>0</v>
          </cell>
        </row>
        <row r="455">
          <cell r="D455" t="str">
            <v>In</v>
          </cell>
          <cell r="E455" t="str">
            <v>Base JV</v>
          </cell>
          <cell r="F455" t="str">
            <v>Base</v>
          </cell>
          <cell r="G455" t="str">
            <v>Both</v>
          </cell>
          <cell r="H455" t="str">
            <v>In</v>
          </cell>
          <cell r="I455" t="str">
            <v>CROSS ASSET</v>
          </cell>
          <cell r="J455" t="str">
            <v>CROSS ASSET</v>
          </cell>
          <cell r="K455" t="str">
            <v>SWAMP WEST</v>
          </cell>
          <cell r="L455" t="str">
            <v>West</v>
          </cell>
          <cell r="N455" t="str">
            <v>OGI Maintenance</v>
          </cell>
          <cell r="O455" t="str">
            <v>OGI Maintenance</v>
          </cell>
          <cell r="T455" t="str">
            <v>1. HSE, Security, Asset Integrity, etc.</v>
          </cell>
          <cell r="U455" t="str">
            <v>Asset Integrity</v>
          </cell>
          <cell r="V455" t="str">
            <v>Matthew Omoruyi</v>
          </cell>
          <cell r="W455">
            <v>0</v>
          </cell>
          <cell r="X455">
            <v>0</v>
          </cell>
          <cell r="AE455">
            <v>0</v>
          </cell>
          <cell r="AF455">
            <v>0</v>
          </cell>
          <cell r="AG455">
            <v>0</v>
          </cell>
          <cell r="AH455">
            <v>0</v>
          </cell>
          <cell r="AU455">
            <v>0</v>
          </cell>
          <cell r="AV455">
            <v>0</v>
          </cell>
          <cell r="AW455">
            <v>0</v>
          </cell>
          <cell r="AX455">
            <v>0</v>
          </cell>
          <cell r="AY455">
            <v>0</v>
          </cell>
          <cell r="AZ455">
            <v>0</v>
          </cell>
        </row>
        <row r="456">
          <cell r="D456" t="str">
            <v>In</v>
          </cell>
          <cell r="E456" t="str">
            <v>Base JV</v>
          </cell>
          <cell r="F456" t="str">
            <v>Base</v>
          </cell>
          <cell r="G456" t="str">
            <v>Portfolio Action</v>
          </cell>
          <cell r="H456" t="str">
            <v>In</v>
          </cell>
          <cell r="I456" t="str">
            <v>CROSS ASSET</v>
          </cell>
          <cell r="J456" t="str">
            <v>CROSS ASSET</v>
          </cell>
          <cell r="K456" t="str">
            <v>WEST</v>
          </cell>
          <cell r="L456" t="str">
            <v>West</v>
          </cell>
          <cell r="N456" t="str">
            <v>West Facilities - Outstanding Scope</v>
          </cell>
          <cell r="O456" t="str">
            <v>West Facilities - Outstanding Scope</v>
          </cell>
          <cell r="T456" t="str">
            <v>1. HSE, Security, Asset Integrity, etc.</v>
          </cell>
          <cell r="U456" t="str">
            <v>Secure / Maximise NFA</v>
          </cell>
          <cell r="V456" t="str">
            <v>Steve Oruerio</v>
          </cell>
          <cell r="W456">
            <v>0</v>
          </cell>
          <cell r="X456">
            <v>0</v>
          </cell>
          <cell r="AE456">
            <v>0</v>
          </cell>
          <cell r="AF456">
            <v>0</v>
          </cell>
          <cell r="AG456">
            <v>0</v>
          </cell>
          <cell r="AH456">
            <v>0</v>
          </cell>
          <cell r="AU456">
            <v>0</v>
          </cell>
          <cell r="AV456">
            <v>0</v>
          </cell>
          <cell r="AW456">
            <v>0</v>
          </cell>
          <cell r="AX456">
            <v>0</v>
          </cell>
          <cell r="AY456">
            <v>0</v>
          </cell>
          <cell r="AZ456">
            <v>0</v>
          </cell>
        </row>
        <row r="457">
          <cell r="D457" t="str">
            <v>In</v>
          </cell>
          <cell r="E457" t="str">
            <v>Base JV</v>
          </cell>
          <cell r="F457" t="str">
            <v>Base</v>
          </cell>
          <cell r="G457" t="str">
            <v>Portfolio Action</v>
          </cell>
          <cell r="H457" t="str">
            <v>In</v>
          </cell>
          <cell r="I457" t="str">
            <v>CROSS ASSET</v>
          </cell>
          <cell r="J457" t="str">
            <v>CROSS ASSET</v>
          </cell>
          <cell r="K457" t="str">
            <v>WEST</v>
          </cell>
          <cell r="L457" t="str">
            <v>West</v>
          </cell>
          <cell r="N457" t="str">
            <v>West Facilities - Outstanding Scope</v>
          </cell>
          <cell r="O457" t="str">
            <v>West Facilities (OS) - Pipelines</v>
          </cell>
          <cell r="T457" t="str">
            <v>1. HSE, Security, Asset Integrity, etc.</v>
          </cell>
          <cell r="U457" t="str">
            <v>Secure / Maximise NFA</v>
          </cell>
          <cell r="V457" t="str">
            <v>Steve Oruerio</v>
          </cell>
          <cell r="W457">
            <v>0</v>
          </cell>
          <cell r="X457">
            <v>0</v>
          </cell>
          <cell r="AE457">
            <v>0</v>
          </cell>
          <cell r="AF457">
            <v>0</v>
          </cell>
          <cell r="AG457">
            <v>0</v>
          </cell>
          <cell r="AH457">
            <v>0</v>
          </cell>
          <cell r="AU457">
            <v>0</v>
          </cell>
          <cell r="AV457">
            <v>0</v>
          </cell>
          <cell r="AW457">
            <v>0</v>
          </cell>
          <cell r="AX457">
            <v>0</v>
          </cell>
          <cell r="AY457">
            <v>0</v>
          </cell>
          <cell r="AZ457">
            <v>0</v>
          </cell>
        </row>
        <row r="458">
          <cell r="D458" t="str">
            <v>In</v>
          </cell>
          <cell r="E458" t="str">
            <v>Base JV</v>
          </cell>
          <cell r="F458" t="str">
            <v>Base</v>
          </cell>
          <cell r="G458" t="str">
            <v>Portfolio Action</v>
          </cell>
          <cell r="H458" t="str">
            <v>In</v>
          </cell>
          <cell r="I458" t="str">
            <v>CROSS ASSET</v>
          </cell>
          <cell r="J458" t="str">
            <v>CROSS ASSET</v>
          </cell>
          <cell r="K458" t="str">
            <v>WEST</v>
          </cell>
          <cell r="L458" t="str">
            <v>West</v>
          </cell>
          <cell r="N458" t="str">
            <v>West Facilities - Outstanding Scope</v>
          </cell>
          <cell r="O458" t="str">
            <v>West Facilities - Outstanding Scope</v>
          </cell>
          <cell r="T458" t="str">
            <v>1. HSE, Security, Asset Integrity, etc.</v>
          </cell>
          <cell r="U458" t="str">
            <v>Secure / Maximise NFA</v>
          </cell>
          <cell r="V458" t="str">
            <v>Steve Oruerio</v>
          </cell>
          <cell r="W458">
            <v>0</v>
          </cell>
          <cell r="X458">
            <v>0</v>
          </cell>
          <cell r="AE458">
            <v>0</v>
          </cell>
          <cell r="AF458">
            <v>0</v>
          </cell>
          <cell r="AG458">
            <v>0</v>
          </cell>
          <cell r="AH458">
            <v>0</v>
          </cell>
          <cell r="AU458">
            <v>0</v>
          </cell>
          <cell r="AV458">
            <v>0</v>
          </cell>
          <cell r="AW458">
            <v>0</v>
          </cell>
          <cell r="AX458">
            <v>0</v>
          </cell>
          <cell r="AY458">
            <v>0</v>
          </cell>
          <cell r="AZ458">
            <v>0</v>
          </cell>
        </row>
        <row r="459">
          <cell r="D459" t="str">
            <v>In</v>
          </cell>
          <cell r="E459" t="str">
            <v>Base JV</v>
          </cell>
          <cell r="F459" t="str">
            <v>Base</v>
          </cell>
          <cell r="G459" t="str">
            <v>Portfolio Action</v>
          </cell>
          <cell r="H459" t="str">
            <v>In</v>
          </cell>
          <cell r="I459" t="str">
            <v>CROSS ASSET</v>
          </cell>
          <cell r="J459" t="str">
            <v>CROSS ASSET</v>
          </cell>
          <cell r="K459" t="str">
            <v>WEST</v>
          </cell>
          <cell r="L459" t="str">
            <v>West</v>
          </cell>
          <cell r="N459" t="str">
            <v>West Facilities - Outstanding Scope</v>
          </cell>
          <cell r="O459" t="str">
            <v>West Facilities - Outstanding Scope</v>
          </cell>
          <cell r="T459" t="str">
            <v>1. HSE, Security, Asset Integrity, etc.</v>
          </cell>
          <cell r="U459" t="str">
            <v>Secure / Maximise NFA</v>
          </cell>
          <cell r="V459" t="str">
            <v>Steve Oruerio</v>
          </cell>
          <cell r="W459">
            <v>0</v>
          </cell>
          <cell r="X459">
            <v>0</v>
          </cell>
          <cell r="AE459">
            <v>0</v>
          </cell>
          <cell r="AF459">
            <v>0</v>
          </cell>
          <cell r="AG459">
            <v>0</v>
          </cell>
          <cell r="AH459">
            <v>0</v>
          </cell>
          <cell r="AU459">
            <v>0</v>
          </cell>
          <cell r="AV459">
            <v>0</v>
          </cell>
          <cell r="AW459">
            <v>0</v>
          </cell>
          <cell r="AX459">
            <v>0</v>
          </cell>
          <cell r="AY459">
            <v>0</v>
          </cell>
          <cell r="AZ459">
            <v>0</v>
          </cell>
        </row>
        <row r="460">
          <cell r="D460" t="str">
            <v>In</v>
          </cell>
          <cell r="E460" t="str">
            <v>Base JV</v>
          </cell>
          <cell r="F460" t="str">
            <v>Base</v>
          </cell>
          <cell r="G460" t="str">
            <v>Portfolio Action</v>
          </cell>
          <cell r="H460" t="str">
            <v>In</v>
          </cell>
          <cell r="I460" t="str">
            <v>CROSS ASSET</v>
          </cell>
          <cell r="J460" t="str">
            <v>CROSS ASSET</v>
          </cell>
          <cell r="K460" t="str">
            <v>WEST</v>
          </cell>
          <cell r="L460" t="str">
            <v>West</v>
          </cell>
          <cell r="N460" t="str">
            <v>West Facilities - Outstanding Scope</v>
          </cell>
          <cell r="O460" t="str">
            <v>West Facilities - Outstanding Scope</v>
          </cell>
          <cell r="T460" t="str">
            <v>1. HSE, Security, Asset Integrity, etc.</v>
          </cell>
          <cell r="U460" t="str">
            <v>Secure / Maximise NFA</v>
          </cell>
          <cell r="V460" t="str">
            <v>Steve Oruerio</v>
          </cell>
          <cell r="W460">
            <v>0</v>
          </cell>
          <cell r="X460">
            <v>0</v>
          </cell>
          <cell r="AE460">
            <v>0</v>
          </cell>
          <cell r="AF460">
            <v>0</v>
          </cell>
          <cell r="AG460">
            <v>0</v>
          </cell>
          <cell r="AH460">
            <v>0</v>
          </cell>
          <cell r="AU460">
            <v>0</v>
          </cell>
          <cell r="AV460">
            <v>0</v>
          </cell>
          <cell r="AW460">
            <v>0</v>
          </cell>
          <cell r="AX460">
            <v>0</v>
          </cell>
          <cell r="AY460">
            <v>0</v>
          </cell>
          <cell r="AZ460">
            <v>0</v>
          </cell>
        </row>
        <row r="461">
          <cell r="D461" t="str">
            <v>In</v>
          </cell>
          <cell r="E461" t="str">
            <v>Base JV</v>
          </cell>
          <cell r="F461" t="str">
            <v>Base</v>
          </cell>
          <cell r="G461" t="str">
            <v>Portfolio Action</v>
          </cell>
          <cell r="H461" t="str">
            <v>In</v>
          </cell>
          <cell r="I461" t="str">
            <v>CROSS ASSET</v>
          </cell>
          <cell r="J461" t="str">
            <v>CROSS ASSET</v>
          </cell>
          <cell r="K461" t="str">
            <v>WEST</v>
          </cell>
          <cell r="L461" t="str">
            <v>West</v>
          </cell>
          <cell r="N461" t="str">
            <v>West Facilities - Outstanding Scope</v>
          </cell>
          <cell r="O461" t="str">
            <v>West Facilities - Outstanding Scope</v>
          </cell>
          <cell r="T461" t="str">
            <v>1. HSE, Security, Asset Integrity, etc.</v>
          </cell>
          <cell r="U461" t="str">
            <v>Secure / Maximise NFA</v>
          </cell>
          <cell r="V461" t="str">
            <v>Steve Oruerio</v>
          </cell>
          <cell r="W461">
            <v>0</v>
          </cell>
          <cell r="X461">
            <v>0</v>
          </cell>
          <cell r="AE461">
            <v>0</v>
          </cell>
          <cell r="AF461">
            <v>0</v>
          </cell>
          <cell r="AG461">
            <v>0</v>
          </cell>
          <cell r="AH461">
            <v>0</v>
          </cell>
          <cell r="AU461">
            <v>0</v>
          </cell>
          <cell r="AV461">
            <v>0</v>
          </cell>
          <cell r="AW461">
            <v>0</v>
          </cell>
          <cell r="AX461">
            <v>0</v>
          </cell>
          <cell r="AY461">
            <v>0</v>
          </cell>
          <cell r="AZ461">
            <v>0</v>
          </cell>
        </row>
        <row r="462">
          <cell r="D462" t="str">
            <v>In</v>
          </cell>
          <cell r="E462" t="str">
            <v>Base JV</v>
          </cell>
          <cell r="F462" t="str">
            <v>Base</v>
          </cell>
          <cell r="G462" t="str">
            <v>Portfolio Action</v>
          </cell>
          <cell r="H462" t="str">
            <v>In</v>
          </cell>
          <cell r="I462" t="str">
            <v>CROSS ASSET</v>
          </cell>
          <cell r="J462" t="str">
            <v>CROSS ASSET</v>
          </cell>
          <cell r="K462" t="str">
            <v>WEST</v>
          </cell>
          <cell r="L462" t="str">
            <v>West</v>
          </cell>
          <cell r="N462" t="str">
            <v>West Facilities - Outstanding Scope</v>
          </cell>
          <cell r="O462" t="str">
            <v>West Facilities - Outstanding Scope</v>
          </cell>
          <cell r="T462" t="str">
            <v>1. HSE, Security, Asset Integrity, etc.</v>
          </cell>
          <cell r="U462" t="str">
            <v>Secure / Maximise NFA</v>
          </cell>
          <cell r="V462" t="str">
            <v>Steve Oruerio</v>
          </cell>
          <cell r="W462">
            <v>0</v>
          </cell>
          <cell r="X462">
            <v>0</v>
          </cell>
          <cell r="AE462">
            <v>0</v>
          </cell>
          <cell r="AF462">
            <v>0</v>
          </cell>
          <cell r="AG462">
            <v>0</v>
          </cell>
          <cell r="AH462">
            <v>0</v>
          </cell>
          <cell r="AU462">
            <v>0</v>
          </cell>
          <cell r="AV462">
            <v>0</v>
          </cell>
          <cell r="AW462">
            <v>0</v>
          </cell>
          <cell r="AX462">
            <v>0</v>
          </cell>
          <cell r="AY462">
            <v>0</v>
          </cell>
          <cell r="AZ462">
            <v>0</v>
          </cell>
        </row>
        <row r="463">
          <cell r="D463" t="str">
            <v>In</v>
          </cell>
          <cell r="E463" t="str">
            <v>Base JV</v>
          </cell>
          <cell r="F463" t="str">
            <v>Base</v>
          </cell>
          <cell r="G463" t="str">
            <v>Portfolio Action</v>
          </cell>
          <cell r="H463" t="str">
            <v>In</v>
          </cell>
          <cell r="I463" t="str">
            <v>CROSS ASSET</v>
          </cell>
          <cell r="J463" t="str">
            <v>CROSS ASSET</v>
          </cell>
          <cell r="K463" t="str">
            <v>WEST</v>
          </cell>
          <cell r="L463" t="str">
            <v>West</v>
          </cell>
          <cell r="N463" t="str">
            <v>West Facilities - Outstanding Scope</v>
          </cell>
          <cell r="O463" t="str">
            <v>West Facilities - Outstanding Scope</v>
          </cell>
          <cell r="T463" t="str">
            <v>1. HSE, Security, Asset Integrity, etc.</v>
          </cell>
          <cell r="U463" t="str">
            <v>Secure / Maximise NFA</v>
          </cell>
          <cell r="V463" t="str">
            <v>Steve Oruerio</v>
          </cell>
          <cell r="W463">
            <v>0</v>
          </cell>
          <cell r="X463">
            <v>0</v>
          </cell>
          <cell r="AE463">
            <v>0</v>
          </cell>
          <cell r="AF463">
            <v>0</v>
          </cell>
          <cell r="AG463">
            <v>0</v>
          </cell>
          <cell r="AH463">
            <v>0</v>
          </cell>
          <cell r="AU463">
            <v>0</v>
          </cell>
          <cell r="AV463">
            <v>0</v>
          </cell>
          <cell r="AW463">
            <v>0</v>
          </cell>
          <cell r="AX463">
            <v>0</v>
          </cell>
          <cell r="AY463">
            <v>0</v>
          </cell>
          <cell r="AZ463">
            <v>0</v>
          </cell>
        </row>
        <row r="464">
          <cell r="D464" t="str">
            <v>In</v>
          </cell>
          <cell r="E464" t="str">
            <v>Base JV</v>
          </cell>
          <cell r="F464" t="str">
            <v>Base</v>
          </cell>
          <cell r="G464" t="str">
            <v>Portfolio Action</v>
          </cell>
          <cell r="H464" t="str">
            <v>In</v>
          </cell>
          <cell r="I464" t="str">
            <v>CROSS ASSET</v>
          </cell>
          <cell r="J464" t="str">
            <v>CROSS ASSET</v>
          </cell>
          <cell r="K464" t="str">
            <v>WEST</v>
          </cell>
          <cell r="L464" t="str">
            <v>West</v>
          </cell>
          <cell r="N464" t="str">
            <v>West Facilities (OS) - Pipelines</v>
          </cell>
          <cell r="O464" t="str">
            <v>West Facilities (OS) - Pipelines</v>
          </cell>
          <cell r="T464" t="str">
            <v>1. HSE, Security, Asset Integrity, etc.</v>
          </cell>
          <cell r="U464" t="str">
            <v>Secure / Maximise NFA</v>
          </cell>
          <cell r="V464" t="str">
            <v>Steve Oruerio</v>
          </cell>
          <cell r="W464">
            <v>0</v>
          </cell>
          <cell r="X464">
            <v>0</v>
          </cell>
          <cell r="AE464">
            <v>0</v>
          </cell>
          <cell r="AF464">
            <v>0</v>
          </cell>
          <cell r="AG464">
            <v>0</v>
          </cell>
          <cell r="AH464">
            <v>0</v>
          </cell>
          <cell r="AU464">
            <v>0</v>
          </cell>
          <cell r="AV464">
            <v>0</v>
          </cell>
          <cell r="AW464">
            <v>0</v>
          </cell>
          <cell r="AX464">
            <v>0</v>
          </cell>
          <cell r="AY464">
            <v>0</v>
          </cell>
          <cell r="AZ464">
            <v>0</v>
          </cell>
        </row>
        <row r="465">
          <cell r="D465" t="str">
            <v>In</v>
          </cell>
          <cell r="E465" t="str">
            <v>Base JV</v>
          </cell>
          <cell r="F465" t="str">
            <v>Base</v>
          </cell>
          <cell r="G465" t="str">
            <v>Portfolio Action</v>
          </cell>
          <cell r="H465" t="str">
            <v>In</v>
          </cell>
          <cell r="I465" t="str">
            <v>CROSS ASSET</v>
          </cell>
          <cell r="J465" t="str">
            <v>CROSS ASSET</v>
          </cell>
          <cell r="K465" t="str">
            <v>WEST</v>
          </cell>
          <cell r="L465" t="str">
            <v>West</v>
          </cell>
          <cell r="N465" t="str">
            <v>West Facilities - Outstanding Scope</v>
          </cell>
          <cell r="O465" t="str">
            <v>West Facilities - Outstanding Scope</v>
          </cell>
          <cell r="T465" t="str">
            <v>1. HSE, Security, Asset Integrity, etc.</v>
          </cell>
          <cell r="U465" t="str">
            <v>Secure / Maximise NFA</v>
          </cell>
          <cell r="V465" t="str">
            <v>Steve Oruerio</v>
          </cell>
          <cell r="W465">
            <v>0</v>
          </cell>
          <cell r="X465">
            <v>0</v>
          </cell>
          <cell r="AE465">
            <v>0</v>
          </cell>
          <cell r="AF465">
            <v>0</v>
          </cell>
          <cell r="AG465">
            <v>0</v>
          </cell>
          <cell r="AH465">
            <v>0</v>
          </cell>
          <cell r="AU465">
            <v>0</v>
          </cell>
          <cell r="AV465">
            <v>0</v>
          </cell>
          <cell r="AW465">
            <v>0</v>
          </cell>
          <cell r="AX465">
            <v>0</v>
          </cell>
          <cell r="AY465">
            <v>0</v>
          </cell>
          <cell r="AZ465">
            <v>0</v>
          </cell>
        </row>
        <row r="466">
          <cell r="D466" t="str">
            <v>In</v>
          </cell>
          <cell r="E466" t="str">
            <v>Base JV</v>
          </cell>
          <cell r="F466" t="str">
            <v>Base</v>
          </cell>
          <cell r="G466" t="str">
            <v>Portfolio Action</v>
          </cell>
          <cell r="H466" t="str">
            <v>In</v>
          </cell>
          <cell r="I466" t="str">
            <v>CROSS ASSET</v>
          </cell>
          <cell r="J466" t="str">
            <v>CROSS ASSET</v>
          </cell>
          <cell r="K466" t="str">
            <v>WEST</v>
          </cell>
          <cell r="L466" t="str">
            <v>West</v>
          </cell>
          <cell r="N466" t="str">
            <v>West Facilities (OS) - Pipelines</v>
          </cell>
          <cell r="O466" t="str">
            <v>West Facilities (OS) - Pipelines</v>
          </cell>
          <cell r="T466" t="str">
            <v>1. HSE, Security, Asset Integrity, etc.</v>
          </cell>
          <cell r="U466" t="str">
            <v>Secure / Maximise NFA</v>
          </cell>
          <cell r="V466" t="str">
            <v>Steve Oruerio</v>
          </cell>
          <cell r="W466">
            <v>0</v>
          </cell>
          <cell r="X466">
            <v>0</v>
          </cell>
          <cell r="AE466">
            <v>0</v>
          </cell>
          <cell r="AF466">
            <v>0</v>
          </cell>
          <cell r="AG466">
            <v>0</v>
          </cell>
          <cell r="AH466">
            <v>0</v>
          </cell>
          <cell r="AU466">
            <v>0</v>
          </cell>
          <cell r="AV466">
            <v>0</v>
          </cell>
          <cell r="AW466">
            <v>0</v>
          </cell>
          <cell r="AX466">
            <v>0</v>
          </cell>
          <cell r="AY466">
            <v>0</v>
          </cell>
          <cell r="AZ466">
            <v>0</v>
          </cell>
        </row>
        <row r="467">
          <cell r="D467" t="str">
            <v>In</v>
          </cell>
          <cell r="E467" t="str">
            <v>Base JV</v>
          </cell>
          <cell r="F467" t="str">
            <v>Base</v>
          </cell>
          <cell r="G467" t="str">
            <v>Portfolio Action</v>
          </cell>
          <cell r="H467" t="str">
            <v>In</v>
          </cell>
          <cell r="I467" t="str">
            <v>CROSS ASSET</v>
          </cell>
          <cell r="J467" t="str">
            <v>CROSS ASSET</v>
          </cell>
          <cell r="K467" t="str">
            <v>WEST</v>
          </cell>
          <cell r="L467" t="str">
            <v>West</v>
          </cell>
          <cell r="N467" t="str">
            <v>West Facilities (OS) - Pipelines</v>
          </cell>
          <cell r="O467" t="str">
            <v>West Facilities (OS) - Pipelines</v>
          </cell>
          <cell r="T467" t="str">
            <v>1. HSE, Security, Asset Integrity, etc.</v>
          </cell>
          <cell r="U467" t="str">
            <v>Secure / Maximise NFA</v>
          </cell>
          <cell r="V467" t="str">
            <v>Steve Oruerio</v>
          </cell>
          <cell r="W467">
            <v>0</v>
          </cell>
          <cell r="X467">
            <v>0</v>
          </cell>
          <cell r="AE467">
            <v>0</v>
          </cell>
          <cell r="AF467">
            <v>0</v>
          </cell>
          <cell r="AG467">
            <v>0</v>
          </cell>
          <cell r="AH467">
            <v>0</v>
          </cell>
          <cell r="AU467">
            <v>0</v>
          </cell>
          <cell r="AV467">
            <v>0</v>
          </cell>
          <cell r="AW467">
            <v>0</v>
          </cell>
          <cell r="AX467">
            <v>0</v>
          </cell>
          <cell r="AY467">
            <v>0</v>
          </cell>
          <cell r="AZ467">
            <v>0</v>
          </cell>
        </row>
        <row r="468">
          <cell r="D468" t="str">
            <v>In</v>
          </cell>
          <cell r="E468" t="str">
            <v>Base JV</v>
          </cell>
          <cell r="F468" t="str">
            <v>Base</v>
          </cell>
          <cell r="G468" t="str">
            <v>Portfolio Action</v>
          </cell>
          <cell r="H468" t="str">
            <v>In</v>
          </cell>
          <cell r="I468" t="str">
            <v>CROSS ASSET</v>
          </cell>
          <cell r="J468" t="str">
            <v>CROSS ASSET</v>
          </cell>
          <cell r="K468" t="str">
            <v>WEST</v>
          </cell>
          <cell r="L468" t="str">
            <v>West</v>
          </cell>
          <cell r="N468" t="str">
            <v>West Facilities (OS) - Pipelines</v>
          </cell>
          <cell r="O468" t="str">
            <v>West Facilities (OS) - Pipelines</v>
          </cell>
          <cell r="T468" t="str">
            <v>1. HSE, Security, Asset Integrity, etc.</v>
          </cell>
          <cell r="U468" t="str">
            <v>Secure / Maximise NFA</v>
          </cell>
          <cell r="V468" t="str">
            <v>Steve Oruerio</v>
          </cell>
          <cell r="W468">
            <v>0</v>
          </cell>
          <cell r="X468">
            <v>0</v>
          </cell>
          <cell r="AE468">
            <v>0</v>
          </cell>
          <cell r="AF468">
            <v>0</v>
          </cell>
          <cell r="AG468">
            <v>0</v>
          </cell>
          <cell r="AH468">
            <v>0</v>
          </cell>
          <cell r="AU468">
            <v>0</v>
          </cell>
          <cell r="AV468">
            <v>0</v>
          </cell>
          <cell r="AW468">
            <v>0</v>
          </cell>
          <cell r="AX468">
            <v>0</v>
          </cell>
          <cell r="AY468">
            <v>0</v>
          </cell>
          <cell r="AZ468">
            <v>0</v>
          </cell>
        </row>
        <row r="469">
          <cell r="D469" t="str">
            <v>In</v>
          </cell>
          <cell r="E469" t="str">
            <v>Base JV</v>
          </cell>
          <cell r="F469" t="str">
            <v>Base</v>
          </cell>
          <cell r="G469" t="str">
            <v>Portfolio Action</v>
          </cell>
          <cell r="H469" t="str">
            <v>In</v>
          </cell>
          <cell r="I469" t="str">
            <v>CROSS ASSET</v>
          </cell>
          <cell r="J469" t="str">
            <v>CROSS ASSET</v>
          </cell>
          <cell r="K469" t="str">
            <v>WEST</v>
          </cell>
          <cell r="L469" t="str">
            <v>West</v>
          </cell>
          <cell r="N469" t="str">
            <v>West Facilities - Outstanding Scope</v>
          </cell>
          <cell r="O469" t="str">
            <v>West Facilities - Outstanding Scope</v>
          </cell>
          <cell r="T469" t="str">
            <v>1. HSE, Security, Asset Integrity, etc.</v>
          </cell>
          <cell r="U469" t="str">
            <v>Secure / Maximise NFA</v>
          </cell>
          <cell r="V469" t="str">
            <v>Steve Oruerio</v>
          </cell>
          <cell r="W469">
            <v>0</v>
          </cell>
          <cell r="X469">
            <v>0</v>
          </cell>
          <cell r="AE469">
            <v>0</v>
          </cell>
          <cell r="AF469">
            <v>0</v>
          </cell>
          <cell r="AG469">
            <v>0</v>
          </cell>
          <cell r="AH469">
            <v>0</v>
          </cell>
          <cell r="AU469">
            <v>0</v>
          </cell>
          <cell r="AV469">
            <v>0</v>
          </cell>
          <cell r="AW469">
            <v>0</v>
          </cell>
          <cell r="AX469">
            <v>0</v>
          </cell>
          <cell r="AY469">
            <v>0</v>
          </cell>
          <cell r="AZ469">
            <v>0</v>
          </cell>
        </row>
        <row r="470">
          <cell r="D470" t="str">
            <v>In</v>
          </cell>
          <cell r="E470" t="str">
            <v>Base JV</v>
          </cell>
          <cell r="F470" t="str">
            <v>Base</v>
          </cell>
          <cell r="G470" t="str">
            <v>Portfolio Action</v>
          </cell>
          <cell r="H470" t="str">
            <v>In</v>
          </cell>
          <cell r="I470" t="str">
            <v>CROSS ASSET</v>
          </cell>
          <cell r="J470" t="str">
            <v>CROSS ASSET</v>
          </cell>
          <cell r="K470" t="str">
            <v>WEST</v>
          </cell>
          <cell r="L470" t="str">
            <v>West</v>
          </cell>
          <cell r="N470" t="str">
            <v>West Facilities - Outstanding Scope</v>
          </cell>
          <cell r="O470" t="str">
            <v>West Facilities - Outstanding Scope</v>
          </cell>
          <cell r="T470" t="str">
            <v>1. HSE, Security, Asset Integrity, etc.</v>
          </cell>
          <cell r="U470" t="str">
            <v>Secure / Maximise NFA</v>
          </cell>
          <cell r="V470" t="str">
            <v>Steve Oruerio</v>
          </cell>
          <cell r="W470">
            <v>0</v>
          </cell>
          <cell r="X470">
            <v>0</v>
          </cell>
          <cell r="AE470">
            <v>0</v>
          </cell>
          <cell r="AF470">
            <v>0</v>
          </cell>
          <cell r="AG470">
            <v>0</v>
          </cell>
          <cell r="AH470">
            <v>0</v>
          </cell>
          <cell r="AU470">
            <v>0</v>
          </cell>
          <cell r="AV470">
            <v>0</v>
          </cell>
          <cell r="AW470">
            <v>0</v>
          </cell>
          <cell r="AX470">
            <v>0</v>
          </cell>
          <cell r="AY470">
            <v>0</v>
          </cell>
          <cell r="AZ470">
            <v>0</v>
          </cell>
        </row>
        <row r="471">
          <cell r="D471" t="str">
            <v>In</v>
          </cell>
          <cell r="E471" t="str">
            <v>Base JV</v>
          </cell>
          <cell r="F471" t="str">
            <v>Base</v>
          </cell>
          <cell r="G471" t="str">
            <v>Portfolio Action</v>
          </cell>
          <cell r="H471" t="str">
            <v>In</v>
          </cell>
          <cell r="I471" t="str">
            <v>CROSS ASSET</v>
          </cell>
          <cell r="J471" t="str">
            <v>CROSS ASSET</v>
          </cell>
          <cell r="K471" t="str">
            <v>WEST</v>
          </cell>
          <cell r="L471" t="str">
            <v>West</v>
          </cell>
          <cell r="N471" t="str">
            <v>West Facilities - Outstanding Scope</v>
          </cell>
          <cell r="O471" t="str">
            <v>West Facilities - Outstanding Scope</v>
          </cell>
          <cell r="T471" t="str">
            <v>1. HSE, Security, Asset Integrity, etc.</v>
          </cell>
          <cell r="U471" t="str">
            <v>Secure / Maximise NFA</v>
          </cell>
          <cell r="V471" t="str">
            <v>Steve Oruerio</v>
          </cell>
          <cell r="W471">
            <v>0</v>
          </cell>
          <cell r="X471">
            <v>0</v>
          </cell>
          <cell r="AE471">
            <v>0</v>
          </cell>
          <cell r="AF471">
            <v>0</v>
          </cell>
          <cell r="AG471">
            <v>0</v>
          </cell>
          <cell r="AH471">
            <v>0</v>
          </cell>
          <cell r="AU471">
            <v>0</v>
          </cell>
          <cell r="AV471">
            <v>0</v>
          </cell>
          <cell r="AW471">
            <v>0</v>
          </cell>
          <cell r="AX471">
            <v>0</v>
          </cell>
          <cell r="AY471">
            <v>0</v>
          </cell>
          <cell r="AZ471">
            <v>0</v>
          </cell>
        </row>
        <row r="472">
          <cell r="D472" t="str">
            <v>In</v>
          </cell>
          <cell r="E472" t="str">
            <v>Base JV</v>
          </cell>
          <cell r="F472" t="str">
            <v>Base</v>
          </cell>
          <cell r="G472" t="str">
            <v>Portfolio Action</v>
          </cell>
          <cell r="H472" t="str">
            <v>In</v>
          </cell>
          <cell r="I472" t="str">
            <v>CROSS ASSET</v>
          </cell>
          <cell r="J472" t="str">
            <v>CROSS ASSET</v>
          </cell>
          <cell r="K472" t="str">
            <v>WEST</v>
          </cell>
          <cell r="L472" t="str">
            <v>West</v>
          </cell>
          <cell r="N472" t="str">
            <v>West Facilities - Outstanding Scope</v>
          </cell>
          <cell r="O472" t="str">
            <v>West Facilities - Outstanding Scope</v>
          </cell>
          <cell r="T472" t="str">
            <v>1. HSE, Security, Asset Integrity, etc.</v>
          </cell>
          <cell r="U472" t="str">
            <v>Secure / Maximise NFA</v>
          </cell>
          <cell r="V472" t="str">
            <v>Steve Oruerio</v>
          </cell>
          <cell r="W472">
            <v>0</v>
          </cell>
          <cell r="X472">
            <v>0</v>
          </cell>
          <cell r="AE472">
            <v>0</v>
          </cell>
          <cell r="AF472">
            <v>0</v>
          </cell>
          <cell r="AG472">
            <v>0</v>
          </cell>
          <cell r="AH472">
            <v>0</v>
          </cell>
          <cell r="AU472">
            <v>0</v>
          </cell>
          <cell r="AV472">
            <v>0</v>
          </cell>
          <cell r="AW472">
            <v>0</v>
          </cell>
          <cell r="AX472">
            <v>0</v>
          </cell>
          <cell r="AY472">
            <v>0</v>
          </cell>
          <cell r="AZ472">
            <v>0</v>
          </cell>
        </row>
        <row r="473">
          <cell r="D473" t="str">
            <v>In</v>
          </cell>
          <cell r="E473" t="str">
            <v>Base JV</v>
          </cell>
          <cell r="F473" t="str">
            <v>Base</v>
          </cell>
          <cell r="G473" t="str">
            <v>Portfolio Action</v>
          </cell>
          <cell r="H473" t="str">
            <v>In</v>
          </cell>
          <cell r="I473" t="str">
            <v>CROSS ASSET</v>
          </cell>
          <cell r="J473" t="str">
            <v>CROSS ASSET</v>
          </cell>
          <cell r="K473" t="str">
            <v>WEST</v>
          </cell>
          <cell r="L473" t="str">
            <v>West</v>
          </cell>
          <cell r="N473" t="str">
            <v>West Facilities - Outstanding Scope</v>
          </cell>
          <cell r="O473" t="str">
            <v>West Facilities - Outstanding Scope</v>
          </cell>
          <cell r="T473" t="str">
            <v>1. HSE, Security, Asset Integrity, etc.</v>
          </cell>
          <cell r="U473" t="str">
            <v>Secure / Maximise NFA</v>
          </cell>
          <cell r="V473" t="str">
            <v>Steve Oruerio</v>
          </cell>
          <cell r="W473">
            <v>0</v>
          </cell>
          <cell r="X473">
            <v>0</v>
          </cell>
          <cell r="AE473">
            <v>0</v>
          </cell>
          <cell r="AF473">
            <v>0</v>
          </cell>
          <cell r="AG473">
            <v>0</v>
          </cell>
          <cell r="AH473">
            <v>0</v>
          </cell>
          <cell r="AU473">
            <v>0</v>
          </cell>
          <cell r="AV473">
            <v>0</v>
          </cell>
          <cell r="AW473">
            <v>0</v>
          </cell>
          <cell r="AX473">
            <v>0</v>
          </cell>
          <cell r="AY473">
            <v>0</v>
          </cell>
          <cell r="AZ473">
            <v>0</v>
          </cell>
        </row>
        <row r="474">
          <cell r="D474" t="str">
            <v>In</v>
          </cell>
          <cell r="E474" t="str">
            <v>Base JV</v>
          </cell>
          <cell r="F474" t="str">
            <v>Base</v>
          </cell>
          <cell r="G474" t="str">
            <v>Portfolio Action</v>
          </cell>
          <cell r="H474" t="str">
            <v>In</v>
          </cell>
          <cell r="I474" t="str">
            <v>CROSS ASSET</v>
          </cell>
          <cell r="J474" t="str">
            <v>CROSS ASSET</v>
          </cell>
          <cell r="K474" t="str">
            <v>WEST</v>
          </cell>
          <cell r="L474" t="str">
            <v>West</v>
          </cell>
          <cell r="N474" t="str">
            <v>West Facilities - Outstanding Scope</v>
          </cell>
          <cell r="O474" t="str">
            <v>West Facilities - Outstanding Scope</v>
          </cell>
          <cell r="T474" t="str">
            <v>1. HSE, Security, Asset Integrity, etc.</v>
          </cell>
          <cell r="U474" t="str">
            <v>Secure / Maximise NFA</v>
          </cell>
          <cell r="V474" t="str">
            <v>Steve Oruerio</v>
          </cell>
          <cell r="W474">
            <v>0</v>
          </cell>
          <cell r="X474">
            <v>0</v>
          </cell>
          <cell r="AE474">
            <v>0</v>
          </cell>
          <cell r="AF474">
            <v>0</v>
          </cell>
          <cell r="AG474">
            <v>0</v>
          </cell>
          <cell r="AH474">
            <v>0</v>
          </cell>
          <cell r="AU474">
            <v>0</v>
          </cell>
          <cell r="AV474">
            <v>0</v>
          </cell>
          <cell r="AW474">
            <v>0</v>
          </cell>
          <cell r="AX474">
            <v>0</v>
          </cell>
          <cell r="AY474">
            <v>0</v>
          </cell>
          <cell r="AZ474">
            <v>0</v>
          </cell>
        </row>
        <row r="475">
          <cell r="D475" t="str">
            <v>In</v>
          </cell>
          <cell r="E475" t="str">
            <v>Base JV</v>
          </cell>
          <cell r="F475" t="str">
            <v>Base</v>
          </cell>
          <cell r="G475" t="str">
            <v>Both</v>
          </cell>
          <cell r="H475" t="str">
            <v>In</v>
          </cell>
          <cell r="I475" t="str">
            <v>CROSS ASSET</v>
          </cell>
          <cell r="J475" t="str">
            <v>CROSS ASSET</v>
          </cell>
          <cell r="K475" t="str">
            <v>CORPORATE</v>
          </cell>
          <cell r="L475" t="str">
            <v>West</v>
          </cell>
          <cell r="N475" t="str">
            <v>OGI Maintenance</v>
          </cell>
          <cell r="O475" t="str">
            <v>OGI Maintenance</v>
          </cell>
          <cell r="T475" t="str">
            <v>1. HSE, Security, Asset Integrity, etc.</v>
          </cell>
          <cell r="U475" t="str">
            <v>Asset Integrity</v>
          </cell>
          <cell r="V475" t="str">
            <v>Uzor Oluchi</v>
          </cell>
          <cell r="W475">
            <v>0</v>
          </cell>
          <cell r="X475">
            <v>0</v>
          </cell>
          <cell r="AE475">
            <v>0</v>
          </cell>
          <cell r="AF475">
            <v>0</v>
          </cell>
          <cell r="AG475">
            <v>0</v>
          </cell>
          <cell r="AH475">
            <v>0</v>
          </cell>
          <cell r="AU475">
            <v>0</v>
          </cell>
          <cell r="AV475">
            <v>0</v>
          </cell>
          <cell r="AW475">
            <v>0</v>
          </cell>
          <cell r="AX475">
            <v>0</v>
          </cell>
          <cell r="AY475">
            <v>0</v>
          </cell>
          <cell r="AZ475">
            <v>0</v>
          </cell>
        </row>
        <row r="476">
          <cell r="D476" t="str">
            <v>In</v>
          </cell>
          <cell r="E476" t="str">
            <v>Base JV</v>
          </cell>
          <cell r="F476" t="str">
            <v>Base</v>
          </cell>
          <cell r="G476" t="str">
            <v>Both</v>
          </cell>
          <cell r="H476" t="str">
            <v>In</v>
          </cell>
          <cell r="I476" t="str">
            <v>CROSS ASSET</v>
          </cell>
          <cell r="J476" t="str">
            <v>CROSS ASSET</v>
          </cell>
          <cell r="K476" t="str">
            <v>CORPORATE</v>
          </cell>
          <cell r="L476" t="str">
            <v>West</v>
          </cell>
          <cell r="N476" t="str">
            <v>OGI Maintenance</v>
          </cell>
          <cell r="O476" t="str">
            <v>OGI Maintenance</v>
          </cell>
          <cell r="T476" t="str">
            <v>1. HSE, Security, Asset Integrity, etc.</v>
          </cell>
          <cell r="U476" t="str">
            <v>Asset Integrity</v>
          </cell>
          <cell r="V476" t="str">
            <v>Uzor Oluchi</v>
          </cell>
          <cell r="W476">
            <v>0</v>
          </cell>
          <cell r="X476">
            <v>0</v>
          </cell>
          <cell r="AE476">
            <v>0</v>
          </cell>
          <cell r="AF476">
            <v>0</v>
          </cell>
          <cell r="AG476">
            <v>0</v>
          </cell>
          <cell r="AH476">
            <v>0</v>
          </cell>
          <cell r="AU476">
            <v>0</v>
          </cell>
          <cell r="AV476">
            <v>0</v>
          </cell>
          <cell r="AW476">
            <v>0</v>
          </cell>
          <cell r="AX476">
            <v>0</v>
          </cell>
          <cell r="AY476">
            <v>0</v>
          </cell>
          <cell r="AZ476">
            <v>0</v>
          </cell>
        </row>
        <row r="477">
          <cell r="D477" t="str">
            <v>In</v>
          </cell>
          <cell r="E477" t="str">
            <v>Base JV</v>
          </cell>
          <cell r="F477" t="str">
            <v>Base</v>
          </cell>
          <cell r="G477" t="str">
            <v>Both</v>
          </cell>
          <cell r="H477" t="str">
            <v>In</v>
          </cell>
          <cell r="I477" t="str">
            <v>CROSS ASSET</v>
          </cell>
          <cell r="J477" t="str">
            <v>CROSS ASSET</v>
          </cell>
          <cell r="K477" t="str">
            <v>CORPORATE</v>
          </cell>
          <cell r="L477" t="str">
            <v>West</v>
          </cell>
          <cell r="N477" t="str">
            <v>OGI Maintenance</v>
          </cell>
          <cell r="O477" t="str">
            <v>OGI Maintenance</v>
          </cell>
          <cell r="T477" t="str">
            <v>1. HSE, Security, Asset Integrity, etc.</v>
          </cell>
          <cell r="U477" t="str">
            <v>Asset Integrity</v>
          </cell>
          <cell r="V477" t="str">
            <v>Uzor Oluchi</v>
          </cell>
          <cell r="W477">
            <v>0</v>
          </cell>
          <cell r="X477">
            <v>0</v>
          </cell>
          <cell r="AE477">
            <v>0</v>
          </cell>
          <cell r="AF477">
            <v>0</v>
          </cell>
          <cell r="AG477">
            <v>0</v>
          </cell>
          <cell r="AH477">
            <v>0</v>
          </cell>
          <cell r="AU477">
            <v>0</v>
          </cell>
          <cell r="AV477">
            <v>0</v>
          </cell>
          <cell r="AW477">
            <v>0</v>
          </cell>
          <cell r="AX477">
            <v>0</v>
          </cell>
          <cell r="AY477">
            <v>0</v>
          </cell>
          <cell r="AZ477">
            <v>0</v>
          </cell>
        </row>
        <row r="478">
          <cell r="D478" t="str">
            <v>In</v>
          </cell>
          <cell r="E478" t="str">
            <v>Base JV</v>
          </cell>
          <cell r="F478" t="str">
            <v>Base</v>
          </cell>
          <cell r="G478" t="str">
            <v>Both</v>
          </cell>
          <cell r="H478" t="str">
            <v>In</v>
          </cell>
          <cell r="I478" t="str">
            <v>CROSS ASSET</v>
          </cell>
          <cell r="J478" t="str">
            <v>CROSS ASSET</v>
          </cell>
          <cell r="K478" t="str">
            <v>CORPORATE</v>
          </cell>
          <cell r="L478" t="str">
            <v>West</v>
          </cell>
          <cell r="N478" t="str">
            <v>OGI Maintenance</v>
          </cell>
          <cell r="O478" t="str">
            <v>OGI Maintenance</v>
          </cell>
          <cell r="T478" t="str">
            <v>1. HSE, Security, Asset Integrity, etc.</v>
          </cell>
          <cell r="U478" t="str">
            <v>Asset Integrity</v>
          </cell>
          <cell r="V478" t="str">
            <v>Uzor Oluchi</v>
          </cell>
          <cell r="W478">
            <v>0</v>
          </cell>
          <cell r="X478">
            <v>0</v>
          </cell>
          <cell r="AE478">
            <v>0</v>
          </cell>
          <cell r="AF478">
            <v>0</v>
          </cell>
          <cell r="AG478">
            <v>0</v>
          </cell>
          <cell r="AH478">
            <v>0</v>
          </cell>
          <cell r="AU478">
            <v>0</v>
          </cell>
          <cell r="AV478">
            <v>0</v>
          </cell>
          <cell r="AW478">
            <v>0</v>
          </cell>
          <cell r="AX478">
            <v>0</v>
          </cell>
          <cell r="AY478">
            <v>0</v>
          </cell>
          <cell r="AZ478">
            <v>0</v>
          </cell>
        </row>
        <row r="479">
          <cell r="D479" t="str">
            <v>In</v>
          </cell>
          <cell r="E479" t="str">
            <v>Domgas/IPP</v>
          </cell>
          <cell r="F479" t="str">
            <v>Base</v>
          </cell>
          <cell r="G479" t="str">
            <v>Portfolio Action</v>
          </cell>
          <cell r="H479" t="str">
            <v>In</v>
          </cell>
          <cell r="I479" t="str">
            <v>CROSS ASSET</v>
          </cell>
          <cell r="J479" t="str">
            <v>CROSS ASSET</v>
          </cell>
          <cell r="K479" t="str">
            <v>WEST</v>
          </cell>
          <cell r="L479" t="str">
            <v>West</v>
          </cell>
          <cell r="N479" t="str">
            <v>NGC Compressor Refurb</v>
          </cell>
          <cell r="O479" t="str">
            <v>NGC Compressor Refurb</v>
          </cell>
          <cell r="T479" t="str">
            <v>5. Domgas (Ring fenced)</v>
          </cell>
          <cell r="U479" t="str">
            <v>Domgas / IPP</v>
          </cell>
          <cell r="V479" t="str">
            <v>Andrew Birch</v>
          </cell>
          <cell r="W479">
            <v>0</v>
          </cell>
          <cell r="X479">
            <v>0</v>
          </cell>
          <cell r="AE479">
            <v>0</v>
          </cell>
          <cell r="AF479">
            <v>0</v>
          </cell>
          <cell r="AG479">
            <v>0</v>
          </cell>
          <cell r="AH479">
            <v>0</v>
          </cell>
          <cell r="AU479">
            <v>0</v>
          </cell>
          <cell r="AV479">
            <v>0</v>
          </cell>
          <cell r="AW479">
            <v>0</v>
          </cell>
          <cell r="AX479">
            <v>0</v>
          </cell>
          <cell r="AY479">
            <v>0</v>
          </cell>
          <cell r="AZ479">
            <v>0</v>
          </cell>
        </row>
        <row r="480">
          <cell r="D480" t="str">
            <v>Out</v>
          </cell>
          <cell r="E480" t="str">
            <v>Third Party Finance</v>
          </cell>
          <cell r="F480" t="str">
            <v>Options</v>
          </cell>
          <cell r="G480" t="str">
            <v>SPDC JV</v>
          </cell>
          <cell r="H480" t="str">
            <v>Out</v>
          </cell>
          <cell r="I480" t="str">
            <v>OGUTA</v>
          </cell>
          <cell r="J480" t="str">
            <v>OML - 20</v>
          </cell>
          <cell r="K480" t="str">
            <v>SWAMP EAST</v>
          </cell>
          <cell r="L480" t="str">
            <v>East</v>
          </cell>
          <cell r="N480" t="str">
            <v>AGS Oguta</v>
          </cell>
          <cell r="O480" t="str">
            <v>AGS Oguta</v>
          </cell>
          <cell r="T480" t="str">
            <v>4. Oil</v>
          </cell>
          <cell r="U480" t="str">
            <v>1. Secure / Maximise NFA</v>
          </cell>
          <cell r="V480" t="str">
            <v>Andrew Birch</v>
          </cell>
          <cell r="W480">
            <v>0</v>
          </cell>
          <cell r="X480">
            <v>0</v>
          </cell>
          <cell r="AE480">
            <v>0</v>
          </cell>
          <cell r="AF480">
            <v>0</v>
          </cell>
          <cell r="AG480">
            <v>0</v>
          </cell>
          <cell r="AH480">
            <v>0</v>
          </cell>
          <cell r="AU480">
            <v>0</v>
          </cell>
          <cell r="AV480">
            <v>0</v>
          </cell>
          <cell r="AW480">
            <v>0</v>
          </cell>
          <cell r="AX480">
            <v>0</v>
          </cell>
          <cell r="AY480">
            <v>0</v>
          </cell>
          <cell r="AZ480">
            <v>0</v>
          </cell>
        </row>
        <row r="481">
          <cell r="D481" t="str">
            <v>Out</v>
          </cell>
          <cell r="E481" t="str">
            <v>Base JV</v>
          </cell>
          <cell r="F481" t="str">
            <v>Options</v>
          </cell>
          <cell r="G481" t="str">
            <v>SPDC JV</v>
          </cell>
          <cell r="H481" t="str">
            <v>Out</v>
          </cell>
          <cell r="I481" t="str">
            <v>OLOMORO OLEH</v>
          </cell>
          <cell r="J481" t="str">
            <v>OML - 30</v>
          </cell>
          <cell r="K481" t="str">
            <v>LAND WEST</v>
          </cell>
          <cell r="L481" t="str">
            <v>West</v>
          </cell>
          <cell r="N481" t="str">
            <v>Field Logistic Base</v>
          </cell>
          <cell r="O481" t="str">
            <v>Field Logistic Base</v>
          </cell>
          <cell r="T481" t="str">
            <v>1. HSE, Security, Asset Integrity, etc.</v>
          </cell>
          <cell r="U481" t="str">
            <v>1. Secure / Maximise NFA</v>
          </cell>
          <cell r="V481" t="str">
            <v>Andrew Birch</v>
          </cell>
          <cell r="W481">
            <v>0</v>
          </cell>
          <cell r="X481">
            <v>0</v>
          </cell>
          <cell r="AE481">
            <v>0</v>
          </cell>
          <cell r="AF481">
            <v>0</v>
          </cell>
          <cell r="AG481">
            <v>0</v>
          </cell>
          <cell r="AH481">
            <v>0</v>
          </cell>
          <cell r="AU481">
            <v>0</v>
          </cell>
          <cell r="AV481">
            <v>0</v>
          </cell>
          <cell r="AW481">
            <v>0</v>
          </cell>
          <cell r="AX481">
            <v>0</v>
          </cell>
          <cell r="AY481">
            <v>0</v>
          </cell>
          <cell r="AZ481">
            <v>0</v>
          </cell>
        </row>
        <row r="482">
          <cell r="D482" t="str">
            <v>Out</v>
          </cell>
          <cell r="E482" t="str">
            <v>Base JV</v>
          </cell>
          <cell r="F482" t="str">
            <v>Options</v>
          </cell>
          <cell r="G482" t="str">
            <v>SPDC JV</v>
          </cell>
          <cell r="H482" t="str">
            <v>Out</v>
          </cell>
          <cell r="I482" t="str">
            <v>OMAVOVWE</v>
          </cell>
          <cell r="J482" t="str">
            <v>OML - 30</v>
          </cell>
          <cell r="K482" t="str">
            <v>LAND WEST</v>
          </cell>
          <cell r="L482" t="str">
            <v>West</v>
          </cell>
          <cell r="N482" t="str">
            <v>Field Logistic Base</v>
          </cell>
          <cell r="O482" t="str">
            <v>Field Logistic Base</v>
          </cell>
          <cell r="T482" t="str">
            <v>1. HSE, Security, Asset Integrity, etc.</v>
          </cell>
          <cell r="U482" t="str">
            <v>1. Secure / Maximise NFA</v>
          </cell>
          <cell r="V482" t="str">
            <v>Andrew Birch</v>
          </cell>
          <cell r="W482">
            <v>0</v>
          </cell>
          <cell r="X482">
            <v>0</v>
          </cell>
          <cell r="AE482">
            <v>0</v>
          </cell>
          <cell r="AF482">
            <v>0</v>
          </cell>
          <cell r="AG482">
            <v>0</v>
          </cell>
          <cell r="AH482">
            <v>0</v>
          </cell>
          <cell r="AU482">
            <v>0</v>
          </cell>
          <cell r="AV482">
            <v>0</v>
          </cell>
          <cell r="AW482">
            <v>0</v>
          </cell>
          <cell r="AX482">
            <v>0</v>
          </cell>
          <cell r="AY482">
            <v>0</v>
          </cell>
          <cell r="AZ482">
            <v>0</v>
          </cell>
        </row>
        <row r="483">
          <cell r="D483" t="str">
            <v>Out</v>
          </cell>
          <cell r="E483" t="str">
            <v>Third Party Finance</v>
          </cell>
          <cell r="F483" t="str">
            <v>Options</v>
          </cell>
          <cell r="G483" t="str">
            <v>Both</v>
          </cell>
          <cell r="H483" t="str">
            <v>Not reported</v>
          </cell>
          <cell r="I483" t="str">
            <v>OPUAMA</v>
          </cell>
          <cell r="J483" t="str">
            <v>OML - 40</v>
          </cell>
          <cell r="K483" t="str">
            <v>LAND WEST</v>
          </cell>
          <cell r="L483" t="str">
            <v>West</v>
          </cell>
          <cell r="N483" t="str">
            <v>AG Solution Opportunities (OV)</v>
          </cell>
          <cell r="O483" t="str">
            <v>AG Solution Opportunities (OV)</v>
          </cell>
          <cell r="T483" t="str">
            <v>4. Oil</v>
          </cell>
          <cell r="U483" t="str">
            <v>Secure / Maximise NFA</v>
          </cell>
          <cell r="V483" t="str">
            <v>Andrew Birch</v>
          </cell>
          <cell r="W483">
            <v>0</v>
          </cell>
          <cell r="X483">
            <v>0</v>
          </cell>
          <cell r="AE483">
            <v>0</v>
          </cell>
          <cell r="AF483">
            <v>0</v>
          </cell>
          <cell r="AG483">
            <v>0</v>
          </cell>
          <cell r="AH483">
            <v>0</v>
          </cell>
          <cell r="AU483">
            <v>0</v>
          </cell>
          <cell r="AV483">
            <v>0</v>
          </cell>
          <cell r="AW483">
            <v>0</v>
          </cell>
          <cell r="AX483">
            <v>0</v>
          </cell>
          <cell r="AY483">
            <v>0</v>
          </cell>
          <cell r="AZ483">
            <v>0</v>
          </cell>
        </row>
        <row r="484">
          <cell r="D484" t="str">
            <v>Out</v>
          </cell>
          <cell r="E484" t="str">
            <v>Third Party Finance</v>
          </cell>
          <cell r="F484" t="str">
            <v>Options</v>
          </cell>
          <cell r="G484" t="str">
            <v>Both</v>
          </cell>
          <cell r="H484" t="str">
            <v>Not reported</v>
          </cell>
          <cell r="I484" t="str">
            <v>OPUAMA</v>
          </cell>
          <cell r="J484" t="str">
            <v>OML - 40</v>
          </cell>
          <cell r="K484" t="str">
            <v>LAND WEST</v>
          </cell>
          <cell r="L484" t="str">
            <v>West</v>
          </cell>
          <cell r="N484" t="str">
            <v>AG Solution Opportunities (OV)</v>
          </cell>
          <cell r="O484" t="str">
            <v>AG Solution Opportunities (OV)</v>
          </cell>
          <cell r="T484" t="str">
            <v>4. Oil</v>
          </cell>
          <cell r="U484" t="str">
            <v>1. Secure / Maximise NFA</v>
          </cell>
          <cell r="V484" t="str">
            <v>Andrew Birch</v>
          </cell>
          <cell r="W484">
            <v>0</v>
          </cell>
          <cell r="X484">
            <v>0</v>
          </cell>
          <cell r="AE484">
            <v>0</v>
          </cell>
          <cell r="AF484">
            <v>0</v>
          </cell>
          <cell r="AG484">
            <v>0</v>
          </cell>
          <cell r="AH484">
            <v>0</v>
          </cell>
          <cell r="AU484">
            <v>0</v>
          </cell>
          <cell r="AV484">
            <v>0</v>
          </cell>
          <cell r="AW484">
            <v>0</v>
          </cell>
          <cell r="AX484">
            <v>0</v>
          </cell>
          <cell r="AY484">
            <v>0</v>
          </cell>
          <cell r="AZ484">
            <v>0</v>
          </cell>
        </row>
        <row r="485">
          <cell r="D485" t="str">
            <v>In</v>
          </cell>
          <cell r="E485" t="str">
            <v>Domgas/IPP</v>
          </cell>
          <cell r="F485" t="str">
            <v>Base</v>
          </cell>
          <cell r="G485" t="str">
            <v>SPDC JV</v>
          </cell>
          <cell r="H485" t="str">
            <v>In</v>
          </cell>
          <cell r="I485" t="str">
            <v>OPUKUSHI</v>
          </cell>
          <cell r="J485" t="str">
            <v>OML - 35</v>
          </cell>
          <cell r="K485" t="str">
            <v>LAND WEST</v>
          </cell>
          <cell r="L485" t="str">
            <v>West</v>
          </cell>
          <cell r="N485" t="str">
            <v>Southern Swamp AGS Plus_Step 1</v>
          </cell>
          <cell r="O485" t="str">
            <v>Southern Swamp AGS Plus_Step 1</v>
          </cell>
          <cell r="T485" t="str">
            <v>5. Domgas (Ring fenced)</v>
          </cell>
          <cell r="U485" t="str">
            <v>8. Oil and Gas Growth</v>
          </cell>
          <cell r="V485" t="str">
            <v>Andrew Birch</v>
          </cell>
          <cell r="W485">
            <v>0</v>
          </cell>
          <cell r="X485">
            <v>0</v>
          </cell>
          <cell r="AE485">
            <v>0</v>
          </cell>
          <cell r="AF485">
            <v>0</v>
          </cell>
          <cell r="AG485">
            <v>0</v>
          </cell>
          <cell r="AH485">
            <v>0</v>
          </cell>
          <cell r="AU485">
            <v>0</v>
          </cell>
          <cell r="AV485">
            <v>0</v>
          </cell>
          <cell r="AW485">
            <v>0</v>
          </cell>
          <cell r="AX485">
            <v>0</v>
          </cell>
          <cell r="AY485">
            <v>0</v>
          </cell>
          <cell r="AZ485">
            <v>0</v>
          </cell>
        </row>
        <row r="486">
          <cell r="D486" t="str">
            <v>Out</v>
          </cell>
          <cell r="E486" t="str">
            <v>Third Party Finance</v>
          </cell>
          <cell r="F486" t="str">
            <v>Options</v>
          </cell>
          <cell r="G486" t="str">
            <v>Both</v>
          </cell>
          <cell r="H486" t="str">
            <v>Not reported</v>
          </cell>
          <cell r="I486" t="str">
            <v>ORONI</v>
          </cell>
          <cell r="J486" t="str">
            <v>OML - 30</v>
          </cell>
          <cell r="K486" t="str">
            <v>LAND WEST</v>
          </cell>
          <cell r="L486" t="str">
            <v>West</v>
          </cell>
          <cell r="N486" t="str">
            <v>AG Solution Opportunities (OV)</v>
          </cell>
          <cell r="O486" t="str">
            <v>AG Solution Opportunities (OV)</v>
          </cell>
          <cell r="T486" t="str">
            <v>4. Oil</v>
          </cell>
          <cell r="U486" t="str">
            <v>Secure / Maximise NFA</v>
          </cell>
          <cell r="V486" t="str">
            <v>Andrew Birch</v>
          </cell>
          <cell r="W486">
            <v>0</v>
          </cell>
          <cell r="X486">
            <v>0</v>
          </cell>
          <cell r="AE486">
            <v>0</v>
          </cell>
          <cell r="AF486">
            <v>0</v>
          </cell>
          <cell r="AG486">
            <v>0</v>
          </cell>
          <cell r="AH486">
            <v>0</v>
          </cell>
          <cell r="AU486">
            <v>0</v>
          </cell>
          <cell r="AV486">
            <v>0</v>
          </cell>
          <cell r="AW486">
            <v>0</v>
          </cell>
          <cell r="AX486">
            <v>0</v>
          </cell>
          <cell r="AY486">
            <v>0</v>
          </cell>
          <cell r="AZ486">
            <v>0</v>
          </cell>
        </row>
        <row r="487">
          <cell r="D487" t="str">
            <v>In</v>
          </cell>
          <cell r="E487" t="str">
            <v>Domgas/IPP</v>
          </cell>
          <cell r="F487" t="str">
            <v>Base</v>
          </cell>
          <cell r="G487" t="str">
            <v>SPDC JV</v>
          </cell>
          <cell r="H487" t="str">
            <v>In</v>
          </cell>
          <cell r="I487" t="str">
            <v>OTUMARA</v>
          </cell>
          <cell r="J487" t="str">
            <v>OML - 43</v>
          </cell>
          <cell r="K487" t="str">
            <v>LAND WEST</v>
          </cell>
          <cell r="L487" t="str">
            <v>West</v>
          </cell>
          <cell r="N487" t="str">
            <v>AG Solution Otumara Node</v>
          </cell>
          <cell r="O487" t="str">
            <v>AG Solution Phase 1</v>
          </cell>
          <cell r="T487" t="str">
            <v>5. Domgas (Ring fenced)</v>
          </cell>
          <cell r="U487" t="str">
            <v>Secure / Maximise NFA</v>
          </cell>
          <cell r="V487" t="str">
            <v>Andrew Birch</v>
          </cell>
          <cell r="W487">
            <v>0</v>
          </cell>
          <cell r="X487">
            <v>0</v>
          </cell>
          <cell r="AE487">
            <v>0</v>
          </cell>
          <cell r="AF487">
            <v>0</v>
          </cell>
          <cell r="AG487">
            <v>0</v>
          </cell>
          <cell r="AH487">
            <v>0</v>
          </cell>
          <cell r="AU487">
            <v>0</v>
          </cell>
          <cell r="AV487">
            <v>0</v>
          </cell>
          <cell r="AW487">
            <v>0</v>
          </cell>
          <cell r="AX487">
            <v>0</v>
          </cell>
          <cell r="AY487">
            <v>0</v>
          </cell>
          <cell r="AZ487">
            <v>0</v>
          </cell>
        </row>
        <row r="488">
          <cell r="D488" t="str">
            <v>In</v>
          </cell>
          <cell r="E488" t="str">
            <v>Domgas/IPP</v>
          </cell>
          <cell r="F488" t="str">
            <v>Base</v>
          </cell>
          <cell r="G488" t="str">
            <v>SPDC JV</v>
          </cell>
          <cell r="H488" t="str">
            <v>In</v>
          </cell>
          <cell r="I488" t="str">
            <v>OTUMARA</v>
          </cell>
          <cell r="J488" t="str">
            <v>OML - 43</v>
          </cell>
          <cell r="K488" t="str">
            <v>LAND WEST</v>
          </cell>
          <cell r="L488" t="str">
            <v>West</v>
          </cell>
          <cell r="N488" t="str">
            <v>AG Solution Otumara Node</v>
          </cell>
          <cell r="O488" t="str">
            <v>AG Solution Phase 1</v>
          </cell>
          <cell r="T488" t="str">
            <v>5. Domgas (Ring fenced)</v>
          </cell>
          <cell r="U488" t="str">
            <v>1. Secure / Maximise NFA</v>
          </cell>
          <cell r="V488" t="str">
            <v>Andrew Birch</v>
          </cell>
          <cell r="W488">
            <v>0</v>
          </cell>
          <cell r="X488">
            <v>0</v>
          </cell>
          <cell r="AE488">
            <v>0</v>
          </cell>
          <cell r="AF488">
            <v>0</v>
          </cell>
          <cell r="AG488">
            <v>0</v>
          </cell>
          <cell r="AH488">
            <v>0</v>
          </cell>
          <cell r="AU488">
            <v>0</v>
          </cell>
          <cell r="AV488">
            <v>0</v>
          </cell>
          <cell r="AW488">
            <v>0</v>
          </cell>
          <cell r="AX488">
            <v>0</v>
          </cell>
          <cell r="AY488">
            <v>0</v>
          </cell>
          <cell r="AZ488">
            <v>0</v>
          </cell>
        </row>
        <row r="489">
          <cell r="D489" t="str">
            <v>Out</v>
          </cell>
          <cell r="E489" t="str">
            <v>NAPIMS 100%</v>
          </cell>
          <cell r="F489" t="str">
            <v>Base</v>
          </cell>
          <cell r="G489" t="str">
            <v>NAPIMS</v>
          </cell>
          <cell r="H489" t="str">
            <v>Out</v>
          </cell>
          <cell r="I489" t="str">
            <v>CROSS ASSET</v>
          </cell>
          <cell r="J489" t="str">
            <v>OML - 4</v>
          </cell>
          <cell r="K489" t="str">
            <v>LAND WEST</v>
          </cell>
          <cell r="L489" t="str">
            <v>West</v>
          </cell>
          <cell r="N489" t="str">
            <v>Condensate Storage Facilities Project</v>
          </cell>
          <cell r="O489" t="str">
            <v>Condensate Storage Facilities Project</v>
          </cell>
          <cell r="T489" t="str">
            <v>5. Domgas (Ring fenced)</v>
          </cell>
          <cell r="U489" t="str">
            <v>2. Domgas / IPP</v>
          </cell>
          <cell r="W489">
            <v>0</v>
          </cell>
          <cell r="X489">
            <v>0</v>
          </cell>
          <cell r="AE489">
            <v>0</v>
          </cell>
          <cell r="AF489">
            <v>0</v>
          </cell>
          <cell r="AG489">
            <v>0</v>
          </cell>
          <cell r="AH489">
            <v>0</v>
          </cell>
          <cell r="AU489">
            <v>0</v>
          </cell>
          <cell r="AV489">
            <v>0</v>
          </cell>
          <cell r="AW489">
            <v>0</v>
          </cell>
          <cell r="AX489">
            <v>0</v>
          </cell>
          <cell r="AY489">
            <v>0</v>
          </cell>
          <cell r="AZ489">
            <v>0</v>
          </cell>
        </row>
        <row r="490">
          <cell r="D490" t="str">
            <v>In</v>
          </cell>
          <cell r="E490" t="str">
            <v>Domgas/IPP</v>
          </cell>
          <cell r="F490" t="str">
            <v>Base</v>
          </cell>
          <cell r="G490" t="str">
            <v>Portfolio Action</v>
          </cell>
          <cell r="H490" t="str">
            <v>In</v>
          </cell>
          <cell r="I490" t="str">
            <v>ODIDI</v>
          </cell>
          <cell r="J490" t="str">
            <v>OML - 42</v>
          </cell>
          <cell r="K490" t="str">
            <v>LAND WEST</v>
          </cell>
          <cell r="L490" t="str">
            <v>West</v>
          </cell>
          <cell r="N490" t="str">
            <v>Odidi NAG</v>
          </cell>
          <cell r="O490" t="str">
            <v>Divested 2011</v>
          </cell>
          <cell r="T490" t="str">
            <v>5. Domgas (Ring fenced)</v>
          </cell>
          <cell r="U490" t="str">
            <v>Domgas / IPP</v>
          </cell>
          <cell r="V490" t="str">
            <v>Andrew Birch</v>
          </cell>
          <cell r="W490">
            <v>0</v>
          </cell>
          <cell r="X490">
            <v>0</v>
          </cell>
          <cell r="AE490">
            <v>0</v>
          </cell>
          <cell r="AF490">
            <v>0</v>
          </cell>
          <cell r="AG490">
            <v>0</v>
          </cell>
          <cell r="AH490">
            <v>0</v>
          </cell>
          <cell r="AU490">
            <v>0</v>
          </cell>
          <cell r="AV490">
            <v>0</v>
          </cell>
          <cell r="AW490">
            <v>0</v>
          </cell>
          <cell r="AX490">
            <v>0</v>
          </cell>
          <cell r="AY490">
            <v>0</v>
          </cell>
          <cell r="AZ490">
            <v>0</v>
          </cell>
        </row>
        <row r="491">
          <cell r="D491" t="str">
            <v>In</v>
          </cell>
          <cell r="E491" t="str">
            <v>Domgas/IPP</v>
          </cell>
          <cell r="F491" t="str">
            <v>Base</v>
          </cell>
          <cell r="G491" t="str">
            <v>Portfolio Action</v>
          </cell>
          <cell r="H491" t="str">
            <v>In</v>
          </cell>
          <cell r="I491" t="str">
            <v>ODIDI</v>
          </cell>
          <cell r="J491" t="str">
            <v>OML - 42</v>
          </cell>
          <cell r="K491" t="str">
            <v>LAND WEST</v>
          </cell>
          <cell r="L491" t="str">
            <v>West</v>
          </cell>
          <cell r="N491" t="str">
            <v>Odidi NAG</v>
          </cell>
          <cell r="O491" t="str">
            <v>Divested 2011</v>
          </cell>
          <cell r="T491" t="str">
            <v>5. Domgas (Ring fenced)</v>
          </cell>
          <cell r="U491" t="str">
            <v>2. Domgas / IPP</v>
          </cell>
          <cell r="V491" t="str">
            <v>Andrew Birch</v>
          </cell>
          <cell r="W491">
            <v>0</v>
          </cell>
          <cell r="X491">
            <v>0</v>
          </cell>
          <cell r="AE491">
            <v>0</v>
          </cell>
          <cell r="AF491">
            <v>0</v>
          </cell>
          <cell r="AG491">
            <v>0</v>
          </cell>
          <cell r="AH491">
            <v>0</v>
          </cell>
          <cell r="AU491">
            <v>0</v>
          </cell>
          <cell r="AV491">
            <v>0</v>
          </cell>
          <cell r="AW491">
            <v>0</v>
          </cell>
          <cell r="AX491">
            <v>0</v>
          </cell>
          <cell r="AY491">
            <v>0</v>
          </cell>
          <cell r="AZ491">
            <v>0</v>
          </cell>
        </row>
        <row r="492">
          <cell r="D492" t="str">
            <v>Out</v>
          </cell>
          <cell r="E492" t="str">
            <v>Base JV</v>
          </cell>
          <cell r="F492" t="str">
            <v>Base Plus</v>
          </cell>
          <cell r="G492" t="str">
            <v>SPDC JV</v>
          </cell>
          <cell r="H492" t="str">
            <v>Out</v>
          </cell>
          <cell r="I492" t="str">
            <v>AWOBA</v>
          </cell>
          <cell r="J492" t="str">
            <v>OML - 24</v>
          </cell>
          <cell r="K492" t="str">
            <v>SWAMP EAST</v>
          </cell>
          <cell r="L492" t="str">
            <v>East</v>
          </cell>
          <cell r="N492" t="str">
            <v>Awoba Gas</v>
          </cell>
          <cell r="O492" t="str">
            <v>Awoba Gas</v>
          </cell>
          <cell r="T492" t="str">
            <v>2. Export Gas Commitments</v>
          </cell>
          <cell r="U492" t="str">
            <v>5. Export gas</v>
          </cell>
          <cell r="V492" t="str">
            <v>Andrew Birch</v>
          </cell>
          <cell r="W492">
            <v>0</v>
          </cell>
          <cell r="X492">
            <v>0</v>
          </cell>
          <cell r="AE492">
            <v>0</v>
          </cell>
          <cell r="AF492">
            <v>0</v>
          </cell>
          <cell r="AG492">
            <v>0</v>
          </cell>
          <cell r="AH492">
            <v>0</v>
          </cell>
          <cell r="AU492">
            <v>0</v>
          </cell>
          <cell r="AV492">
            <v>0</v>
          </cell>
          <cell r="AW492">
            <v>0</v>
          </cell>
          <cell r="AX492">
            <v>0</v>
          </cell>
          <cell r="AY492">
            <v>0</v>
          </cell>
          <cell r="AZ492">
            <v>0</v>
          </cell>
        </row>
        <row r="493">
          <cell r="D493" t="str">
            <v>In</v>
          </cell>
          <cell r="E493" t="str">
            <v>Base JV</v>
          </cell>
          <cell r="F493" t="str">
            <v>Base</v>
          </cell>
          <cell r="G493" t="str">
            <v>SPDC JV</v>
          </cell>
          <cell r="H493" t="str">
            <v>In</v>
          </cell>
          <cell r="I493" t="str">
            <v>SOKU</v>
          </cell>
          <cell r="J493" t="str">
            <v>OML - 23</v>
          </cell>
          <cell r="K493" t="str">
            <v>SWAMP EAST</v>
          </cell>
          <cell r="L493" t="str">
            <v>East</v>
          </cell>
          <cell r="N493" t="str">
            <v>Soku Compression</v>
          </cell>
          <cell r="O493" t="str">
            <v>Soku Compression</v>
          </cell>
          <cell r="T493" t="str">
            <v>2. Export Gas Commitments</v>
          </cell>
          <cell r="U493" t="str">
            <v>5. Export gas</v>
          </cell>
          <cell r="W493">
            <v>0</v>
          </cell>
          <cell r="X493">
            <v>0</v>
          </cell>
          <cell r="AE493">
            <v>0</v>
          </cell>
          <cell r="AF493">
            <v>0</v>
          </cell>
          <cell r="AG493">
            <v>0</v>
          </cell>
          <cell r="AH493">
            <v>0</v>
          </cell>
          <cell r="AU493">
            <v>0</v>
          </cell>
          <cell r="AV493">
            <v>0</v>
          </cell>
          <cell r="AW493">
            <v>0</v>
          </cell>
          <cell r="AX493">
            <v>0</v>
          </cell>
          <cell r="AY493">
            <v>0</v>
          </cell>
          <cell r="AZ493">
            <v>0</v>
          </cell>
        </row>
        <row r="494">
          <cell r="D494" t="str">
            <v>In</v>
          </cell>
          <cell r="E494" t="str">
            <v>Domgas/IPP</v>
          </cell>
          <cell r="F494" t="str">
            <v>Base</v>
          </cell>
          <cell r="G494" t="str">
            <v>SPDC JV</v>
          </cell>
          <cell r="H494" t="str">
            <v>In</v>
          </cell>
          <cell r="I494" t="str">
            <v>SAGHARA</v>
          </cell>
          <cell r="J494" t="str">
            <v>OML - 43</v>
          </cell>
          <cell r="K494" t="str">
            <v>LAND WEST</v>
          </cell>
          <cell r="L494" t="str">
            <v>West</v>
          </cell>
          <cell r="N494" t="str">
            <v>AG Solution Otumara Node</v>
          </cell>
          <cell r="O494" t="str">
            <v>AG Solution Phase 1</v>
          </cell>
          <cell r="T494" t="str">
            <v>5. Domgas (Ring fenced)</v>
          </cell>
          <cell r="U494" t="str">
            <v>Secure / Maximise NFA</v>
          </cell>
          <cell r="V494" t="str">
            <v>Andrew Birch</v>
          </cell>
          <cell r="W494">
            <v>0</v>
          </cell>
          <cell r="X494">
            <v>0</v>
          </cell>
          <cell r="AE494">
            <v>0</v>
          </cell>
          <cell r="AF494">
            <v>0</v>
          </cell>
          <cell r="AG494">
            <v>0</v>
          </cell>
          <cell r="AH494">
            <v>0</v>
          </cell>
          <cell r="AU494">
            <v>0</v>
          </cell>
          <cell r="AV494">
            <v>0</v>
          </cell>
          <cell r="AW494">
            <v>0</v>
          </cell>
          <cell r="AX494">
            <v>0</v>
          </cell>
          <cell r="AY494">
            <v>0</v>
          </cell>
          <cell r="AZ494">
            <v>0</v>
          </cell>
        </row>
        <row r="495">
          <cell r="D495" t="str">
            <v>In</v>
          </cell>
          <cell r="E495" t="str">
            <v>Domgas/IPP</v>
          </cell>
          <cell r="F495" t="str">
            <v>Base</v>
          </cell>
          <cell r="G495" t="str">
            <v>SPDC JV</v>
          </cell>
          <cell r="H495" t="str">
            <v>In</v>
          </cell>
          <cell r="I495" t="str">
            <v>SAGHARA</v>
          </cell>
          <cell r="J495" t="str">
            <v>OML - 43</v>
          </cell>
          <cell r="K495" t="str">
            <v>LAND WEST</v>
          </cell>
          <cell r="L495" t="str">
            <v>West</v>
          </cell>
          <cell r="N495" t="str">
            <v>AG Solution Otumara Node</v>
          </cell>
          <cell r="O495" t="str">
            <v>AG Solution Phase 1</v>
          </cell>
          <cell r="T495" t="str">
            <v>5. Domgas (Ring fenced)</v>
          </cell>
          <cell r="U495" t="str">
            <v>1. Secure / Maximise NFA</v>
          </cell>
          <cell r="V495" t="str">
            <v>Andrew Birch</v>
          </cell>
          <cell r="W495">
            <v>0</v>
          </cell>
          <cell r="X495">
            <v>0</v>
          </cell>
          <cell r="AE495">
            <v>0</v>
          </cell>
          <cell r="AF495">
            <v>0</v>
          </cell>
          <cell r="AG495">
            <v>0</v>
          </cell>
          <cell r="AH495">
            <v>0</v>
          </cell>
          <cell r="AU495">
            <v>0</v>
          </cell>
          <cell r="AV495">
            <v>0</v>
          </cell>
          <cell r="AW495">
            <v>0</v>
          </cell>
          <cell r="AX495">
            <v>0</v>
          </cell>
          <cell r="AY495">
            <v>0</v>
          </cell>
          <cell r="AZ495">
            <v>0</v>
          </cell>
        </row>
        <row r="496">
          <cell r="D496" t="str">
            <v>In</v>
          </cell>
          <cell r="E496" t="str">
            <v>MCA1</v>
          </cell>
          <cell r="F496" t="str">
            <v>Base</v>
          </cell>
          <cell r="G496" t="str">
            <v>SPDC JV</v>
          </cell>
          <cell r="H496" t="str">
            <v>In</v>
          </cell>
          <cell r="I496" t="str">
            <v>SANTA BARBARA</v>
          </cell>
          <cell r="J496" t="str">
            <v>OML - 29</v>
          </cell>
          <cell r="K496" t="str">
            <v>SWAMP EAST</v>
          </cell>
          <cell r="L496" t="str">
            <v>East</v>
          </cell>
          <cell r="N496" t="str">
            <v>Santa Barbara FOD Phase 1</v>
          </cell>
          <cell r="O496" t="str">
            <v>Santa Barbara FOD Phase 1</v>
          </cell>
          <cell r="T496" t="str">
            <v>4. Oil</v>
          </cell>
          <cell r="U496" t="str">
            <v>Material Oil</v>
          </cell>
          <cell r="V496" t="str">
            <v>Andrew Birch</v>
          </cell>
          <cell r="W496">
            <v>0</v>
          </cell>
          <cell r="X496">
            <v>0</v>
          </cell>
          <cell r="AE496">
            <v>0</v>
          </cell>
          <cell r="AF496">
            <v>0</v>
          </cell>
          <cell r="AG496">
            <v>0</v>
          </cell>
          <cell r="AH496">
            <v>0</v>
          </cell>
          <cell r="AU496">
            <v>0</v>
          </cell>
          <cell r="AV496">
            <v>0</v>
          </cell>
          <cell r="AW496">
            <v>0</v>
          </cell>
          <cell r="AX496">
            <v>0</v>
          </cell>
          <cell r="AY496">
            <v>0</v>
          </cell>
          <cell r="AZ496">
            <v>0</v>
          </cell>
        </row>
        <row r="497">
          <cell r="D497" t="str">
            <v>In</v>
          </cell>
          <cell r="E497" t="str">
            <v>Base JV</v>
          </cell>
          <cell r="F497" t="str">
            <v>Base</v>
          </cell>
          <cell r="G497" t="str">
            <v>SPDC JV</v>
          </cell>
          <cell r="H497" t="str">
            <v>In</v>
          </cell>
          <cell r="I497" t="str">
            <v>CROSS ASSET</v>
          </cell>
          <cell r="J497" t="str">
            <v>OML - 23</v>
          </cell>
          <cell r="K497" t="str">
            <v>LAND EAST</v>
          </cell>
          <cell r="L497" t="str">
            <v>East</v>
          </cell>
          <cell r="N497" t="str">
            <v>Soku Condensate Spiking Project</v>
          </cell>
          <cell r="O497" t="str">
            <v>Soku Condensate Spiking Project</v>
          </cell>
          <cell r="T497" t="str">
            <v>1. HSE, Security, Asset Integrity, etc.</v>
          </cell>
          <cell r="U497" t="str">
            <v>3. Asset Integrity</v>
          </cell>
          <cell r="V497" t="str">
            <v>Andrew Birch</v>
          </cell>
          <cell r="W497">
            <v>0</v>
          </cell>
          <cell r="X497">
            <v>0</v>
          </cell>
          <cell r="AE497">
            <v>0</v>
          </cell>
          <cell r="AF497">
            <v>0</v>
          </cell>
          <cell r="AG497">
            <v>0</v>
          </cell>
          <cell r="AH497">
            <v>0</v>
          </cell>
          <cell r="AU497">
            <v>0</v>
          </cell>
          <cell r="AV497">
            <v>0</v>
          </cell>
          <cell r="AW497">
            <v>0</v>
          </cell>
          <cell r="AX497">
            <v>0</v>
          </cell>
          <cell r="AY497">
            <v>0</v>
          </cell>
          <cell r="AZ497">
            <v>0</v>
          </cell>
        </row>
        <row r="498">
          <cell r="D498" t="str">
            <v>Out</v>
          </cell>
          <cell r="E498" t="str">
            <v>NAPIMS 100%</v>
          </cell>
          <cell r="F498" t="str">
            <v>Base</v>
          </cell>
          <cell r="G498" t="str">
            <v>NAPIMS</v>
          </cell>
          <cell r="H498" t="str">
            <v>Out</v>
          </cell>
          <cell r="I498" t="str">
            <v>CROSS ASSET</v>
          </cell>
          <cell r="J498" t="str">
            <v>OML - 41</v>
          </cell>
          <cell r="K498" t="str">
            <v>LAND WEST</v>
          </cell>
          <cell r="L498" t="str">
            <v>West</v>
          </cell>
          <cell r="N498" t="str">
            <v>Condensate Storage Facilities Project</v>
          </cell>
          <cell r="O498" t="str">
            <v>Condensate Storage Facilities Project</v>
          </cell>
          <cell r="T498" t="str">
            <v>5. Domgas (Ring fenced)</v>
          </cell>
          <cell r="U498" t="str">
            <v>2. Domgas / IPP</v>
          </cell>
          <cell r="V498" t="str">
            <v>Andrew Birch</v>
          </cell>
          <cell r="W498">
            <v>0</v>
          </cell>
          <cell r="X498">
            <v>0</v>
          </cell>
          <cell r="AE498">
            <v>0</v>
          </cell>
          <cell r="AF498">
            <v>0</v>
          </cell>
          <cell r="AG498">
            <v>0</v>
          </cell>
          <cell r="AH498">
            <v>0</v>
          </cell>
          <cell r="AU498">
            <v>0</v>
          </cell>
          <cell r="AV498">
            <v>0</v>
          </cell>
          <cell r="AW498">
            <v>0</v>
          </cell>
          <cell r="AX498">
            <v>0</v>
          </cell>
          <cell r="AY498">
            <v>0</v>
          </cell>
          <cell r="AZ498">
            <v>0</v>
          </cell>
        </row>
        <row r="499">
          <cell r="D499" t="str">
            <v>In</v>
          </cell>
          <cell r="E499" t="str">
            <v>Proposed AF</v>
          </cell>
          <cell r="F499" t="str">
            <v>Base</v>
          </cell>
          <cell r="G499" t="str">
            <v>SPDC JV</v>
          </cell>
          <cell r="H499" t="str">
            <v>In</v>
          </cell>
          <cell r="I499" t="str">
            <v>AHIA</v>
          </cell>
          <cell r="J499" t="str">
            <v>OML - 23</v>
          </cell>
          <cell r="K499" t="str">
            <v>SWAMP EAST</v>
          </cell>
          <cell r="L499" t="str">
            <v>East</v>
          </cell>
          <cell r="N499" t="str">
            <v>Soku Compression</v>
          </cell>
          <cell r="O499" t="str">
            <v>Soku Compression</v>
          </cell>
          <cell r="T499" t="str">
            <v>2. Export Gas Commitments</v>
          </cell>
          <cell r="U499" t="str">
            <v>T1-T6 supply</v>
          </cell>
          <cell r="W499">
            <v>0</v>
          </cell>
          <cell r="X499">
            <v>0</v>
          </cell>
          <cell r="AE499">
            <v>0</v>
          </cell>
          <cell r="AF499">
            <v>0</v>
          </cell>
          <cell r="AG499">
            <v>0</v>
          </cell>
          <cell r="AH499">
            <v>0</v>
          </cell>
          <cell r="AU499">
            <v>0</v>
          </cell>
          <cell r="AV499">
            <v>0</v>
          </cell>
          <cell r="AW499">
            <v>0</v>
          </cell>
          <cell r="AX499">
            <v>0</v>
          </cell>
          <cell r="AY499">
            <v>0</v>
          </cell>
          <cell r="AZ499">
            <v>0</v>
          </cell>
        </row>
        <row r="500">
          <cell r="D500" t="str">
            <v>In</v>
          </cell>
          <cell r="E500" t="str">
            <v>Proposed AF</v>
          </cell>
          <cell r="F500" t="str">
            <v>Base</v>
          </cell>
          <cell r="G500" t="str">
            <v>SPDC JV</v>
          </cell>
          <cell r="H500" t="str">
            <v>In</v>
          </cell>
          <cell r="I500" t="str">
            <v>AHIA</v>
          </cell>
          <cell r="J500" t="str">
            <v>OML - 23</v>
          </cell>
          <cell r="K500" t="str">
            <v>SWAMP EAST</v>
          </cell>
          <cell r="L500" t="str">
            <v>East</v>
          </cell>
          <cell r="N500" t="str">
            <v>Soku Compression</v>
          </cell>
          <cell r="O500" t="str">
            <v>Soku Compression</v>
          </cell>
          <cell r="T500" t="str">
            <v>2. Export Gas Commitments</v>
          </cell>
          <cell r="U500" t="str">
            <v>5. T1-T6 supply</v>
          </cell>
          <cell r="W500">
            <v>0</v>
          </cell>
          <cell r="X500">
            <v>0</v>
          </cell>
          <cell r="AE500">
            <v>0</v>
          </cell>
          <cell r="AF500">
            <v>0</v>
          </cell>
          <cell r="AG500">
            <v>0</v>
          </cell>
          <cell r="AH500">
            <v>0</v>
          </cell>
          <cell r="AU500">
            <v>0</v>
          </cell>
          <cell r="AV500">
            <v>0</v>
          </cell>
          <cell r="AW500">
            <v>0</v>
          </cell>
          <cell r="AX500">
            <v>0</v>
          </cell>
          <cell r="AY500">
            <v>0</v>
          </cell>
          <cell r="AZ500">
            <v>0</v>
          </cell>
        </row>
        <row r="501">
          <cell r="D501" t="str">
            <v>In</v>
          </cell>
          <cell r="E501" t="str">
            <v>Base JV</v>
          </cell>
          <cell r="F501" t="str">
            <v>Base</v>
          </cell>
          <cell r="G501" t="str">
            <v>SPDC JV</v>
          </cell>
          <cell r="H501" t="str">
            <v>In</v>
          </cell>
          <cell r="I501" t="str">
            <v>SOKU</v>
          </cell>
          <cell r="J501" t="str">
            <v>OML - 23</v>
          </cell>
          <cell r="K501" t="str">
            <v>SWAMP EAST</v>
          </cell>
          <cell r="L501" t="str">
            <v>East</v>
          </cell>
          <cell r="N501" t="str">
            <v>Soku NAG + ORD</v>
          </cell>
          <cell r="O501" t="str">
            <v>Soku NAG + ORD</v>
          </cell>
          <cell r="T501" t="str">
            <v>2. Export Gas Commitments</v>
          </cell>
          <cell r="U501" t="str">
            <v>T1-T6 supply</v>
          </cell>
          <cell r="V501" t="str">
            <v>Andrew Birch</v>
          </cell>
          <cell r="W501">
            <v>0</v>
          </cell>
          <cell r="X501">
            <v>0</v>
          </cell>
          <cell r="AE501">
            <v>0</v>
          </cell>
          <cell r="AF501">
            <v>0</v>
          </cell>
          <cell r="AG501">
            <v>0</v>
          </cell>
          <cell r="AH501">
            <v>0</v>
          </cell>
          <cell r="AU501">
            <v>0</v>
          </cell>
          <cell r="AV501">
            <v>0</v>
          </cell>
          <cell r="AW501">
            <v>0</v>
          </cell>
          <cell r="AX501">
            <v>0</v>
          </cell>
          <cell r="AY501">
            <v>0</v>
          </cell>
          <cell r="AZ501">
            <v>0</v>
          </cell>
        </row>
        <row r="502">
          <cell r="D502" t="str">
            <v>In</v>
          </cell>
          <cell r="E502" t="str">
            <v>Base JV</v>
          </cell>
          <cell r="F502" t="str">
            <v>Base</v>
          </cell>
          <cell r="G502" t="str">
            <v>SPDC JV</v>
          </cell>
          <cell r="H502" t="str">
            <v>In</v>
          </cell>
          <cell r="I502" t="str">
            <v>SOKU</v>
          </cell>
          <cell r="J502" t="str">
            <v>OML - 23</v>
          </cell>
          <cell r="K502" t="str">
            <v>SWAMP EAST</v>
          </cell>
          <cell r="L502" t="str">
            <v>East</v>
          </cell>
          <cell r="N502" t="str">
            <v>Soku NAG + ORD</v>
          </cell>
          <cell r="O502" t="str">
            <v>Soku NAG + ORD</v>
          </cell>
          <cell r="T502" t="str">
            <v>2. Export Gas Commitments</v>
          </cell>
          <cell r="U502" t="str">
            <v>5. T1-T6 supply</v>
          </cell>
          <cell r="V502" t="str">
            <v>Andrew Birch</v>
          </cell>
          <cell r="W502">
            <v>0</v>
          </cell>
          <cell r="X502">
            <v>0</v>
          </cell>
          <cell r="AE502">
            <v>0</v>
          </cell>
          <cell r="AF502">
            <v>0</v>
          </cell>
          <cell r="AG502">
            <v>0</v>
          </cell>
          <cell r="AH502">
            <v>0</v>
          </cell>
          <cell r="AU502">
            <v>0</v>
          </cell>
          <cell r="AV502">
            <v>0</v>
          </cell>
          <cell r="AW502">
            <v>0</v>
          </cell>
          <cell r="AX502">
            <v>0</v>
          </cell>
          <cell r="AY502">
            <v>0</v>
          </cell>
          <cell r="AZ502">
            <v>0</v>
          </cell>
        </row>
        <row r="503">
          <cell r="D503" t="str">
            <v>In</v>
          </cell>
          <cell r="E503" t="str">
            <v>Domgas/IPP</v>
          </cell>
          <cell r="F503" t="str">
            <v>Base</v>
          </cell>
          <cell r="G503" t="str">
            <v>SPDC JV</v>
          </cell>
          <cell r="H503" t="str">
            <v>In</v>
          </cell>
          <cell r="I503" t="str">
            <v>TUNU</v>
          </cell>
          <cell r="J503" t="str">
            <v>OML - 46</v>
          </cell>
          <cell r="K503" t="str">
            <v>LAND WEST</v>
          </cell>
          <cell r="L503" t="str">
            <v>West</v>
          </cell>
          <cell r="N503" t="str">
            <v>Southern Swamp AGS Plus_Step 1</v>
          </cell>
          <cell r="O503" t="str">
            <v>Southern Swamp AGS Plus_Step 1</v>
          </cell>
          <cell r="T503" t="str">
            <v>5. Domgas (Ring fenced)</v>
          </cell>
          <cell r="U503" t="str">
            <v>8. Oil and Gas Growth</v>
          </cell>
          <cell r="V503" t="str">
            <v>Andrew Birch</v>
          </cell>
          <cell r="W503">
            <v>0</v>
          </cell>
          <cell r="X503">
            <v>0</v>
          </cell>
          <cell r="AE503">
            <v>0</v>
          </cell>
          <cell r="AF503">
            <v>0</v>
          </cell>
          <cell r="AG503">
            <v>0</v>
          </cell>
          <cell r="AH503">
            <v>0</v>
          </cell>
          <cell r="AU503">
            <v>0</v>
          </cell>
          <cell r="AV503">
            <v>0</v>
          </cell>
          <cell r="AW503">
            <v>0</v>
          </cell>
          <cell r="AX503">
            <v>0</v>
          </cell>
          <cell r="AY503">
            <v>0</v>
          </cell>
          <cell r="AZ503">
            <v>0</v>
          </cell>
        </row>
        <row r="504">
          <cell r="D504" t="str">
            <v>In</v>
          </cell>
          <cell r="E504" t="str">
            <v>Base JV</v>
          </cell>
          <cell r="F504" t="str">
            <v>Base</v>
          </cell>
          <cell r="G504" t="str">
            <v>SPDC JV</v>
          </cell>
          <cell r="H504" t="str">
            <v>In</v>
          </cell>
          <cell r="I504" t="str">
            <v>BENISEDE</v>
          </cell>
          <cell r="J504" t="str">
            <v>OML - 35</v>
          </cell>
          <cell r="K504" t="str">
            <v>CORPORATE</v>
          </cell>
          <cell r="L504" t="str">
            <v>West</v>
          </cell>
          <cell r="N504" t="str">
            <v>Southern Swamp AGS Plus_Step 4</v>
          </cell>
          <cell r="O504" t="str">
            <v>Southern Swamp AGS Plus_Step 4</v>
          </cell>
          <cell r="T504" t="str">
            <v>5. Domgas (Ring fenced)</v>
          </cell>
          <cell r="U504" t="str">
            <v>8. Oil and Gas Growth</v>
          </cell>
          <cell r="V504" t="str">
            <v>Andrew Birch</v>
          </cell>
          <cell r="W504">
            <v>0</v>
          </cell>
          <cell r="X504">
            <v>0</v>
          </cell>
          <cell r="AE504">
            <v>0</v>
          </cell>
          <cell r="AF504">
            <v>0</v>
          </cell>
          <cell r="AG504">
            <v>0</v>
          </cell>
          <cell r="AH504">
            <v>0</v>
          </cell>
          <cell r="AU504">
            <v>0</v>
          </cell>
          <cell r="AV504">
            <v>0</v>
          </cell>
          <cell r="AW504">
            <v>0</v>
          </cell>
          <cell r="AX504">
            <v>0</v>
          </cell>
          <cell r="AY504">
            <v>0</v>
          </cell>
          <cell r="AZ504">
            <v>0</v>
          </cell>
        </row>
        <row r="505">
          <cell r="D505" t="str">
            <v>Out</v>
          </cell>
          <cell r="E505" t="str">
            <v>Base JV</v>
          </cell>
          <cell r="F505" t="str">
            <v>Options</v>
          </cell>
          <cell r="G505" t="str">
            <v>SPDC JV</v>
          </cell>
          <cell r="H505" t="str">
            <v>Out</v>
          </cell>
          <cell r="I505" t="str">
            <v>TUNU</v>
          </cell>
          <cell r="J505" t="str">
            <v>OML - 46</v>
          </cell>
          <cell r="K505" t="str">
            <v>LAND WEST</v>
          </cell>
          <cell r="L505" t="str">
            <v>West</v>
          </cell>
          <cell r="N505" t="str">
            <v>Field Logistic Base</v>
          </cell>
          <cell r="O505" t="str">
            <v>Field Logistic Base</v>
          </cell>
          <cell r="T505" t="str">
            <v>1. HSE, Security, Asset Integrity, etc.</v>
          </cell>
          <cell r="U505" t="str">
            <v>1. Secure / Maximise NFA</v>
          </cell>
          <cell r="V505" t="str">
            <v>Andrew Birch</v>
          </cell>
          <cell r="W505">
            <v>0</v>
          </cell>
          <cell r="X505">
            <v>0</v>
          </cell>
          <cell r="AE505">
            <v>0</v>
          </cell>
          <cell r="AF505">
            <v>0</v>
          </cell>
          <cell r="AG505">
            <v>0</v>
          </cell>
          <cell r="AH505">
            <v>0</v>
          </cell>
          <cell r="AU505">
            <v>0</v>
          </cell>
          <cell r="AV505">
            <v>0</v>
          </cell>
          <cell r="AW505">
            <v>0</v>
          </cell>
          <cell r="AX505">
            <v>0</v>
          </cell>
          <cell r="AY505">
            <v>0</v>
          </cell>
          <cell r="AZ505">
            <v>0</v>
          </cell>
        </row>
        <row r="506">
          <cell r="D506" t="str">
            <v>Out</v>
          </cell>
          <cell r="E506" t="str">
            <v>Third Party Finance</v>
          </cell>
          <cell r="F506" t="str">
            <v>Base Plus</v>
          </cell>
          <cell r="G506" t="str">
            <v>SPDC JV</v>
          </cell>
          <cell r="H506" t="str">
            <v>Out</v>
          </cell>
          <cell r="I506" t="str">
            <v>UBIE</v>
          </cell>
          <cell r="J506" t="str">
            <v>OML - 22</v>
          </cell>
          <cell r="K506" t="str">
            <v>LAND EAST</v>
          </cell>
          <cell r="L506" t="str">
            <v>East</v>
          </cell>
          <cell r="N506" t="str">
            <v>Gbaran Ubie Phase 2C (Ubie)</v>
          </cell>
          <cell r="O506" t="str">
            <v>Gbaran Ubie Phase 2C (Ubie)</v>
          </cell>
          <cell r="T506" t="str">
            <v>2. Export Gas Commitments</v>
          </cell>
          <cell r="V506" t="str">
            <v>Andrew Birch</v>
          </cell>
          <cell r="W506">
            <v>0</v>
          </cell>
          <cell r="X506">
            <v>0</v>
          </cell>
          <cell r="AE506">
            <v>0</v>
          </cell>
          <cell r="AF506">
            <v>0</v>
          </cell>
          <cell r="AG506">
            <v>0</v>
          </cell>
          <cell r="AH506">
            <v>0</v>
          </cell>
          <cell r="AU506">
            <v>0</v>
          </cell>
          <cell r="AV506">
            <v>0</v>
          </cell>
          <cell r="AW506">
            <v>0</v>
          </cell>
          <cell r="AX506">
            <v>0</v>
          </cell>
          <cell r="AY506">
            <v>0</v>
          </cell>
          <cell r="AZ506">
            <v>0</v>
          </cell>
        </row>
        <row r="507">
          <cell r="D507" t="str">
            <v>In</v>
          </cell>
          <cell r="E507" t="str">
            <v>Domgas/IPP</v>
          </cell>
          <cell r="F507" t="str">
            <v>Base</v>
          </cell>
          <cell r="G507" t="str">
            <v>Portfolio Action</v>
          </cell>
          <cell r="H507" t="str">
            <v>In</v>
          </cell>
          <cell r="I507" t="str">
            <v>UGHELLI EAST</v>
          </cell>
          <cell r="J507" t="str">
            <v>OML - 34</v>
          </cell>
          <cell r="K507" t="str">
            <v>LAND WEST</v>
          </cell>
          <cell r="L507" t="str">
            <v>West</v>
          </cell>
          <cell r="N507" t="str">
            <v>AG Solution Ughelli East</v>
          </cell>
          <cell r="O507" t="str">
            <v>Divested 2011</v>
          </cell>
          <cell r="T507" t="str">
            <v>5. Domgas (Ring fenced)</v>
          </cell>
          <cell r="U507" t="str">
            <v>Secure / Maximise NFA</v>
          </cell>
          <cell r="V507" t="str">
            <v>Andrew Birch</v>
          </cell>
          <cell r="W507">
            <v>0</v>
          </cell>
          <cell r="X507">
            <v>0</v>
          </cell>
          <cell r="AE507">
            <v>0</v>
          </cell>
          <cell r="AF507">
            <v>0</v>
          </cell>
          <cell r="AG507">
            <v>0</v>
          </cell>
          <cell r="AH507">
            <v>0</v>
          </cell>
          <cell r="AU507">
            <v>0</v>
          </cell>
          <cell r="AV507">
            <v>0</v>
          </cell>
          <cell r="AW507">
            <v>0</v>
          </cell>
          <cell r="AX507">
            <v>0</v>
          </cell>
          <cell r="AY507">
            <v>0</v>
          </cell>
          <cell r="AZ507">
            <v>0</v>
          </cell>
        </row>
        <row r="508">
          <cell r="D508" t="str">
            <v>In</v>
          </cell>
          <cell r="E508" t="str">
            <v>Domgas/IPP</v>
          </cell>
          <cell r="F508" t="str">
            <v>Base</v>
          </cell>
          <cell r="G508" t="str">
            <v>Portfolio Action</v>
          </cell>
          <cell r="H508" t="str">
            <v>In</v>
          </cell>
          <cell r="I508" t="str">
            <v>UGHELLI EAST</v>
          </cell>
          <cell r="J508" t="str">
            <v>OML - 34</v>
          </cell>
          <cell r="K508" t="str">
            <v>LAND WEST</v>
          </cell>
          <cell r="L508" t="str">
            <v>West</v>
          </cell>
          <cell r="N508" t="str">
            <v>AG Solution Ughelli East</v>
          </cell>
          <cell r="O508" t="str">
            <v>Divested 2011</v>
          </cell>
          <cell r="T508" t="str">
            <v>5. Domgas (Ring fenced)</v>
          </cell>
          <cell r="U508" t="str">
            <v>1. Secure / Maximise NFA</v>
          </cell>
          <cell r="V508" t="str">
            <v>Andrew Birch</v>
          </cell>
          <cell r="W508">
            <v>0</v>
          </cell>
          <cell r="X508">
            <v>0</v>
          </cell>
          <cell r="AE508">
            <v>0</v>
          </cell>
          <cell r="AF508">
            <v>0</v>
          </cell>
          <cell r="AG508">
            <v>0</v>
          </cell>
          <cell r="AH508">
            <v>0</v>
          </cell>
          <cell r="AU508">
            <v>0</v>
          </cell>
          <cell r="AV508">
            <v>0</v>
          </cell>
          <cell r="AW508">
            <v>0</v>
          </cell>
          <cell r="AX508">
            <v>0</v>
          </cell>
          <cell r="AY508">
            <v>1877</v>
          </cell>
          <cell r="AZ508">
            <v>0</v>
          </cell>
        </row>
        <row r="509">
          <cell r="D509" t="str">
            <v>In</v>
          </cell>
          <cell r="E509" t="str">
            <v>Domgas/IPP</v>
          </cell>
          <cell r="F509" t="str">
            <v>Base</v>
          </cell>
          <cell r="G509" t="str">
            <v>Portfolio Action</v>
          </cell>
          <cell r="H509" t="str">
            <v>In</v>
          </cell>
          <cell r="I509" t="str">
            <v>UGHELLI WEST</v>
          </cell>
          <cell r="J509" t="str">
            <v>OML - 34</v>
          </cell>
          <cell r="K509" t="str">
            <v>LAND WEST</v>
          </cell>
          <cell r="L509" t="str">
            <v>West</v>
          </cell>
          <cell r="N509" t="str">
            <v>AG Solution Ughelli West</v>
          </cell>
          <cell r="O509" t="str">
            <v>Divested 2011</v>
          </cell>
          <cell r="T509" t="str">
            <v>5. Domgas (Ring fenced)</v>
          </cell>
          <cell r="U509" t="str">
            <v>Secure / Maximise NFA</v>
          </cell>
          <cell r="V509" t="str">
            <v>Andrew Birch</v>
          </cell>
          <cell r="W509">
            <v>0</v>
          </cell>
          <cell r="X509">
            <v>0</v>
          </cell>
          <cell r="AE509">
            <v>0</v>
          </cell>
          <cell r="AF509">
            <v>0</v>
          </cell>
          <cell r="AG509">
            <v>0</v>
          </cell>
          <cell r="AH509">
            <v>0</v>
          </cell>
          <cell r="AU509">
            <v>0</v>
          </cell>
          <cell r="AV509">
            <v>0</v>
          </cell>
          <cell r="AW509">
            <v>0</v>
          </cell>
          <cell r="AX509">
            <v>0</v>
          </cell>
          <cell r="AY509">
            <v>0</v>
          </cell>
          <cell r="AZ509">
            <v>0</v>
          </cell>
        </row>
        <row r="510">
          <cell r="D510" t="str">
            <v>In</v>
          </cell>
          <cell r="E510" t="str">
            <v>Domgas/IPP</v>
          </cell>
          <cell r="F510" t="str">
            <v>Base</v>
          </cell>
          <cell r="G510" t="str">
            <v>Portfolio Action</v>
          </cell>
          <cell r="H510" t="str">
            <v>In</v>
          </cell>
          <cell r="I510" t="str">
            <v>UGHELLI WEST</v>
          </cell>
          <cell r="J510" t="str">
            <v>OML - 34</v>
          </cell>
          <cell r="K510" t="str">
            <v>LAND WEST</v>
          </cell>
          <cell r="L510" t="str">
            <v>West</v>
          </cell>
          <cell r="N510" t="str">
            <v>AG Solution Ughelli West</v>
          </cell>
          <cell r="O510" t="str">
            <v>Divested 2011</v>
          </cell>
          <cell r="T510" t="str">
            <v>5. Domgas (Ring fenced)</v>
          </cell>
          <cell r="U510" t="str">
            <v>1. Secure / Maximise NFA</v>
          </cell>
          <cell r="V510" t="str">
            <v>Andrew Birch</v>
          </cell>
          <cell r="W510">
            <v>0</v>
          </cell>
          <cell r="X510">
            <v>0</v>
          </cell>
          <cell r="AE510">
            <v>0</v>
          </cell>
          <cell r="AF510">
            <v>0</v>
          </cell>
          <cell r="AG510">
            <v>0</v>
          </cell>
          <cell r="AH510">
            <v>0</v>
          </cell>
          <cell r="AU510">
            <v>0</v>
          </cell>
          <cell r="AV510">
            <v>0</v>
          </cell>
          <cell r="AW510">
            <v>0</v>
          </cell>
          <cell r="AX510">
            <v>0</v>
          </cell>
          <cell r="AY510">
            <v>8873</v>
          </cell>
          <cell r="AZ510">
            <v>0</v>
          </cell>
        </row>
        <row r="511">
          <cell r="D511" t="str">
            <v>In</v>
          </cell>
          <cell r="E511" t="str">
            <v>Domgas/IPP</v>
          </cell>
          <cell r="F511" t="str">
            <v>Base</v>
          </cell>
          <cell r="G511" t="str">
            <v>Portfolio Action</v>
          </cell>
          <cell r="H511" t="str">
            <v>In</v>
          </cell>
          <cell r="I511" t="str">
            <v>UTOROGU</v>
          </cell>
          <cell r="J511" t="str">
            <v>OML - 34</v>
          </cell>
          <cell r="K511" t="str">
            <v>LAND WEST</v>
          </cell>
          <cell r="L511" t="str">
            <v>West</v>
          </cell>
          <cell r="N511" t="str">
            <v>AG Solution Utorogu</v>
          </cell>
          <cell r="O511" t="str">
            <v>Divested 2011</v>
          </cell>
          <cell r="T511" t="str">
            <v>5. Domgas (Ring fenced)</v>
          </cell>
          <cell r="U511" t="str">
            <v>1. Secure / Maximise NFA</v>
          </cell>
          <cell r="V511" t="str">
            <v>Andrew Birch</v>
          </cell>
          <cell r="W511">
            <v>0</v>
          </cell>
          <cell r="X511">
            <v>0</v>
          </cell>
          <cell r="AE511">
            <v>0</v>
          </cell>
          <cell r="AF511">
            <v>0</v>
          </cell>
          <cell r="AG511">
            <v>0</v>
          </cell>
          <cell r="AH511">
            <v>0</v>
          </cell>
          <cell r="AU511">
            <v>0</v>
          </cell>
          <cell r="AV511">
            <v>0</v>
          </cell>
          <cell r="AW511">
            <v>0</v>
          </cell>
          <cell r="AX511">
            <v>0</v>
          </cell>
          <cell r="AY511">
            <v>0</v>
          </cell>
          <cell r="AZ511">
            <v>0</v>
          </cell>
        </row>
        <row r="512">
          <cell r="D512" t="str">
            <v>Out</v>
          </cell>
          <cell r="E512" t="str">
            <v>NAPIMS 100%</v>
          </cell>
          <cell r="F512" t="str">
            <v>Base</v>
          </cell>
          <cell r="G512" t="str">
            <v>NAPIMS</v>
          </cell>
          <cell r="H512" t="str">
            <v>Out</v>
          </cell>
          <cell r="I512" t="str">
            <v>CROSS ASSET</v>
          </cell>
          <cell r="J512" t="str">
            <v>OML - 34</v>
          </cell>
          <cell r="K512" t="str">
            <v>LAND WEST</v>
          </cell>
          <cell r="L512" t="str">
            <v>West</v>
          </cell>
          <cell r="N512" t="str">
            <v>Condensate Storage Facilities Project</v>
          </cell>
          <cell r="O512" t="str">
            <v>Condensate Storage Facilities Project</v>
          </cell>
          <cell r="T512" t="str">
            <v>5. Domgas (Ring fenced)</v>
          </cell>
          <cell r="U512" t="str">
            <v>2. Domgas / IPP</v>
          </cell>
          <cell r="V512" t="str">
            <v>Andrew Birch</v>
          </cell>
          <cell r="W512">
            <v>0</v>
          </cell>
          <cell r="X512">
            <v>0</v>
          </cell>
          <cell r="AE512">
            <v>0</v>
          </cell>
          <cell r="AF512">
            <v>0</v>
          </cell>
          <cell r="AG512">
            <v>0</v>
          </cell>
          <cell r="AH512">
            <v>0</v>
          </cell>
          <cell r="AU512">
            <v>0</v>
          </cell>
          <cell r="AV512">
            <v>0</v>
          </cell>
          <cell r="AW512">
            <v>0</v>
          </cell>
          <cell r="AX512">
            <v>0</v>
          </cell>
          <cell r="AY512">
            <v>0</v>
          </cell>
          <cell r="AZ512">
            <v>0</v>
          </cell>
        </row>
        <row r="513">
          <cell r="D513" t="str">
            <v>Out</v>
          </cell>
          <cell r="E513" t="str">
            <v>Portfolio Action</v>
          </cell>
          <cell r="F513" t="str">
            <v>Options</v>
          </cell>
          <cell r="G513" t="str">
            <v>Portfolio Action</v>
          </cell>
          <cell r="H513" t="str">
            <v>Not reported</v>
          </cell>
          <cell r="I513" t="str">
            <v>ABIALA</v>
          </cell>
          <cell r="J513" t="str">
            <v>OML - 40</v>
          </cell>
          <cell r="K513" t="str">
            <v>SWAMP WEST</v>
          </cell>
          <cell r="L513" t="str">
            <v>West</v>
          </cell>
          <cell r="N513" t="str">
            <v>Gbetiokun/Abiala ID</v>
          </cell>
          <cell r="O513" t="str">
            <v>Gbetiokun/Abiala ID</v>
          </cell>
          <cell r="R513" t="str">
            <v>JONES_CREEK1_FS</v>
          </cell>
          <cell r="T513" t="str">
            <v>7. Export Growth</v>
          </cell>
          <cell r="U513" t="str">
            <v>7. Material Oil</v>
          </cell>
          <cell r="V513" t="str">
            <v>David Oluwajuyigbe</v>
          </cell>
          <cell r="W513">
            <v>1</v>
          </cell>
          <cell r="X513">
            <v>0</v>
          </cell>
          <cell r="AE513">
            <v>329.6893162727356</v>
          </cell>
          <cell r="AF513">
            <v>0</v>
          </cell>
          <cell r="AG513">
            <v>0</v>
          </cell>
          <cell r="AH513">
            <v>0</v>
          </cell>
          <cell r="AU513">
            <v>0</v>
          </cell>
          <cell r="AV513">
            <v>0</v>
          </cell>
          <cell r="AW513">
            <v>0</v>
          </cell>
          <cell r="AX513">
            <v>0</v>
          </cell>
          <cell r="AY513">
            <v>0</v>
          </cell>
          <cell r="AZ513">
            <v>0</v>
          </cell>
        </row>
        <row r="514">
          <cell r="D514" t="str">
            <v>In</v>
          </cell>
          <cell r="E514" t="str">
            <v>Domgas/IPP</v>
          </cell>
          <cell r="F514" t="str">
            <v>Base</v>
          </cell>
          <cell r="G514" t="str">
            <v>SPDC JV</v>
          </cell>
          <cell r="H514" t="str">
            <v>In</v>
          </cell>
          <cell r="I514" t="str">
            <v>ADIBAWA</v>
          </cell>
          <cell r="J514" t="str">
            <v>OML - 27</v>
          </cell>
          <cell r="K514" t="str">
            <v>LAND EAST</v>
          </cell>
          <cell r="L514" t="str">
            <v>East</v>
          </cell>
          <cell r="N514" t="str">
            <v>AG Solution Adibawa</v>
          </cell>
          <cell r="O514" t="str">
            <v xml:space="preserve">AG Solution Adibawa_x000D_
</v>
          </cell>
          <cell r="T514" t="str">
            <v>5. Domgas (Ring fenced)</v>
          </cell>
          <cell r="U514" t="str">
            <v>5. Export gas</v>
          </cell>
          <cell r="V514" t="str">
            <v>Eleluwor Esta</v>
          </cell>
          <cell r="W514">
            <v>0</v>
          </cell>
          <cell r="X514">
            <v>0</v>
          </cell>
          <cell r="AE514">
            <v>655.75933773026372</v>
          </cell>
          <cell r="AF514">
            <v>0</v>
          </cell>
          <cell r="AG514">
            <v>0</v>
          </cell>
          <cell r="AH514">
            <v>0</v>
          </cell>
          <cell r="AU514">
            <v>0</v>
          </cell>
          <cell r="AV514">
            <v>0</v>
          </cell>
          <cell r="AW514">
            <v>0</v>
          </cell>
          <cell r="AX514">
            <v>0</v>
          </cell>
          <cell r="AY514">
            <v>0</v>
          </cell>
          <cell r="AZ514">
            <v>0</v>
          </cell>
        </row>
        <row r="515">
          <cell r="D515" t="str">
            <v>In</v>
          </cell>
          <cell r="E515" t="str">
            <v>Base JV</v>
          </cell>
          <cell r="F515" t="str">
            <v>Base</v>
          </cell>
          <cell r="G515" t="str">
            <v>SPDC JV</v>
          </cell>
          <cell r="H515" t="str">
            <v>In</v>
          </cell>
          <cell r="I515" t="str">
            <v>ADIBAWA</v>
          </cell>
          <cell r="J515" t="str">
            <v>OML - 27</v>
          </cell>
          <cell r="K515" t="str">
            <v>LAND EAST</v>
          </cell>
          <cell r="L515" t="str">
            <v>East</v>
          </cell>
          <cell r="N515" t="str">
            <v>STOG Restoration - Land East</v>
          </cell>
          <cell r="O515" t="str">
            <v>STOG Restoration - Land East</v>
          </cell>
          <cell r="R515" t="str">
            <v>ADIBAWA1_FS</v>
          </cell>
          <cell r="T515" t="str">
            <v>4. Oil</v>
          </cell>
          <cell r="U515" t="str">
            <v>5. Export gas</v>
          </cell>
          <cell r="V515" t="str">
            <v>Akadiri Olabisi</v>
          </cell>
          <cell r="W515">
            <v>0</v>
          </cell>
          <cell r="X515">
            <v>0</v>
          </cell>
          <cell r="AE515">
            <v>0</v>
          </cell>
          <cell r="AF515">
            <v>0</v>
          </cell>
          <cell r="AG515">
            <v>0</v>
          </cell>
          <cell r="AH515">
            <v>0</v>
          </cell>
          <cell r="AU515">
            <v>0</v>
          </cell>
          <cell r="AV515">
            <v>0</v>
          </cell>
          <cell r="AW515">
            <v>0</v>
          </cell>
          <cell r="AX515">
            <v>0</v>
          </cell>
          <cell r="AY515">
            <v>0</v>
          </cell>
          <cell r="AZ515">
            <v>0</v>
          </cell>
        </row>
        <row r="516">
          <cell r="D516" t="str">
            <v>In</v>
          </cell>
          <cell r="E516" t="str">
            <v>Domgas/IPP</v>
          </cell>
          <cell r="F516" t="str">
            <v>Base</v>
          </cell>
          <cell r="G516" t="str">
            <v>SPDC JV</v>
          </cell>
          <cell r="H516" t="str">
            <v>In</v>
          </cell>
          <cell r="I516" t="str">
            <v>ADIBAWA NORTH EAST</v>
          </cell>
          <cell r="J516" t="str">
            <v>OML - 27</v>
          </cell>
          <cell r="K516" t="str">
            <v>LAND EAST</v>
          </cell>
          <cell r="L516" t="str">
            <v>East</v>
          </cell>
          <cell r="N516" t="str">
            <v>AG Solution Adibawa</v>
          </cell>
          <cell r="O516" t="str">
            <v xml:space="preserve">AG Solution Adibawa_x000D_
</v>
          </cell>
          <cell r="T516" t="str">
            <v>5. Domgas (Ring fenced)</v>
          </cell>
          <cell r="U516" t="str">
            <v>5. Export gas</v>
          </cell>
          <cell r="V516" t="str">
            <v>Eleluwor Esta</v>
          </cell>
          <cell r="W516">
            <v>0</v>
          </cell>
          <cell r="X516">
            <v>0</v>
          </cell>
          <cell r="AE516">
            <v>715.83086001045376</v>
          </cell>
          <cell r="AF516">
            <v>0</v>
          </cell>
          <cell r="AG516">
            <v>0</v>
          </cell>
          <cell r="AH516">
            <v>0</v>
          </cell>
          <cell r="AU516">
            <v>0</v>
          </cell>
          <cell r="AV516">
            <v>0</v>
          </cell>
          <cell r="AW516">
            <v>0</v>
          </cell>
          <cell r="AX516">
            <v>0</v>
          </cell>
          <cell r="AY516">
            <v>0</v>
          </cell>
          <cell r="AZ516">
            <v>0</v>
          </cell>
        </row>
        <row r="517">
          <cell r="D517" t="str">
            <v>In</v>
          </cell>
          <cell r="E517" t="str">
            <v>Base JV</v>
          </cell>
          <cell r="F517" t="str">
            <v>Base</v>
          </cell>
          <cell r="G517" t="str">
            <v>SPDC JV</v>
          </cell>
          <cell r="H517" t="str">
            <v>In</v>
          </cell>
          <cell r="I517" t="str">
            <v>ADIBAWA NORTH EAST</v>
          </cell>
          <cell r="J517" t="str">
            <v>OML - 27</v>
          </cell>
          <cell r="K517" t="str">
            <v>LAND EAST</v>
          </cell>
          <cell r="L517" t="str">
            <v>East</v>
          </cell>
          <cell r="N517" t="str">
            <v>STOG Restoration - Land East</v>
          </cell>
          <cell r="O517" t="str">
            <v>STOG Restoration - Land East</v>
          </cell>
          <cell r="R517" t="str">
            <v>ADIBAWA1_FS</v>
          </cell>
          <cell r="T517" t="str">
            <v>4. Oil</v>
          </cell>
          <cell r="U517" t="str">
            <v>5. Export gas</v>
          </cell>
          <cell r="V517" t="str">
            <v>Akadiri Olabisi</v>
          </cell>
          <cell r="W517">
            <v>0</v>
          </cell>
          <cell r="X517">
            <v>0</v>
          </cell>
          <cell r="AE517">
            <v>0</v>
          </cell>
          <cell r="AF517">
            <v>0</v>
          </cell>
          <cell r="AG517">
            <v>0</v>
          </cell>
          <cell r="AH517">
            <v>0</v>
          </cell>
          <cell r="AU517">
            <v>0</v>
          </cell>
          <cell r="AV517">
            <v>0</v>
          </cell>
          <cell r="AW517">
            <v>0</v>
          </cell>
          <cell r="AX517">
            <v>0</v>
          </cell>
          <cell r="AY517">
            <v>0</v>
          </cell>
          <cell r="AZ517">
            <v>0</v>
          </cell>
        </row>
        <row r="518">
          <cell r="D518" t="str">
            <v>In</v>
          </cell>
          <cell r="E518" t="str">
            <v>Base JV</v>
          </cell>
          <cell r="F518" t="str">
            <v>Base</v>
          </cell>
          <cell r="G518" t="str">
            <v>Both</v>
          </cell>
          <cell r="H518" t="str">
            <v>In</v>
          </cell>
          <cell r="I518" t="str">
            <v>ADIBAWA NORTH EAST</v>
          </cell>
          <cell r="J518" t="str">
            <v>OML - 27</v>
          </cell>
          <cell r="K518" t="str">
            <v>LAND EAST</v>
          </cell>
          <cell r="L518" t="str">
            <v>East</v>
          </cell>
          <cell r="N518" t="str">
            <v>Well Integrity WO</v>
          </cell>
          <cell r="O518" t="str">
            <v>Well Integrity WO</v>
          </cell>
          <cell r="R518" t="str">
            <v>ADIBAWA1_FS</v>
          </cell>
          <cell r="T518" t="str">
            <v>1. HSE, Security, Asset Integrity, etc.</v>
          </cell>
          <cell r="U518" t="str">
            <v>5. Export gas</v>
          </cell>
          <cell r="V518" t="str">
            <v>Akadiri Olabisi</v>
          </cell>
          <cell r="W518">
            <v>0</v>
          </cell>
          <cell r="X518">
            <v>0</v>
          </cell>
          <cell r="AE518">
            <v>117.98995226621628</v>
          </cell>
          <cell r="AF518">
            <v>0</v>
          </cell>
          <cell r="AG518">
            <v>0</v>
          </cell>
          <cell r="AH518">
            <v>0</v>
          </cell>
          <cell r="AU518">
            <v>0</v>
          </cell>
          <cell r="AV518">
            <v>0</v>
          </cell>
          <cell r="AW518">
            <v>0</v>
          </cell>
          <cell r="AX518">
            <v>0</v>
          </cell>
          <cell r="AY518">
            <v>0</v>
          </cell>
          <cell r="AZ518">
            <v>0</v>
          </cell>
        </row>
        <row r="519">
          <cell r="D519" t="str">
            <v>In</v>
          </cell>
          <cell r="E519" t="str">
            <v>Domgas/IPP</v>
          </cell>
          <cell r="F519" t="str">
            <v>Base</v>
          </cell>
          <cell r="G519" t="str">
            <v>SPDC JV</v>
          </cell>
          <cell r="H519" t="str">
            <v>In</v>
          </cell>
          <cell r="I519" t="str">
            <v>AFAM</v>
          </cell>
          <cell r="J519" t="str">
            <v>OML - 11</v>
          </cell>
          <cell r="K519" t="str">
            <v>LAND EAST</v>
          </cell>
          <cell r="L519" t="str">
            <v>East</v>
          </cell>
          <cell r="N519" t="str">
            <v>Afam F5</v>
          </cell>
          <cell r="O519" t="str">
            <v>Afam F5</v>
          </cell>
          <cell r="R519" t="str">
            <v>OKOLOMA1_FS</v>
          </cell>
          <cell r="T519" t="str">
            <v>5. Domgas (Ring fenced)</v>
          </cell>
          <cell r="U519" t="str">
            <v>5. Export gas</v>
          </cell>
          <cell r="V519" t="str">
            <v>Eleluwor Esta</v>
          </cell>
          <cell r="W519">
            <v>0</v>
          </cell>
          <cell r="X519">
            <v>0</v>
          </cell>
          <cell r="AE519">
            <v>10329.434112548828</v>
          </cell>
          <cell r="AF519">
            <v>0</v>
          </cell>
          <cell r="AG519">
            <v>0</v>
          </cell>
          <cell r="AH519">
            <v>0</v>
          </cell>
          <cell r="AU519">
            <v>0</v>
          </cell>
          <cell r="AV519">
            <v>0</v>
          </cell>
          <cell r="AW519">
            <v>0</v>
          </cell>
          <cell r="AX519">
            <v>0</v>
          </cell>
          <cell r="AY519">
            <v>0</v>
          </cell>
          <cell r="AZ519">
            <v>0</v>
          </cell>
        </row>
        <row r="520">
          <cell r="D520" t="str">
            <v>In</v>
          </cell>
          <cell r="E520" t="str">
            <v>Domgas/IPP</v>
          </cell>
          <cell r="F520" t="str">
            <v>Base</v>
          </cell>
          <cell r="G520" t="str">
            <v>SPDC JV</v>
          </cell>
          <cell r="H520" t="str">
            <v>In</v>
          </cell>
          <cell r="I520" t="str">
            <v>AFAM</v>
          </cell>
          <cell r="J520" t="str">
            <v>OML - 11</v>
          </cell>
          <cell r="K520" t="str">
            <v>LAND EAST</v>
          </cell>
          <cell r="L520" t="str">
            <v>East</v>
          </cell>
          <cell r="N520" t="str">
            <v>Afam F5</v>
          </cell>
          <cell r="O520" t="str">
            <v>Afam F5</v>
          </cell>
          <cell r="R520" t="str">
            <v>OKOLOMA2_GP</v>
          </cell>
          <cell r="T520" t="str">
            <v>5. Domgas (Ring fenced)</v>
          </cell>
          <cell r="U520" t="str">
            <v>5. Export gas</v>
          </cell>
          <cell r="V520" t="str">
            <v>Eleluwor Esta</v>
          </cell>
          <cell r="W520">
            <v>0</v>
          </cell>
          <cell r="X520">
            <v>0</v>
          </cell>
          <cell r="AE520">
            <v>0</v>
          </cell>
          <cell r="AF520">
            <v>411477.04809570313</v>
          </cell>
          <cell r="AG520">
            <v>4156.341968536377</v>
          </cell>
          <cell r="AH520">
            <v>3572.6683227118483</v>
          </cell>
          <cell r="AU520">
            <v>0</v>
          </cell>
          <cell r="AV520">
            <v>0</v>
          </cell>
          <cell r="AW520">
            <v>0</v>
          </cell>
          <cell r="AX520">
            <v>0</v>
          </cell>
          <cell r="AY520">
            <v>0</v>
          </cell>
          <cell r="AZ520">
            <v>0</v>
          </cell>
        </row>
        <row r="521">
          <cell r="D521" t="str">
            <v>In</v>
          </cell>
          <cell r="E521" t="str">
            <v>Base JV</v>
          </cell>
          <cell r="F521" t="str">
            <v>Base</v>
          </cell>
          <cell r="G521" t="str">
            <v>Both</v>
          </cell>
          <cell r="H521" t="str">
            <v>Not reported</v>
          </cell>
          <cell r="I521" t="str">
            <v>AFIESERE</v>
          </cell>
          <cell r="J521" t="str">
            <v>OML - 30</v>
          </cell>
          <cell r="K521" t="str">
            <v>LAND WEST</v>
          </cell>
          <cell r="L521" t="str">
            <v>West</v>
          </cell>
          <cell r="N521" t="str">
            <v>Well Recompletion WO</v>
          </cell>
          <cell r="O521" t="str">
            <v>Well Recompletion WO</v>
          </cell>
          <cell r="R521" t="str">
            <v>AFIESERE1_FS</v>
          </cell>
          <cell r="T521" t="str">
            <v>4. Oil</v>
          </cell>
          <cell r="U521" t="str">
            <v>6. Enable oil/gas production</v>
          </cell>
          <cell r="V521" t="str">
            <v xml:space="preserve">Oghene Nkonyeasua </v>
          </cell>
          <cell r="W521">
            <v>0</v>
          </cell>
          <cell r="X521">
            <v>0</v>
          </cell>
          <cell r="AE521">
            <v>564.21842706203461</v>
          </cell>
          <cell r="AF521">
            <v>0</v>
          </cell>
          <cell r="AG521">
            <v>0</v>
          </cell>
          <cell r="AH521">
            <v>0</v>
          </cell>
          <cell r="AU521">
            <v>0</v>
          </cell>
          <cell r="AV521">
            <v>0</v>
          </cell>
          <cell r="AW521">
            <v>0</v>
          </cell>
          <cell r="AX521">
            <v>0</v>
          </cell>
          <cell r="AY521">
            <v>0</v>
          </cell>
          <cell r="AZ521">
            <v>0</v>
          </cell>
        </row>
        <row r="522">
          <cell r="D522" t="str">
            <v>Out</v>
          </cell>
          <cell r="E522" t="str">
            <v>Third Party Finance</v>
          </cell>
          <cell r="F522" t="str">
            <v>Options</v>
          </cell>
          <cell r="G522" t="str">
            <v>Portfolio Action</v>
          </cell>
          <cell r="H522" t="str">
            <v>Out</v>
          </cell>
          <cell r="I522" t="str">
            <v>AFIESERE</v>
          </cell>
          <cell r="J522" t="str">
            <v>OML - 30</v>
          </cell>
          <cell r="K522" t="str">
            <v>LAND WEST</v>
          </cell>
          <cell r="L522" t="str">
            <v>West</v>
          </cell>
          <cell r="N522" t="str">
            <v>AOU Module 1</v>
          </cell>
          <cell r="O522" t="str">
            <v>AOU Module 1</v>
          </cell>
          <cell r="R522" t="str">
            <v>AFIESERE1_FS</v>
          </cell>
          <cell r="T522" t="str">
            <v>4. Oil</v>
          </cell>
          <cell r="U522" t="str">
            <v>7. Material Oil</v>
          </cell>
          <cell r="V522" t="str">
            <v xml:space="preserve">Oghene Nkonyeasua </v>
          </cell>
          <cell r="W522">
            <v>0</v>
          </cell>
          <cell r="X522">
            <v>0</v>
          </cell>
          <cell r="AE522">
            <v>345.98229789733887</v>
          </cell>
          <cell r="AF522">
            <v>0</v>
          </cell>
          <cell r="AG522">
            <v>0</v>
          </cell>
          <cell r="AH522">
            <v>0</v>
          </cell>
          <cell r="AU522">
            <v>0</v>
          </cell>
          <cell r="AV522">
            <v>0</v>
          </cell>
          <cell r="AW522">
            <v>0</v>
          </cell>
          <cell r="AX522">
            <v>0</v>
          </cell>
          <cell r="AY522">
            <v>0</v>
          </cell>
          <cell r="AZ522">
            <v>0</v>
          </cell>
        </row>
        <row r="523">
          <cell r="D523" t="str">
            <v>Out</v>
          </cell>
          <cell r="E523" t="str">
            <v>Third Party Finance</v>
          </cell>
          <cell r="F523" t="str">
            <v>Options</v>
          </cell>
          <cell r="G523" t="str">
            <v>Portfolio Action</v>
          </cell>
          <cell r="H523" t="str">
            <v>Not reported</v>
          </cell>
          <cell r="I523" t="str">
            <v>AFIESERE</v>
          </cell>
          <cell r="J523" t="str">
            <v>OML - 30</v>
          </cell>
          <cell r="K523" t="str">
            <v>LAND WEST</v>
          </cell>
          <cell r="L523" t="str">
            <v>West</v>
          </cell>
          <cell r="N523" t="str">
            <v>AOU Full Field Development</v>
          </cell>
          <cell r="O523" t="str">
            <v>AOU Full Field Development</v>
          </cell>
          <cell r="R523" t="str">
            <v>AFIESERE1_FS</v>
          </cell>
          <cell r="T523" t="str">
            <v>4. Oil</v>
          </cell>
          <cell r="U523" t="str">
            <v>7. Material Oil</v>
          </cell>
          <cell r="V523" t="str">
            <v xml:space="preserve">Oghene Nkonyeasua </v>
          </cell>
          <cell r="W523">
            <v>0</v>
          </cell>
          <cell r="X523">
            <v>0</v>
          </cell>
          <cell r="AE523">
            <v>15551.413673400879</v>
          </cell>
          <cell r="AF523">
            <v>0</v>
          </cell>
          <cell r="AG523">
            <v>0</v>
          </cell>
          <cell r="AH523">
            <v>0</v>
          </cell>
          <cell r="AU523">
            <v>0</v>
          </cell>
          <cell r="AV523">
            <v>0</v>
          </cell>
          <cell r="AW523">
            <v>0</v>
          </cell>
          <cell r="AX523">
            <v>0</v>
          </cell>
          <cell r="AY523">
            <v>0</v>
          </cell>
          <cell r="AZ523">
            <v>0</v>
          </cell>
        </row>
        <row r="524">
          <cell r="D524" t="str">
            <v>In</v>
          </cell>
          <cell r="E524" t="str">
            <v>Base JV</v>
          </cell>
          <cell r="F524" t="str">
            <v>Base</v>
          </cell>
          <cell r="G524" t="str">
            <v>Portfolio Action</v>
          </cell>
          <cell r="H524" t="str">
            <v>In</v>
          </cell>
          <cell r="I524" t="str">
            <v>AFIESERE</v>
          </cell>
          <cell r="J524" t="str">
            <v>OML - 30</v>
          </cell>
          <cell r="K524" t="str">
            <v>LAND WEST</v>
          </cell>
          <cell r="L524" t="str">
            <v>West</v>
          </cell>
          <cell r="N524" t="str">
            <v>STOG Restoration - Land West</v>
          </cell>
          <cell r="O524" t="str">
            <v>STOG Restoration - Land West</v>
          </cell>
          <cell r="R524" t="str">
            <v>AFIESERE1_FS</v>
          </cell>
          <cell r="T524" t="str">
            <v>4. Oil</v>
          </cell>
          <cell r="V524" t="str">
            <v xml:space="preserve">Oghene Nkonyeasua </v>
          </cell>
          <cell r="W524">
            <v>0</v>
          </cell>
          <cell r="X524">
            <v>0</v>
          </cell>
          <cell r="AE524">
            <v>313.74899239838123</v>
          </cell>
          <cell r="AF524">
            <v>0</v>
          </cell>
          <cell r="AG524">
            <v>0</v>
          </cell>
          <cell r="AH524">
            <v>0</v>
          </cell>
          <cell r="AU524">
            <v>0</v>
          </cell>
          <cell r="AV524">
            <v>0</v>
          </cell>
          <cell r="AW524">
            <v>0</v>
          </cell>
          <cell r="AX524">
            <v>0</v>
          </cell>
          <cell r="AY524">
            <v>0</v>
          </cell>
          <cell r="AZ524">
            <v>0</v>
          </cell>
        </row>
        <row r="525">
          <cell r="D525" t="str">
            <v>In</v>
          </cell>
          <cell r="E525" t="str">
            <v>Base JV</v>
          </cell>
          <cell r="F525" t="str">
            <v>Base</v>
          </cell>
          <cell r="G525" t="str">
            <v>Portfolio Action</v>
          </cell>
          <cell r="H525" t="str">
            <v>In</v>
          </cell>
          <cell r="I525" t="str">
            <v>AFIESERE</v>
          </cell>
          <cell r="J525" t="str">
            <v>OML - 30</v>
          </cell>
          <cell r="K525" t="str">
            <v>LAND WEST</v>
          </cell>
          <cell r="L525" t="str">
            <v>West</v>
          </cell>
          <cell r="N525" t="str">
            <v>STOG Restoration - Land West</v>
          </cell>
          <cell r="O525" t="str">
            <v>STOG Restoration - Land West</v>
          </cell>
          <cell r="R525" t="str">
            <v>AFIESERE1_FS</v>
          </cell>
          <cell r="T525" t="str">
            <v>4. Oil</v>
          </cell>
          <cell r="U525" t="str">
            <v>1. Secure / Maximise NFA</v>
          </cell>
          <cell r="V525" t="str">
            <v xml:space="preserve">Oghene Nkonyeasua </v>
          </cell>
          <cell r="W525">
            <v>4</v>
          </cell>
          <cell r="X525">
            <v>0</v>
          </cell>
          <cell r="AE525">
            <v>2834.7473149299622</v>
          </cell>
          <cell r="AF525">
            <v>0</v>
          </cell>
          <cell r="AG525">
            <v>0</v>
          </cell>
          <cell r="AH525">
            <v>0</v>
          </cell>
          <cell r="AU525">
            <v>0</v>
          </cell>
          <cell r="AV525">
            <v>0</v>
          </cell>
          <cell r="AW525">
            <v>0</v>
          </cell>
          <cell r="AX525">
            <v>0</v>
          </cell>
          <cell r="AY525">
            <v>0</v>
          </cell>
          <cell r="AZ525">
            <v>0</v>
          </cell>
        </row>
        <row r="526">
          <cell r="D526" t="str">
            <v>In</v>
          </cell>
          <cell r="E526" t="str">
            <v>Base JV</v>
          </cell>
          <cell r="F526" t="str">
            <v>Base</v>
          </cell>
          <cell r="G526" t="str">
            <v>Portfolio Action</v>
          </cell>
          <cell r="H526" t="str">
            <v>In</v>
          </cell>
          <cell r="I526" t="str">
            <v>AFIESERE</v>
          </cell>
          <cell r="J526" t="str">
            <v>OML - 30</v>
          </cell>
          <cell r="K526" t="str">
            <v>LAND WEST</v>
          </cell>
          <cell r="L526" t="str">
            <v>West</v>
          </cell>
          <cell r="N526" t="str">
            <v>STOG Optimisation - Land West</v>
          </cell>
          <cell r="O526" t="str">
            <v>STOG Optimisation - Land West</v>
          </cell>
          <cell r="R526" t="str">
            <v>AFIESERE1_FS</v>
          </cell>
          <cell r="T526" t="str">
            <v>4. Oil</v>
          </cell>
          <cell r="U526" t="str">
            <v>1. Secure / Maximise NFA</v>
          </cell>
          <cell r="V526" t="str">
            <v xml:space="preserve">Oghene Nkonyeasua </v>
          </cell>
          <cell r="W526">
            <v>4</v>
          </cell>
          <cell r="X526">
            <v>0</v>
          </cell>
          <cell r="AE526">
            <v>248.2997887134552</v>
          </cell>
          <cell r="AF526">
            <v>0</v>
          </cell>
          <cell r="AG526">
            <v>0</v>
          </cell>
          <cell r="AH526">
            <v>0</v>
          </cell>
          <cell r="AU526">
            <v>0</v>
          </cell>
          <cell r="AV526">
            <v>0</v>
          </cell>
          <cell r="AW526">
            <v>0</v>
          </cell>
          <cell r="AX526">
            <v>0</v>
          </cell>
          <cell r="AY526">
            <v>0</v>
          </cell>
          <cell r="AZ526">
            <v>0</v>
          </cell>
        </row>
        <row r="527">
          <cell r="D527" t="str">
            <v>In</v>
          </cell>
          <cell r="E527" t="str">
            <v>Base JV</v>
          </cell>
          <cell r="F527" t="str">
            <v>Base</v>
          </cell>
          <cell r="G527" t="str">
            <v>Portfolio Action</v>
          </cell>
          <cell r="H527" t="str">
            <v>In</v>
          </cell>
          <cell r="I527" t="str">
            <v>AFIESERE</v>
          </cell>
          <cell r="J527" t="str">
            <v>OML - 30</v>
          </cell>
          <cell r="K527" t="str">
            <v>LAND WEST</v>
          </cell>
          <cell r="L527" t="str">
            <v>West</v>
          </cell>
          <cell r="N527" t="str">
            <v>STOG Optimisation - Land West</v>
          </cell>
          <cell r="O527" t="str">
            <v>STOG Optimisation - Land West</v>
          </cell>
          <cell r="R527" t="str">
            <v>AFIESERE1_FS</v>
          </cell>
          <cell r="T527" t="str">
            <v>4. Oil</v>
          </cell>
          <cell r="U527" t="str">
            <v>1. Secure / Maximise NFA</v>
          </cell>
          <cell r="V527" t="str">
            <v xml:space="preserve">Oghene Nkonyeasua </v>
          </cell>
          <cell r="W527">
            <v>4</v>
          </cell>
          <cell r="X527">
            <v>0</v>
          </cell>
          <cell r="AE527">
            <v>2187.196445941925</v>
          </cell>
          <cell r="AF527">
            <v>0</v>
          </cell>
          <cell r="AG527">
            <v>0</v>
          </cell>
          <cell r="AH527">
            <v>0</v>
          </cell>
          <cell r="AU527">
            <v>0</v>
          </cell>
          <cell r="AV527">
            <v>0</v>
          </cell>
          <cell r="AW527">
            <v>0</v>
          </cell>
          <cell r="AX527">
            <v>0</v>
          </cell>
          <cell r="AY527">
            <v>0</v>
          </cell>
          <cell r="AZ527">
            <v>0</v>
          </cell>
        </row>
        <row r="528">
          <cell r="D528" t="str">
            <v>In</v>
          </cell>
          <cell r="E528" t="str">
            <v>Domgas/IPP</v>
          </cell>
          <cell r="F528" t="str">
            <v>Base</v>
          </cell>
          <cell r="G528" t="str">
            <v>SPDC JV</v>
          </cell>
          <cell r="H528" t="str">
            <v>In</v>
          </cell>
          <cell r="I528" t="str">
            <v>AFAM UMUOSI</v>
          </cell>
          <cell r="J528" t="str">
            <v>OML - 11</v>
          </cell>
          <cell r="K528" t="str">
            <v>LAND EAST</v>
          </cell>
          <cell r="L528" t="str">
            <v>East</v>
          </cell>
          <cell r="N528" t="str">
            <v>Okoloma Gas Plant</v>
          </cell>
          <cell r="O528" t="str">
            <v>Okoloma Gas Plant</v>
          </cell>
          <cell r="R528" t="str">
            <v>OKOLOMA2_GP</v>
          </cell>
          <cell r="T528" t="str">
            <v>5. Domgas (Ring fenced)</v>
          </cell>
          <cell r="U528" t="str">
            <v>5. Export gas</v>
          </cell>
          <cell r="V528" t="str">
            <v>Eleluwor Esta</v>
          </cell>
          <cell r="W528">
            <v>0</v>
          </cell>
          <cell r="X528">
            <v>0</v>
          </cell>
          <cell r="AE528">
            <v>0</v>
          </cell>
          <cell r="AF528">
            <v>197906</v>
          </cell>
          <cell r="AG528">
            <v>1999.0499877929688</v>
          </cell>
          <cell r="AH528">
            <v>1187.6899871826172</v>
          </cell>
          <cell r="AU528">
            <v>0</v>
          </cell>
          <cell r="AV528">
            <v>0</v>
          </cell>
          <cell r="AW528">
            <v>0</v>
          </cell>
          <cell r="AX528">
            <v>0</v>
          </cell>
          <cell r="AY528">
            <v>0</v>
          </cell>
          <cell r="AZ528">
            <v>0</v>
          </cell>
        </row>
        <row r="529">
          <cell r="D529" t="str">
            <v>In</v>
          </cell>
          <cell r="E529" t="str">
            <v>Domgas/IPP</v>
          </cell>
          <cell r="F529" t="str">
            <v>Base</v>
          </cell>
          <cell r="G529" t="str">
            <v>SPDC JV</v>
          </cell>
          <cell r="H529" t="str">
            <v>In</v>
          </cell>
          <cell r="I529" t="str">
            <v>AFAM UMUOSI</v>
          </cell>
          <cell r="J529" t="str">
            <v>OML - 11</v>
          </cell>
          <cell r="K529" t="str">
            <v>LAND EAST</v>
          </cell>
          <cell r="L529" t="str">
            <v>East</v>
          </cell>
          <cell r="N529" t="str">
            <v>Afam Gas Supply_1</v>
          </cell>
          <cell r="O529" t="str">
            <v>Afam Gas Supply_1</v>
          </cell>
          <cell r="R529" t="str">
            <v>OKOLOMA2_GP</v>
          </cell>
          <cell r="T529" t="str">
            <v>5. Domgas (Ring fenced)</v>
          </cell>
          <cell r="U529" t="str">
            <v>5. Export gas</v>
          </cell>
          <cell r="V529" t="str">
            <v>Eleluwor Esta</v>
          </cell>
          <cell r="W529">
            <v>0</v>
          </cell>
          <cell r="X529">
            <v>0</v>
          </cell>
          <cell r="AE529">
            <v>0</v>
          </cell>
          <cell r="AF529">
            <v>260948.4990234375</v>
          </cell>
          <cell r="AG529">
            <v>2635.8379669189453</v>
          </cell>
          <cell r="AH529">
            <v>1566.3350067138672</v>
          </cell>
          <cell r="AU529">
            <v>0</v>
          </cell>
          <cell r="AV529">
            <v>0</v>
          </cell>
          <cell r="AW529">
            <v>0</v>
          </cell>
          <cell r="AX529">
            <v>0</v>
          </cell>
          <cell r="AY529">
            <v>0</v>
          </cell>
          <cell r="AZ529">
            <v>0</v>
          </cell>
        </row>
        <row r="530">
          <cell r="D530" t="str">
            <v>Out</v>
          </cell>
          <cell r="E530" t="str">
            <v>Base JV</v>
          </cell>
          <cell r="F530" t="str">
            <v>Base Plus</v>
          </cell>
          <cell r="G530" t="str">
            <v>SPDC JV</v>
          </cell>
          <cell r="H530" t="str">
            <v>Not reported</v>
          </cell>
          <cell r="I530" t="str">
            <v>AFREMO</v>
          </cell>
          <cell r="J530" t="str">
            <v>OML - 43</v>
          </cell>
          <cell r="K530" t="str">
            <v>SWAMP WEST</v>
          </cell>
          <cell r="L530" t="str">
            <v>West</v>
          </cell>
          <cell r="N530" t="str">
            <v>Afremo Workover</v>
          </cell>
          <cell r="O530" t="str">
            <v>Afremo Workover</v>
          </cell>
          <cell r="R530" t="str">
            <v>ESCRAVOS_BEACH1_FS</v>
          </cell>
          <cell r="T530" t="str">
            <v>7. Export Growth</v>
          </cell>
          <cell r="U530" t="str">
            <v>6. Enable oil/gas production</v>
          </cell>
          <cell r="V530" t="str">
            <v>David Oluwajuyigbe</v>
          </cell>
          <cell r="W530">
            <v>1</v>
          </cell>
          <cell r="X530">
            <v>0</v>
          </cell>
          <cell r="AE530">
            <v>24.528720021247864</v>
          </cell>
          <cell r="AF530">
            <v>0</v>
          </cell>
          <cell r="AG530">
            <v>0</v>
          </cell>
          <cell r="AH530">
            <v>0</v>
          </cell>
          <cell r="AU530">
            <v>0</v>
          </cell>
          <cell r="AV530">
            <v>0</v>
          </cell>
          <cell r="AW530">
            <v>0</v>
          </cell>
          <cell r="AX530">
            <v>0</v>
          </cell>
          <cell r="AY530">
            <v>0</v>
          </cell>
          <cell r="AZ530">
            <v>0</v>
          </cell>
        </row>
        <row r="531">
          <cell r="D531" t="str">
            <v>Out</v>
          </cell>
          <cell r="E531" t="str">
            <v>Base JV</v>
          </cell>
          <cell r="F531" t="str">
            <v>Base Plus</v>
          </cell>
          <cell r="G531" t="str">
            <v>SPDC JV</v>
          </cell>
          <cell r="H531" t="str">
            <v>Not reported</v>
          </cell>
          <cell r="I531" t="str">
            <v>AFREMO</v>
          </cell>
          <cell r="J531" t="str">
            <v>OML - 43</v>
          </cell>
          <cell r="K531" t="str">
            <v>SWAMP WEST</v>
          </cell>
          <cell r="L531" t="str">
            <v>West</v>
          </cell>
          <cell r="N531" t="str">
            <v>Afremo Sidetrack</v>
          </cell>
          <cell r="O531" t="str">
            <v>Afremo Sidetrack</v>
          </cell>
          <cell r="R531" t="str">
            <v>ESCRAVOS_BEACH1_FS</v>
          </cell>
          <cell r="T531" t="str">
            <v>7. Export Growth</v>
          </cell>
          <cell r="U531" t="str">
            <v>6. Enable oil/gas production</v>
          </cell>
          <cell r="V531" t="str">
            <v>David Oluwajuyigbe</v>
          </cell>
          <cell r="W531">
            <v>1</v>
          </cell>
          <cell r="X531">
            <v>0</v>
          </cell>
          <cell r="AE531">
            <v>163.3249409198761</v>
          </cell>
          <cell r="AF531">
            <v>0</v>
          </cell>
          <cell r="AG531">
            <v>0</v>
          </cell>
          <cell r="AH531">
            <v>0</v>
          </cell>
          <cell r="AU531">
            <v>0</v>
          </cell>
          <cell r="AV531">
            <v>0</v>
          </cell>
          <cell r="AW531">
            <v>0</v>
          </cell>
          <cell r="AX531">
            <v>0</v>
          </cell>
          <cell r="AY531">
            <v>0</v>
          </cell>
          <cell r="AZ531">
            <v>0</v>
          </cell>
        </row>
        <row r="532">
          <cell r="D532" t="str">
            <v>In</v>
          </cell>
          <cell r="E532" t="str">
            <v>Domgas/IPP</v>
          </cell>
          <cell r="F532" t="str">
            <v>Base</v>
          </cell>
          <cell r="G532" t="str">
            <v>Portfolio Action</v>
          </cell>
          <cell r="H532" t="str">
            <v>In</v>
          </cell>
          <cell r="I532" t="str">
            <v>AFREMO</v>
          </cell>
          <cell r="J532" t="str">
            <v>OML - 43</v>
          </cell>
          <cell r="K532" t="str">
            <v>SWAMP WEST</v>
          </cell>
          <cell r="L532" t="str">
            <v>West</v>
          </cell>
          <cell r="N532" t="str">
            <v>NGC Compressor Refurb</v>
          </cell>
          <cell r="O532" t="str">
            <v>NGC Compressor Refurb</v>
          </cell>
          <cell r="T532" t="str">
            <v>5. Domgas (Ring fenced)</v>
          </cell>
          <cell r="U532" t="str">
            <v>2. Domgas / IPP</v>
          </cell>
          <cell r="V532" t="str">
            <v>Halim Bello</v>
          </cell>
          <cell r="W532">
            <v>0</v>
          </cell>
          <cell r="X532">
            <v>0</v>
          </cell>
          <cell r="AE532">
            <v>159.12004316713865</v>
          </cell>
          <cell r="AF532">
            <v>0</v>
          </cell>
          <cell r="AG532">
            <v>0</v>
          </cell>
          <cell r="AH532">
            <v>0</v>
          </cell>
          <cell r="AU532">
            <v>0</v>
          </cell>
          <cell r="AV532">
            <v>0</v>
          </cell>
          <cell r="AW532">
            <v>0</v>
          </cell>
          <cell r="AX532">
            <v>0</v>
          </cell>
          <cell r="AY532">
            <v>0</v>
          </cell>
          <cell r="AZ532">
            <v>0</v>
          </cell>
        </row>
        <row r="533">
          <cell r="D533" t="str">
            <v>Out</v>
          </cell>
          <cell r="E533" t="str">
            <v>Base JV</v>
          </cell>
          <cell r="F533" t="str">
            <v>Base Plus</v>
          </cell>
          <cell r="G533" t="str">
            <v>SPDC JV</v>
          </cell>
          <cell r="H533" t="str">
            <v>Out</v>
          </cell>
          <cell r="I533" t="str">
            <v>AFREMO</v>
          </cell>
          <cell r="J533" t="str">
            <v>OML - 43</v>
          </cell>
          <cell r="K533" t="str">
            <v>SWAMP WEST</v>
          </cell>
          <cell r="L533" t="str">
            <v>West</v>
          </cell>
          <cell r="N533" t="str">
            <v>Afremo Gaslift</v>
          </cell>
          <cell r="O533" t="str">
            <v>Afremo Gaslift</v>
          </cell>
          <cell r="R533" t="str">
            <v>ESCRAVOS_BEACH1_FS</v>
          </cell>
          <cell r="T533" t="str">
            <v>7. Export Growth</v>
          </cell>
          <cell r="U533" t="str">
            <v>6. Enable oil/gas production</v>
          </cell>
          <cell r="V533" t="str">
            <v>David Oluwajuyigbe</v>
          </cell>
          <cell r="W533">
            <v>6</v>
          </cell>
          <cell r="X533">
            <v>0</v>
          </cell>
          <cell r="AE533">
            <v>329.57011437416077</v>
          </cell>
          <cell r="AF533">
            <v>0</v>
          </cell>
          <cell r="AG533">
            <v>0</v>
          </cell>
          <cell r="AH533">
            <v>0</v>
          </cell>
          <cell r="AU533">
            <v>0</v>
          </cell>
          <cell r="AV533">
            <v>0</v>
          </cell>
          <cell r="AW533">
            <v>0</v>
          </cell>
          <cell r="AX533">
            <v>0</v>
          </cell>
          <cell r="AY533">
            <v>0</v>
          </cell>
          <cell r="AZ533">
            <v>0</v>
          </cell>
        </row>
        <row r="534">
          <cell r="D534" t="str">
            <v>In</v>
          </cell>
          <cell r="E534" t="str">
            <v>Base NOV</v>
          </cell>
          <cell r="F534" t="str">
            <v>Base</v>
          </cell>
          <cell r="G534" t="str">
            <v>SPDC JV</v>
          </cell>
          <cell r="H534" t="str">
            <v>In</v>
          </cell>
          <cell r="I534" t="str">
            <v>AFUO-OGBAINBIRI</v>
          </cell>
          <cell r="J534" t="str">
            <v>OML - 35</v>
          </cell>
          <cell r="K534" t="str">
            <v>NON OPERATED</v>
          </cell>
          <cell r="L534" t="str">
            <v>West</v>
          </cell>
          <cell r="N534" t="str">
            <v>Afuo-Ogbainbri Workover</v>
          </cell>
          <cell r="O534" t="str">
            <v>Afuo-Ogbainbri Workover</v>
          </cell>
          <cell r="R534" t="str">
            <v>OGBN_NAOC1_FS</v>
          </cell>
          <cell r="T534" t="str">
            <v>4. Oil</v>
          </cell>
          <cell r="U534" t="str">
            <v>1. Secure / Maximise NFA</v>
          </cell>
          <cell r="V534" t="str">
            <v>Collins Onyeukwu</v>
          </cell>
          <cell r="W534">
            <v>1</v>
          </cell>
          <cell r="X534">
            <v>0</v>
          </cell>
          <cell r="AE534">
            <v>112.04134899377823</v>
          </cell>
          <cell r="AF534">
            <v>0</v>
          </cell>
          <cell r="AG534">
            <v>0</v>
          </cell>
          <cell r="AH534">
            <v>0</v>
          </cell>
          <cell r="AU534">
            <v>0</v>
          </cell>
          <cell r="AV534">
            <v>0</v>
          </cell>
          <cell r="AW534">
            <v>0</v>
          </cell>
          <cell r="AX534">
            <v>0</v>
          </cell>
          <cell r="AY534">
            <v>0</v>
          </cell>
          <cell r="AZ534">
            <v>0</v>
          </cell>
        </row>
        <row r="535">
          <cell r="D535" t="str">
            <v>In</v>
          </cell>
          <cell r="E535" t="str">
            <v>NOV</v>
          </cell>
          <cell r="F535" t="str">
            <v>Base Plus</v>
          </cell>
          <cell r="G535" t="str">
            <v>SPDC JV</v>
          </cell>
          <cell r="H535" t="str">
            <v>In</v>
          </cell>
          <cell r="I535" t="str">
            <v>AFUO-OGBAINBIRI</v>
          </cell>
          <cell r="J535" t="str">
            <v>OML - 35</v>
          </cell>
          <cell r="K535" t="str">
            <v>NON OPERATED</v>
          </cell>
          <cell r="L535" t="str">
            <v>West</v>
          </cell>
          <cell r="N535" t="str">
            <v>AGS Afuo-Ogbainbiri</v>
          </cell>
          <cell r="O535" t="str">
            <v>AGS Afuo-Ogbainbiri</v>
          </cell>
          <cell r="T535" t="str">
            <v>4. Oil</v>
          </cell>
          <cell r="U535" t="str">
            <v>1. Secure / Maximise NFA</v>
          </cell>
          <cell r="V535" t="str">
            <v>Collins Onyeuwku</v>
          </cell>
          <cell r="W535">
            <v>1</v>
          </cell>
          <cell r="X535">
            <v>0</v>
          </cell>
          <cell r="AE535">
            <v>404.61547557656922</v>
          </cell>
          <cell r="AF535">
            <v>0</v>
          </cell>
          <cell r="AG535">
            <v>0</v>
          </cell>
          <cell r="AH535">
            <v>0</v>
          </cell>
          <cell r="AU535">
            <v>0</v>
          </cell>
          <cell r="AV535">
            <v>0</v>
          </cell>
          <cell r="AW535">
            <v>0</v>
          </cell>
          <cell r="AX535">
            <v>0</v>
          </cell>
          <cell r="AY535">
            <v>0</v>
          </cell>
          <cell r="AZ535">
            <v>0</v>
          </cell>
        </row>
        <row r="536">
          <cell r="D536" t="str">
            <v>In</v>
          </cell>
          <cell r="E536" t="str">
            <v>Base JV</v>
          </cell>
          <cell r="F536" t="str">
            <v>Base</v>
          </cell>
          <cell r="G536" t="str">
            <v>SPDC JV</v>
          </cell>
          <cell r="H536" t="str">
            <v>In</v>
          </cell>
          <cell r="I536" t="str">
            <v>AGBAYA</v>
          </cell>
          <cell r="J536" t="str">
            <v>OML - 46</v>
          </cell>
          <cell r="K536" t="str">
            <v>SWAMP WEST</v>
          </cell>
          <cell r="L536" t="str">
            <v>West</v>
          </cell>
          <cell r="N536" t="str">
            <v>Southern Swamp AGS Plus_Step 3</v>
          </cell>
          <cell r="O536" t="str">
            <v>Southern Swamp AGS Plus_Step 3</v>
          </cell>
          <cell r="R536" t="str">
            <v>OGBOTOBO1_FS</v>
          </cell>
          <cell r="T536" t="str">
            <v>5. Domgas (Ring fenced)</v>
          </cell>
          <cell r="U536" t="str">
            <v>8. Oil and Gas Growth</v>
          </cell>
          <cell r="V536" t="str">
            <v>David Oluwajuyigbe</v>
          </cell>
          <cell r="W536">
            <v>1</v>
          </cell>
          <cell r="X536">
            <v>0</v>
          </cell>
          <cell r="AE536">
            <v>248.34790215042506</v>
          </cell>
          <cell r="AF536">
            <v>0</v>
          </cell>
          <cell r="AG536">
            <v>0</v>
          </cell>
          <cell r="AH536">
            <v>0</v>
          </cell>
          <cell r="AU536">
            <v>0</v>
          </cell>
          <cell r="AV536">
            <v>0</v>
          </cell>
          <cell r="AW536">
            <v>0</v>
          </cell>
          <cell r="AX536">
            <v>0</v>
          </cell>
          <cell r="AY536">
            <v>0</v>
          </cell>
          <cell r="AZ536">
            <v>0</v>
          </cell>
        </row>
        <row r="537">
          <cell r="D537" t="str">
            <v>In</v>
          </cell>
          <cell r="E537" t="str">
            <v>Base JV</v>
          </cell>
          <cell r="F537" t="str">
            <v>Base</v>
          </cell>
          <cell r="G537" t="str">
            <v>Both</v>
          </cell>
          <cell r="H537" t="str">
            <v>In</v>
          </cell>
          <cell r="I537" t="str">
            <v>AGBADA</v>
          </cell>
          <cell r="J537" t="str">
            <v>OML - 17</v>
          </cell>
          <cell r="K537" t="str">
            <v>LAND EAST</v>
          </cell>
          <cell r="L537" t="str">
            <v>East</v>
          </cell>
          <cell r="N537" t="str">
            <v>Well Recompletion WO</v>
          </cell>
          <cell r="O537" t="str">
            <v>Well Recompletion WO</v>
          </cell>
          <cell r="R537" t="str">
            <v>AGBADA2_FS</v>
          </cell>
          <cell r="T537" t="str">
            <v>4. Oil</v>
          </cell>
          <cell r="U537" t="str">
            <v>8. Oil and Gas Growth</v>
          </cell>
          <cell r="V537" t="str">
            <v>Eleluwor Esta</v>
          </cell>
          <cell r="W537">
            <v>0</v>
          </cell>
          <cell r="X537">
            <v>0</v>
          </cell>
          <cell r="AE537">
            <v>352.96684577316046</v>
          </cell>
          <cell r="AF537">
            <v>0</v>
          </cell>
          <cell r="AG537">
            <v>0</v>
          </cell>
          <cell r="AH537">
            <v>0</v>
          </cell>
          <cell r="AU537">
            <v>0</v>
          </cell>
          <cell r="AV537">
            <v>0</v>
          </cell>
          <cell r="AW537">
            <v>0</v>
          </cell>
          <cell r="AX537">
            <v>0</v>
          </cell>
          <cell r="AY537">
            <v>0</v>
          </cell>
          <cell r="AZ537">
            <v>0</v>
          </cell>
        </row>
        <row r="538">
          <cell r="D538" t="str">
            <v>In</v>
          </cell>
          <cell r="E538" t="str">
            <v>Base JV</v>
          </cell>
          <cell r="F538" t="str">
            <v>Base</v>
          </cell>
          <cell r="G538" t="str">
            <v>Both</v>
          </cell>
          <cell r="H538" t="str">
            <v>In</v>
          </cell>
          <cell r="I538" t="str">
            <v>AGBADA</v>
          </cell>
          <cell r="J538" t="str">
            <v>OML - 17</v>
          </cell>
          <cell r="K538" t="str">
            <v>LAND EAST</v>
          </cell>
          <cell r="L538" t="str">
            <v>East</v>
          </cell>
          <cell r="N538" t="str">
            <v>Well Recompletion WO</v>
          </cell>
          <cell r="O538" t="str">
            <v>Well Recompletion WO</v>
          </cell>
          <cell r="R538" t="str">
            <v>AGBADA2_FS</v>
          </cell>
          <cell r="T538" t="str">
            <v>4. Oil</v>
          </cell>
          <cell r="U538" t="str">
            <v>8. Oil and Gas Growth</v>
          </cell>
          <cell r="V538" t="str">
            <v>Eleluwor Esta</v>
          </cell>
          <cell r="W538">
            <v>0</v>
          </cell>
          <cell r="X538">
            <v>0</v>
          </cell>
          <cell r="AE538">
            <v>643.72730922698975</v>
          </cell>
          <cell r="AF538">
            <v>0</v>
          </cell>
          <cell r="AG538">
            <v>0</v>
          </cell>
          <cell r="AH538">
            <v>0</v>
          </cell>
          <cell r="AU538">
            <v>0</v>
          </cell>
          <cell r="AV538">
            <v>0</v>
          </cell>
          <cell r="AW538">
            <v>0</v>
          </cell>
          <cell r="AX538">
            <v>0</v>
          </cell>
          <cell r="AY538">
            <v>0</v>
          </cell>
          <cell r="AZ538">
            <v>0</v>
          </cell>
        </row>
        <row r="539">
          <cell r="D539" t="str">
            <v>In</v>
          </cell>
          <cell r="E539" t="str">
            <v>Base JV</v>
          </cell>
          <cell r="F539" t="str">
            <v>Base</v>
          </cell>
          <cell r="G539" t="str">
            <v>SPDC JV</v>
          </cell>
          <cell r="H539" t="str">
            <v>In</v>
          </cell>
          <cell r="I539" t="str">
            <v>AGBADA</v>
          </cell>
          <cell r="J539" t="str">
            <v>OML - 17</v>
          </cell>
          <cell r="K539" t="str">
            <v>LAND EAST</v>
          </cell>
          <cell r="L539" t="str">
            <v>East</v>
          </cell>
          <cell r="N539" t="str">
            <v>Agbada Appraisal</v>
          </cell>
          <cell r="O539" t="str">
            <v>Agbada Appraisal</v>
          </cell>
          <cell r="R539" t="str">
            <v>AGBADA2_FS</v>
          </cell>
          <cell r="T539" t="str">
            <v>4. Oil</v>
          </cell>
          <cell r="U539" t="str">
            <v>1. Secure / Maximise NFA</v>
          </cell>
          <cell r="V539" t="str">
            <v>Eleluwor Esta</v>
          </cell>
          <cell r="W539">
            <v>0</v>
          </cell>
          <cell r="X539">
            <v>0</v>
          </cell>
          <cell r="AE539">
            <v>3499.5329540967941</v>
          </cell>
          <cell r="AF539">
            <v>0</v>
          </cell>
          <cell r="AG539">
            <v>0</v>
          </cell>
          <cell r="AH539">
            <v>0</v>
          </cell>
          <cell r="AU539">
            <v>0</v>
          </cell>
          <cell r="AV539">
            <v>0</v>
          </cell>
          <cell r="AW539">
            <v>0</v>
          </cell>
          <cell r="AX539">
            <v>0</v>
          </cell>
          <cell r="AY539">
            <v>0</v>
          </cell>
          <cell r="AZ539">
            <v>0</v>
          </cell>
        </row>
        <row r="540">
          <cell r="D540" t="str">
            <v>In</v>
          </cell>
          <cell r="E540" t="str">
            <v>Domgas/IPP</v>
          </cell>
          <cell r="F540" t="str">
            <v>Base</v>
          </cell>
          <cell r="G540" t="str">
            <v>SPDC JV</v>
          </cell>
          <cell r="H540" t="str">
            <v>In</v>
          </cell>
          <cell r="I540" t="str">
            <v>AGBADA</v>
          </cell>
          <cell r="J540" t="str">
            <v>OML - 17</v>
          </cell>
          <cell r="K540" t="str">
            <v>LAND EAST</v>
          </cell>
          <cell r="L540" t="str">
            <v>East</v>
          </cell>
          <cell r="N540" t="str">
            <v>EDG Interim (Agbada NAG)</v>
          </cell>
          <cell r="O540" t="str">
            <v>EDG Interim (Agbada NAG)</v>
          </cell>
          <cell r="R540" t="str">
            <v>PLANNED_AGBADA1_GP</v>
          </cell>
          <cell r="T540" t="str">
            <v>5. Domgas (Ring fenced)</v>
          </cell>
          <cell r="U540" t="str">
            <v>8. Oil and Gas Growth</v>
          </cell>
          <cell r="V540" t="str">
            <v>Eleluwor Esta</v>
          </cell>
          <cell r="W540">
            <v>0</v>
          </cell>
          <cell r="X540">
            <v>0</v>
          </cell>
          <cell r="AE540">
            <v>0</v>
          </cell>
          <cell r="AF540">
            <v>178434.2001953125</v>
          </cell>
          <cell r="AG540">
            <v>1802.3679733276367</v>
          </cell>
          <cell r="AH540">
            <v>10415.029907226563</v>
          </cell>
          <cell r="AU540">
            <v>0</v>
          </cell>
          <cell r="AV540">
            <v>0</v>
          </cell>
          <cell r="AW540">
            <v>0</v>
          </cell>
          <cell r="AX540">
            <v>0</v>
          </cell>
          <cell r="AY540">
            <v>0</v>
          </cell>
          <cell r="AZ540">
            <v>0</v>
          </cell>
        </row>
        <row r="541">
          <cell r="D541" t="str">
            <v>In</v>
          </cell>
          <cell r="E541" t="str">
            <v>Base JV</v>
          </cell>
          <cell r="F541" t="str">
            <v>Base</v>
          </cell>
          <cell r="G541" t="str">
            <v>SPDC JV</v>
          </cell>
          <cell r="H541" t="str">
            <v>In</v>
          </cell>
          <cell r="I541" t="str">
            <v>AGBADA</v>
          </cell>
          <cell r="J541" t="str">
            <v>OML - 17</v>
          </cell>
          <cell r="K541" t="str">
            <v>LAND EAST</v>
          </cell>
          <cell r="L541" t="str">
            <v>East</v>
          </cell>
          <cell r="N541" t="str">
            <v>STOG Restoration - Land East</v>
          </cell>
          <cell r="O541" t="str">
            <v>STOG Restoration - Land East</v>
          </cell>
          <cell r="R541" t="str">
            <v>AGBADA1_FS</v>
          </cell>
          <cell r="T541" t="str">
            <v>4. Oil</v>
          </cell>
          <cell r="U541" t="str">
            <v>8. Oil and Gas Growth</v>
          </cell>
          <cell r="V541" t="str">
            <v>Akadiri Olabisi</v>
          </cell>
          <cell r="W541">
            <v>0</v>
          </cell>
          <cell r="X541">
            <v>0</v>
          </cell>
          <cell r="AE541">
            <v>484.44379860162735</v>
          </cell>
          <cell r="AF541">
            <v>0</v>
          </cell>
          <cell r="AG541">
            <v>0</v>
          </cell>
          <cell r="AH541">
            <v>0</v>
          </cell>
          <cell r="AU541">
            <v>0</v>
          </cell>
          <cell r="AV541">
            <v>0</v>
          </cell>
          <cell r="AW541">
            <v>0</v>
          </cell>
          <cell r="AX541">
            <v>0</v>
          </cell>
          <cell r="AY541">
            <v>0</v>
          </cell>
          <cell r="AZ541">
            <v>0</v>
          </cell>
        </row>
        <row r="542">
          <cell r="D542" t="str">
            <v>In</v>
          </cell>
          <cell r="E542" t="str">
            <v>Base JV</v>
          </cell>
          <cell r="F542" t="str">
            <v>Base</v>
          </cell>
          <cell r="G542" t="str">
            <v>SPDC JV</v>
          </cell>
          <cell r="H542" t="str">
            <v>In</v>
          </cell>
          <cell r="I542" t="str">
            <v>AGBADA</v>
          </cell>
          <cell r="J542" t="str">
            <v>OML - 17</v>
          </cell>
          <cell r="K542" t="str">
            <v>LAND EAST</v>
          </cell>
          <cell r="L542" t="str">
            <v>East</v>
          </cell>
          <cell r="N542" t="str">
            <v>STOG Restoration - Land East</v>
          </cell>
          <cell r="O542" t="str">
            <v>STOG Restoration - Land East</v>
          </cell>
          <cell r="R542" t="str">
            <v>AGBADA1_FS</v>
          </cell>
          <cell r="T542" t="str">
            <v>4. Oil</v>
          </cell>
          <cell r="U542" t="str">
            <v>1. Secure / Maximise NFA</v>
          </cell>
          <cell r="V542" t="str">
            <v>Akadiri Olabisi</v>
          </cell>
          <cell r="W542">
            <v>22</v>
          </cell>
          <cell r="X542">
            <v>0</v>
          </cell>
          <cell r="AE542">
            <v>382.52749902848154</v>
          </cell>
          <cell r="AF542">
            <v>0</v>
          </cell>
          <cell r="AG542">
            <v>0</v>
          </cell>
          <cell r="AH542">
            <v>0</v>
          </cell>
          <cell r="AU542">
            <v>0</v>
          </cell>
          <cell r="AV542">
            <v>0</v>
          </cell>
          <cell r="AW542">
            <v>0</v>
          </cell>
          <cell r="AX542">
            <v>0</v>
          </cell>
          <cell r="AY542">
            <v>0</v>
          </cell>
          <cell r="AZ542">
            <v>0</v>
          </cell>
        </row>
        <row r="543">
          <cell r="D543" t="str">
            <v>In</v>
          </cell>
          <cell r="E543" t="str">
            <v>Base JV</v>
          </cell>
          <cell r="F543" t="str">
            <v>Base</v>
          </cell>
          <cell r="G543" t="str">
            <v>SPDC JV</v>
          </cell>
          <cell r="H543" t="str">
            <v>In</v>
          </cell>
          <cell r="I543" t="str">
            <v>AGBADA</v>
          </cell>
          <cell r="J543" t="str">
            <v>OML - 17</v>
          </cell>
          <cell r="K543" t="str">
            <v>LAND EAST</v>
          </cell>
          <cell r="L543" t="str">
            <v>East</v>
          </cell>
          <cell r="N543" t="str">
            <v>STOG Restoration - Land East</v>
          </cell>
          <cell r="O543" t="str">
            <v>STOG Restoration - Land East</v>
          </cell>
          <cell r="R543" t="str">
            <v>AGBADA2_FS</v>
          </cell>
          <cell r="T543" t="str">
            <v>4. Oil</v>
          </cell>
          <cell r="U543" t="str">
            <v>1. Secure / Maximise NFA</v>
          </cell>
          <cell r="V543" t="str">
            <v>Akadiri Olabisi</v>
          </cell>
          <cell r="W543">
            <v>22</v>
          </cell>
          <cell r="X543">
            <v>0</v>
          </cell>
          <cell r="AE543">
            <v>32.879262110268478</v>
          </cell>
          <cell r="AF543">
            <v>0</v>
          </cell>
          <cell r="AG543">
            <v>0</v>
          </cell>
          <cell r="AH543">
            <v>0</v>
          </cell>
          <cell r="AU543">
            <v>0</v>
          </cell>
          <cell r="AV543">
            <v>0</v>
          </cell>
          <cell r="AW543">
            <v>0</v>
          </cell>
          <cell r="AX543">
            <v>0</v>
          </cell>
          <cell r="AY543">
            <v>0</v>
          </cell>
          <cell r="AZ543">
            <v>0</v>
          </cell>
        </row>
        <row r="544">
          <cell r="D544" t="str">
            <v>In</v>
          </cell>
          <cell r="E544" t="str">
            <v>Base JV</v>
          </cell>
          <cell r="F544" t="str">
            <v>Base</v>
          </cell>
          <cell r="G544" t="str">
            <v>SPDC JV</v>
          </cell>
          <cell r="H544" t="str">
            <v>In</v>
          </cell>
          <cell r="I544" t="str">
            <v>AGBADA</v>
          </cell>
          <cell r="J544" t="str">
            <v>OML - 17</v>
          </cell>
          <cell r="K544" t="str">
            <v>LAND EAST</v>
          </cell>
          <cell r="L544" t="str">
            <v>East</v>
          </cell>
          <cell r="N544" t="str">
            <v>STOG Restoration - Land East</v>
          </cell>
          <cell r="O544" t="str">
            <v>STOG Restoration - Land East</v>
          </cell>
          <cell r="R544" t="str">
            <v>AGBADA2_FS</v>
          </cell>
          <cell r="T544" t="str">
            <v>4. Oil</v>
          </cell>
          <cell r="U544" t="str">
            <v>1. Secure / Maximise NFA</v>
          </cell>
          <cell r="V544" t="str">
            <v>Akadiri Olabisi</v>
          </cell>
          <cell r="W544">
            <v>22</v>
          </cell>
          <cell r="X544">
            <v>0</v>
          </cell>
          <cell r="AE544">
            <v>28.812800049781799</v>
          </cell>
          <cell r="AF544">
            <v>0</v>
          </cell>
          <cell r="AG544">
            <v>0</v>
          </cell>
          <cell r="AH544">
            <v>0</v>
          </cell>
          <cell r="AU544">
            <v>0</v>
          </cell>
          <cell r="AV544">
            <v>0</v>
          </cell>
          <cell r="AW544">
            <v>0</v>
          </cell>
          <cell r="AX544">
            <v>0</v>
          </cell>
          <cell r="AY544">
            <v>0</v>
          </cell>
          <cell r="AZ544">
            <v>0</v>
          </cell>
        </row>
        <row r="545">
          <cell r="D545" t="str">
            <v>Out</v>
          </cell>
          <cell r="E545" t="str">
            <v>Third Party Finance</v>
          </cell>
          <cell r="F545" t="str">
            <v>Options</v>
          </cell>
          <cell r="G545" t="str">
            <v>Both</v>
          </cell>
          <cell r="H545" t="str">
            <v>Not reported</v>
          </cell>
          <cell r="I545" t="str">
            <v>AHIA</v>
          </cell>
          <cell r="J545" t="str">
            <v>OML - 21</v>
          </cell>
          <cell r="K545" t="str">
            <v>LAND EAST</v>
          </cell>
          <cell r="L545" t="str">
            <v>East</v>
          </cell>
          <cell r="N545" t="str">
            <v>AG Solution Opportunities (OV)</v>
          </cell>
          <cell r="O545" t="str">
            <v>AG Solution Opportunities (OV)</v>
          </cell>
          <cell r="T545" t="str">
            <v>4. Oil</v>
          </cell>
          <cell r="U545" t="str">
            <v>1. Secure / Maximise NFA</v>
          </cell>
          <cell r="V545" t="str">
            <v>Eleluwor Esta</v>
          </cell>
          <cell r="W545">
            <v>7</v>
          </cell>
          <cell r="X545">
            <v>0</v>
          </cell>
          <cell r="AE545">
            <v>437.03979235264978</v>
          </cell>
          <cell r="AF545">
            <v>0</v>
          </cell>
          <cell r="AG545">
            <v>0</v>
          </cell>
          <cell r="AH545">
            <v>0</v>
          </cell>
          <cell r="AU545">
            <v>0</v>
          </cell>
          <cell r="AV545">
            <v>0</v>
          </cell>
          <cell r="AW545">
            <v>0</v>
          </cell>
          <cell r="AX545">
            <v>0</v>
          </cell>
          <cell r="AY545">
            <v>0</v>
          </cell>
          <cell r="AZ545">
            <v>0</v>
          </cell>
        </row>
        <row r="546">
          <cell r="D546" t="str">
            <v>In</v>
          </cell>
          <cell r="E546" t="str">
            <v>Base JV</v>
          </cell>
          <cell r="F546" t="str">
            <v>Base</v>
          </cell>
          <cell r="G546" t="str">
            <v>SPDC JV</v>
          </cell>
          <cell r="H546" t="str">
            <v>In</v>
          </cell>
          <cell r="I546" t="str">
            <v>AHIA</v>
          </cell>
          <cell r="J546" t="str">
            <v>OML - 21</v>
          </cell>
          <cell r="K546" t="str">
            <v>LAND EAST</v>
          </cell>
          <cell r="L546" t="str">
            <v>East</v>
          </cell>
          <cell r="N546" t="str">
            <v>STOG Restoration - Land East</v>
          </cell>
          <cell r="O546" t="str">
            <v>STOG Restoration - Land East</v>
          </cell>
          <cell r="R546" t="str">
            <v>AHIA1_FS</v>
          </cell>
          <cell r="T546" t="str">
            <v>4. Oil</v>
          </cell>
          <cell r="U546" t="str">
            <v>1. Secure / Maximise NFA</v>
          </cell>
          <cell r="V546" t="str">
            <v>Akadiri Olabisi</v>
          </cell>
          <cell r="W546">
            <v>0</v>
          </cell>
          <cell r="X546">
            <v>0</v>
          </cell>
          <cell r="AE546">
            <v>0</v>
          </cell>
          <cell r="AF546">
            <v>0</v>
          </cell>
          <cell r="AG546">
            <v>0</v>
          </cell>
          <cell r="AH546">
            <v>0</v>
          </cell>
          <cell r="AU546">
            <v>0</v>
          </cell>
          <cell r="AV546">
            <v>0</v>
          </cell>
          <cell r="AW546">
            <v>0</v>
          </cell>
          <cell r="AX546">
            <v>0</v>
          </cell>
          <cell r="AY546">
            <v>0</v>
          </cell>
          <cell r="AZ546">
            <v>0</v>
          </cell>
        </row>
        <row r="547">
          <cell r="D547" t="str">
            <v>In</v>
          </cell>
          <cell r="E547" t="str">
            <v>Base JV</v>
          </cell>
          <cell r="F547" t="str">
            <v>Base</v>
          </cell>
          <cell r="G547" t="str">
            <v>SPDC JV</v>
          </cell>
          <cell r="H547" t="str">
            <v>In</v>
          </cell>
          <cell r="I547" t="str">
            <v>AJATITON</v>
          </cell>
          <cell r="J547" t="str">
            <v>OML - 35</v>
          </cell>
          <cell r="K547" t="str">
            <v>SWAMP WEST</v>
          </cell>
          <cell r="L547" t="str">
            <v>West</v>
          </cell>
          <cell r="N547" t="str">
            <v>Southern Swamp AGS Plus_Step 3</v>
          </cell>
          <cell r="O547" t="str">
            <v>Southern Swamp AGS Plus_Step 3</v>
          </cell>
          <cell r="R547" t="str">
            <v>OPUKUSHI1_FS</v>
          </cell>
          <cell r="T547" t="str">
            <v>5. Domgas (Ring fenced)</v>
          </cell>
          <cell r="U547" t="str">
            <v>8. Oil and Gas Growth</v>
          </cell>
          <cell r="V547" t="str">
            <v>David Oluwajuyigbe</v>
          </cell>
          <cell r="W547">
            <v>2</v>
          </cell>
          <cell r="X547">
            <v>0</v>
          </cell>
          <cell r="AE547">
            <v>118.29149213223877</v>
          </cell>
          <cell r="AF547">
            <v>0</v>
          </cell>
          <cell r="AG547">
            <v>0</v>
          </cell>
          <cell r="AH547">
            <v>0</v>
          </cell>
          <cell r="AU547">
            <v>0</v>
          </cell>
          <cell r="AV547">
            <v>0</v>
          </cell>
          <cell r="AW547">
            <v>0</v>
          </cell>
          <cell r="AX547">
            <v>0</v>
          </cell>
          <cell r="AY547">
            <v>0</v>
          </cell>
          <cell r="AZ547">
            <v>0</v>
          </cell>
        </row>
        <row r="548">
          <cell r="D548" t="str">
            <v>Out</v>
          </cell>
          <cell r="E548" t="str">
            <v>Domgas/IPP</v>
          </cell>
          <cell r="F548" t="str">
            <v>Base</v>
          </cell>
          <cell r="G548" t="str">
            <v>SPDC JV</v>
          </cell>
          <cell r="H548" t="str">
            <v>Not reported</v>
          </cell>
          <cell r="I548" t="str">
            <v>AJATITON</v>
          </cell>
          <cell r="J548" t="str">
            <v>OML - 35</v>
          </cell>
          <cell r="K548" t="str">
            <v>SWAMP WEST</v>
          </cell>
          <cell r="L548" t="str">
            <v>West</v>
          </cell>
          <cell r="N548" t="str">
            <v>Southern Swamp IOGD</v>
          </cell>
          <cell r="O548" t="str">
            <v>Southern Swamp IOGD</v>
          </cell>
          <cell r="R548" t="str">
            <v>OPUKUSHI1_FS</v>
          </cell>
          <cell r="T548" t="str">
            <v>5. Domgas (Ring fenced)</v>
          </cell>
          <cell r="U548" t="str">
            <v>8. Oil and Gas Growth</v>
          </cell>
          <cell r="V548" t="str">
            <v>David Oluwajuyigbe</v>
          </cell>
          <cell r="W548">
            <v>2</v>
          </cell>
          <cell r="X548">
            <v>0</v>
          </cell>
          <cell r="AE548">
            <v>25.473234357294132</v>
          </cell>
          <cell r="AF548">
            <v>0</v>
          </cell>
          <cell r="AG548">
            <v>0</v>
          </cell>
          <cell r="AH548">
            <v>0</v>
          </cell>
          <cell r="AU548">
            <v>0</v>
          </cell>
          <cell r="AV548">
            <v>0</v>
          </cell>
          <cell r="AW548">
            <v>0</v>
          </cell>
          <cell r="AX548">
            <v>0</v>
          </cell>
          <cell r="AY548">
            <v>0</v>
          </cell>
          <cell r="AZ548">
            <v>0</v>
          </cell>
        </row>
        <row r="549">
          <cell r="D549" t="str">
            <v>Out</v>
          </cell>
          <cell r="E549" t="str">
            <v>Domgas/IPP</v>
          </cell>
          <cell r="F549" t="str">
            <v>Base</v>
          </cell>
          <cell r="G549" t="str">
            <v>SPDC JV</v>
          </cell>
          <cell r="H549" t="str">
            <v>Not reported</v>
          </cell>
          <cell r="I549" t="str">
            <v>AJATITON</v>
          </cell>
          <cell r="J549" t="str">
            <v>OML - 35</v>
          </cell>
          <cell r="K549" t="str">
            <v>SWAMP WEST</v>
          </cell>
          <cell r="L549" t="str">
            <v>West</v>
          </cell>
          <cell r="N549" t="str">
            <v>Southern Swamp IOGD</v>
          </cell>
          <cell r="O549" t="str">
            <v>Southern Swamp IOGD</v>
          </cell>
          <cell r="R549" t="str">
            <v>OPUKUSHI1_FS</v>
          </cell>
          <cell r="T549" t="str">
            <v>5. Domgas (Ring fenced)</v>
          </cell>
          <cell r="U549" t="str">
            <v>8. Oil and Gas Growth</v>
          </cell>
          <cell r="V549" t="str">
            <v>David Oluwajuyigbe</v>
          </cell>
          <cell r="W549">
            <v>2</v>
          </cell>
          <cell r="X549">
            <v>0</v>
          </cell>
          <cell r="AE549">
            <v>75.892790079116821</v>
          </cell>
          <cell r="AF549">
            <v>0</v>
          </cell>
          <cell r="AG549">
            <v>0</v>
          </cell>
          <cell r="AH549">
            <v>0</v>
          </cell>
          <cell r="AU549">
            <v>0</v>
          </cell>
          <cell r="AV549">
            <v>0</v>
          </cell>
          <cell r="AW549">
            <v>0</v>
          </cell>
          <cell r="AX549">
            <v>0</v>
          </cell>
          <cell r="AY549">
            <v>0</v>
          </cell>
          <cell r="AZ549">
            <v>0</v>
          </cell>
        </row>
        <row r="550">
          <cell r="D550" t="str">
            <v>In</v>
          </cell>
          <cell r="E550" t="str">
            <v>Domgas/IPP</v>
          </cell>
          <cell r="F550" t="str">
            <v>Base</v>
          </cell>
          <cell r="G550" t="str">
            <v>SPDC JV</v>
          </cell>
          <cell r="H550" t="str">
            <v>In</v>
          </cell>
          <cell r="I550" t="str">
            <v>AJATITON</v>
          </cell>
          <cell r="J550" t="str">
            <v>OML - 35</v>
          </cell>
          <cell r="K550" t="str">
            <v>SWAMP WEST</v>
          </cell>
          <cell r="L550" t="str">
            <v>West</v>
          </cell>
          <cell r="N550" t="str">
            <v>Southern Swamp AGS Plus_Step 1</v>
          </cell>
          <cell r="O550" t="str">
            <v>Southern Swamp AGS Plus_Step 1</v>
          </cell>
          <cell r="R550" t="str">
            <v>OPUKUSHI1_FS</v>
          </cell>
          <cell r="T550" t="str">
            <v>5. Domgas (Ring fenced)</v>
          </cell>
          <cell r="U550" t="str">
            <v>1. Secure / Maximise NFA</v>
          </cell>
          <cell r="V550" t="str">
            <v>David Oluwajuyigbe</v>
          </cell>
          <cell r="W550">
            <v>0</v>
          </cell>
          <cell r="X550">
            <v>0</v>
          </cell>
          <cell r="AE550">
            <v>73.071463673071435</v>
          </cell>
          <cell r="AF550">
            <v>0</v>
          </cell>
          <cell r="AG550">
            <v>0</v>
          </cell>
          <cell r="AH550">
            <v>0</v>
          </cell>
          <cell r="AU550">
            <v>0</v>
          </cell>
          <cell r="AV550">
            <v>0</v>
          </cell>
          <cell r="AW550">
            <v>0</v>
          </cell>
          <cell r="AX550">
            <v>0</v>
          </cell>
          <cell r="AY550">
            <v>0</v>
          </cell>
          <cell r="AZ550">
            <v>0</v>
          </cell>
        </row>
        <row r="551">
          <cell r="D551" t="str">
            <v>In</v>
          </cell>
          <cell r="E551" t="str">
            <v>Base JV</v>
          </cell>
          <cell r="F551" t="str">
            <v>Base</v>
          </cell>
          <cell r="G551" t="str">
            <v>SPDC JV</v>
          </cell>
          <cell r="H551" t="str">
            <v>In</v>
          </cell>
          <cell r="I551" t="str">
            <v>AJATITON</v>
          </cell>
          <cell r="J551" t="str">
            <v>OML - 35</v>
          </cell>
          <cell r="K551" t="str">
            <v>SWAMP WEST</v>
          </cell>
          <cell r="L551" t="str">
            <v>West</v>
          </cell>
          <cell r="N551" t="str">
            <v>STOG Restoration - Swamp West</v>
          </cell>
          <cell r="O551" t="str">
            <v>STOG Restoration - Swamp West</v>
          </cell>
          <cell r="R551" t="str">
            <v>OPUKUSHI1_FS</v>
          </cell>
          <cell r="T551" t="str">
            <v>4. Oil</v>
          </cell>
          <cell r="U551" t="str">
            <v>1. Secure / Maximise NFA</v>
          </cell>
          <cell r="V551" t="str">
            <v>David Oluwajuyigbe</v>
          </cell>
          <cell r="W551">
            <v>1</v>
          </cell>
          <cell r="X551">
            <v>0</v>
          </cell>
          <cell r="AE551">
            <v>0</v>
          </cell>
          <cell r="AF551">
            <v>0</v>
          </cell>
          <cell r="AG551">
            <v>0</v>
          </cell>
          <cell r="AH551">
            <v>0</v>
          </cell>
          <cell r="AU551">
            <v>0</v>
          </cell>
          <cell r="AV551">
            <v>0</v>
          </cell>
          <cell r="AW551">
            <v>0</v>
          </cell>
          <cell r="AX551">
            <v>0</v>
          </cell>
          <cell r="AY551">
            <v>0</v>
          </cell>
          <cell r="AZ551">
            <v>0</v>
          </cell>
        </row>
        <row r="552">
          <cell r="D552" t="str">
            <v>Out</v>
          </cell>
          <cell r="E552" t="str">
            <v>Third Party Finance</v>
          </cell>
          <cell r="F552" t="str">
            <v>Options</v>
          </cell>
          <cell r="G552" t="str">
            <v>Both</v>
          </cell>
          <cell r="H552" t="str">
            <v>Not reported</v>
          </cell>
          <cell r="I552" t="str">
            <v>AJOKPORI</v>
          </cell>
          <cell r="K552" t="str">
            <v>LAND EAST</v>
          </cell>
          <cell r="L552" t="str">
            <v>East</v>
          </cell>
          <cell r="N552" t="str">
            <v>Thematic Projects</v>
          </cell>
          <cell r="O552" t="str">
            <v>Thematic Projects</v>
          </cell>
          <cell r="R552" t="str">
            <v>AJOKPORI1_FS</v>
          </cell>
          <cell r="T552" t="str">
            <v>2. Export Gas Commitments</v>
          </cell>
          <cell r="U552" t="str">
            <v>5. Export gas</v>
          </cell>
          <cell r="V552" t="str">
            <v>Eleluwor Esta</v>
          </cell>
          <cell r="W552">
            <v>0</v>
          </cell>
          <cell r="X552">
            <v>0</v>
          </cell>
          <cell r="AE552">
            <v>399.99900054931641</v>
          </cell>
          <cell r="AF552">
            <v>0</v>
          </cell>
          <cell r="AG552">
            <v>0</v>
          </cell>
          <cell r="AH552">
            <v>0</v>
          </cell>
          <cell r="AU552">
            <v>0</v>
          </cell>
          <cell r="AV552">
            <v>0</v>
          </cell>
          <cell r="AW552">
            <v>0</v>
          </cell>
          <cell r="AX552">
            <v>0</v>
          </cell>
          <cell r="AY552">
            <v>0</v>
          </cell>
          <cell r="AZ552">
            <v>0</v>
          </cell>
        </row>
        <row r="553">
          <cell r="D553" t="str">
            <v>In</v>
          </cell>
          <cell r="E553" t="str">
            <v>Base JV</v>
          </cell>
          <cell r="F553" t="str">
            <v>Base</v>
          </cell>
          <cell r="G553" t="str">
            <v>Portfolio Action</v>
          </cell>
          <cell r="H553" t="str">
            <v>In</v>
          </cell>
          <cell r="I553" t="str">
            <v>AJUJU</v>
          </cell>
          <cell r="J553" t="str">
            <v>OML - 42</v>
          </cell>
          <cell r="K553" t="str">
            <v>SWAMP WEST</v>
          </cell>
          <cell r="L553" t="str">
            <v>West</v>
          </cell>
          <cell r="N553" t="str">
            <v>West Facilities - Outstanding Scope</v>
          </cell>
          <cell r="O553" t="str">
            <v>Divested 2011</v>
          </cell>
          <cell r="R553" t="str">
            <v>BATAN1_FS</v>
          </cell>
          <cell r="T553" t="str">
            <v>1. HSE, Security, Asset Integrity, etc.</v>
          </cell>
          <cell r="U553" t="str">
            <v>1. Secure / Maximise NFA</v>
          </cell>
          <cell r="V553" t="str">
            <v>David Oluwajuyigbe</v>
          </cell>
          <cell r="W553">
            <v>2</v>
          </cell>
          <cell r="X553">
            <v>0</v>
          </cell>
          <cell r="AE553">
            <v>0</v>
          </cell>
          <cell r="AF553">
            <v>0</v>
          </cell>
          <cell r="AG553">
            <v>0</v>
          </cell>
          <cell r="AH553">
            <v>0</v>
          </cell>
          <cell r="AU553">
            <v>0</v>
          </cell>
          <cell r="AV553">
            <v>0</v>
          </cell>
          <cell r="AW553">
            <v>0</v>
          </cell>
          <cell r="AX553">
            <v>0</v>
          </cell>
          <cell r="AY553">
            <v>0</v>
          </cell>
          <cell r="AZ553">
            <v>0</v>
          </cell>
        </row>
        <row r="554">
          <cell r="D554" t="str">
            <v>In</v>
          </cell>
          <cell r="E554" t="str">
            <v>Base JV</v>
          </cell>
          <cell r="F554" t="str">
            <v>Base</v>
          </cell>
          <cell r="G554" t="str">
            <v>SPDC JV</v>
          </cell>
          <cell r="H554" t="str">
            <v>In</v>
          </cell>
          <cell r="I554" t="str">
            <v>AKONO</v>
          </cell>
          <cell r="J554" t="str">
            <v>OML - 46</v>
          </cell>
          <cell r="K554" t="str">
            <v>SWAMP WEST</v>
          </cell>
          <cell r="L554" t="str">
            <v>West</v>
          </cell>
          <cell r="N554" t="str">
            <v>Southern Swamp AGS Plus_Step 2</v>
          </cell>
          <cell r="O554" t="str">
            <v>Southern Swamp AGS Plus_Step 2</v>
          </cell>
          <cell r="R554" t="str">
            <v>BENISEDE1_FS</v>
          </cell>
          <cell r="T554" t="str">
            <v>5. Domgas (Ring fenced)</v>
          </cell>
          <cell r="U554" t="str">
            <v>8. Oil and Gas Growth</v>
          </cell>
          <cell r="V554" t="str">
            <v>David Oluwajuyigbe</v>
          </cell>
          <cell r="W554">
            <v>3</v>
          </cell>
          <cell r="X554">
            <v>0</v>
          </cell>
          <cell r="AE554">
            <v>804.23940658569336</v>
          </cell>
          <cell r="AF554">
            <v>0</v>
          </cell>
          <cell r="AG554">
            <v>0</v>
          </cell>
          <cell r="AH554">
            <v>0</v>
          </cell>
          <cell r="AU554">
            <v>0</v>
          </cell>
          <cell r="AV554">
            <v>0</v>
          </cell>
          <cell r="AW554">
            <v>0</v>
          </cell>
          <cell r="AX554">
            <v>0</v>
          </cell>
          <cell r="AY554">
            <v>0</v>
          </cell>
          <cell r="AZ554">
            <v>0</v>
          </cell>
        </row>
        <row r="555">
          <cell r="D555" t="str">
            <v>Out</v>
          </cell>
          <cell r="E555" t="str">
            <v>Domgas/IPP</v>
          </cell>
          <cell r="F555" t="str">
            <v>Base</v>
          </cell>
          <cell r="G555" t="str">
            <v>SPDC JV</v>
          </cell>
          <cell r="H555" t="str">
            <v>Not reported</v>
          </cell>
          <cell r="I555" t="str">
            <v>AKONO</v>
          </cell>
          <cell r="J555" t="str">
            <v>OML - 46</v>
          </cell>
          <cell r="K555" t="str">
            <v>SWAMP WEST</v>
          </cell>
          <cell r="L555" t="str">
            <v>West</v>
          </cell>
          <cell r="N555" t="str">
            <v>Southern Swamp IOGD</v>
          </cell>
          <cell r="O555" t="str">
            <v>Southern Swamp IOGD</v>
          </cell>
          <cell r="R555" t="str">
            <v>BENISEDE1_FS</v>
          </cell>
          <cell r="T555" t="str">
            <v>5. Domgas (Ring fenced)</v>
          </cell>
          <cell r="U555" t="str">
            <v>8. Oil and Gas Growth</v>
          </cell>
          <cell r="V555" t="str">
            <v>David Oluwajuyigbe</v>
          </cell>
          <cell r="W555">
            <v>3</v>
          </cell>
          <cell r="X555">
            <v>0</v>
          </cell>
          <cell r="AE555">
            <v>753.47380933316163</v>
          </cell>
          <cell r="AF555">
            <v>0</v>
          </cell>
          <cell r="AG555">
            <v>0</v>
          </cell>
          <cell r="AH555">
            <v>0</v>
          </cell>
          <cell r="AU555">
            <v>0</v>
          </cell>
          <cell r="AV555">
            <v>0</v>
          </cell>
          <cell r="AW555">
            <v>0</v>
          </cell>
          <cell r="AX555">
            <v>0</v>
          </cell>
          <cell r="AY555">
            <v>0</v>
          </cell>
          <cell r="AZ555">
            <v>0</v>
          </cell>
        </row>
        <row r="556">
          <cell r="D556" t="str">
            <v>In</v>
          </cell>
          <cell r="E556" t="str">
            <v>Base JV</v>
          </cell>
          <cell r="F556" t="str">
            <v>Base</v>
          </cell>
          <cell r="G556" t="str">
            <v>SPDC JV</v>
          </cell>
          <cell r="H556" t="str">
            <v>In</v>
          </cell>
          <cell r="I556" t="str">
            <v>AKASO</v>
          </cell>
          <cell r="J556" t="str">
            <v>OML - 18</v>
          </cell>
          <cell r="K556" t="str">
            <v>SWAMP EAST</v>
          </cell>
          <cell r="L556" t="str">
            <v>East</v>
          </cell>
          <cell r="N556" t="str">
            <v>STOG Restoration - Swamp East</v>
          </cell>
          <cell r="O556" t="str">
            <v>STOG Restoration - Swamp East</v>
          </cell>
          <cell r="R556" t="str">
            <v>CAWTHORNE_CHANNEL1/3_FS</v>
          </cell>
          <cell r="T556" t="str">
            <v>4. Oil</v>
          </cell>
          <cell r="U556" t="str">
            <v>1. Secure / Maximise NFA</v>
          </cell>
          <cell r="V556" t="str">
            <v>Ikwan Ukauku</v>
          </cell>
          <cell r="W556">
            <v>0</v>
          </cell>
          <cell r="X556">
            <v>0</v>
          </cell>
          <cell r="AE556">
            <v>23.559100151062012</v>
          </cell>
          <cell r="AF556">
            <v>0</v>
          </cell>
          <cell r="AG556">
            <v>0</v>
          </cell>
          <cell r="AH556">
            <v>0</v>
          </cell>
          <cell r="AU556">
            <v>0</v>
          </cell>
          <cell r="AV556">
            <v>0</v>
          </cell>
          <cell r="AW556">
            <v>0</v>
          </cell>
          <cell r="AX556">
            <v>0</v>
          </cell>
          <cell r="AY556">
            <v>0</v>
          </cell>
          <cell r="AZ556">
            <v>0</v>
          </cell>
        </row>
        <row r="557">
          <cell r="D557" t="str">
            <v>In</v>
          </cell>
          <cell r="E557" t="str">
            <v>Base JV</v>
          </cell>
          <cell r="F557" t="str">
            <v>Base</v>
          </cell>
          <cell r="G557" t="str">
            <v>SPDC JV</v>
          </cell>
          <cell r="H557" t="str">
            <v>In</v>
          </cell>
          <cell r="I557" t="str">
            <v>AKASO</v>
          </cell>
          <cell r="J557" t="str">
            <v>OML - 18</v>
          </cell>
          <cell r="K557" t="str">
            <v>SWAMP EAST</v>
          </cell>
          <cell r="L557" t="str">
            <v>East</v>
          </cell>
          <cell r="N557" t="str">
            <v>STOG Restoration - Swamp East</v>
          </cell>
          <cell r="O557" t="str">
            <v>STOG Restoration - Swamp East</v>
          </cell>
          <cell r="R557" t="str">
            <v>CAWTHORNE_CHANNEL1_FS</v>
          </cell>
          <cell r="T557" t="str">
            <v>4. Oil</v>
          </cell>
          <cell r="U557" t="str">
            <v>1. Secure / Maximise NFA</v>
          </cell>
          <cell r="V557" t="str">
            <v>Ikwan Ukauku</v>
          </cell>
          <cell r="W557">
            <v>0</v>
          </cell>
          <cell r="X557">
            <v>0</v>
          </cell>
          <cell r="AE557">
            <v>43.025200128555298</v>
          </cell>
          <cell r="AF557">
            <v>0</v>
          </cell>
          <cell r="AG557">
            <v>0</v>
          </cell>
          <cell r="AH557">
            <v>0</v>
          </cell>
          <cell r="AU557">
            <v>0</v>
          </cell>
          <cell r="AV557">
            <v>0</v>
          </cell>
          <cell r="AW557">
            <v>0</v>
          </cell>
          <cell r="AX557">
            <v>0</v>
          </cell>
          <cell r="AY557">
            <v>0</v>
          </cell>
          <cell r="AZ557">
            <v>0</v>
          </cell>
        </row>
        <row r="558">
          <cell r="D558" t="str">
            <v>In</v>
          </cell>
          <cell r="E558" t="str">
            <v>Base JV</v>
          </cell>
          <cell r="F558" t="str">
            <v>Base</v>
          </cell>
          <cell r="G558" t="str">
            <v>SPDC JV</v>
          </cell>
          <cell r="H558" t="str">
            <v>In</v>
          </cell>
          <cell r="I558" t="str">
            <v>AKASO</v>
          </cell>
          <cell r="J558" t="str">
            <v>OML - 18</v>
          </cell>
          <cell r="K558" t="str">
            <v>SWAMP EAST</v>
          </cell>
          <cell r="L558" t="str">
            <v>East</v>
          </cell>
          <cell r="N558" t="str">
            <v>STOG Restoration - Swamp East</v>
          </cell>
          <cell r="O558" t="str">
            <v>STOG Restoration - Swamp East</v>
          </cell>
          <cell r="R558" t="str">
            <v>CAWTHORNE_CHANNEL1/3_FS</v>
          </cell>
          <cell r="T558" t="str">
            <v>4. Oil</v>
          </cell>
          <cell r="V558" t="str">
            <v>Dave Gardiner</v>
          </cell>
          <cell r="W558">
            <v>0</v>
          </cell>
          <cell r="X558">
            <v>0</v>
          </cell>
          <cell r="AE558">
            <v>1248.7701481580734</v>
          </cell>
          <cell r="AF558">
            <v>0</v>
          </cell>
          <cell r="AG558">
            <v>0</v>
          </cell>
          <cell r="AH558">
            <v>0</v>
          </cell>
          <cell r="AU558">
            <v>0</v>
          </cell>
          <cell r="AV558">
            <v>0</v>
          </cell>
          <cell r="AW558">
            <v>0</v>
          </cell>
          <cell r="AX558">
            <v>0</v>
          </cell>
          <cell r="AY558">
            <v>0</v>
          </cell>
          <cell r="AZ558">
            <v>0</v>
          </cell>
        </row>
        <row r="559">
          <cell r="D559" t="str">
            <v>In</v>
          </cell>
          <cell r="E559" t="str">
            <v>Base JV</v>
          </cell>
          <cell r="F559" t="str">
            <v>Base</v>
          </cell>
          <cell r="G559" t="str">
            <v>SPDC JV</v>
          </cell>
          <cell r="H559" t="str">
            <v>In</v>
          </cell>
          <cell r="I559" t="str">
            <v>AKASO</v>
          </cell>
          <cell r="J559" t="str">
            <v>OML - 18</v>
          </cell>
          <cell r="K559" t="str">
            <v>SWAMP EAST</v>
          </cell>
          <cell r="L559" t="str">
            <v>East</v>
          </cell>
          <cell r="N559" t="str">
            <v>STOG Restoration - Swamp East</v>
          </cell>
          <cell r="O559" t="str">
            <v>STOG Restoration - Swamp East</v>
          </cell>
          <cell r="R559" t="str">
            <v>CAWTHORNE_CHANNEL1_FS</v>
          </cell>
          <cell r="T559" t="str">
            <v>4. Oil</v>
          </cell>
          <cell r="U559" t="str">
            <v>1. Secure / Maximise NFA</v>
          </cell>
          <cell r="V559" t="str">
            <v>Ikwan Ukauku</v>
          </cell>
          <cell r="W559">
            <v>0</v>
          </cell>
          <cell r="X559">
            <v>0</v>
          </cell>
          <cell r="AE559">
            <v>10.135100364685059</v>
          </cell>
          <cell r="AF559">
            <v>0</v>
          </cell>
          <cell r="AG559">
            <v>0</v>
          </cell>
          <cell r="AH559">
            <v>0</v>
          </cell>
          <cell r="AU559">
            <v>0</v>
          </cell>
          <cell r="AV559">
            <v>0</v>
          </cell>
          <cell r="AW559">
            <v>0</v>
          </cell>
          <cell r="AX559">
            <v>0</v>
          </cell>
          <cell r="AY559">
            <v>0</v>
          </cell>
          <cell r="AZ559">
            <v>0</v>
          </cell>
        </row>
        <row r="560">
          <cell r="D560" t="str">
            <v>In</v>
          </cell>
          <cell r="E560" t="str">
            <v>Base JV</v>
          </cell>
          <cell r="F560" t="str">
            <v>Base</v>
          </cell>
          <cell r="G560" t="str">
            <v>SPDC JV</v>
          </cell>
          <cell r="H560" t="str">
            <v>In</v>
          </cell>
          <cell r="I560" t="str">
            <v>AKASO</v>
          </cell>
          <cell r="J560" t="str">
            <v>OML - 18</v>
          </cell>
          <cell r="K560" t="str">
            <v>SWAMP EAST</v>
          </cell>
          <cell r="L560" t="str">
            <v>East</v>
          </cell>
          <cell r="N560" t="str">
            <v>STOG Optimisation - Swamp East</v>
          </cell>
          <cell r="O560" t="str">
            <v>STOG Optimisation - Swamp East</v>
          </cell>
          <cell r="R560" t="str">
            <v>CAWTHORNE_CHANNEL1_FS</v>
          </cell>
          <cell r="T560" t="str">
            <v>4. Oil</v>
          </cell>
          <cell r="V560" t="str">
            <v>Dave Gardiner</v>
          </cell>
          <cell r="W560">
            <v>0</v>
          </cell>
          <cell r="X560">
            <v>0</v>
          </cell>
          <cell r="AE560">
            <v>11.751769781112671</v>
          </cell>
          <cell r="AF560">
            <v>0</v>
          </cell>
          <cell r="AG560">
            <v>0</v>
          </cell>
          <cell r="AH560">
            <v>0</v>
          </cell>
          <cell r="AU560">
            <v>0</v>
          </cell>
          <cell r="AV560">
            <v>0</v>
          </cell>
          <cell r="AW560">
            <v>0</v>
          </cell>
          <cell r="AX560">
            <v>0</v>
          </cell>
          <cell r="AY560">
            <v>0</v>
          </cell>
          <cell r="AZ560">
            <v>0</v>
          </cell>
        </row>
        <row r="561">
          <cell r="D561" t="str">
            <v>In</v>
          </cell>
          <cell r="E561" t="str">
            <v>Base JV</v>
          </cell>
          <cell r="F561" t="str">
            <v>Base</v>
          </cell>
          <cell r="G561" t="str">
            <v>SPDC JV</v>
          </cell>
          <cell r="H561" t="str">
            <v>In</v>
          </cell>
          <cell r="I561" t="str">
            <v>AKASO</v>
          </cell>
          <cell r="J561" t="str">
            <v>OML - 18</v>
          </cell>
          <cell r="K561" t="str">
            <v>SWAMP EAST</v>
          </cell>
          <cell r="L561" t="str">
            <v>East</v>
          </cell>
          <cell r="N561" t="str">
            <v>STOG Optimisation - Swamp East</v>
          </cell>
          <cell r="O561" t="str">
            <v>STOG Optimisation - Swamp East</v>
          </cell>
          <cell r="R561" t="str">
            <v>CAWTHORNE_CHANNEL1_FS</v>
          </cell>
          <cell r="T561" t="str">
            <v>4. Oil</v>
          </cell>
          <cell r="V561" t="str">
            <v>Dave Gardiner</v>
          </cell>
          <cell r="W561">
            <v>0</v>
          </cell>
          <cell r="X561">
            <v>0</v>
          </cell>
          <cell r="AE561">
            <v>26.053099989891052</v>
          </cell>
          <cell r="AF561">
            <v>0</v>
          </cell>
          <cell r="AG561">
            <v>0</v>
          </cell>
          <cell r="AH561">
            <v>0</v>
          </cell>
          <cell r="AU561">
            <v>0</v>
          </cell>
          <cell r="AV561">
            <v>0</v>
          </cell>
          <cell r="AW561">
            <v>0</v>
          </cell>
          <cell r="AX561">
            <v>0</v>
          </cell>
          <cell r="AY561">
            <v>0</v>
          </cell>
          <cell r="AZ561">
            <v>0</v>
          </cell>
        </row>
        <row r="562">
          <cell r="D562" t="str">
            <v>Out</v>
          </cell>
          <cell r="E562" t="str">
            <v>Domgas/IPP</v>
          </cell>
          <cell r="F562" t="str">
            <v>Base Plus</v>
          </cell>
          <cell r="G562" t="str">
            <v>SPDC JV</v>
          </cell>
          <cell r="H562" t="str">
            <v>Out</v>
          </cell>
          <cell r="I562" t="str">
            <v>ALAKIRI</v>
          </cell>
          <cell r="J562" t="str">
            <v>OML - 18</v>
          </cell>
          <cell r="K562" t="str">
            <v>SWAMP EAST</v>
          </cell>
          <cell r="L562" t="str">
            <v>East</v>
          </cell>
          <cell r="N562" t="str">
            <v>EDG Alakiri Phase 2</v>
          </cell>
          <cell r="O562" t="str">
            <v>EDG Alakiri Phase 2</v>
          </cell>
          <cell r="R562" t="str">
            <v>ALAKIRI1_FS</v>
          </cell>
          <cell r="T562" t="str">
            <v>5. Domgas (Ring fenced)</v>
          </cell>
          <cell r="U562" t="str">
            <v>2. Domgas / IPP</v>
          </cell>
          <cell r="V562" t="str">
            <v>Ikwan Ukauku</v>
          </cell>
          <cell r="W562">
            <v>0</v>
          </cell>
          <cell r="X562">
            <v>0</v>
          </cell>
          <cell r="AE562">
            <v>1405.0887055397034</v>
          </cell>
          <cell r="AF562">
            <v>0</v>
          </cell>
          <cell r="AG562">
            <v>0</v>
          </cell>
          <cell r="AH562">
            <v>0</v>
          </cell>
          <cell r="AU562">
            <v>0</v>
          </cell>
          <cell r="AV562">
            <v>0</v>
          </cell>
          <cell r="AW562">
            <v>0</v>
          </cell>
          <cell r="AX562">
            <v>0</v>
          </cell>
          <cell r="AY562">
            <v>0</v>
          </cell>
          <cell r="AZ562">
            <v>0</v>
          </cell>
        </row>
        <row r="563">
          <cell r="D563" t="str">
            <v>In</v>
          </cell>
          <cell r="E563" t="str">
            <v>Domgas/IPP</v>
          </cell>
          <cell r="F563" t="str">
            <v>Base</v>
          </cell>
          <cell r="G563" t="str">
            <v>SPDC JV</v>
          </cell>
          <cell r="H563" t="str">
            <v>In</v>
          </cell>
          <cell r="I563" t="str">
            <v>ALAKIRI</v>
          </cell>
          <cell r="J563" t="str">
            <v>OML - 18</v>
          </cell>
          <cell r="K563" t="str">
            <v>SWAMP EAST</v>
          </cell>
          <cell r="L563" t="str">
            <v>East</v>
          </cell>
          <cell r="N563" t="str">
            <v>Alakiri NAG Plant Refurbishment</v>
          </cell>
          <cell r="O563" t="str">
            <v>Alakiri NAG Plant Refurbishment</v>
          </cell>
          <cell r="R563" t="str">
            <v>ALAKIRI1_GP</v>
          </cell>
          <cell r="T563" t="str">
            <v>5. Domgas (Ring fenced)</v>
          </cell>
          <cell r="U563" t="str">
            <v>2. Domgas / IPP</v>
          </cell>
          <cell r="V563" t="str">
            <v>Ikwan Ukauku</v>
          </cell>
          <cell r="W563">
            <v>0</v>
          </cell>
          <cell r="X563">
            <v>0</v>
          </cell>
          <cell r="AE563">
            <v>0</v>
          </cell>
          <cell r="AF563">
            <v>268915.36541748047</v>
          </cell>
          <cell r="AG563">
            <v>2716.3382737636566</v>
          </cell>
          <cell r="AH563">
            <v>1220.2814070930181</v>
          </cell>
          <cell r="AU563">
            <v>0</v>
          </cell>
          <cell r="AV563">
            <v>0</v>
          </cell>
          <cell r="AW563">
            <v>0</v>
          </cell>
          <cell r="AX563">
            <v>0</v>
          </cell>
          <cell r="AY563">
            <v>0</v>
          </cell>
          <cell r="AZ563">
            <v>0</v>
          </cell>
        </row>
        <row r="564">
          <cell r="D564" t="str">
            <v>In</v>
          </cell>
          <cell r="E564" t="str">
            <v>Domgas/IPP</v>
          </cell>
          <cell r="F564" t="str">
            <v>Base</v>
          </cell>
          <cell r="G564" t="str">
            <v>SPDC JV</v>
          </cell>
          <cell r="H564" t="str">
            <v>Out</v>
          </cell>
          <cell r="I564" t="str">
            <v>ALAKIRI</v>
          </cell>
          <cell r="J564" t="str">
            <v>OML - 18</v>
          </cell>
          <cell r="K564" t="str">
            <v>SWAMP EAST</v>
          </cell>
          <cell r="L564" t="str">
            <v>East</v>
          </cell>
          <cell r="N564" t="str">
            <v>Alakiri NAG Plant Refurbishment</v>
          </cell>
          <cell r="O564" t="str">
            <v>Alakiri NAG Plant Refurbishment</v>
          </cell>
          <cell r="R564" t="str">
            <v>ALAKIRI1_FS</v>
          </cell>
          <cell r="T564" t="str">
            <v>5. Domgas (Ring fenced)</v>
          </cell>
          <cell r="U564" t="str">
            <v>2. Domgas / IPP</v>
          </cell>
          <cell r="V564" t="str">
            <v>Ikwan Ukauku</v>
          </cell>
          <cell r="W564">
            <v>0</v>
          </cell>
          <cell r="X564">
            <v>0</v>
          </cell>
          <cell r="AE564">
            <v>1538.4176454544067</v>
          </cell>
          <cell r="AF564">
            <v>0</v>
          </cell>
          <cell r="AG564">
            <v>0</v>
          </cell>
          <cell r="AH564">
            <v>0</v>
          </cell>
          <cell r="AU564">
            <v>0</v>
          </cell>
          <cell r="AV564">
            <v>0</v>
          </cell>
          <cell r="AW564">
            <v>0</v>
          </cell>
          <cell r="AX564">
            <v>0</v>
          </cell>
          <cell r="AY564">
            <v>0</v>
          </cell>
          <cell r="AZ564">
            <v>0</v>
          </cell>
        </row>
        <row r="565">
          <cell r="D565" t="str">
            <v>In</v>
          </cell>
          <cell r="E565" t="str">
            <v>Base JV</v>
          </cell>
          <cell r="F565" t="str">
            <v>Base</v>
          </cell>
          <cell r="G565" t="str">
            <v>SPDC JV</v>
          </cell>
          <cell r="H565" t="str">
            <v>In</v>
          </cell>
          <cell r="I565" t="str">
            <v>ALAKIRI</v>
          </cell>
          <cell r="J565" t="str">
            <v>OML - 18</v>
          </cell>
          <cell r="K565" t="str">
            <v>SWAMP EAST</v>
          </cell>
          <cell r="L565" t="str">
            <v>East</v>
          </cell>
          <cell r="N565" t="str">
            <v>STOG Restoration - Swamp East</v>
          </cell>
          <cell r="O565" t="str">
            <v>STOG Restoration - Swamp East</v>
          </cell>
          <cell r="R565" t="str">
            <v>ALAKIRI1_FS</v>
          </cell>
          <cell r="T565" t="str">
            <v>4. Oil</v>
          </cell>
          <cell r="U565" t="str">
            <v>1. Secure / Maximise NFA</v>
          </cell>
          <cell r="V565" t="str">
            <v>Ikwan Ukauku</v>
          </cell>
          <cell r="W565">
            <v>0</v>
          </cell>
          <cell r="X565">
            <v>0</v>
          </cell>
          <cell r="AE565">
            <v>0</v>
          </cell>
          <cell r="AF565">
            <v>0</v>
          </cell>
          <cell r="AG565">
            <v>0</v>
          </cell>
          <cell r="AH565">
            <v>0</v>
          </cell>
          <cell r="AU565">
            <v>0</v>
          </cell>
          <cell r="AV565">
            <v>0</v>
          </cell>
          <cell r="AW565">
            <v>0</v>
          </cell>
          <cell r="AX565">
            <v>0</v>
          </cell>
          <cell r="AY565">
            <v>0</v>
          </cell>
          <cell r="AZ565">
            <v>0</v>
          </cell>
        </row>
        <row r="566">
          <cell r="D566" t="str">
            <v>In</v>
          </cell>
          <cell r="E566" t="str">
            <v>Base JV</v>
          </cell>
          <cell r="F566" t="str">
            <v>Base</v>
          </cell>
          <cell r="G566" t="str">
            <v>SPDC JV</v>
          </cell>
          <cell r="H566" t="str">
            <v>In</v>
          </cell>
          <cell r="I566" t="str">
            <v>ALAKIRI</v>
          </cell>
          <cell r="J566" t="str">
            <v>OML - 18</v>
          </cell>
          <cell r="K566" t="str">
            <v>SWAMP EAST</v>
          </cell>
          <cell r="L566" t="str">
            <v>East</v>
          </cell>
          <cell r="N566" t="str">
            <v>STOG Restoration - Swamp East</v>
          </cell>
          <cell r="O566" t="str">
            <v>STOG Restoration - Swamp East</v>
          </cell>
          <cell r="R566" t="str">
            <v>ALAKIRI1_GP</v>
          </cell>
          <cell r="T566" t="str">
            <v>4. Oil</v>
          </cell>
          <cell r="U566" t="str">
            <v>1. Secure / Maximise NFA</v>
          </cell>
          <cell r="V566" t="str">
            <v>Dave Gardiner</v>
          </cell>
          <cell r="W566">
            <v>0</v>
          </cell>
          <cell r="X566">
            <v>0</v>
          </cell>
          <cell r="AE566">
            <v>0</v>
          </cell>
          <cell r="AF566">
            <v>234256.19976806641</v>
          </cell>
          <cell r="AG566">
            <v>2366.2136061191559</v>
          </cell>
          <cell r="AH566">
            <v>1888.7366229424952</v>
          </cell>
          <cell r="AU566">
            <v>0</v>
          </cell>
          <cell r="AV566">
            <v>0</v>
          </cell>
          <cell r="AW566">
            <v>0</v>
          </cell>
          <cell r="AX566">
            <v>0</v>
          </cell>
          <cell r="AY566">
            <v>0</v>
          </cell>
          <cell r="AZ566">
            <v>0</v>
          </cell>
        </row>
        <row r="567">
          <cell r="D567" t="str">
            <v>In</v>
          </cell>
          <cell r="E567" t="str">
            <v>Base JV</v>
          </cell>
          <cell r="F567" t="str">
            <v>Base</v>
          </cell>
          <cell r="G567" t="str">
            <v>SPDC JV</v>
          </cell>
          <cell r="H567" t="str">
            <v>In</v>
          </cell>
          <cell r="I567" t="str">
            <v>ALAKIRI</v>
          </cell>
          <cell r="J567" t="str">
            <v>OML - 18</v>
          </cell>
          <cell r="K567" t="str">
            <v>SWAMP EAST</v>
          </cell>
          <cell r="L567" t="str">
            <v>East</v>
          </cell>
          <cell r="N567" t="str">
            <v>STOG Restoration - Swamp East</v>
          </cell>
          <cell r="O567" t="str">
            <v>STOG Restoration - Swamp East</v>
          </cell>
          <cell r="R567" t="str">
            <v>ALAKIRI1_GP</v>
          </cell>
          <cell r="T567" t="str">
            <v>4. Oil</v>
          </cell>
          <cell r="V567" t="str">
            <v>Dave Gardiner</v>
          </cell>
          <cell r="W567">
            <v>0</v>
          </cell>
          <cell r="X567">
            <v>0</v>
          </cell>
          <cell r="AE567">
            <v>0</v>
          </cell>
          <cell r="AF567">
            <v>91124.076148986816</v>
          </cell>
          <cell r="AG567">
            <v>920.44691199064255</v>
          </cell>
          <cell r="AH567">
            <v>4296.8347650230317</v>
          </cell>
          <cell r="AU567">
            <v>0</v>
          </cell>
          <cell r="AV567">
            <v>0</v>
          </cell>
          <cell r="AW567">
            <v>0</v>
          </cell>
          <cell r="AX567">
            <v>0</v>
          </cell>
          <cell r="AY567">
            <v>0</v>
          </cell>
          <cell r="AZ567">
            <v>0</v>
          </cell>
        </row>
        <row r="568">
          <cell r="D568" t="str">
            <v>In</v>
          </cell>
          <cell r="E568" t="str">
            <v>Base JV</v>
          </cell>
          <cell r="F568" t="str">
            <v>Base</v>
          </cell>
          <cell r="G568" t="str">
            <v>Both</v>
          </cell>
          <cell r="H568" t="str">
            <v>In</v>
          </cell>
          <cell r="I568" t="str">
            <v>ALAKIRI</v>
          </cell>
          <cell r="J568" t="str">
            <v>OML - 18</v>
          </cell>
          <cell r="K568" t="str">
            <v>SWAMP EAST</v>
          </cell>
          <cell r="L568" t="str">
            <v>East</v>
          </cell>
          <cell r="N568" t="str">
            <v>Well Integrity WO</v>
          </cell>
          <cell r="O568" t="str">
            <v>Well Integrity WO</v>
          </cell>
          <cell r="R568" t="str">
            <v>ALAKIRI1_GP</v>
          </cell>
          <cell r="T568" t="str">
            <v>1. HSE, Security, Asset Integrity, etc.</v>
          </cell>
          <cell r="U568" t="str">
            <v>7. Material Oil</v>
          </cell>
          <cell r="V568" t="str">
            <v>Ikwan Ukauku</v>
          </cell>
          <cell r="W568">
            <v>0</v>
          </cell>
          <cell r="X568">
            <v>0</v>
          </cell>
          <cell r="AE568">
            <v>0</v>
          </cell>
          <cell r="AF568">
            <v>56063.469512939453</v>
          </cell>
          <cell r="AG568">
            <v>566.30832183361053</v>
          </cell>
          <cell r="AH568">
            <v>272.41703966993737</v>
          </cell>
          <cell r="AU568">
            <v>0</v>
          </cell>
          <cell r="AV568">
            <v>0</v>
          </cell>
          <cell r="AW568">
            <v>0</v>
          </cell>
          <cell r="AX568">
            <v>0</v>
          </cell>
          <cell r="AY568">
            <v>0</v>
          </cell>
          <cell r="AZ568">
            <v>0</v>
          </cell>
        </row>
        <row r="569">
          <cell r="D569" t="str">
            <v>Out</v>
          </cell>
          <cell r="E569" t="str">
            <v>Domgas/IPP</v>
          </cell>
          <cell r="F569" t="str">
            <v>Base</v>
          </cell>
          <cell r="G569" t="str">
            <v>SPDC JV</v>
          </cell>
          <cell r="H569" t="str">
            <v>Not reported</v>
          </cell>
          <cell r="I569" t="str">
            <v>ALELE</v>
          </cell>
          <cell r="J569" t="str">
            <v>OML - 35</v>
          </cell>
          <cell r="K569" t="str">
            <v>SWAMP WEST</v>
          </cell>
          <cell r="L569" t="str">
            <v>West</v>
          </cell>
          <cell r="N569" t="str">
            <v>Southern Swamp IOGD</v>
          </cell>
          <cell r="O569" t="str">
            <v>Southern Swamp IOGD</v>
          </cell>
          <cell r="R569" t="str">
            <v>OPUKUSHI1_FS</v>
          </cell>
          <cell r="T569" t="str">
            <v>5. Domgas (Ring fenced)</v>
          </cell>
          <cell r="U569" t="str">
            <v>8. Oil and Gas Growth</v>
          </cell>
          <cell r="V569" t="str">
            <v>David Oluwajuyigbe</v>
          </cell>
          <cell r="W569">
            <v>1</v>
          </cell>
          <cell r="X569">
            <v>0</v>
          </cell>
          <cell r="AE569">
            <v>348.65069401940491</v>
          </cell>
          <cell r="AF569">
            <v>0</v>
          </cell>
          <cell r="AG569">
            <v>0</v>
          </cell>
          <cell r="AH569">
            <v>0</v>
          </cell>
          <cell r="AU569">
            <v>0</v>
          </cell>
          <cell r="AV569">
            <v>0</v>
          </cell>
          <cell r="AW569">
            <v>0</v>
          </cell>
          <cell r="AX569">
            <v>0</v>
          </cell>
          <cell r="AY569">
            <v>0</v>
          </cell>
          <cell r="AZ569">
            <v>0</v>
          </cell>
        </row>
        <row r="570">
          <cell r="D570" t="str">
            <v>Out</v>
          </cell>
          <cell r="E570" t="str">
            <v>Domgas/IPP</v>
          </cell>
          <cell r="F570" t="str">
            <v>Base Plus</v>
          </cell>
          <cell r="G570" t="str">
            <v>SPDC JV</v>
          </cell>
          <cell r="H570" t="str">
            <v>Out</v>
          </cell>
          <cell r="I570" t="str">
            <v>ALAKIRI EAST</v>
          </cell>
          <cell r="J570" t="str">
            <v>OML - 11</v>
          </cell>
          <cell r="K570" t="str">
            <v>SWAMP EAST</v>
          </cell>
          <cell r="L570" t="str">
            <v>East</v>
          </cell>
          <cell r="N570" t="str">
            <v>EDG Alakiri Phase 2</v>
          </cell>
          <cell r="O570" t="str">
            <v>EDG Alakiri Phase 2</v>
          </cell>
          <cell r="R570" t="str">
            <v>ALAKIRI1_FS</v>
          </cell>
          <cell r="T570" t="str">
            <v>5. Domgas (Ring fenced)</v>
          </cell>
          <cell r="U570" t="str">
            <v>2. Domgas / IPP</v>
          </cell>
          <cell r="V570" t="str">
            <v>Ikwan Ukauku</v>
          </cell>
          <cell r="W570">
            <v>0</v>
          </cell>
          <cell r="X570">
            <v>0</v>
          </cell>
          <cell r="AE570">
            <v>1607.1618995666504</v>
          </cell>
          <cell r="AF570">
            <v>0</v>
          </cell>
          <cell r="AG570">
            <v>0</v>
          </cell>
          <cell r="AH570">
            <v>0</v>
          </cell>
          <cell r="AU570">
            <v>0</v>
          </cell>
          <cell r="AV570">
            <v>0</v>
          </cell>
          <cell r="AW570">
            <v>0</v>
          </cell>
          <cell r="AX570">
            <v>0</v>
          </cell>
          <cell r="AY570">
            <v>0</v>
          </cell>
          <cell r="AZ570">
            <v>0</v>
          </cell>
        </row>
        <row r="571">
          <cell r="D571" t="str">
            <v>Out</v>
          </cell>
          <cell r="E571" t="str">
            <v>Domgas/IPP</v>
          </cell>
          <cell r="F571" t="str">
            <v>Base Plus</v>
          </cell>
          <cell r="G571" t="str">
            <v>SPDC JV</v>
          </cell>
          <cell r="H571" t="str">
            <v>Out</v>
          </cell>
          <cell r="I571" t="str">
            <v>ALAKIRI EAST</v>
          </cell>
          <cell r="J571" t="str">
            <v>OML - 11</v>
          </cell>
          <cell r="K571" t="str">
            <v>SWAMP EAST</v>
          </cell>
          <cell r="L571" t="str">
            <v>East</v>
          </cell>
          <cell r="N571" t="str">
            <v>EDG Alakiri Phase 2</v>
          </cell>
          <cell r="O571" t="str">
            <v>EDG Alakiri Phase 2</v>
          </cell>
          <cell r="R571" t="str">
            <v>ALAKIRI2_GP</v>
          </cell>
          <cell r="T571" t="str">
            <v>5. Domgas (Ring fenced)</v>
          </cell>
          <cell r="U571" t="str">
            <v>2. Domgas / IPP</v>
          </cell>
          <cell r="V571" t="str">
            <v>Ikwan Ukauku</v>
          </cell>
          <cell r="W571">
            <v>0</v>
          </cell>
          <cell r="X571">
            <v>0</v>
          </cell>
          <cell r="AE571">
            <v>0</v>
          </cell>
          <cell r="AF571">
            <v>216572.80224609375</v>
          </cell>
          <cell r="AG571">
            <v>2187.6139793395996</v>
          </cell>
          <cell r="AH571">
            <v>766.39350891113281</v>
          </cell>
          <cell r="AU571">
            <v>0</v>
          </cell>
          <cell r="AV571">
            <v>0</v>
          </cell>
          <cell r="AW571">
            <v>0</v>
          </cell>
          <cell r="AX571">
            <v>0</v>
          </cell>
          <cell r="AY571">
            <v>0</v>
          </cell>
          <cell r="AZ571">
            <v>0</v>
          </cell>
        </row>
        <row r="572">
          <cell r="D572" t="str">
            <v>Out</v>
          </cell>
          <cell r="E572" t="str">
            <v>Domgas/IPP</v>
          </cell>
          <cell r="F572" t="str">
            <v>Base</v>
          </cell>
          <cell r="G572" t="str">
            <v>SPDC JV</v>
          </cell>
          <cell r="H572" t="str">
            <v>Not reported</v>
          </cell>
          <cell r="I572" t="str">
            <v>ANGALALEI</v>
          </cell>
          <cell r="J572" t="str">
            <v>OML - 35</v>
          </cell>
          <cell r="K572" t="str">
            <v>SWAMP WEST</v>
          </cell>
          <cell r="L572" t="str">
            <v>West</v>
          </cell>
          <cell r="N572" t="str">
            <v>Southern Swamp IOGD</v>
          </cell>
          <cell r="O572" t="str">
            <v>Southern Swamp IOGD</v>
          </cell>
          <cell r="R572" t="str">
            <v>OPUKUSHI1_FS</v>
          </cell>
          <cell r="T572" t="str">
            <v>5. Domgas (Ring fenced)</v>
          </cell>
          <cell r="U572" t="str">
            <v>8. Oil and Gas Growth</v>
          </cell>
          <cell r="V572" t="str">
            <v>David Oluwajuyigbe</v>
          </cell>
          <cell r="W572">
            <v>6</v>
          </cell>
          <cell r="X572">
            <v>0</v>
          </cell>
          <cell r="AE572">
            <v>1858.6314849853516</v>
          </cell>
          <cell r="AF572">
            <v>0</v>
          </cell>
          <cell r="AG572">
            <v>0</v>
          </cell>
          <cell r="AH572">
            <v>0</v>
          </cell>
          <cell r="AU572">
            <v>0</v>
          </cell>
          <cell r="AV572">
            <v>0</v>
          </cell>
          <cell r="AW572">
            <v>0</v>
          </cell>
          <cell r="AX572">
            <v>0</v>
          </cell>
          <cell r="AY572">
            <v>0</v>
          </cell>
          <cell r="AZ572">
            <v>0</v>
          </cell>
        </row>
        <row r="573">
          <cell r="D573" t="str">
            <v>Out</v>
          </cell>
          <cell r="E573" t="str">
            <v>Domgas/IPP</v>
          </cell>
          <cell r="F573" t="str">
            <v>Base</v>
          </cell>
          <cell r="G573" t="str">
            <v>SPDC JV</v>
          </cell>
          <cell r="H573" t="str">
            <v>Not reported</v>
          </cell>
          <cell r="I573" t="str">
            <v>ANGALALEI</v>
          </cell>
          <cell r="J573" t="str">
            <v>OML - 35</v>
          </cell>
          <cell r="K573" t="str">
            <v>SWAMP WEST</v>
          </cell>
          <cell r="L573" t="str">
            <v>West</v>
          </cell>
          <cell r="N573" t="str">
            <v>Southern Swamp IOGD</v>
          </cell>
          <cell r="O573" t="str">
            <v>Southern Swamp IOGD</v>
          </cell>
          <cell r="R573" t="str">
            <v>TUNU2_GP</v>
          </cell>
          <cell r="T573" t="str">
            <v>5. Domgas (Ring fenced)</v>
          </cell>
          <cell r="U573" t="str">
            <v>8. Oil and Gas Growth</v>
          </cell>
          <cell r="V573" t="str">
            <v>David Oluwajuyigbe</v>
          </cell>
          <cell r="W573">
            <v>0</v>
          </cell>
          <cell r="X573">
            <v>1</v>
          </cell>
          <cell r="AE573">
            <v>0</v>
          </cell>
          <cell r="AF573">
            <v>1.3324839906999841E-2</v>
          </cell>
          <cell r="AG573">
            <v>0</v>
          </cell>
          <cell r="AH573">
            <v>0</v>
          </cell>
          <cell r="AU573">
            <v>0</v>
          </cell>
          <cell r="AV573">
            <v>0</v>
          </cell>
          <cell r="AW573">
            <v>0</v>
          </cell>
          <cell r="AX573">
            <v>0</v>
          </cell>
          <cell r="AY573">
            <v>0</v>
          </cell>
          <cell r="AZ573">
            <v>0</v>
          </cell>
        </row>
        <row r="574">
          <cell r="D574" t="str">
            <v>Out</v>
          </cell>
          <cell r="E574" t="str">
            <v>Domgas/IPP</v>
          </cell>
          <cell r="F574" t="str">
            <v>Base Plus</v>
          </cell>
          <cell r="G574" t="str">
            <v>SPDC JV</v>
          </cell>
          <cell r="H574" t="str">
            <v>Out</v>
          </cell>
          <cell r="I574" t="str">
            <v>ASARITORU</v>
          </cell>
          <cell r="J574" t="str">
            <v>OML - 18</v>
          </cell>
          <cell r="K574" t="str">
            <v>SWAMP EAST</v>
          </cell>
          <cell r="L574" t="str">
            <v>East</v>
          </cell>
          <cell r="N574" t="str">
            <v>EDG Buguma Creek Phase 2A</v>
          </cell>
          <cell r="O574" t="str">
            <v>EDG Buguma Creek Phase 2A</v>
          </cell>
          <cell r="R574" t="str">
            <v>BUGUMA_CREEK1_FS</v>
          </cell>
          <cell r="T574" t="str">
            <v>5. Domgas (Ring fenced)</v>
          </cell>
          <cell r="U574" t="str">
            <v>2. Domgas / IPP</v>
          </cell>
          <cell r="V574" t="str">
            <v>Ikwan Ukauku</v>
          </cell>
          <cell r="W574">
            <v>0</v>
          </cell>
          <cell r="X574">
            <v>0</v>
          </cell>
          <cell r="AE574">
            <v>0</v>
          </cell>
          <cell r="AF574">
            <v>0</v>
          </cell>
          <cell r="AG574">
            <v>0</v>
          </cell>
          <cell r="AH574">
            <v>0</v>
          </cell>
          <cell r="AU574">
            <v>0</v>
          </cell>
          <cell r="AV574">
            <v>0</v>
          </cell>
          <cell r="AW574">
            <v>0</v>
          </cell>
          <cell r="AX574">
            <v>0</v>
          </cell>
          <cell r="AY574">
            <v>0</v>
          </cell>
          <cell r="AZ574">
            <v>0</v>
          </cell>
        </row>
        <row r="575">
          <cell r="D575" t="str">
            <v>Out</v>
          </cell>
          <cell r="E575" t="str">
            <v>Domgas/IPP</v>
          </cell>
          <cell r="F575" t="str">
            <v>Base Plus</v>
          </cell>
          <cell r="G575" t="str">
            <v>SPDC JV</v>
          </cell>
          <cell r="H575" t="str">
            <v>Out</v>
          </cell>
          <cell r="I575" t="str">
            <v>ASARITORU</v>
          </cell>
          <cell r="J575" t="str">
            <v>OML - 18</v>
          </cell>
          <cell r="K575" t="str">
            <v>SWAMP EAST</v>
          </cell>
          <cell r="L575" t="str">
            <v>East</v>
          </cell>
          <cell r="N575" t="str">
            <v>EDG Buguma Creek Phase 2A</v>
          </cell>
          <cell r="O575" t="str">
            <v>EDG Buguma Creek Phase 2A</v>
          </cell>
          <cell r="R575" t="str">
            <v>ALAKIRI2_GP</v>
          </cell>
          <cell r="T575" t="str">
            <v>5. Domgas (Ring fenced)</v>
          </cell>
          <cell r="U575" t="str">
            <v>2. Domgas / IPP</v>
          </cell>
          <cell r="V575" t="str">
            <v>Ikwan Ukauku</v>
          </cell>
          <cell r="W575">
            <v>0</v>
          </cell>
          <cell r="X575">
            <v>0</v>
          </cell>
          <cell r="AE575">
            <v>0</v>
          </cell>
          <cell r="AF575">
            <v>109216.89990234375</v>
          </cell>
          <cell r="AG575">
            <v>1103.1940269470215</v>
          </cell>
          <cell r="AH575">
            <v>652.36199569702148</v>
          </cell>
          <cell r="AU575">
            <v>0</v>
          </cell>
          <cell r="AV575">
            <v>0</v>
          </cell>
          <cell r="AW575">
            <v>0</v>
          </cell>
          <cell r="AX575">
            <v>0</v>
          </cell>
          <cell r="AY575">
            <v>0</v>
          </cell>
          <cell r="AZ575">
            <v>0</v>
          </cell>
        </row>
        <row r="576">
          <cell r="D576" t="str">
            <v>In</v>
          </cell>
          <cell r="E576" t="str">
            <v>Domgas/IPP</v>
          </cell>
          <cell r="F576" t="str">
            <v>Base</v>
          </cell>
          <cell r="G576" t="str">
            <v>SPDC JV</v>
          </cell>
          <cell r="H576" t="str">
            <v>Out</v>
          </cell>
          <cell r="I576" t="str">
            <v>ASSA NORTH</v>
          </cell>
          <cell r="J576" t="str">
            <v>OML - 21</v>
          </cell>
          <cell r="K576" t="str">
            <v>LAND EAST</v>
          </cell>
          <cell r="L576" t="str">
            <v>East</v>
          </cell>
          <cell r="N576" t="str">
            <v>Assa North Appraisal</v>
          </cell>
          <cell r="O576" t="str">
            <v>Assa North Appraisal</v>
          </cell>
          <cell r="R576" t="str">
            <v>PLANNED_ASSA_NORTH1_GP</v>
          </cell>
          <cell r="T576" t="str">
            <v>2. Export Gas Commitments</v>
          </cell>
          <cell r="U576" t="str">
            <v>5. Export gas</v>
          </cell>
          <cell r="V576" t="str">
            <v>Eleluwor Esta</v>
          </cell>
          <cell r="W576">
            <v>0</v>
          </cell>
          <cell r="X576">
            <v>0</v>
          </cell>
          <cell r="AE576">
            <v>0</v>
          </cell>
          <cell r="AF576">
            <v>0</v>
          </cell>
          <cell r="AG576">
            <v>0</v>
          </cell>
          <cell r="AH576">
            <v>0</v>
          </cell>
          <cell r="AU576">
            <v>0</v>
          </cell>
          <cell r="AV576">
            <v>0</v>
          </cell>
          <cell r="AW576">
            <v>0</v>
          </cell>
          <cell r="AX576">
            <v>576.91201782226563</v>
          </cell>
          <cell r="AY576">
            <v>0</v>
          </cell>
          <cell r="AZ576">
            <v>0</v>
          </cell>
        </row>
        <row r="577">
          <cell r="D577" t="str">
            <v>In</v>
          </cell>
          <cell r="E577" t="str">
            <v>Domgas/IPP</v>
          </cell>
          <cell r="F577" t="str">
            <v>Base</v>
          </cell>
          <cell r="G577" t="str">
            <v>SPDC JV</v>
          </cell>
          <cell r="H577" t="str">
            <v>Out</v>
          </cell>
          <cell r="I577" t="str">
            <v>ASSA NORTH</v>
          </cell>
          <cell r="J577" t="str">
            <v>OML - 21</v>
          </cell>
          <cell r="K577" t="str">
            <v>LAND EAST</v>
          </cell>
          <cell r="L577" t="str">
            <v>East</v>
          </cell>
          <cell r="N577" t="str">
            <v>Assa North Node Domgas</v>
          </cell>
          <cell r="O577" t="str">
            <v>Assa North Node Domgas</v>
          </cell>
          <cell r="T577" t="str">
            <v>5. Domgas (Ring fenced)</v>
          </cell>
          <cell r="U577" t="str">
            <v>5. Export gas</v>
          </cell>
          <cell r="V577" t="str">
            <v>Eleluwor Esta</v>
          </cell>
          <cell r="W577">
            <v>0</v>
          </cell>
          <cell r="X577">
            <v>0</v>
          </cell>
          <cell r="AE577">
            <v>0</v>
          </cell>
          <cell r="AF577">
            <v>3510482.4267578125</v>
          </cell>
          <cell r="AG577">
            <v>0</v>
          </cell>
          <cell r="AH577">
            <v>20326.552352905273</v>
          </cell>
          <cell r="AU577">
            <v>0</v>
          </cell>
          <cell r="AV577">
            <v>0</v>
          </cell>
          <cell r="AW577">
            <v>0</v>
          </cell>
          <cell r="AX577">
            <v>0</v>
          </cell>
          <cell r="AY577">
            <v>0</v>
          </cell>
          <cell r="AZ577">
            <v>0</v>
          </cell>
        </row>
        <row r="578">
          <cell r="D578" t="str">
            <v>In</v>
          </cell>
          <cell r="E578" t="str">
            <v>Base JV</v>
          </cell>
          <cell r="F578" t="str">
            <v>Base</v>
          </cell>
          <cell r="G578" t="str">
            <v>SPDC JV</v>
          </cell>
          <cell r="H578" t="str">
            <v>In</v>
          </cell>
          <cell r="I578" t="str">
            <v>AWOBA NORTHWEST</v>
          </cell>
          <cell r="J578" t="str">
            <v>OML - 24</v>
          </cell>
          <cell r="K578" t="str">
            <v>SWAMP EAST</v>
          </cell>
          <cell r="L578" t="str">
            <v>East</v>
          </cell>
          <cell r="N578" t="str">
            <v>Awoba NW FOD Phase 1</v>
          </cell>
          <cell r="O578" t="str">
            <v>Awoba NW FOD Phase 1</v>
          </cell>
          <cell r="R578" t="str">
            <v>EKULAMA1_FS</v>
          </cell>
          <cell r="T578" t="str">
            <v>4. Oil</v>
          </cell>
          <cell r="U578" t="str">
            <v>7. Material Oil</v>
          </cell>
          <cell r="V578" t="str">
            <v>Uyouko Ime</v>
          </cell>
          <cell r="W578">
            <v>0</v>
          </cell>
          <cell r="X578">
            <v>0</v>
          </cell>
          <cell r="AE578">
            <v>1529.2755756378174</v>
          </cell>
          <cell r="AF578">
            <v>0</v>
          </cell>
          <cell r="AG578">
            <v>0</v>
          </cell>
          <cell r="AH578">
            <v>0</v>
          </cell>
          <cell r="AU578">
            <v>0</v>
          </cell>
          <cell r="AV578">
            <v>0</v>
          </cell>
          <cell r="AW578">
            <v>0</v>
          </cell>
          <cell r="AX578">
            <v>0</v>
          </cell>
          <cell r="AY578">
            <v>0</v>
          </cell>
          <cell r="AZ578">
            <v>0</v>
          </cell>
        </row>
        <row r="579">
          <cell r="D579" t="str">
            <v>In</v>
          </cell>
          <cell r="E579" t="str">
            <v>Base JV</v>
          </cell>
          <cell r="F579" t="str">
            <v>Base</v>
          </cell>
          <cell r="G579" t="str">
            <v>SPDC JV</v>
          </cell>
          <cell r="H579" t="str">
            <v>In</v>
          </cell>
          <cell r="I579" t="str">
            <v>AWOBA NORTHWEST</v>
          </cell>
          <cell r="J579" t="str">
            <v>OML - 24</v>
          </cell>
          <cell r="K579" t="str">
            <v>SWAMP EAST</v>
          </cell>
          <cell r="L579" t="str">
            <v>East</v>
          </cell>
          <cell r="N579" t="str">
            <v>Awoba NW Appraisal</v>
          </cell>
          <cell r="O579" t="str">
            <v>Awoba NW Appraisal</v>
          </cell>
          <cell r="R579" t="str">
            <v>EKULAMA1_FS</v>
          </cell>
          <cell r="T579" t="str">
            <v>4. Oil</v>
          </cell>
          <cell r="U579" t="str">
            <v>4. Grow Resource Base</v>
          </cell>
          <cell r="V579" t="str">
            <v>Ikwan Ukauku</v>
          </cell>
          <cell r="W579">
            <v>0</v>
          </cell>
          <cell r="X579">
            <v>0</v>
          </cell>
          <cell r="AE579">
            <v>1723.8536359398313</v>
          </cell>
          <cell r="AF579">
            <v>0</v>
          </cell>
          <cell r="AG579">
            <v>0</v>
          </cell>
          <cell r="AH579">
            <v>0</v>
          </cell>
          <cell r="AU579">
            <v>0</v>
          </cell>
          <cell r="AV579">
            <v>0</v>
          </cell>
          <cell r="AW579">
            <v>0</v>
          </cell>
          <cell r="AX579">
            <v>0</v>
          </cell>
          <cell r="AY579">
            <v>0</v>
          </cell>
          <cell r="AZ579">
            <v>0</v>
          </cell>
        </row>
        <row r="580">
          <cell r="D580" t="str">
            <v>In</v>
          </cell>
          <cell r="E580" t="str">
            <v>MCA2</v>
          </cell>
          <cell r="F580" t="str">
            <v>Base</v>
          </cell>
          <cell r="G580" t="str">
            <v>SPDC JV</v>
          </cell>
          <cell r="H580" t="str">
            <v>Out</v>
          </cell>
          <cell r="I580" t="str">
            <v>AWOBA</v>
          </cell>
          <cell r="J580" t="str">
            <v>OML - 24</v>
          </cell>
          <cell r="K580" t="str">
            <v>SWAMP EAST</v>
          </cell>
          <cell r="L580" t="str">
            <v>East</v>
          </cell>
          <cell r="N580" t="str">
            <v>Awoba FOD</v>
          </cell>
          <cell r="O580" t="str">
            <v>Awoba FOD</v>
          </cell>
          <cell r="R580" t="str">
            <v>AWOBA1_FS</v>
          </cell>
          <cell r="T580" t="str">
            <v>4. Oil</v>
          </cell>
          <cell r="U580" t="str">
            <v>7. Material Oil</v>
          </cell>
          <cell r="V580" t="str">
            <v>Ikwan Ukauku</v>
          </cell>
          <cell r="W580">
            <v>0</v>
          </cell>
          <cell r="X580">
            <v>0</v>
          </cell>
          <cell r="AE580">
            <v>1568.5825219154358</v>
          </cell>
          <cell r="AF580">
            <v>0</v>
          </cell>
          <cell r="AG580">
            <v>0</v>
          </cell>
          <cell r="AH580">
            <v>0</v>
          </cell>
          <cell r="AU580">
            <v>0</v>
          </cell>
          <cell r="AV580">
            <v>0</v>
          </cell>
          <cell r="AW580">
            <v>0</v>
          </cell>
          <cell r="AX580">
            <v>0</v>
          </cell>
          <cell r="AY580">
            <v>0</v>
          </cell>
          <cell r="AZ580">
            <v>0</v>
          </cell>
        </row>
        <row r="581">
          <cell r="D581" t="str">
            <v>Out</v>
          </cell>
          <cell r="E581" t="str">
            <v>Base JV</v>
          </cell>
          <cell r="F581" t="str">
            <v>Base Plus</v>
          </cell>
          <cell r="G581" t="str">
            <v>SPDC JV</v>
          </cell>
          <cell r="H581" t="str">
            <v>Out</v>
          </cell>
          <cell r="I581" t="str">
            <v>AWOBA</v>
          </cell>
          <cell r="J581" t="str">
            <v>OML - 24</v>
          </cell>
          <cell r="K581" t="str">
            <v>SWAMP EAST</v>
          </cell>
          <cell r="L581" t="str">
            <v>East</v>
          </cell>
          <cell r="N581" t="str">
            <v>Awoba Gas</v>
          </cell>
          <cell r="O581" t="str">
            <v>Awoba Gas</v>
          </cell>
          <cell r="R581" t="str">
            <v>AWOBA1_GP</v>
          </cell>
          <cell r="T581" t="str">
            <v>2. Export Gas Commitments</v>
          </cell>
          <cell r="U581" t="str">
            <v>5. Export gas</v>
          </cell>
          <cell r="V581" t="str">
            <v>Ikwan Ukauku</v>
          </cell>
          <cell r="W581">
            <v>0</v>
          </cell>
          <cell r="X581">
            <v>2</v>
          </cell>
          <cell r="AE581">
            <v>0</v>
          </cell>
          <cell r="AF581">
            <v>1093253.751373291</v>
          </cell>
          <cell r="AG581">
            <v>0</v>
          </cell>
          <cell r="AH581">
            <v>10379.243051052094</v>
          </cell>
          <cell r="AU581">
            <v>0</v>
          </cell>
          <cell r="AV581">
            <v>0</v>
          </cell>
          <cell r="AW581">
            <v>0</v>
          </cell>
          <cell r="AX581">
            <v>0</v>
          </cell>
          <cell r="AY581">
            <v>0</v>
          </cell>
          <cell r="AZ581">
            <v>0</v>
          </cell>
        </row>
        <row r="582">
          <cell r="D582" t="str">
            <v>In</v>
          </cell>
          <cell r="E582" t="str">
            <v>Base JV</v>
          </cell>
          <cell r="F582" t="str">
            <v>Base</v>
          </cell>
          <cell r="G582" t="str">
            <v>SPDC JV</v>
          </cell>
          <cell r="H582" t="str">
            <v>Out</v>
          </cell>
          <cell r="I582" t="str">
            <v>AWOBA</v>
          </cell>
          <cell r="J582" t="str">
            <v>OML - 24</v>
          </cell>
          <cell r="K582" t="str">
            <v>SWAMP EAST</v>
          </cell>
          <cell r="L582" t="str">
            <v>East</v>
          </cell>
          <cell r="N582" t="str">
            <v>Awoba K3 Appraisal</v>
          </cell>
          <cell r="O582" t="str">
            <v>Awoba K3 Appraisal</v>
          </cell>
          <cell r="T582" t="str">
            <v>2. Export Gas Commitments</v>
          </cell>
          <cell r="U582" t="str">
            <v>5. Export gas</v>
          </cell>
          <cell r="V582" t="str">
            <v>Ikwan Ukauku</v>
          </cell>
          <cell r="W582">
            <v>0</v>
          </cell>
          <cell r="X582">
            <v>2</v>
          </cell>
          <cell r="AE582">
            <v>0</v>
          </cell>
          <cell r="AF582">
            <v>225856.49975585938</v>
          </cell>
          <cell r="AG582">
            <v>0</v>
          </cell>
          <cell r="AH582">
            <v>2691.4795057522133</v>
          </cell>
          <cell r="AU582">
            <v>0</v>
          </cell>
          <cell r="AV582">
            <v>0</v>
          </cell>
          <cell r="AW582">
            <v>0</v>
          </cell>
          <cell r="AX582">
            <v>0</v>
          </cell>
          <cell r="AY582">
            <v>0</v>
          </cell>
          <cell r="AZ582">
            <v>0</v>
          </cell>
        </row>
        <row r="583">
          <cell r="D583" t="str">
            <v>In</v>
          </cell>
          <cell r="E583" t="str">
            <v>Base JV</v>
          </cell>
          <cell r="F583" t="str">
            <v>Base</v>
          </cell>
          <cell r="G583" t="str">
            <v>SPDC JV</v>
          </cell>
          <cell r="H583" t="str">
            <v>In</v>
          </cell>
          <cell r="I583" t="str">
            <v>AWOBA</v>
          </cell>
          <cell r="J583" t="str">
            <v>OML - 24</v>
          </cell>
          <cell r="K583" t="str">
            <v>SWAMP EAST</v>
          </cell>
          <cell r="L583" t="str">
            <v>East</v>
          </cell>
          <cell r="N583" t="str">
            <v>STOG Restoration - Swamp East</v>
          </cell>
          <cell r="O583" t="str">
            <v>STOG Restoration - Swamp East</v>
          </cell>
          <cell r="R583" t="str">
            <v>AWOBA1_FS</v>
          </cell>
          <cell r="T583" t="str">
            <v>4. Oil</v>
          </cell>
          <cell r="V583" t="str">
            <v>Dave Gardiner</v>
          </cell>
          <cell r="W583">
            <v>0</v>
          </cell>
          <cell r="X583">
            <v>0</v>
          </cell>
          <cell r="AE583">
            <v>11.835828984736963</v>
          </cell>
          <cell r="AF583">
            <v>0</v>
          </cell>
          <cell r="AG583">
            <v>0</v>
          </cell>
          <cell r="AH583">
            <v>0</v>
          </cell>
          <cell r="AU583">
            <v>0</v>
          </cell>
          <cell r="AV583">
            <v>0</v>
          </cell>
          <cell r="AW583">
            <v>0</v>
          </cell>
          <cell r="AX583">
            <v>0</v>
          </cell>
          <cell r="AY583">
            <v>0</v>
          </cell>
          <cell r="AZ583">
            <v>0</v>
          </cell>
        </row>
        <row r="584">
          <cell r="D584" t="str">
            <v>In</v>
          </cell>
          <cell r="E584" t="str">
            <v>Base JV</v>
          </cell>
          <cell r="F584" t="str">
            <v>Base</v>
          </cell>
          <cell r="G584" t="str">
            <v>SPDC JV</v>
          </cell>
          <cell r="H584" t="str">
            <v>In</v>
          </cell>
          <cell r="I584" t="str">
            <v>AWOBA</v>
          </cell>
          <cell r="J584" t="str">
            <v>OML - 24</v>
          </cell>
          <cell r="K584" t="str">
            <v>SWAMP EAST</v>
          </cell>
          <cell r="L584" t="str">
            <v>East</v>
          </cell>
          <cell r="N584" t="str">
            <v>STOG Restoration - Swamp East</v>
          </cell>
          <cell r="O584" t="str">
            <v>STOG Restoration - Swamp East</v>
          </cell>
          <cell r="R584" t="str">
            <v>AWOBA1_FS</v>
          </cell>
          <cell r="T584" t="str">
            <v>4. Oil</v>
          </cell>
          <cell r="V584" t="str">
            <v>Dave Gardiner</v>
          </cell>
          <cell r="W584">
            <v>0</v>
          </cell>
          <cell r="X584">
            <v>0</v>
          </cell>
          <cell r="AE584">
            <v>58.84537475286379</v>
          </cell>
          <cell r="AF584">
            <v>0</v>
          </cell>
          <cell r="AG584">
            <v>0</v>
          </cell>
          <cell r="AH584">
            <v>0</v>
          </cell>
          <cell r="AU584">
            <v>0</v>
          </cell>
          <cell r="AV584">
            <v>0</v>
          </cell>
          <cell r="AW584">
            <v>0</v>
          </cell>
          <cell r="AX584">
            <v>0</v>
          </cell>
          <cell r="AY584">
            <v>0</v>
          </cell>
          <cell r="AZ584">
            <v>0</v>
          </cell>
        </row>
        <row r="585">
          <cell r="D585" t="str">
            <v>Out</v>
          </cell>
          <cell r="E585" t="str">
            <v>Base JV</v>
          </cell>
          <cell r="F585" t="str">
            <v>Options</v>
          </cell>
          <cell r="G585" t="str">
            <v>Portfolio Action</v>
          </cell>
          <cell r="H585" t="str">
            <v>Not reported</v>
          </cell>
          <cell r="I585" t="str">
            <v>BATAN</v>
          </cell>
          <cell r="J585" t="str">
            <v>OML - 42</v>
          </cell>
          <cell r="K585" t="str">
            <v>SWAMP WEST</v>
          </cell>
          <cell r="L585" t="str">
            <v>West</v>
          </cell>
          <cell r="N585" t="str">
            <v>Batan FOD</v>
          </cell>
          <cell r="O585" t="str">
            <v>Batan FOD</v>
          </cell>
          <cell r="R585" t="str">
            <v>BATAN1_FS</v>
          </cell>
          <cell r="T585" t="str">
            <v>4. Oil</v>
          </cell>
          <cell r="U585" t="str">
            <v>7. Material Oil</v>
          </cell>
          <cell r="V585" t="str">
            <v>David Oluwajuyigbe</v>
          </cell>
          <cell r="W585">
            <v>3</v>
          </cell>
          <cell r="X585">
            <v>0</v>
          </cell>
          <cell r="AE585">
            <v>0</v>
          </cell>
          <cell r="AF585">
            <v>0</v>
          </cell>
          <cell r="AG585">
            <v>0</v>
          </cell>
          <cell r="AH585">
            <v>0</v>
          </cell>
          <cell r="AU585">
            <v>0</v>
          </cell>
          <cell r="AV585">
            <v>0</v>
          </cell>
          <cell r="AW585">
            <v>0</v>
          </cell>
          <cell r="AX585">
            <v>0</v>
          </cell>
          <cell r="AY585">
            <v>0</v>
          </cell>
          <cell r="AZ585">
            <v>0</v>
          </cell>
        </row>
        <row r="586">
          <cell r="D586" t="str">
            <v>In</v>
          </cell>
          <cell r="E586" t="str">
            <v>Base JV</v>
          </cell>
          <cell r="F586" t="str">
            <v>Base</v>
          </cell>
          <cell r="G586" t="str">
            <v>Portfolio Action</v>
          </cell>
          <cell r="H586" t="str">
            <v>In</v>
          </cell>
          <cell r="I586" t="str">
            <v>BATAN</v>
          </cell>
          <cell r="J586" t="str">
            <v>OML - 42</v>
          </cell>
          <cell r="K586" t="str">
            <v>SWAMP WEST</v>
          </cell>
          <cell r="L586" t="str">
            <v>West</v>
          </cell>
          <cell r="N586" t="str">
            <v>West Facilities - Outstanding Scope</v>
          </cell>
          <cell r="O586" t="str">
            <v>Divested 2011</v>
          </cell>
          <cell r="R586" t="str">
            <v>BATAN1_FS</v>
          </cell>
          <cell r="T586" t="str">
            <v>1. HSE, Security, Asset Integrity, etc.</v>
          </cell>
          <cell r="U586" t="str">
            <v>1. Secure / Maximise NFA</v>
          </cell>
          <cell r="V586" t="str">
            <v>David Oluwajuyigbe</v>
          </cell>
          <cell r="W586">
            <v>9</v>
          </cell>
          <cell r="X586">
            <v>0</v>
          </cell>
          <cell r="AE586">
            <v>0</v>
          </cell>
          <cell r="AF586">
            <v>0</v>
          </cell>
          <cell r="AG586">
            <v>0</v>
          </cell>
          <cell r="AH586">
            <v>0</v>
          </cell>
          <cell r="AU586">
            <v>0</v>
          </cell>
          <cell r="AV586">
            <v>0</v>
          </cell>
          <cell r="AW586">
            <v>0</v>
          </cell>
          <cell r="AX586">
            <v>0</v>
          </cell>
          <cell r="AY586">
            <v>0</v>
          </cell>
          <cell r="AZ586">
            <v>0</v>
          </cell>
        </row>
        <row r="587">
          <cell r="D587" t="str">
            <v>In</v>
          </cell>
          <cell r="E587" t="str">
            <v>Base JV</v>
          </cell>
          <cell r="F587" t="str">
            <v>Base</v>
          </cell>
          <cell r="G587" t="str">
            <v>Portfolio Action</v>
          </cell>
          <cell r="H587" t="str">
            <v>In</v>
          </cell>
          <cell r="I587" t="str">
            <v>BATAN</v>
          </cell>
          <cell r="J587" t="str">
            <v>OML - 42</v>
          </cell>
          <cell r="K587" t="str">
            <v>SWAMP WEST</v>
          </cell>
          <cell r="L587" t="str">
            <v>West</v>
          </cell>
          <cell r="N587" t="str">
            <v>West Facilities - Outstanding Scope</v>
          </cell>
          <cell r="O587" t="str">
            <v>Divested 2011</v>
          </cell>
          <cell r="R587" t="str">
            <v>BATAN1_FS</v>
          </cell>
          <cell r="T587" t="str">
            <v>1. HSE, Security, Asset Integrity, etc.</v>
          </cell>
          <cell r="U587" t="str">
            <v>1. Secure / Maximise NFA</v>
          </cell>
          <cell r="V587" t="str">
            <v>David Oluwajuyigbe</v>
          </cell>
          <cell r="W587">
            <v>2</v>
          </cell>
          <cell r="X587">
            <v>0</v>
          </cell>
          <cell r="AE587">
            <v>0</v>
          </cell>
          <cell r="AF587">
            <v>0</v>
          </cell>
          <cell r="AG587">
            <v>0</v>
          </cell>
          <cell r="AH587">
            <v>0</v>
          </cell>
          <cell r="AU587">
            <v>0</v>
          </cell>
          <cell r="AV587">
            <v>0</v>
          </cell>
          <cell r="AW587">
            <v>0</v>
          </cell>
          <cell r="AX587">
            <v>0</v>
          </cell>
          <cell r="AY587">
            <v>0</v>
          </cell>
          <cell r="AZ587">
            <v>0</v>
          </cell>
        </row>
        <row r="588">
          <cell r="D588" t="str">
            <v>In</v>
          </cell>
          <cell r="E588" t="str">
            <v>Base JV</v>
          </cell>
          <cell r="F588" t="str">
            <v>Base</v>
          </cell>
          <cell r="G588" t="str">
            <v>Portfolio Action</v>
          </cell>
          <cell r="H588" t="str">
            <v>In</v>
          </cell>
          <cell r="I588" t="str">
            <v>BATAN</v>
          </cell>
          <cell r="J588" t="str">
            <v>OML - 42</v>
          </cell>
          <cell r="K588" t="str">
            <v>SWAMP WEST</v>
          </cell>
          <cell r="L588" t="str">
            <v>West</v>
          </cell>
          <cell r="N588" t="str">
            <v>West Facilities - Outstanding Scope</v>
          </cell>
          <cell r="O588" t="str">
            <v>Divested 2011</v>
          </cell>
          <cell r="R588" t="str">
            <v>BATAN1_FS</v>
          </cell>
          <cell r="T588" t="str">
            <v>1. HSE, Security, Asset Integrity, etc.</v>
          </cell>
          <cell r="U588" t="str">
            <v>1. Secure / Maximise NFA</v>
          </cell>
          <cell r="V588" t="str">
            <v>David Oluwajuyigbe</v>
          </cell>
          <cell r="W588">
            <v>1</v>
          </cell>
          <cell r="X588">
            <v>0</v>
          </cell>
          <cell r="AE588">
            <v>0</v>
          </cell>
          <cell r="AF588">
            <v>0</v>
          </cell>
          <cell r="AG588">
            <v>0</v>
          </cell>
          <cell r="AH588">
            <v>0</v>
          </cell>
          <cell r="AU588">
            <v>0</v>
          </cell>
          <cell r="AV588">
            <v>0</v>
          </cell>
          <cell r="AW588">
            <v>0</v>
          </cell>
          <cell r="AX588">
            <v>0</v>
          </cell>
          <cell r="AY588">
            <v>0</v>
          </cell>
          <cell r="AZ588">
            <v>0</v>
          </cell>
        </row>
        <row r="589">
          <cell r="D589" t="str">
            <v>In</v>
          </cell>
          <cell r="E589" t="str">
            <v>Base JV</v>
          </cell>
          <cell r="F589" t="str">
            <v>Base</v>
          </cell>
          <cell r="G589" t="str">
            <v>SPDC JV</v>
          </cell>
          <cell r="H589" t="str">
            <v>Not reported</v>
          </cell>
          <cell r="I589" t="str">
            <v>BELEMA</v>
          </cell>
          <cell r="J589" t="str">
            <v>OML - 25</v>
          </cell>
          <cell r="K589" t="str">
            <v>SWAMP EAST</v>
          </cell>
          <cell r="L589" t="str">
            <v>East</v>
          </cell>
          <cell r="N589" t="str">
            <v>Belema-Belema North FOD</v>
          </cell>
          <cell r="O589" t="str">
            <v>Belema-Belema North FOD</v>
          </cell>
          <cell r="R589" t="str">
            <v>BELEMA1_FS</v>
          </cell>
          <cell r="T589" t="str">
            <v>4. Oil</v>
          </cell>
          <cell r="U589" t="str">
            <v>7. Material Oil</v>
          </cell>
          <cell r="V589" t="str">
            <v>Ikwan Ukauku</v>
          </cell>
          <cell r="W589">
            <v>0</v>
          </cell>
          <cell r="X589">
            <v>0</v>
          </cell>
          <cell r="AE589">
            <v>9218.68994140625</v>
          </cell>
          <cell r="AF589">
            <v>0</v>
          </cell>
          <cell r="AG589">
            <v>0</v>
          </cell>
          <cell r="AH589">
            <v>0</v>
          </cell>
          <cell r="AU589">
            <v>0</v>
          </cell>
          <cell r="AV589">
            <v>0</v>
          </cell>
          <cell r="AW589">
            <v>0</v>
          </cell>
          <cell r="AX589">
            <v>0</v>
          </cell>
          <cell r="AY589">
            <v>0</v>
          </cell>
          <cell r="AZ589">
            <v>0</v>
          </cell>
        </row>
        <row r="590">
          <cell r="D590" t="str">
            <v>In</v>
          </cell>
          <cell r="E590" t="str">
            <v>Base JV</v>
          </cell>
          <cell r="F590" t="str">
            <v>Base</v>
          </cell>
          <cell r="G590" t="str">
            <v>SPDC JV</v>
          </cell>
          <cell r="H590" t="str">
            <v>Not reported</v>
          </cell>
          <cell r="I590" t="str">
            <v>BELEMA</v>
          </cell>
          <cell r="J590" t="str">
            <v>OML - 25</v>
          </cell>
          <cell r="K590" t="str">
            <v>SWAMP EAST</v>
          </cell>
          <cell r="L590" t="str">
            <v>East</v>
          </cell>
          <cell r="N590" t="str">
            <v>Belema-Belema North FOD</v>
          </cell>
          <cell r="O590" t="str">
            <v>Belema-Belema North FOD</v>
          </cell>
          <cell r="R590" t="str">
            <v>BELEMA1_FS</v>
          </cell>
          <cell r="T590" t="str">
            <v>4. Oil</v>
          </cell>
          <cell r="U590" t="str">
            <v>7. Material Oil</v>
          </cell>
          <cell r="V590" t="str">
            <v>Ikwan Ukauku</v>
          </cell>
          <cell r="W590">
            <v>0</v>
          </cell>
          <cell r="X590">
            <v>0</v>
          </cell>
          <cell r="AE590">
            <v>15372.428416252136</v>
          </cell>
          <cell r="AF590">
            <v>0</v>
          </cell>
          <cell r="AG590">
            <v>0</v>
          </cell>
          <cell r="AH590">
            <v>0</v>
          </cell>
          <cell r="AU590">
            <v>0</v>
          </cell>
          <cell r="AV590">
            <v>0</v>
          </cell>
          <cell r="AW590">
            <v>0</v>
          </cell>
          <cell r="AX590">
            <v>0</v>
          </cell>
          <cell r="AY590">
            <v>0</v>
          </cell>
          <cell r="AZ590">
            <v>0</v>
          </cell>
        </row>
        <row r="591">
          <cell r="D591" t="str">
            <v>In</v>
          </cell>
          <cell r="E591" t="str">
            <v>Base JV</v>
          </cell>
          <cell r="F591" t="str">
            <v>Base</v>
          </cell>
          <cell r="G591" t="str">
            <v>SPDC JV</v>
          </cell>
          <cell r="H591" t="str">
            <v>In</v>
          </cell>
          <cell r="I591" t="str">
            <v>BELEMA</v>
          </cell>
          <cell r="J591" t="str">
            <v>OML - 25</v>
          </cell>
          <cell r="K591" t="str">
            <v>SWAMP EAST</v>
          </cell>
          <cell r="L591" t="str">
            <v>East</v>
          </cell>
          <cell r="N591" t="str">
            <v>STOG Restoration - Swamp East</v>
          </cell>
          <cell r="O591" t="str">
            <v>STOG Restoration - Swamp East</v>
          </cell>
          <cell r="R591" t="str">
            <v>BELEMA1_FS</v>
          </cell>
          <cell r="T591" t="str">
            <v>4. Oil</v>
          </cell>
          <cell r="U591" t="str">
            <v>1. Secure / Maximise NFA</v>
          </cell>
          <cell r="V591" t="str">
            <v>Ikwan Ukauku</v>
          </cell>
          <cell r="W591">
            <v>0</v>
          </cell>
          <cell r="X591">
            <v>0</v>
          </cell>
          <cell r="AE591">
            <v>633.75126147270203</v>
          </cell>
          <cell r="AF591">
            <v>0</v>
          </cell>
          <cell r="AG591">
            <v>0</v>
          </cell>
          <cell r="AH591">
            <v>0</v>
          </cell>
          <cell r="AU591">
            <v>0</v>
          </cell>
          <cell r="AV591">
            <v>0</v>
          </cell>
          <cell r="AW591">
            <v>0</v>
          </cell>
          <cell r="AX591">
            <v>0</v>
          </cell>
          <cell r="AY591">
            <v>0</v>
          </cell>
          <cell r="AZ591">
            <v>0</v>
          </cell>
        </row>
        <row r="592">
          <cell r="D592" t="str">
            <v>In</v>
          </cell>
          <cell r="E592" t="str">
            <v>Base JV</v>
          </cell>
          <cell r="F592" t="str">
            <v>Base</v>
          </cell>
          <cell r="G592" t="str">
            <v>SPDC JV</v>
          </cell>
          <cell r="H592" t="str">
            <v>In</v>
          </cell>
          <cell r="I592" t="str">
            <v>BELEMA</v>
          </cell>
          <cell r="J592" t="str">
            <v>OML - 25</v>
          </cell>
          <cell r="K592" t="str">
            <v>SWAMP EAST</v>
          </cell>
          <cell r="L592" t="str">
            <v>East</v>
          </cell>
          <cell r="N592" t="str">
            <v>STOG Restoration - Swamp East</v>
          </cell>
          <cell r="O592" t="str">
            <v>STOG Restoration - Swamp East</v>
          </cell>
          <cell r="R592" t="str">
            <v>BELEMA1_FS</v>
          </cell>
          <cell r="T592" t="str">
            <v>4. Oil</v>
          </cell>
          <cell r="U592" t="str">
            <v>1. Secure / Maximise NFA</v>
          </cell>
          <cell r="V592" t="str">
            <v>Ikwan Ukauku</v>
          </cell>
          <cell r="W592">
            <v>0</v>
          </cell>
          <cell r="X592">
            <v>0</v>
          </cell>
          <cell r="AE592">
            <v>38.218239903450012</v>
          </cell>
          <cell r="AF592">
            <v>0</v>
          </cell>
          <cell r="AG592">
            <v>0</v>
          </cell>
          <cell r="AH592">
            <v>0</v>
          </cell>
          <cell r="AU592">
            <v>0</v>
          </cell>
          <cell r="AV592">
            <v>0</v>
          </cell>
          <cell r="AW592">
            <v>0</v>
          </cell>
          <cell r="AX592">
            <v>0</v>
          </cell>
          <cell r="AY592">
            <v>0</v>
          </cell>
          <cell r="AZ592">
            <v>0</v>
          </cell>
        </row>
        <row r="593">
          <cell r="D593" t="str">
            <v>In</v>
          </cell>
          <cell r="E593" t="str">
            <v>Base JV</v>
          </cell>
          <cell r="F593" t="str">
            <v>Base</v>
          </cell>
          <cell r="G593" t="str">
            <v>SPDC JV</v>
          </cell>
          <cell r="H593" t="str">
            <v>In</v>
          </cell>
          <cell r="I593" t="str">
            <v>BELEMA</v>
          </cell>
          <cell r="J593" t="str">
            <v>OML - 25</v>
          </cell>
          <cell r="K593" t="str">
            <v>SWAMP EAST</v>
          </cell>
          <cell r="L593" t="str">
            <v>East</v>
          </cell>
          <cell r="N593" t="str">
            <v>STOG Restoration - Swamp East</v>
          </cell>
          <cell r="O593" t="str">
            <v>STOG Restoration - Swamp East</v>
          </cell>
          <cell r="R593" t="str">
            <v>BELEMA1_FS</v>
          </cell>
          <cell r="T593" t="str">
            <v>4. Oil</v>
          </cell>
          <cell r="U593" t="str">
            <v>1. Secure / Maximise NFA</v>
          </cell>
          <cell r="V593" t="str">
            <v>Ikwan Ukauku</v>
          </cell>
          <cell r="W593">
            <v>0</v>
          </cell>
          <cell r="X593">
            <v>0</v>
          </cell>
          <cell r="AE593">
            <v>1866.5563125610352</v>
          </cell>
          <cell r="AF593">
            <v>0</v>
          </cell>
          <cell r="AG593">
            <v>0</v>
          </cell>
          <cell r="AH593">
            <v>0</v>
          </cell>
          <cell r="AU593">
            <v>0</v>
          </cell>
          <cell r="AV593">
            <v>0</v>
          </cell>
          <cell r="AW593">
            <v>0</v>
          </cell>
          <cell r="AX593">
            <v>0</v>
          </cell>
          <cell r="AY593">
            <v>0</v>
          </cell>
          <cell r="AZ593">
            <v>0</v>
          </cell>
        </row>
        <row r="594">
          <cell r="D594" t="str">
            <v>In</v>
          </cell>
          <cell r="E594" t="str">
            <v>Base JV</v>
          </cell>
          <cell r="F594" t="str">
            <v>Base</v>
          </cell>
          <cell r="G594" t="str">
            <v>SPDC JV</v>
          </cell>
          <cell r="H594" t="str">
            <v>In</v>
          </cell>
          <cell r="I594" t="str">
            <v>BELEMA</v>
          </cell>
          <cell r="J594" t="str">
            <v>OML - 25</v>
          </cell>
          <cell r="K594" t="str">
            <v>SWAMP EAST</v>
          </cell>
          <cell r="L594" t="str">
            <v>East</v>
          </cell>
          <cell r="N594" t="str">
            <v>STOG Restoration - Swamp East</v>
          </cell>
          <cell r="O594" t="str">
            <v>STOG Restoration - Swamp East</v>
          </cell>
          <cell r="R594" t="str">
            <v>BELEMA1_FS</v>
          </cell>
          <cell r="T594" t="str">
            <v>4. Oil</v>
          </cell>
          <cell r="U594" t="str">
            <v>1. Secure / Maximise NFA</v>
          </cell>
          <cell r="V594" t="str">
            <v>Ikwan Ukauku</v>
          </cell>
          <cell r="W594">
            <v>0</v>
          </cell>
          <cell r="X594">
            <v>0</v>
          </cell>
          <cell r="AE594">
            <v>2247.9399795532227</v>
          </cell>
          <cell r="AF594">
            <v>0</v>
          </cell>
          <cell r="AG594">
            <v>0</v>
          </cell>
          <cell r="AH594">
            <v>0</v>
          </cell>
          <cell r="AU594">
            <v>0</v>
          </cell>
          <cell r="AV594">
            <v>0</v>
          </cell>
          <cell r="AW594">
            <v>0</v>
          </cell>
          <cell r="AX594">
            <v>0</v>
          </cell>
          <cell r="AY594">
            <v>0</v>
          </cell>
          <cell r="AZ594">
            <v>0</v>
          </cell>
        </row>
        <row r="595">
          <cell r="D595" t="str">
            <v>In</v>
          </cell>
          <cell r="E595" t="str">
            <v>Base JV</v>
          </cell>
          <cell r="F595" t="str">
            <v>Base</v>
          </cell>
          <cell r="G595" t="str">
            <v>SPDC JV</v>
          </cell>
          <cell r="H595" t="str">
            <v>In</v>
          </cell>
          <cell r="I595" t="str">
            <v>BELEMA</v>
          </cell>
          <cell r="J595" t="str">
            <v>OML - 25</v>
          </cell>
          <cell r="K595" t="str">
            <v>SWAMP EAST</v>
          </cell>
          <cell r="L595" t="str">
            <v>East</v>
          </cell>
          <cell r="N595" t="str">
            <v>STOG Restoration - Swamp East</v>
          </cell>
          <cell r="O595" t="str">
            <v>STOG Restoration - Swamp East</v>
          </cell>
          <cell r="R595" t="str">
            <v>BELEMA1_FS</v>
          </cell>
          <cell r="T595" t="str">
            <v>4. Oil</v>
          </cell>
          <cell r="U595" t="str">
            <v>1. Secure / Maximise NFA</v>
          </cell>
          <cell r="V595" t="str">
            <v>Ikwan Ukauku</v>
          </cell>
          <cell r="W595">
            <v>0</v>
          </cell>
          <cell r="X595">
            <v>0</v>
          </cell>
          <cell r="AE595">
            <v>424.16099166870117</v>
          </cell>
          <cell r="AF595">
            <v>0</v>
          </cell>
          <cell r="AG595">
            <v>0</v>
          </cell>
          <cell r="AH595">
            <v>0</v>
          </cell>
          <cell r="AU595">
            <v>0</v>
          </cell>
          <cell r="AV595">
            <v>0</v>
          </cell>
          <cell r="AW595">
            <v>0</v>
          </cell>
          <cell r="AX595">
            <v>0</v>
          </cell>
          <cell r="AY595">
            <v>0</v>
          </cell>
          <cell r="AZ595">
            <v>0</v>
          </cell>
        </row>
        <row r="596">
          <cell r="D596" t="str">
            <v>In</v>
          </cell>
          <cell r="E596" t="str">
            <v>Base JV</v>
          </cell>
          <cell r="F596" t="str">
            <v>Base</v>
          </cell>
          <cell r="G596" t="str">
            <v>SPDC JV</v>
          </cell>
          <cell r="H596" t="str">
            <v>In</v>
          </cell>
          <cell r="I596" t="str">
            <v>BELEMA NORTH</v>
          </cell>
          <cell r="J596" t="str">
            <v>OML - 25</v>
          </cell>
          <cell r="K596" t="str">
            <v>SWAMP EAST</v>
          </cell>
          <cell r="L596" t="str">
            <v>East</v>
          </cell>
          <cell r="N596" t="str">
            <v>STOG Restoration - Swamp East</v>
          </cell>
          <cell r="O596" t="str">
            <v>STOG Restoration - Swamp East</v>
          </cell>
          <cell r="R596" t="str">
            <v>BELEMA1_FS</v>
          </cell>
          <cell r="T596" t="str">
            <v>4. Oil</v>
          </cell>
          <cell r="V596" t="str">
            <v>Dave Gardiner</v>
          </cell>
          <cell r="W596">
            <v>0</v>
          </cell>
          <cell r="X596">
            <v>0</v>
          </cell>
          <cell r="AE596">
            <v>676.8178985118866</v>
          </cell>
          <cell r="AF596">
            <v>0</v>
          </cell>
          <cell r="AG596">
            <v>0</v>
          </cell>
          <cell r="AH596">
            <v>0</v>
          </cell>
          <cell r="AU596">
            <v>0</v>
          </cell>
          <cell r="AV596">
            <v>0</v>
          </cell>
          <cell r="AW596">
            <v>0</v>
          </cell>
          <cell r="AX596">
            <v>0</v>
          </cell>
          <cell r="AY596">
            <v>0</v>
          </cell>
          <cell r="AZ596">
            <v>0</v>
          </cell>
        </row>
        <row r="597">
          <cell r="D597" t="str">
            <v>In</v>
          </cell>
          <cell r="E597" t="str">
            <v>Base JV</v>
          </cell>
          <cell r="F597" t="str">
            <v>Base</v>
          </cell>
          <cell r="G597" t="str">
            <v>SPDC JV</v>
          </cell>
          <cell r="H597" t="str">
            <v>In</v>
          </cell>
          <cell r="I597" t="str">
            <v>BENISEDE</v>
          </cell>
          <cell r="J597" t="str">
            <v>OML - 35</v>
          </cell>
          <cell r="K597" t="str">
            <v>SWAMP WEST</v>
          </cell>
          <cell r="L597" t="str">
            <v>West</v>
          </cell>
          <cell r="N597" t="str">
            <v>Southern Swamp AGS Plus_Step 2</v>
          </cell>
          <cell r="O597" t="str">
            <v>Southern Swamp AGS Plus_Step 2</v>
          </cell>
          <cell r="R597" t="str">
            <v>BENISEDE1_FS</v>
          </cell>
          <cell r="T597" t="str">
            <v>5. Domgas (Ring fenced)</v>
          </cell>
          <cell r="U597" t="str">
            <v>8. Oil and Gas Growth</v>
          </cell>
          <cell r="V597" t="str">
            <v>David Oluwajuyigbe</v>
          </cell>
          <cell r="W597">
            <v>8</v>
          </cell>
          <cell r="X597">
            <v>0</v>
          </cell>
          <cell r="AE597">
            <v>1688.973811794257</v>
          </cell>
          <cell r="AF597">
            <v>0</v>
          </cell>
          <cell r="AG597">
            <v>0</v>
          </cell>
          <cell r="AH597">
            <v>0</v>
          </cell>
          <cell r="AU597">
            <v>0</v>
          </cell>
          <cell r="AV597">
            <v>0</v>
          </cell>
          <cell r="AW597">
            <v>0</v>
          </cell>
          <cell r="AX597">
            <v>0</v>
          </cell>
          <cell r="AY597">
            <v>0</v>
          </cell>
          <cell r="AZ597">
            <v>0</v>
          </cell>
        </row>
        <row r="598">
          <cell r="D598" t="str">
            <v>In</v>
          </cell>
          <cell r="E598" t="str">
            <v>Base JV</v>
          </cell>
          <cell r="F598" t="str">
            <v>Base</v>
          </cell>
          <cell r="G598" t="str">
            <v>SPDC JV</v>
          </cell>
          <cell r="H598" t="str">
            <v>In</v>
          </cell>
          <cell r="I598" t="str">
            <v>BENISEDE</v>
          </cell>
          <cell r="J598" t="str">
            <v>OML - 35</v>
          </cell>
          <cell r="K598" t="str">
            <v>SWAMP WEST</v>
          </cell>
          <cell r="L598" t="str">
            <v>West</v>
          </cell>
          <cell r="N598" t="str">
            <v>Southern Swamp AGS Plus_Step 3</v>
          </cell>
          <cell r="O598" t="str">
            <v>Southern Swamp AGS Plus_Step 3</v>
          </cell>
          <cell r="R598" t="str">
            <v>BENISEDE1_FS</v>
          </cell>
          <cell r="T598" t="str">
            <v>5. Domgas (Ring fenced)</v>
          </cell>
          <cell r="U598" t="str">
            <v>8. Oil and Gas Growth</v>
          </cell>
          <cell r="V598" t="str">
            <v>David Oluwajuyigbe</v>
          </cell>
          <cell r="W598">
            <v>8</v>
          </cell>
          <cell r="X598">
            <v>0</v>
          </cell>
          <cell r="AE598">
            <v>189.25675162872085</v>
          </cell>
          <cell r="AF598">
            <v>0</v>
          </cell>
          <cell r="AG598">
            <v>0</v>
          </cell>
          <cell r="AH598">
            <v>0</v>
          </cell>
          <cell r="AU598">
            <v>0</v>
          </cell>
          <cell r="AV598">
            <v>0</v>
          </cell>
          <cell r="AW598">
            <v>0</v>
          </cell>
          <cell r="AX598">
            <v>0</v>
          </cell>
          <cell r="AY598">
            <v>0</v>
          </cell>
          <cell r="AZ598">
            <v>0</v>
          </cell>
        </row>
        <row r="599">
          <cell r="D599" t="str">
            <v>Out</v>
          </cell>
          <cell r="E599" t="str">
            <v>Domgas/IPP</v>
          </cell>
          <cell r="F599" t="str">
            <v>Base</v>
          </cell>
          <cell r="G599" t="str">
            <v>SPDC JV</v>
          </cell>
          <cell r="H599" t="str">
            <v>Not reported</v>
          </cell>
          <cell r="I599" t="str">
            <v>BENISEDE</v>
          </cell>
          <cell r="J599" t="str">
            <v>OML - 35</v>
          </cell>
          <cell r="K599" t="str">
            <v>SWAMP WEST</v>
          </cell>
          <cell r="L599" t="str">
            <v>West</v>
          </cell>
          <cell r="N599" t="str">
            <v>Southern Swamp IOGD</v>
          </cell>
          <cell r="O599" t="str">
            <v>Southern Swamp IOGD</v>
          </cell>
          <cell r="R599" t="str">
            <v>BENISEDE1_FS</v>
          </cell>
          <cell r="T599" t="str">
            <v>5. Domgas (Ring fenced)</v>
          </cell>
          <cell r="U599" t="str">
            <v>8. Oil and Gas Growth</v>
          </cell>
          <cell r="V599" t="str">
            <v>David Oluwajuyigbe</v>
          </cell>
          <cell r="W599">
            <v>8</v>
          </cell>
          <cell r="X599">
            <v>0</v>
          </cell>
          <cell r="AE599">
            <v>107.03973514609788</v>
          </cell>
          <cell r="AF599">
            <v>0</v>
          </cell>
          <cell r="AG599">
            <v>0</v>
          </cell>
          <cell r="AH599">
            <v>0</v>
          </cell>
          <cell r="AU599">
            <v>0</v>
          </cell>
          <cell r="AV599">
            <v>0</v>
          </cell>
          <cell r="AW599">
            <v>0</v>
          </cell>
          <cell r="AX599">
            <v>0</v>
          </cell>
          <cell r="AY599">
            <v>0</v>
          </cell>
          <cell r="AZ599">
            <v>0</v>
          </cell>
        </row>
        <row r="600">
          <cell r="D600" t="str">
            <v>Out</v>
          </cell>
          <cell r="E600" t="str">
            <v>Domgas/IPP</v>
          </cell>
          <cell r="F600" t="str">
            <v>Base</v>
          </cell>
          <cell r="G600" t="str">
            <v>SPDC JV</v>
          </cell>
          <cell r="H600" t="str">
            <v>Not reported</v>
          </cell>
          <cell r="I600" t="str">
            <v>BENISEDE</v>
          </cell>
          <cell r="J600" t="str">
            <v>OML - 35</v>
          </cell>
          <cell r="K600" t="str">
            <v>SWAMP WEST</v>
          </cell>
          <cell r="L600" t="str">
            <v>West</v>
          </cell>
          <cell r="N600" t="str">
            <v>Southern Swamp IOGD</v>
          </cell>
          <cell r="O600" t="str">
            <v>Southern Swamp IOGD</v>
          </cell>
          <cell r="R600" t="str">
            <v>BENISEDE1_FS</v>
          </cell>
          <cell r="T600" t="str">
            <v>5. Domgas (Ring fenced)</v>
          </cell>
          <cell r="U600" t="str">
            <v>8. Oil and Gas Growth</v>
          </cell>
          <cell r="V600" t="str">
            <v>David Oluwajuyigbe</v>
          </cell>
          <cell r="W600">
            <v>8</v>
          </cell>
          <cell r="X600">
            <v>0</v>
          </cell>
          <cell r="AE600">
            <v>1734.2549858093262</v>
          </cell>
          <cell r="AF600">
            <v>0</v>
          </cell>
          <cell r="AG600">
            <v>0</v>
          </cell>
          <cell r="AH600">
            <v>0</v>
          </cell>
          <cell r="AU600">
            <v>0</v>
          </cell>
          <cell r="AV600">
            <v>0</v>
          </cell>
          <cell r="AW600">
            <v>0</v>
          </cell>
          <cell r="AX600">
            <v>0</v>
          </cell>
          <cell r="AY600">
            <v>0</v>
          </cell>
          <cell r="AZ600">
            <v>0</v>
          </cell>
        </row>
        <row r="601">
          <cell r="D601" t="str">
            <v>Out</v>
          </cell>
          <cell r="E601" t="str">
            <v>Domgas/IPP</v>
          </cell>
          <cell r="F601" t="str">
            <v>Base</v>
          </cell>
          <cell r="G601" t="str">
            <v>SPDC JV</v>
          </cell>
          <cell r="H601" t="str">
            <v>Not reported</v>
          </cell>
          <cell r="I601" t="str">
            <v>BENISEDE</v>
          </cell>
          <cell r="J601" t="str">
            <v>OML - 35</v>
          </cell>
          <cell r="K601" t="str">
            <v>SWAMP WEST</v>
          </cell>
          <cell r="L601" t="str">
            <v>West</v>
          </cell>
          <cell r="N601" t="str">
            <v>Southern Swamp IOGD</v>
          </cell>
          <cell r="O601" t="str">
            <v>Southern Swamp IOGD</v>
          </cell>
          <cell r="R601" t="str">
            <v>TUNU2_GP</v>
          </cell>
          <cell r="T601" t="str">
            <v>5. Domgas (Ring fenced)</v>
          </cell>
          <cell r="U601" t="str">
            <v>8. Oil and Gas Growth</v>
          </cell>
          <cell r="V601" t="str">
            <v>David Oluwajuyigbe</v>
          </cell>
          <cell r="W601">
            <v>0</v>
          </cell>
          <cell r="X601">
            <v>1</v>
          </cell>
          <cell r="AE601">
            <v>0</v>
          </cell>
          <cell r="AF601">
            <v>136252.49984741211</v>
          </cell>
          <cell r="AG601">
            <v>0</v>
          </cell>
          <cell r="AH601">
            <v>665.06138889994327</v>
          </cell>
          <cell r="AU601">
            <v>0</v>
          </cell>
          <cell r="AV601">
            <v>0</v>
          </cell>
          <cell r="AW601">
            <v>0</v>
          </cell>
          <cell r="AX601">
            <v>0</v>
          </cell>
          <cell r="AY601">
            <v>0</v>
          </cell>
          <cell r="AZ601">
            <v>0</v>
          </cell>
        </row>
        <row r="602">
          <cell r="D602" t="str">
            <v>In</v>
          </cell>
          <cell r="E602" t="str">
            <v>Domgas/IPP</v>
          </cell>
          <cell r="F602" t="str">
            <v>Base</v>
          </cell>
          <cell r="G602" t="str">
            <v>SPDC JV</v>
          </cell>
          <cell r="H602" t="str">
            <v>In</v>
          </cell>
          <cell r="I602" t="str">
            <v>BENISEDE</v>
          </cell>
          <cell r="J602" t="str">
            <v>OML - 35</v>
          </cell>
          <cell r="K602" t="str">
            <v>SWAMP WEST</v>
          </cell>
          <cell r="L602" t="str">
            <v>West</v>
          </cell>
          <cell r="N602" t="str">
            <v>Southern Swamp AGS Plus_Step 1</v>
          </cell>
          <cell r="O602" t="str">
            <v>Southern Swamp AGS Plus_Step 1</v>
          </cell>
          <cell r="R602" t="str">
            <v>BENISEDE1_FS</v>
          </cell>
          <cell r="T602" t="str">
            <v>5. Domgas (Ring fenced)</v>
          </cell>
          <cell r="U602" t="str">
            <v>1. Secure / Maximise NFA</v>
          </cell>
          <cell r="V602" t="str">
            <v>David Oluwajuyigbe</v>
          </cell>
          <cell r="W602">
            <v>26</v>
          </cell>
          <cell r="X602">
            <v>0</v>
          </cell>
          <cell r="AE602">
            <v>7998.8007439478461</v>
          </cell>
          <cell r="AF602">
            <v>0</v>
          </cell>
          <cell r="AG602">
            <v>0</v>
          </cell>
          <cell r="AH602">
            <v>0</v>
          </cell>
          <cell r="AU602">
            <v>0</v>
          </cell>
          <cell r="AV602">
            <v>0</v>
          </cell>
          <cell r="AW602">
            <v>0</v>
          </cell>
          <cell r="AX602">
            <v>0</v>
          </cell>
          <cell r="AY602">
            <v>0</v>
          </cell>
          <cell r="AZ602">
            <v>0</v>
          </cell>
        </row>
        <row r="603">
          <cell r="D603" t="str">
            <v>In</v>
          </cell>
          <cell r="E603" t="str">
            <v>Base JV</v>
          </cell>
          <cell r="F603" t="str">
            <v>Base</v>
          </cell>
          <cell r="G603" t="str">
            <v>SPDC JV</v>
          </cell>
          <cell r="H603" t="str">
            <v>In</v>
          </cell>
          <cell r="I603" t="str">
            <v>BENISEDE</v>
          </cell>
          <cell r="J603" t="str">
            <v>OML - 35</v>
          </cell>
          <cell r="K603" t="str">
            <v>SWAMP WEST</v>
          </cell>
          <cell r="L603" t="str">
            <v>West</v>
          </cell>
          <cell r="N603" t="str">
            <v>STOG Restoration - Swamp West</v>
          </cell>
          <cell r="O603" t="str">
            <v>STOG Restoration - Swamp West</v>
          </cell>
          <cell r="R603" t="str">
            <v>BENISEDE1_FS</v>
          </cell>
          <cell r="T603" t="str">
            <v>4. Oil</v>
          </cell>
          <cell r="U603" t="str">
            <v>1. Secure / Maximise NFA</v>
          </cell>
          <cell r="V603" t="str">
            <v>David Oluwajuyigbe</v>
          </cell>
          <cell r="W603">
            <v>1</v>
          </cell>
          <cell r="X603">
            <v>0</v>
          </cell>
          <cell r="AE603">
            <v>0</v>
          </cell>
          <cell r="AF603">
            <v>0</v>
          </cell>
          <cell r="AG603">
            <v>0</v>
          </cell>
          <cell r="AH603">
            <v>0</v>
          </cell>
          <cell r="AU603">
            <v>0</v>
          </cell>
          <cell r="AV603">
            <v>0</v>
          </cell>
          <cell r="AW603">
            <v>0</v>
          </cell>
          <cell r="AX603">
            <v>0</v>
          </cell>
          <cell r="AY603">
            <v>0</v>
          </cell>
          <cell r="AZ603">
            <v>0</v>
          </cell>
        </row>
        <row r="604">
          <cell r="D604" t="str">
            <v>In</v>
          </cell>
          <cell r="E604" t="str">
            <v>Base NOV</v>
          </cell>
          <cell r="F604" t="str">
            <v>Base</v>
          </cell>
          <cell r="G604" t="str">
            <v>SPDC JV</v>
          </cell>
          <cell r="H604" t="str">
            <v>In</v>
          </cell>
          <cell r="I604" t="str">
            <v>BISENI-SAMABIRI</v>
          </cell>
          <cell r="J604" t="str">
            <v>OML - 27</v>
          </cell>
          <cell r="K604" t="str">
            <v>NON OPERATED</v>
          </cell>
          <cell r="L604" t="str">
            <v>East</v>
          </cell>
          <cell r="N604" t="str">
            <v>Biseni-Samabiri Workover</v>
          </cell>
          <cell r="O604" t="str">
            <v>Biseni-Samabiri Workover</v>
          </cell>
          <cell r="R604" t="str">
            <v>IDU_NAOC1_FS</v>
          </cell>
          <cell r="T604" t="str">
            <v>4. Oil</v>
          </cell>
          <cell r="U604" t="str">
            <v>1. Secure / Maximise NFA</v>
          </cell>
          <cell r="V604" t="str">
            <v>Collins Onyeukwu</v>
          </cell>
          <cell r="W604">
            <v>1</v>
          </cell>
          <cell r="X604">
            <v>0</v>
          </cell>
          <cell r="AE604">
            <v>76.637440621852875</v>
          </cell>
          <cell r="AF604">
            <v>0</v>
          </cell>
          <cell r="AG604">
            <v>0</v>
          </cell>
          <cell r="AH604">
            <v>0</v>
          </cell>
          <cell r="AU604">
            <v>0</v>
          </cell>
          <cell r="AV604">
            <v>0</v>
          </cell>
          <cell r="AW604">
            <v>0</v>
          </cell>
          <cell r="AX604">
            <v>0</v>
          </cell>
          <cell r="AY604">
            <v>0</v>
          </cell>
          <cell r="AZ604">
            <v>0</v>
          </cell>
        </row>
        <row r="605">
          <cell r="D605" t="str">
            <v>Out</v>
          </cell>
          <cell r="E605" t="str">
            <v>Third Party Finance</v>
          </cell>
          <cell r="F605" t="str">
            <v>Base Plus</v>
          </cell>
          <cell r="G605" t="str">
            <v>SPDC JV</v>
          </cell>
          <cell r="H605" t="str">
            <v>Out</v>
          </cell>
          <cell r="I605" t="str">
            <v>BISENI-SAMABIRI</v>
          </cell>
          <cell r="J605" t="str">
            <v>OML - 27</v>
          </cell>
          <cell r="K605" t="str">
            <v>NON OPERATED</v>
          </cell>
          <cell r="L605" t="str">
            <v>East</v>
          </cell>
          <cell r="N605" t="str">
            <v>Biseni-Samabiri IOGD</v>
          </cell>
          <cell r="O605" t="str">
            <v>Biseni-Samabiri IOGD</v>
          </cell>
          <cell r="R605" t="str">
            <v>IDU_NAOC1_FS</v>
          </cell>
          <cell r="T605" t="str">
            <v>4. Oil</v>
          </cell>
          <cell r="U605" t="str">
            <v>1. Secure / Maximise NFA</v>
          </cell>
          <cell r="V605" t="str">
            <v>Collins Onyeukwu</v>
          </cell>
          <cell r="W605">
            <v>0</v>
          </cell>
          <cell r="X605">
            <v>0</v>
          </cell>
          <cell r="AE605">
            <v>484.30023717880249</v>
          </cell>
          <cell r="AF605">
            <v>0</v>
          </cell>
          <cell r="AG605">
            <v>0</v>
          </cell>
          <cell r="AH605">
            <v>0</v>
          </cell>
          <cell r="AU605">
            <v>0</v>
          </cell>
          <cell r="AV605">
            <v>0</v>
          </cell>
          <cell r="AW605">
            <v>0</v>
          </cell>
          <cell r="AX605">
            <v>0</v>
          </cell>
          <cell r="AY605">
            <v>0</v>
          </cell>
          <cell r="AZ605">
            <v>0</v>
          </cell>
        </row>
        <row r="606">
          <cell r="D606" t="str">
            <v>Out</v>
          </cell>
          <cell r="E606" t="str">
            <v>Third Party Finance</v>
          </cell>
          <cell r="F606" t="str">
            <v>Base Plus</v>
          </cell>
          <cell r="G606" t="str">
            <v>SPDC JV</v>
          </cell>
          <cell r="H606" t="str">
            <v>Out</v>
          </cell>
          <cell r="I606" t="str">
            <v>BISENI-SAMABIRI</v>
          </cell>
          <cell r="J606" t="str">
            <v>OML - 27</v>
          </cell>
          <cell r="K606" t="str">
            <v>NON OPERATED</v>
          </cell>
          <cell r="L606" t="str">
            <v>East</v>
          </cell>
          <cell r="N606" t="str">
            <v>Biseni-Samabiri IOGD</v>
          </cell>
          <cell r="O606" t="str">
            <v>Biseni-Samabiri IOGD</v>
          </cell>
          <cell r="R606" t="str">
            <v>IDU_NAOC1_FS</v>
          </cell>
          <cell r="T606" t="str">
            <v>4. Oil</v>
          </cell>
          <cell r="U606" t="str">
            <v>1. Secure / Maximise NFA</v>
          </cell>
          <cell r="V606" t="str">
            <v>Collins Onyeukwu</v>
          </cell>
          <cell r="W606">
            <v>1</v>
          </cell>
          <cell r="X606">
            <v>0</v>
          </cell>
          <cell r="AE606">
            <v>2396.4570007324219</v>
          </cell>
          <cell r="AF606">
            <v>0</v>
          </cell>
          <cell r="AG606">
            <v>0</v>
          </cell>
          <cell r="AH606">
            <v>0</v>
          </cell>
          <cell r="AU606">
            <v>0</v>
          </cell>
          <cell r="AV606">
            <v>0</v>
          </cell>
          <cell r="AW606">
            <v>0</v>
          </cell>
          <cell r="AX606">
            <v>0</v>
          </cell>
          <cell r="AY606">
            <v>0</v>
          </cell>
          <cell r="AZ606">
            <v>0</v>
          </cell>
        </row>
        <row r="607">
          <cell r="D607" t="str">
            <v>Out</v>
          </cell>
          <cell r="E607" t="str">
            <v>Third Party Finance</v>
          </cell>
          <cell r="F607" t="str">
            <v>Base Plus</v>
          </cell>
          <cell r="G607" t="str">
            <v>SPDC JV</v>
          </cell>
          <cell r="H607" t="str">
            <v>Out</v>
          </cell>
          <cell r="I607" t="str">
            <v>BISENI-SAMABIRI</v>
          </cell>
          <cell r="J607" t="str">
            <v>OML - 27</v>
          </cell>
          <cell r="K607" t="str">
            <v>NON OPERATED</v>
          </cell>
          <cell r="L607" t="str">
            <v>East</v>
          </cell>
          <cell r="N607" t="str">
            <v>Biseni-Samabiri IOGD</v>
          </cell>
          <cell r="O607" t="str">
            <v>Biseni-Samabiri IOGD</v>
          </cell>
          <cell r="R607" t="str">
            <v>PLANNED_BISE_SAME1_GP</v>
          </cell>
          <cell r="T607" t="str">
            <v>4. Oil</v>
          </cell>
          <cell r="U607" t="str">
            <v>1. Secure / Maximise NFA</v>
          </cell>
          <cell r="V607" t="str">
            <v>Collins Onyeukwu</v>
          </cell>
          <cell r="W607">
            <v>1</v>
          </cell>
          <cell r="X607">
            <v>0</v>
          </cell>
          <cell r="AE607">
            <v>0</v>
          </cell>
          <cell r="AF607">
            <v>2431215.5102539063</v>
          </cell>
          <cell r="AG607">
            <v>0</v>
          </cell>
          <cell r="AH607">
            <v>8492.8024406433105</v>
          </cell>
          <cell r="AU607">
            <v>0</v>
          </cell>
          <cell r="AV607">
            <v>0</v>
          </cell>
          <cell r="AW607">
            <v>0</v>
          </cell>
          <cell r="AX607">
            <v>0</v>
          </cell>
          <cell r="AY607">
            <v>0</v>
          </cell>
          <cell r="AZ607">
            <v>0</v>
          </cell>
        </row>
        <row r="608">
          <cell r="D608" t="str">
            <v>In</v>
          </cell>
          <cell r="E608" t="str">
            <v>NOV</v>
          </cell>
          <cell r="F608" t="str">
            <v>Base Plus</v>
          </cell>
          <cell r="G608" t="str">
            <v>SPDC JV</v>
          </cell>
          <cell r="H608" t="str">
            <v>In</v>
          </cell>
          <cell r="I608" t="str">
            <v>BISENI-SAMABIRI</v>
          </cell>
          <cell r="J608" t="str">
            <v>OML - 27</v>
          </cell>
          <cell r="K608" t="str">
            <v>NON OPERATED</v>
          </cell>
          <cell r="L608" t="str">
            <v>East</v>
          </cell>
          <cell r="N608" t="str">
            <v>AGS Biseni-Samabiri</v>
          </cell>
          <cell r="O608" t="str">
            <v>AGS Biseni-Samabiri</v>
          </cell>
          <cell r="T608" t="str">
            <v>4. Oil</v>
          </cell>
          <cell r="U608" t="str">
            <v>1. Secure / Maximise NFA</v>
          </cell>
          <cell r="V608" t="str">
            <v>Collins Onyeukwu</v>
          </cell>
          <cell r="W608">
            <v>1</v>
          </cell>
          <cell r="X608">
            <v>0</v>
          </cell>
          <cell r="AE608">
            <v>1713.7344734103008</v>
          </cell>
          <cell r="AF608">
            <v>0</v>
          </cell>
          <cell r="AG608">
            <v>0</v>
          </cell>
          <cell r="AH608">
            <v>0</v>
          </cell>
          <cell r="AU608">
            <v>0</v>
          </cell>
          <cell r="AV608">
            <v>0</v>
          </cell>
          <cell r="AW608">
            <v>0</v>
          </cell>
          <cell r="AX608">
            <v>0</v>
          </cell>
          <cell r="AY608">
            <v>0</v>
          </cell>
          <cell r="AZ608">
            <v>0</v>
          </cell>
        </row>
        <row r="609">
          <cell r="D609" t="str">
            <v>Out</v>
          </cell>
          <cell r="E609" t="str">
            <v>Third Party Finance</v>
          </cell>
          <cell r="F609" t="str">
            <v>Options</v>
          </cell>
          <cell r="G609" t="str">
            <v>Both</v>
          </cell>
          <cell r="H609" t="str">
            <v>Not reported</v>
          </cell>
          <cell r="I609" t="str">
            <v>BODO WEST</v>
          </cell>
          <cell r="K609" t="str">
            <v>LAND EAST</v>
          </cell>
          <cell r="L609" t="str">
            <v>East</v>
          </cell>
          <cell r="N609" t="str">
            <v>Thematic Projects</v>
          </cell>
          <cell r="O609" t="str">
            <v>Thematic Projects</v>
          </cell>
          <cell r="R609" t="str">
            <v>BODO_WEST1_FS</v>
          </cell>
          <cell r="T609" t="str">
            <v>2. Export Gas Commitments</v>
          </cell>
          <cell r="U609" t="str">
            <v>5. Export gas</v>
          </cell>
          <cell r="V609" t="str">
            <v>Eleluwor Esta</v>
          </cell>
          <cell r="W609">
            <v>0</v>
          </cell>
          <cell r="X609">
            <v>0</v>
          </cell>
          <cell r="AE609">
            <v>0</v>
          </cell>
          <cell r="AF609">
            <v>0</v>
          </cell>
          <cell r="AG609">
            <v>0</v>
          </cell>
          <cell r="AH609">
            <v>0</v>
          </cell>
          <cell r="AU609">
            <v>0</v>
          </cell>
          <cell r="AV609">
            <v>0</v>
          </cell>
          <cell r="AW609">
            <v>0</v>
          </cell>
          <cell r="AX609">
            <v>0</v>
          </cell>
          <cell r="AY609">
            <v>0</v>
          </cell>
          <cell r="AZ609">
            <v>0</v>
          </cell>
        </row>
        <row r="610">
          <cell r="D610" t="str">
            <v>In</v>
          </cell>
          <cell r="E610" t="str">
            <v>Domgas/IPP</v>
          </cell>
          <cell r="F610" t="str">
            <v>Base</v>
          </cell>
          <cell r="G610" t="str">
            <v>SPDC JV</v>
          </cell>
          <cell r="H610" t="str">
            <v>Out</v>
          </cell>
          <cell r="I610" t="str">
            <v>BOMADI</v>
          </cell>
          <cell r="J610" t="str">
            <v>OML - 35</v>
          </cell>
          <cell r="K610" t="str">
            <v>SWAMP WEST</v>
          </cell>
          <cell r="L610" t="str">
            <v>East</v>
          </cell>
          <cell r="N610" t="str">
            <v>Okpokunou Cluster Development Phase 1A</v>
          </cell>
          <cell r="O610" t="str">
            <v>Okpokunou Cluster Development  Phase 1A</v>
          </cell>
          <cell r="R610" t="str">
            <v>ISENI_CPF</v>
          </cell>
          <cell r="T610" t="str">
            <v>4. Oil</v>
          </cell>
          <cell r="U610" t="str">
            <v>8. Oil and Gas Growth</v>
          </cell>
          <cell r="V610" t="str">
            <v>David Oluwajuyigbe</v>
          </cell>
          <cell r="W610">
            <v>0</v>
          </cell>
          <cell r="X610">
            <v>4</v>
          </cell>
          <cell r="AE610">
            <v>0</v>
          </cell>
          <cell r="AF610">
            <v>1872728.6689453125</v>
          </cell>
          <cell r="AG610">
            <v>18916.473720550537</v>
          </cell>
          <cell r="AH610">
            <v>20358.874683380127</v>
          </cell>
          <cell r="AU610">
            <v>0</v>
          </cell>
          <cell r="AV610">
            <v>0</v>
          </cell>
          <cell r="AW610">
            <v>0</v>
          </cell>
          <cell r="AX610">
            <v>0</v>
          </cell>
          <cell r="AY610">
            <v>0</v>
          </cell>
          <cell r="AZ610">
            <v>0</v>
          </cell>
        </row>
        <row r="611">
          <cell r="D611" t="str">
            <v>Out</v>
          </cell>
          <cell r="E611" t="str">
            <v>Third Party Finance</v>
          </cell>
          <cell r="F611" t="str">
            <v>Options</v>
          </cell>
          <cell r="G611" t="str">
            <v>Both</v>
          </cell>
          <cell r="H611" t="str">
            <v>Not reported</v>
          </cell>
          <cell r="I611" t="str">
            <v>BOMU</v>
          </cell>
          <cell r="K611" t="str">
            <v>LAND EAST</v>
          </cell>
          <cell r="L611" t="str">
            <v>East</v>
          </cell>
          <cell r="N611" t="str">
            <v>Thematic Projects</v>
          </cell>
          <cell r="O611" t="str">
            <v>Thematic Projects</v>
          </cell>
          <cell r="R611" t="str">
            <v>BOMU1_FS</v>
          </cell>
          <cell r="T611" t="str">
            <v>2. Export Gas Commitments</v>
          </cell>
          <cell r="U611" t="str">
            <v>5. Export gas</v>
          </cell>
          <cell r="V611" t="str">
            <v>Eleluwor Esta</v>
          </cell>
          <cell r="W611">
            <v>0</v>
          </cell>
          <cell r="X611">
            <v>0</v>
          </cell>
          <cell r="AE611">
            <v>899.99837493896484</v>
          </cell>
          <cell r="AF611">
            <v>0</v>
          </cell>
          <cell r="AG611">
            <v>0</v>
          </cell>
          <cell r="AH611">
            <v>0</v>
          </cell>
          <cell r="AU611">
            <v>0</v>
          </cell>
          <cell r="AV611">
            <v>0</v>
          </cell>
          <cell r="AW611">
            <v>0</v>
          </cell>
          <cell r="AX611">
            <v>0</v>
          </cell>
          <cell r="AY611">
            <v>0</v>
          </cell>
          <cell r="AZ611">
            <v>0</v>
          </cell>
        </row>
        <row r="612">
          <cell r="D612" t="str">
            <v>In</v>
          </cell>
          <cell r="E612" t="str">
            <v>Third Party Finance</v>
          </cell>
          <cell r="F612" t="str">
            <v>Base</v>
          </cell>
          <cell r="G612" t="str">
            <v>SPDC JV</v>
          </cell>
          <cell r="H612" t="str">
            <v>Out</v>
          </cell>
          <cell r="I612" t="str">
            <v>BONNY</v>
          </cell>
          <cell r="J612" t="str">
            <v>OML - 11</v>
          </cell>
          <cell r="K612" t="str">
            <v>SWAMP EAST</v>
          </cell>
          <cell r="L612" t="str">
            <v>East</v>
          </cell>
          <cell r="N612" t="str">
            <v>Bonny FOD</v>
          </cell>
          <cell r="O612" t="str">
            <v>Bonny FOD</v>
          </cell>
          <cell r="R612" t="str">
            <v>BONNY1_FS</v>
          </cell>
          <cell r="T612" t="str">
            <v>4. Oil</v>
          </cell>
          <cell r="U612" t="str">
            <v>7. Material Oil</v>
          </cell>
          <cell r="V612" t="str">
            <v>Ikwan Ukauku</v>
          </cell>
          <cell r="W612">
            <v>0</v>
          </cell>
          <cell r="X612">
            <v>0</v>
          </cell>
          <cell r="AE612">
            <v>1252.5451965332031</v>
          </cell>
          <cell r="AF612">
            <v>0</v>
          </cell>
          <cell r="AG612">
            <v>0</v>
          </cell>
          <cell r="AH612">
            <v>0</v>
          </cell>
          <cell r="AU612">
            <v>0</v>
          </cell>
          <cell r="AV612">
            <v>0</v>
          </cell>
          <cell r="AW612">
            <v>0</v>
          </cell>
          <cell r="AX612">
            <v>0</v>
          </cell>
          <cell r="AY612">
            <v>0</v>
          </cell>
          <cell r="AZ612">
            <v>0</v>
          </cell>
        </row>
        <row r="613">
          <cell r="D613" t="str">
            <v>In</v>
          </cell>
          <cell r="E613" t="str">
            <v>Third Party Finance</v>
          </cell>
          <cell r="F613" t="str">
            <v>Base</v>
          </cell>
          <cell r="G613" t="str">
            <v>SPDC JV</v>
          </cell>
          <cell r="H613" t="str">
            <v>Out</v>
          </cell>
          <cell r="I613" t="str">
            <v>BONNY</v>
          </cell>
          <cell r="J613" t="str">
            <v>OML - 11</v>
          </cell>
          <cell r="K613" t="str">
            <v>SWAMP EAST</v>
          </cell>
          <cell r="L613" t="str">
            <v>East</v>
          </cell>
          <cell r="N613" t="str">
            <v>Bonny FOD</v>
          </cell>
          <cell r="O613" t="str">
            <v>Bonny FOD</v>
          </cell>
          <cell r="R613" t="str">
            <v>BONNY1_FS</v>
          </cell>
          <cell r="T613" t="str">
            <v>4. Oil</v>
          </cell>
          <cell r="U613" t="str">
            <v>7. Material Oil</v>
          </cell>
          <cell r="V613" t="str">
            <v>Ikwan Ukauku</v>
          </cell>
          <cell r="W613">
            <v>0</v>
          </cell>
          <cell r="X613">
            <v>0</v>
          </cell>
          <cell r="AE613">
            <v>1527.2786026000977</v>
          </cell>
          <cell r="AF613">
            <v>0</v>
          </cell>
          <cell r="AG613">
            <v>0</v>
          </cell>
          <cell r="AH613">
            <v>0</v>
          </cell>
          <cell r="AU613">
            <v>0</v>
          </cell>
          <cell r="AV613">
            <v>0</v>
          </cell>
          <cell r="AW613">
            <v>0</v>
          </cell>
          <cell r="AX613">
            <v>0</v>
          </cell>
          <cell r="AY613">
            <v>0</v>
          </cell>
          <cell r="AZ613">
            <v>0</v>
          </cell>
        </row>
        <row r="614">
          <cell r="D614" t="str">
            <v>In</v>
          </cell>
          <cell r="E614" t="str">
            <v>Proposed AF</v>
          </cell>
          <cell r="F614" t="str">
            <v>Base</v>
          </cell>
          <cell r="G614" t="str">
            <v>SPDC JV</v>
          </cell>
          <cell r="H614" t="str">
            <v>In</v>
          </cell>
          <cell r="I614" t="str">
            <v>BONNY</v>
          </cell>
          <cell r="J614" t="str">
            <v>OML - 11</v>
          </cell>
          <cell r="K614" t="str">
            <v>SWAMP EAST</v>
          </cell>
          <cell r="L614" t="str">
            <v>East</v>
          </cell>
          <cell r="N614" t="str">
            <v>Bonny NAG Minor Reservoirs Dev</v>
          </cell>
          <cell r="O614" t="str">
            <v>Bonny NAG Minor Reservoirs Dev</v>
          </cell>
          <cell r="R614" t="str">
            <v>BONNY2_GP</v>
          </cell>
          <cell r="T614" t="str">
            <v>2. Export Gas Commitments</v>
          </cell>
          <cell r="U614" t="str">
            <v>5. Export gas</v>
          </cell>
          <cell r="V614" t="str">
            <v>Ikwan Ukauku</v>
          </cell>
          <cell r="W614">
            <v>0</v>
          </cell>
          <cell r="X614">
            <v>0</v>
          </cell>
          <cell r="AE614">
            <v>0</v>
          </cell>
          <cell r="AF614">
            <v>209954.80029296875</v>
          </cell>
          <cell r="AG614">
            <v>0</v>
          </cell>
          <cell r="AH614">
            <v>4200.6719970703125</v>
          </cell>
          <cell r="AU614">
            <v>0</v>
          </cell>
          <cell r="AV614">
            <v>0</v>
          </cell>
          <cell r="AW614">
            <v>0</v>
          </cell>
          <cell r="AX614">
            <v>0</v>
          </cell>
          <cell r="AY614">
            <v>0</v>
          </cell>
          <cell r="AZ614">
            <v>206.04000091552734</v>
          </cell>
        </row>
        <row r="615">
          <cell r="D615" t="str">
            <v>In</v>
          </cell>
          <cell r="E615" t="str">
            <v>Domgas/IPP</v>
          </cell>
          <cell r="F615" t="str">
            <v>Base</v>
          </cell>
          <cell r="G615" t="str">
            <v>SPDC JV</v>
          </cell>
          <cell r="H615" t="str">
            <v>In</v>
          </cell>
          <cell r="I615" t="str">
            <v>BONNY</v>
          </cell>
          <cell r="J615" t="str">
            <v>OML - 11</v>
          </cell>
          <cell r="K615" t="str">
            <v>SWAMP EAST</v>
          </cell>
          <cell r="L615" t="str">
            <v>East</v>
          </cell>
          <cell r="N615" t="str">
            <v>AG Solution Bonny</v>
          </cell>
          <cell r="O615" t="str">
            <v>AG Solution Phase 1</v>
          </cell>
          <cell r="T615" t="str">
            <v>5. Domgas (Ring fenced)</v>
          </cell>
          <cell r="U615" t="str">
            <v>1. Secure / Maximise NFA</v>
          </cell>
          <cell r="V615" t="str">
            <v>Ikwan Ukauku</v>
          </cell>
          <cell r="W615">
            <v>0</v>
          </cell>
          <cell r="X615">
            <v>0</v>
          </cell>
          <cell r="AE615">
            <v>923.76919866341086</v>
          </cell>
          <cell r="AF615">
            <v>0</v>
          </cell>
          <cell r="AG615">
            <v>0</v>
          </cell>
          <cell r="AH615">
            <v>0</v>
          </cell>
          <cell r="AU615">
            <v>0</v>
          </cell>
          <cell r="AV615">
            <v>0</v>
          </cell>
          <cell r="AW615">
            <v>0</v>
          </cell>
          <cell r="AX615">
            <v>0</v>
          </cell>
          <cell r="AY615">
            <v>0</v>
          </cell>
          <cell r="AZ615">
            <v>0</v>
          </cell>
        </row>
        <row r="616">
          <cell r="D616" t="str">
            <v>In</v>
          </cell>
          <cell r="E616" t="str">
            <v>Base JV</v>
          </cell>
          <cell r="F616" t="str">
            <v>Base</v>
          </cell>
          <cell r="G616" t="str">
            <v>SPDC JV</v>
          </cell>
          <cell r="H616" t="str">
            <v>In</v>
          </cell>
          <cell r="I616" t="str">
            <v>BONNY</v>
          </cell>
          <cell r="J616" t="str">
            <v>OML - 11</v>
          </cell>
          <cell r="K616" t="str">
            <v>SWAMP EAST</v>
          </cell>
          <cell r="L616" t="str">
            <v>East</v>
          </cell>
          <cell r="N616" t="str">
            <v>STOG Restoration - Swamp East</v>
          </cell>
          <cell r="O616" t="str">
            <v>STOG Restoration - Swamp East</v>
          </cell>
          <cell r="R616" t="str">
            <v>BONNY1_FS</v>
          </cell>
          <cell r="T616" t="str">
            <v>4. Oil</v>
          </cell>
          <cell r="V616" t="str">
            <v>Dave Gardiner</v>
          </cell>
          <cell r="W616">
            <v>0</v>
          </cell>
          <cell r="X616">
            <v>0</v>
          </cell>
          <cell r="AE616">
            <v>0</v>
          </cell>
          <cell r="AF616">
            <v>0</v>
          </cell>
          <cell r="AG616">
            <v>0</v>
          </cell>
          <cell r="AH616">
            <v>0</v>
          </cell>
          <cell r="AU616">
            <v>0</v>
          </cell>
          <cell r="AV616">
            <v>0</v>
          </cell>
          <cell r="AW616">
            <v>0</v>
          </cell>
          <cell r="AX616">
            <v>0</v>
          </cell>
          <cell r="AY616">
            <v>0</v>
          </cell>
          <cell r="AZ616">
            <v>0</v>
          </cell>
        </row>
        <row r="617">
          <cell r="D617" t="str">
            <v>In</v>
          </cell>
          <cell r="E617" t="str">
            <v>Third Party Finance</v>
          </cell>
          <cell r="F617" t="str">
            <v>Base</v>
          </cell>
          <cell r="G617" t="str">
            <v>SPDC JV</v>
          </cell>
          <cell r="H617" t="str">
            <v>Out</v>
          </cell>
          <cell r="I617" t="str">
            <v>BONNY NORTH</v>
          </cell>
          <cell r="J617" t="str">
            <v>OML - 11</v>
          </cell>
          <cell r="K617" t="str">
            <v>SWAMP EAST</v>
          </cell>
          <cell r="L617" t="str">
            <v>East</v>
          </cell>
          <cell r="N617" t="str">
            <v>Bonny FOD</v>
          </cell>
          <cell r="O617" t="str">
            <v>Bonny FOD</v>
          </cell>
          <cell r="R617" t="str">
            <v>BONNY1_FS</v>
          </cell>
          <cell r="T617" t="str">
            <v>4. Oil</v>
          </cell>
          <cell r="U617" t="str">
            <v>7. Material Oil</v>
          </cell>
          <cell r="V617" t="str">
            <v>Ikwan Ukauku</v>
          </cell>
          <cell r="W617">
            <v>0</v>
          </cell>
          <cell r="X617">
            <v>0</v>
          </cell>
          <cell r="AE617">
            <v>2301.9883934259415</v>
          </cell>
          <cell r="AF617">
            <v>0</v>
          </cell>
          <cell r="AG617">
            <v>0</v>
          </cell>
          <cell r="AH617">
            <v>0</v>
          </cell>
          <cell r="AU617">
            <v>0</v>
          </cell>
          <cell r="AV617">
            <v>0</v>
          </cell>
          <cell r="AW617">
            <v>0</v>
          </cell>
          <cell r="AX617">
            <v>0</v>
          </cell>
          <cell r="AY617">
            <v>0</v>
          </cell>
          <cell r="AZ617">
            <v>0</v>
          </cell>
        </row>
        <row r="618">
          <cell r="D618" t="str">
            <v>In</v>
          </cell>
          <cell r="E618" t="str">
            <v>Proposed AF</v>
          </cell>
          <cell r="F618" t="str">
            <v>Base</v>
          </cell>
          <cell r="G618" t="str">
            <v>SPDC JV</v>
          </cell>
          <cell r="H618" t="str">
            <v>In</v>
          </cell>
          <cell r="I618" t="str">
            <v>BONNY NORTH</v>
          </cell>
          <cell r="J618" t="str">
            <v>OML - 11</v>
          </cell>
          <cell r="K618" t="str">
            <v>SWAMP EAST</v>
          </cell>
          <cell r="L618" t="str">
            <v>East</v>
          </cell>
          <cell r="N618" t="str">
            <v>Bonny NAG Minor Reservoirs Dev</v>
          </cell>
          <cell r="O618" t="str">
            <v>Bonny NAG Minor Reservoirs Dev</v>
          </cell>
          <cell r="R618" t="str">
            <v>BONNY2_GP</v>
          </cell>
          <cell r="T618" t="str">
            <v>2. Export Gas Commitments</v>
          </cell>
          <cell r="U618" t="str">
            <v>5. Export gas</v>
          </cell>
          <cell r="V618" t="str">
            <v>Ikwan Ukauku</v>
          </cell>
          <cell r="W618">
            <v>0</v>
          </cell>
          <cell r="X618">
            <v>0</v>
          </cell>
          <cell r="AE618">
            <v>0</v>
          </cell>
          <cell r="AF618">
            <v>222858.2001953125</v>
          </cell>
          <cell r="AG618">
            <v>0</v>
          </cell>
          <cell r="AH618">
            <v>7792.6929626464844</v>
          </cell>
          <cell r="AU618">
            <v>0</v>
          </cell>
          <cell r="AV618">
            <v>0</v>
          </cell>
          <cell r="AW618">
            <v>0</v>
          </cell>
          <cell r="AX618">
            <v>0</v>
          </cell>
          <cell r="AY618">
            <v>0</v>
          </cell>
          <cell r="AZ618">
            <v>0</v>
          </cell>
        </row>
        <row r="619">
          <cell r="D619" t="str">
            <v>In</v>
          </cell>
          <cell r="E619" t="str">
            <v>Domgas/IPP</v>
          </cell>
          <cell r="F619" t="str">
            <v>Base</v>
          </cell>
          <cell r="G619" t="str">
            <v>SPDC JV</v>
          </cell>
          <cell r="H619" t="str">
            <v>In</v>
          </cell>
          <cell r="I619" t="str">
            <v>BONNY NORTH</v>
          </cell>
          <cell r="J619" t="str">
            <v>OML - 11</v>
          </cell>
          <cell r="K619" t="str">
            <v>SWAMP EAST</v>
          </cell>
          <cell r="L619" t="str">
            <v>East</v>
          </cell>
          <cell r="N619" t="str">
            <v>AG Solution Bonny</v>
          </cell>
          <cell r="O619" t="str">
            <v>AG Solution Phase 1</v>
          </cell>
          <cell r="T619" t="str">
            <v>5. Domgas (Ring fenced)</v>
          </cell>
          <cell r="U619" t="str">
            <v>1. Secure / Maximise NFA</v>
          </cell>
          <cell r="V619" t="str">
            <v>Ikwan Ukauku</v>
          </cell>
          <cell r="W619">
            <v>0</v>
          </cell>
          <cell r="X619">
            <v>0</v>
          </cell>
          <cell r="AE619">
            <v>968.47003887556275</v>
          </cell>
          <cell r="AF619">
            <v>0</v>
          </cell>
          <cell r="AG619">
            <v>0</v>
          </cell>
          <cell r="AH619">
            <v>0</v>
          </cell>
          <cell r="AU619">
            <v>0</v>
          </cell>
          <cell r="AV619">
            <v>0</v>
          </cell>
          <cell r="AW619">
            <v>0</v>
          </cell>
          <cell r="AX619">
            <v>0</v>
          </cell>
          <cell r="AY619">
            <v>0</v>
          </cell>
          <cell r="AZ619">
            <v>0</v>
          </cell>
        </row>
        <row r="620">
          <cell r="D620" t="str">
            <v>Out</v>
          </cell>
          <cell r="E620" t="str">
            <v>Base JV</v>
          </cell>
          <cell r="F620" t="str">
            <v>Options</v>
          </cell>
          <cell r="G620" t="str">
            <v>SPDC JV</v>
          </cell>
          <cell r="H620" t="str">
            <v>Not reported</v>
          </cell>
          <cell r="I620" t="str">
            <v>BUBOUWE BOU</v>
          </cell>
          <cell r="J620" t="str">
            <v>OML - 33</v>
          </cell>
          <cell r="K620" t="str">
            <v>SWAMP EAST</v>
          </cell>
          <cell r="L620" t="str">
            <v>East</v>
          </cell>
          <cell r="N620" t="str">
            <v>Nun River IOGD Phase 1</v>
          </cell>
          <cell r="O620" t="str">
            <v>Nun River IOGD Phase 1</v>
          </cell>
          <cell r="R620" t="str">
            <v>BRASS1_GP</v>
          </cell>
          <cell r="T620" t="str">
            <v>4. Oil</v>
          </cell>
          <cell r="U620" t="str">
            <v>8. Oil and Gas Growth</v>
          </cell>
          <cell r="V620" t="str">
            <v>Ikwan Ukauku</v>
          </cell>
          <cell r="W620">
            <v>0</v>
          </cell>
          <cell r="X620">
            <v>2</v>
          </cell>
          <cell r="AE620">
            <v>0</v>
          </cell>
          <cell r="AF620">
            <v>1804960.3134078979</v>
          </cell>
          <cell r="AG620">
            <v>18231.919927239418</v>
          </cell>
          <cell r="AH620">
            <v>6627.4309959411621</v>
          </cell>
          <cell r="AU620">
            <v>0</v>
          </cell>
          <cell r="AV620">
            <v>0</v>
          </cell>
          <cell r="AW620">
            <v>0</v>
          </cell>
          <cell r="AX620">
            <v>0</v>
          </cell>
          <cell r="AY620">
            <v>0</v>
          </cell>
          <cell r="AZ620">
            <v>0</v>
          </cell>
        </row>
        <row r="621">
          <cell r="D621" t="str">
            <v>Out</v>
          </cell>
          <cell r="E621" t="str">
            <v>Domgas/IPP</v>
          </cell>
          <cell r="F621" t="str">
            <v>Base Plus</v>
          </cell>
          <cell r="G621" t="str">
            <v>SPDC JV</v>
          </cell>
          <cell r="H621" t="str">
            <v>Out</v>
          </cell>
          <cell r="I621" t="str">
            <v>BUGUMA CREEK</v>
          </cell>
          <cell r="J621" t="str">
            <v>OML - 18</v>
          </cell>
          <cell r="K621" t="str">
            <v>SWAMP EAST</v>
          </cell>
          <cell r="L621" t="str">
            <v>East</v>
          </cell>
          <cell r="N621" t="str">
            <v>EDG Buguma Creek Phase 2B</v>
          </cell>
          <cell r="O621" t="str">
            <v>EDG Buguma Creek Phase 2B</v>
          </cell>
          <cell r="R621" t="str">
            <v>BUGUMA_CREEK1_FS</v>
          </cell>
          <cell r="T621" t="str">
            <v>5. Domgas (Ring fenced)</v>
          </cell>
          <cell r="U621" t="str">
            <v>2. Domgas / IPP</v>
          </cell>
          <cell r="V621" t="str">
            <v>Ikwan Ukauku</v>
          </cell>
          <cell r="W621">
            <v>0</v>
          </cell>
          <cell r="X621">
            <v>0</v>
          </cell>
          <cell r="AE621">
            <v>0</v>
          </cell>
          <cell r="AF621">
            <v>0</v>
          </cell>
          <cell r="AG621">
            <v>0</v>
          </cell>
          <cell r="AH621">
            <v>0</v>
          </cell>
          <cell r="AU621">
            <v>0</v>
          </cell>
          <cell r="AV621">
            <v>0</v>
          </cell>
          <cell r="AW621">
            <v>0</v>
          </cell>
          <cell r="AX621">
            <v>0</v>
          </cell>
          <cell r="AY621">
            <v>0</v>
          </cell>
          <cell r="AZ621">
            <v>0</v>
          </cell>
        </row>
        <row r="622">
          <cell r="D622" t="str">
            <v>In</v>
          </cell>
          <cell r="E622" t="str">
            <v>Domgas/IPP</v>
          </cell>
          <cell r="F622" t="str">
            <v>Base</v>
          </cell>
          <cell r="G622" t="str">
            <v>SPDC JV</v>
          </cell>
          <cell r="H622" t="str">
            <v>Out</v>
          </cell>
          <cell r="I622" t="str">
            <v>BUGUMA CREEK</v>
          </cell>
          <cell r="J622" t="str">
            <v>OML - 18</v>
          </cell>
          <cell r="K622" t="str">
            <v>SWAMP EAST</v>
          </cell>
          <cell r="L622" t="str">
            <v>East</v>
          </cell>
          <cell r="N622" t="str">
            <v>EDG Buguma Creek Phase 1</v>
          </cell>
          <cell r="O622" t="str">
            <v>EDG Buguma Creek Phase 1</v>
          </cell>
          <cell r="R622" t="str">
            <v>OKOLOMA3_GP</v>
          </cell>
          <cell r="T622" t="str">
            <v>5. Domgas (Ring fenced)</v>
          </cell>
          <cell r="U622" t="str">
            <v>2. Domgas / IPP</v>
          </cell>
          <cell r="V622" t="str">
            <v>Ikwan Ukauku</v>
          </cell>
          <cell r="W622">
            <v>0</v>
          </cell>
          <cell r="X622">
            <v>0</v>
          </cell>
          <cell r="AE622">
            <v>0</v>
          </cell>
          <cell r="AF622">
            <v>1350490.7067260742</v>
          </cell>
          <cell r="AG622">
            <v>13641.327657699585</v>
          </cell>
          <cell r="AH622">
            <v>0</v>
          </cell>
          <cell r="AU622">
            <v>0</v>
          </cell>
          <cell r="AV622">
            <v>0</v>
          </cell>
          <cell r="AW622">
            <v>0</v>
          </cell>
          <cell r="AX622">
            <v>0</v>
          </cell>
          <cell r="AY622">
            <v>0</v>
          </cell>
          <cell r="AZ622">
            <v>387.76727294921875</v>
          </cell>
        </row>
        <row r="623">
          <cell r="D623" t="str">
            <v>In</v>
          </cell>
          <cell r="E623" t="str">
            <v>Base JV</v>
          </cell>
          <cell r="F623" t="str">
            <v>Base</v>
          </cell>
          <cell r="G623" t="str">
            <v>SPDC JV</v>
          </cell>
          <cell r="H623" t="str">
            <v>In</v>
          </cell>
          <cell r="I623" t="str">
            <v>CAWTHORNE CHANNEL</v>
          </cell>
          <cell r="J623" t="str">
            <v>OML - 18</v>
          </cell>
          <cell r="K623" t="str">
            <v>SWAMP EAST</v>
          </cell>
          <cell r="L623" t="str">
            <v>East</v>
          </cell>
          <cell r="N623" t="str">
            <v>Cawthorne Channel HCM2 Project</v>
          </cell>
          <cell r="O623" t="str">
            <v>Cawthorne Channel HCM2 Project</v>
          </cell>
          <cell r="R623" t="str">
            <v>CAWTHORNE_CHANNEL1/2_FS</v>
          </cell>
          <cell r="T623" t="str">
            <v>4. Oil</v>
          </cell>
          <cell r="U623" t="str">
            <v>7. Material Oil</v>
          </cell>
          <cell r="V623" t="str">
            <v>Ikwan Ukauku</v>
          </cell>
          <cell r="W623">
            <v>0</v>
          </cell>
          <cell r="X623">
            <v>0</v>
          </cell>
          <cell r="AE623">
            <v>7529.2764053344727</v>
          </cell>
          <cell r="AF623">
            <v>0</v>
          </cell>
          <cell r="AG623">
            <v>0</v>
          </cell>
          <cell r="AH623">
            <v>0</v>
          </cell>
          <cell r="AU623">
            <v>0</v>
          </cell>
          <cell r="AV623">
            <v>0</v>
          </cell>
          <cell r="AW623">
            <v>0</v>
          </cell>
          <cell r="AX623">
            <v>387.75764465332031</v>
          </cell>
          <cell r="AY623">
            <v>0</v>
          </cell>
          <cell r="AZ623">
            <v>0</v>
          </cell>
        </row>
        <row r="624">
          <cell r="D624" t="str">
            <v>In</v>
          </cell>
          <cell r="E624" t="str">
            <v>Base JV</v>
          </cell>
          <cell r="F624" t="str">
            <v>Base</v>
          </cell>
          <cell r="G624" t="str">
            <v>SPDC JV</v>
          </cell>
          <cell r="H624" t="str">
            <v>In</v>
          </cell>
          <cell r="I624" t="str">
            <v>CAWTHORNE CHANNEL</v>
          </cell>
          <cell r="J624" t="str">
            <v>OML - 18</v>
          </cell>
          <cell r="K624" t="str">
            <v>SWAMP EAST</v>
          </cell>
          <cell r="L624" t="str">
            <v>East</v>
          </cell>
          <cell r="N624" t="str">
            <v>Cawthorne Channel FOD</v>
          </cell>
          <cell r="O624" t="str">
            <v>Cawthorne Channel FOD</v>
          </cell>
          <cell r="R624" t="str">
            <v>CAWTHORNE_CHANNEL1/2_FS</v>
          </cell>
          <cell r="T624" t="str">
            <v>4. Oil</v>
          </cell>
          <cell r="U624" t="str">
            <v>7. Material Oil</v>
          </cell>
          <cell r="V624" t="str">
            <v>Ikwan Ukauku</v>
          </cell>
          <cell r="W624">
            <v>0</v>
          </cell>
          <cell r="X624">
            <v>0</v>
          </cell>
          <cell r="AE624">
            <v>55.706599712371826</v>
          </cell>
          <cell r="AF624">
            <v>0</v>
          </cell>
          <cell r="AG624">
            <v>0</v>
          </cell>
          <cell r="AH624">
            <v>0</v>
          </cell>
          <cell r="AU624">
            <v>0</v>
          </cell>
          <cell r="AV624">
            <v>0</v>
          </cell>
          <cell r="AW624">
            <v>0</v>
          </cell>
          <cell r="AX624">
            <v>0</v>
          </cell>
          <cell r="AY624">
            <v>0</v>
          </cell>
          <cell r="AZ624">
            <v>0</v>
          </cell>
        </row>
        <row r="625">
          <cell r="D625" t="str">
            <v>In</v>
          </cell>
          <cell r="E625" t="str">
            <v>Base JV</v>
          </cell>
          <cell r="F625" t="str">
            <v>Base</v>
          </cell>
          <cell r="G625" t="str">
            <v>SPDC JV</v>
          </cell>
          <cell r="H625" t="str">
            <v>In</v>
          </cell>
          <cell r="I625" t="str">
            <v>CAWTHORNE CHANNEL</v>
          </cell>
          <cell r="J625" t="str">
            <v>OML - 18</v>
          </cell>
          <cell r="K625" t="str">
            <v>SWAMP EAST</v>
          </cell>
          <cell r="L625" t="str">
            <v>East</v>
          </cell>
          <cell r="N625" t="str">
            <v>STOG Restoration - Swamp East</v>
          </cell>
          <cell r="O625" t="str">
            <v>STOG Restoration - Swamp East</v>
          </cell>
          <cell r="R625" t="str">
            <v>CAWTHORNE_CHANNEL2_FS</v>
          </cell>
          <cell r="T625" t="str">
            <v>4. Oil</v>
          </cell>
          <cell r="U625" t="str">
            <v>1. Secure / Maximise NFA</v>
          </cell>
          <cell r="V625" t="str">
            <v>Ikwan Ukauku</v>
          </cell>
          <cell r="W625">
            <v>0</v>
          </cell>
          <cell r="X625">
            <v>0</v>
          </cell>
          <cell r="AE625">
            <v>76.034998893737793</v>
          </cell>
          <cell r="AF625">
            <v>0</v>
          </cell>
          <cell r="AG625">
            <v>0</v>
          </cell>
          <cell r="AH625">
            <v>0</v>
          </cell>
          <cell r="AU625">
            <v>0</v>
          </cell>
          <cell r="AV625">
            <v>0</v>
          </cell>
          <cell r="AW625">
            <v>0</v>
          </cell>
          <cell r="AX625">
            <v>0</v>
          </cell>
          <cell r="AY625">
            <v>0</v>
          </cell>
          <cell r="AZ625">
            <v>0</v>
          </cell>
        </row>
        <row r="626">
          <cell r="D626" t="str">
            <v>In</v>
          </cell>
          <cell r="E626" t="str">
            <v>Base JV</v>
          </cell>
          <cell r="F626" t="str">
            <v>Base</v>
          </cell>
          <cell r="G626" t="str">
            <v>SPDC JV</v>
          </cell>
          <cell r="H626" t="str">
            <v>In</v>
          </cell>
          <cell r="I626" t="str">
            <v>CAWTHORNE CHANNEL</v>
          </cell>
          <cell r="J626" t="str">
            <v>OML - 18</v>
          </cell>
          <cell r="K626" t="str">
            <v>SWAMP EAST</v>
          </cell>
          <cell r="L626" t="str">
            <v>East</v>
          </cell>
          <cell r="N626" t="str">
            <v>STOG Restoration - Swamp East</v>
          </cell>
          <cell r="O626" t="str">
            <v>STOG Restoration - Swamp East</v>
          </cell>
          <cell r="R626" t="str">
            <v>CAWTHORNE_CHANNEL2_FS</v>
          </cell>
          <cell r="T626" t="str">
            <v>4. Oil</v>
          </cell>
          <cell r="U626" t="str">
            <v>1. Secure / Maximise NFA</v>
          </cell>
          <cell r="V626" t="str">
            <v>Ikwan Ukauku</v>
          </cell>
          <cell r="W626">
            <v>0</v>
          </cell>
          <cell r="X626">
            <v>0</v>
          </cell>
          <cell r="AE626">
            <v>4.5796799957752228</v>
          </cell>
          <cell r="AF626">
            <v>0</v>
          </cell>
          <cell r="AG626">
            <v>0</v>
          </cell>
          <cell r="AH626">
            <v>0</v>
          </cell>
          <cell r="AU626">
            <v>0</v>
          </cell>
          <cell r="AV626">
            <v>0</v>
          </cell>
          <cell r="AW626">
            <v>0</v>
          </cell>
          <cell r="AX626">
            <v>0</v>
          </cell>
          <cell r="AY626">
            <v>0</v>
          </cell>
          <cell r="AZ626">
            <v>0</v>
          </cell>
        </row>
        <row r="627">
          <cell r="D627" t="str">
            <v>In</v>
          </cell>
          <cell r="E627" t="str">
            <v>Base JV</v>
          </cell>
          <cell r="F627" t="str">
            <v>Base</v>
          </cell>
          <cell r="G627" t="str">
            <v>SPDC JV</v>
          </cell>
          <cell r="H627" t="str">
            <v>In</v>
          </cell>
          <cell r="I627" t="str">
            <v>CAWTHORNE CHANNEL</v>
          </cell>
          <cell r="J627" t="str">
            <v>OML - 18</v>
          </cell>
          <cell r="K627" t="str">
            <v>SWAMP EAST</v>
          </cell>
          <cell r="L627" t="str">
            <v>East</v>
          </cell>
          <cell r="N627" t="str">
            <v>STOG Restoration - Swamp East</v>
          </cell>
          <cell r="O627" t="str">
            <v>STOG Restoration - Swamp East</v>
          </cell>
          <cell r="R627" t="str">
            <v>CAWTHORNE_CHANNEL1/2/3_FS</v>
          </cell>
          <cell r="T627" t="str">
            <v>4. Oil</v>
          </cell>
          <cell r="V627" t="str">
            <v>Dave Gardiner</v>
          </cell>
          <cell r="W627">
            <v>0</v>
          </cell>
          <cell r="X627">
            <v>0</v>
          </cell>
          <cell r="AE627">
            <v>2150.8023915290833</v>
          </cell>
          <cell r="AF627">
            <v>0</v>
          </cell>
          <cell r="AG627">
            <v>0</v>
          </cell>
          <cell r="AH627">
            <v>0</v>
          </cell>
          <cell r="AU627">
            <v>0</v>
          </cell>
          <cell r="AV627">
            <v>0</v>
          </cell>
          <cell r="AW627">
            <v>0</v>
          </cell>
          <cell r="AX627">
            <v>0</v>
          </cell>
          <cell r="AY627">
            <v>0</v>
          </cell>
          <cell r="AZ627">
            <v>0</v>
          </cell>
        </row>
        <row r="628">
          <cell r="D628" t="str">
            <v>In</v>
          </cell>
          <cell r="E628" t="str">
            <v>Base JV</v>
          </cell>
          <cell r="F628" t="str">
            <v>Base</v>
          </cell>
          <cell r="G628" t="str">
            <v>SPDC JV</v>
          </cell>
          <cell r="H628" t="str">
            <v>In</v>
          </cell>
          <cell r="I628" t="str">
            <v>CAWTHORNE CHANNEL</v>
          </cell>
          <cell r="J628" t="str">
            <v>OML - 18</v>
          </cell>
          <cell r="K628" t="str">
            <v>SWAMP EAST</v>
          </cell>
          <cell r="L628" t="str">
            <v>East</v>
          </cell>
          <cell r="N628" t="str">
            <v>STOG Restoration - Swamp East</v>
          </cell>
          <cell r="O628" t="str">
            <v>STOG Restoration - Swamp East</v>
          </cell>
          <cell r="R628" t="str">
            <v>CAWTHORNE_CHANNEL1/2_FS</v>
          </cell>
          <cell r="T628" t="str">
            <v>4. Oil</v>
          </cell>
          <cell r="U628" t="str">
            <v>1. Secure / Maximise NFA</v>
          </cell>
          <cell r="V628" t="str">
            <v>Ikwan Ukauku</v>
          </cell>
          <cell r="W628">
            <v>0</v>
          </cell>
          <cell r="X628">
            <v>0</v>
          </cell>
          <cell r="AE628">
            <v>127.52725911140442</v>
          </cell>
          <cell r="AF628">
            <v>0</v>
          </cell>
          <cell r="AG628">
            <v>0</v>
          </cell>
          <cell r="AH628">
            <v>0</v>
          </cell>
          <cell r="AU628">
            <v>0</v>
          </cell>
          <cell r="AV628">
            <v>0</v>
          </cell>
          <cell r="AW628">
            <v>0</v>
          </cell>
          <cell r="AX628">
            <v>0</v>
          </cell>
          <cell r="AY628">
            <v>0</v>
          </cell>
          <cell r="AZ628">
            <v>0</v>
          </cell>
        </row>
        <row r="629">
          <cell r="D629" t="str">
            <v>In</v>
          </cell>
          <cell r="E629" t="str">
            <v>Base JV</v>
          </cell>
          <cell r="F629" t="str">
            <v>Base</v>
          </cell>
          <cell r="G629" t="str">
            <v>SPDC JV</v>
          </cell>
          <cell r="H629" t="str">
            <v>In</v>
          </cell>
          <cell r="I629" t="str">
            <v>CAWTHORNE CHANNEL</v>
          </cell>
          <cell r="J629" t="str">
            <v>OML - 18</v>
          </cell>
          <cell r="K629" t="str">
            <v>SWAMP EAST</v>
          </cell>
          <cell r="L629" t="str">
            <v>East</v>
          </cell>
          <cell r="N629" t="str">
            <v>STOG Restoration - Swamp East</v>
          </cell>
          <cell r="O629" t="str">
            <v>STOG Restoration - Swamp East</v>
          </cell>
          <cell r="R629" t="str">
            <v>CAWTHORNE_CHANNEL2_FS</v>
          </cell>
          <cell r="T629" t="str">
            <v>4. Oil</v>
          </cell>
          <cell r="U629" t="str">
            <v>1. Secure / Maximise NFA</v>
          </cell>
          <cell r="V629" t="str">
            <v>Ikwan Ukauku</v>
          </cell>
          <cell r="W629">
            <v>0</v>
          </cell>
          <cell r="X629">
            <v>0</v>
          </cell>
          <cell r="AE629">
            <v>6.3547999858856201</v>
          </cell>
          <cell r="AF629">
            <v>0</v>
          </cell>
          <cell r="AG629">
            <v>0</v>
          </cell>
          <cell r="AH629">
            <v>0</v>
          </cell>
          <cell r="AU629">
            <v>0</v>
          </cell>
          <cell r="AV629">
            <v>0</v>
          </cell>
          <cell r="AW629">
            <v>0</v>
          </cell>
          <cell r="AX629">
            <v>0</v>
          </cell>
          <cell r="AY629">
            <v>0</v>
          </cell>
          <cell r="AZ629">
            <v>0</v>
          </cell>
        </row>
        <row r="630">
          <cell r="D630" t="str">
            <v>In</v>
          </cell>
          <cell r="E630" t="str">
            <v>Base JV</v>
          </cell>
          <cell r="F630" t="str">
            <v>Base</v>
          </cell>
          <cell r="G630" t="str">
            <v>SPDC JV</v>
          </cell>
          <cell r="H630" t="str">
            <v>In</v>
          </cell>
          <cell r="I630" t="str">
            <v>CAWTHORNE CHANNEL</v>
          </cell>
          <cell r="J630" t="str">
            <v>OML - 18</v>
          </cell>
          <cell r="K630" t="str">
            <v>SWAMP EAST</v>
          </cell>
          <cell r="L630" t="str">
            <v>East</v>
          </cell>
          <cell r="N630" t="str">
            <v>STOG Optimisation - Swamp East</v>
          </cell>
          <cell r="O630" t="str">
            <v>STOG Optimisation - Swamp East</v>
          </cell>
          <cell r="R630" t="str">
            <v>CAWTHORNE_CHANNEL1/2/3_FS</v>
          </cell>
          <cell r="T630" t="str">
            <v>4. Oil</v>
          </cell>
          <cell r="V630" t="str">
            <v>Dave Gardiner</v>
          </cell>
          <cell r="W630">
            <v>0</v>
          </cell>
          <cell r="X630">
            <v>0</v>
          </cell>
          <cell r="AE630">
            <v>55.382100343704224</v>
          </cell>
          <cell r="AF630">
            <v>0</v>
          </cell>
          <cell r="AG630">
            <v>0</v>
          </cell>
          <cell r="AH630">
            <v>0</v>
          </cell>
          <cell r="AU630">
            <v>0</v>
          </cell>
          <cell r="AV630">
            <v>0</v>
          </cell>
          <cell r="AW630">
            <v>0</v>
          </cell>
          <cell r="AX630">
            <v>0</v>
          </cell>
          <cell r="AY630">
            <v>0</v>
          </cell>
          <cell r="AZ630">
            <v>0</v>
          </cell>
        </row>
        <row r="631">
          <cell r="D631" t="str">
            <v>In</v>
          </cell>
          <cell r="E631" t="str">
            <v>Base JV</v>
          </cell>
          <cell r="F631" t="str">
            <v>Base</v>
          </cell>
          <cell r="G631" t="str">
            <v>SPDC JV</v>
          </cell>
          <cell r="H631" t="str">
            <v>In</v>
          </cell>
          <cell r="I631" t="str">
            <v>CAWTHORNE CHANNEL</v>
          </cell>
          <cell r="J631" t="str">
            <v>OML - 18</v>
          </cell>
          <cell r="K631" t="str">
            <v>SWAMP EAST</v>
          </cell>
          <cell r="L631" t="str">
            <v>East</v>
          </cell>
          <cell r="N631" t="str">
            <v>STOG Optimisation - Swamp East</v>
          </cell>
          <cell r="O631" t="str">
            <v>STOG Optimisation - Swamp East</v>
          </cell>
          <cell r="R631" t="str">
            <v>CAWTHORNE_CHANNEL1/2_FS</v>
          </cell>
          <cell r="T631" t="str">
            <v>4. Oil</v>
          </cell>
          <cell r="V631" t="str">
            <v>Dave Gardiner</v>
          </cell>
          <cell r="W631">
            <v>0</v>
          </cell>
          <cell r="X631">
            <v>0</v>
          </cell>
          <cell r="AE631">
            <v>1805.9974988102913</v>
          </cell>
          <cell r="AF631">
            <v>0</v>
          </cell>
          <cell r="AG631">
            <v>0</v>
          </cell>
          <cell r="AH631">
            <v>0</v>
          </cell>
          <cell r="AU631">
            <v>0</v>
          </cell>
          <cell r="AV631">
            <v>0</v>
          </cell>
          <cell r="AW631">
            <v>0</v>
          </cell>
          <cell r="AX631">
            <v>0</v>
          </cell>
          <cell r="AY631">
            <v>0</v>
          </cell>
          <cell r="AZ631">
            <v>0</v>
          </cell>
        </row>
        <row r="632">
          <cell r="D632" t="str">
            <v>In</v>
          </cell>
          <cell r="E632" t="str">
            <v>Base JV</v>
          </cell>
          <cell r="F632" t="str">
            <v>Base</v>
          </cell>
          <cell r="G632" t="str">
            <v>SPDC JV</v>
          </cell>
          <cell r="H632" t="str">
            <v>In</v>
          </cell>
          <cell r="I632" t="str">
            <v>CAWTHORNE CHANNEL</v>
          </cell>
          <cell r="J632" t="str">
            <v>OML - 18</v>
          </cell>
          <cell r="K632" t="str">
            <v>SWAMP EAST</v>
          </cell>
          <cell r="L632" t="str">
            <v>East</v>
          </cell>
          <cell r="N632" t="str">
            <v>STOG Optimisation - Swamp East</v>
          </cell>
          <cell r="O632" t="str">
            <v>STOG Optimisation - Swamp East</v>
          </cell>
          <cell r="R632" t="str">
            <v>CAWTHORNE_CHANNEL1/3_FS</v>
          </cell>
          <cell r="T632" t="str">
            <v>4. Oil</v>
          </cell>
          <cell r="V632" t="str">
            <v>Dave Gardiner</v>
          </cell>
          <cell r="W632">
            <v>0</v>
          </cell>
          <cell r="X632">
            <v>0</v>
          </cell>
          <cell r="AE632">
            <v>7.6263000965118408</v>
          </cell>
          <cell r="AF632">
            <v>0</v>
          </cell>
          <cell r="AG632">
            <v>0</v>
          </cell>
          <cell r="AH632">
            <v>0</v>
          </cell>
          <cell r="AU632">
            <v>0</v>
          </cell>
          <cell r="AV632">
            <v>0</v>
          </cell>
          <cell r="AW632">
            <v>0</v>
          </cell>
          <cell r="AX632">
            <v>0</v>
          </cell>
          <cell r="AY632">
            <v>0</v>
          </cell>
          <cell r="AZ632">
            <v>0</v>
          </cell>
        </row>
        <row r="633">
          <cell r="D633" t="str">
            <v>In</v>
          </cell>
          <cell r="E633" t="str">
            <v>Base JV</v>
          </cell>
          <cell r="F633" t="str">
            <v>Base</v>
          </cell>
          <cell r="G633" t="str">
            <v>SPDC JV</v>
          </cell>
          <cell r="H633" t="str">
            <v>In</v>
          </cell>
          <cell r="I633" t="str">
            <v>CAWTHORNE CHANNEL</v>
          </cell>
          <cell r="J633" t="str">
            <v>OML - 18</v>
          </cell>
          <cell r="K633" t="str">
            <v>SWAMP EAST</v>
          </cell>
          <cell r="L633" t="str">
            <v>East</v>
          </cell>
          <cell r="N633" t="str">
            <v>STOG Optimisation - Swamp East</v>
          </cell>
          <cell r="O633" t="str">
            <v>STOG Optimisation - Swamp East</v>
          </cell>
          <cell r="R633" t="str">
            <v>CAWTHORNE_CHANNEL1/2/3_FS</v>
          </cell>
          <cell r="T633" t="str">
            <v>4. Oil</v>
          </cell>
          <cell r="V633" t="str">
            <v>Dave Gardiner</v>
          </cell>
          <cell r="W633">
            <v>0</v>
          </cell>
          <cell r="X633">
            <v>0</v>
          </cell>
          <cell r="AE633">
            <v>24.774829477071762</v>
          </cell>
          <cell r="AF633">
            <v>0</v>
          </cell>
          <cell r="AG633">
            <v>0</v>
          </cell>
          <cell r="AH633">
            <v>0</v>
          </cell>
          <cell r="AU633">
            <v>0</v>
          </cell>
          <cell r="AV633">
            <v>0</v>
          </cell>
          <cell r="AW633">
            <v>0</v>
          </cell>
          <cell r="AX633">
            <v>0</v>
          </cell>
          <cell r="AY633">
            <v>0</v>
          </cell>
          <cell r="AZ633">
            <v>0</v>
          </cell>
        </row>
        <row r="634">
          <cell r="D634" t="str">
            <v>In</v>
          </cell>
          <cell r="E634" t="str">
            <v>Base JV</v>
          </cell>
          <cell r="F634" t="str">
            <v>Base</v>
          </cell>
          <cell r="G634" t="str">
            <v>SPDC JV</v>
          </cell>
          <cell r="H634" t="str">
            <v>In</v>
          </cell>
          <cell r="I634" t="str">
            <v>CAWTHORNE CHANNEL</v>
          </cell>
          <cell r="J634" t="str">
            <v>OML - 18</v>
          </cell>
          <cell r="K634" t="str">
            <v>SWAMP EAST</v>
          </cell>
          <cell r="L634" t="str">
            <v>East</v>
          </cell>
          <cell r="N634" t="str">
            <v>Cawthorne Channel HCM2 Project</v>
          </cell>
          <cell r="O634" t="str">
            <v>Cawthorne Channel HCM2 Project</v>
          </cell>
          <cell r="R634" t="str">
            <v>CAWTHORNE_CHANNEL1/2_FS</v>
          </cell>
          <cell r="T634" t="str">
            <v>4. Oil</v>
          </cell>
          <cell r="U634" t="str">
            <v>7. Material Oil</v>
          </cell>
          <cell r="V634" t="str">
            <v>Ikwan Ukauku</v>
          </cell>
          <cell r="W634">
            <v>0</v>
          </cell>
          <cell r="X634">
            <v>0</v>
          </cell>
          <cell r="AE634">
            <v>719.55779933929443</v>
          </cell>
          <cell r="AF634">
            <v>0</v>
          </cell>
          <cell r="AG634">
            <v>0</v>
          </cell>
          <cell r="AH634">
            <v>0</v>
          </cell>
          <cell r="AU634">
            <v>0</v>
          </cell>
          <cell r="AV634">
            <v>0</v>
          </cell>
          <cell r="AW634">
            <v>0</v>
          </cell>
          <cell r="AX634">
            <v>0</v>
          </cell>
          <cell r="AY634">
            <v>0</v>
          </cell>
          <cell r="AZ634">
            <v>0</v>
          </cell>
        </row>
        <row r="635">
          <cell r="D635" t="str">
            <v>In</v>
          </cell>
          <cell r="E635" t="str">
            <v>Base JV</v>
          </cell>
          <cell r="F635" t="str">
            <v>Base</v>
          </cell>
          <cell r="G635" t="str">
            <v>Both</v>
          </cell>
          <cell r="H635" t="str">
            <v>In</v>
          </cell>
          <cell r="I635" t="str">
            <v>CAWTHORNE CHANNEL</v>
          </cell>
          <cell r="J635" t="str">
            <v>OML - 18</v>
          </cell>
          <cell r="K635" t="str">
            <v>SWAMP EAST</v>
          </cell>
          <cell r="L635" t="str">
            <v>East</v>
          </cell>
          <cell r="N635" t="str">
            <v>Well Integrity WO</v>
          </cell>
          <cell r="O635" t="str">
            <v>Nembe Creek Sidetrack</v>
          </cell>
          <cell r="R635" t="str">
            <v>CAWTHORNE_CHANNEL1/2_FS</v>
          </cell>
          <cell r="T635" t="str">
            <v>1. HSE, Security, Asset Integrity, etc.</v>
          </cell>
          <cell r="U635" t="str">
            <v>7. Material Oil</v>
          </cell>
          <cell r="V635" t="str">
            <v>Ikwan Ukauku</v>
          </cell>
          <cell r="W635">
            <v>0</v>
          </cell>
          <cell r="X635">
            <v>0</v>
          </cell>
          <cell r="AE635">
            <v>108.26928925514221</v>
          </cell>
          <cell r="AF635">
            <v>0</v>
          </cell>
          <cell r="AG635">
            <v>0</v>
          </cell>
          <cell r="AH635">
            <v>0</v>
          </cell>
          <cell r="AU635">
            <v>0</v>
          </cell>
          <cell r="AV635">
            <v>0</v>
          </cell>
          <cell r="AW635">
            <v>0</v>
          </cell>
          <cell r="AX635">
            <v>0</v>
          </cell>
          <cell r="AY635">
            <v>0</v>
          </cell>
          <cell r="AZ635">
            <v>0</v>
          </cell>
        </row>
        <row r="636">
          <cell r="D636" t="str">
            <v>Out</v>
          </cell>
          <cell r="E636" t="str">
            <v>Base JV</v>
          </cell>
          <cell r="F636" t="str">
            <v>Options</v>
          </cell>
          <cell r="G636" t="str">
            <v>SPDC JV</v>
          </cell>
          <cell r="H636" t="str">
            <v>Not reported</v>
          </cell>
          <cell r="I636" t="str">
            <v>DIEBU CREEK</v>
          </cell>
          <cell r="J636" t="str">
            <v>OML - 32</v>
          </cell>
          <cell r="K636" t="str">
            <v>LAND EAST</v>
          </cell>
          <cell r="L636" t="str">
            <v>East</v>
          </cell>
          <cell r="N636" t="str">
            <v>Nun River IOGD Phase 1</v>
          </cell>
          <cell r="O636" t="str">
            <v>Nun River Node Project</v>
          </cell>
          <cell r="R636" t="str">
            <v>NUN_RIVER_CPF</v>
          </cell>
          <cell r="T636" t="str">
            <v>4. Oil</v>
          </cell>
          <cell r="U636" t="str">
            <v>8. Oil and Gas Growth</v>
          </cell>
          <cell r="V636" t="str">
            <v>Ikwan Ukauku</v>
          </cell>
          <cell r="W636">
            <v>0</v>
          </cell>
          <cell r="X636">
            <v>5</v>
          </cell>
          <cell r="AE636">
            <v>0</v>
          </cell>
          <cell r="AF636">
            <v>2126472.0404052734</v>
          </cell>
          <cell r="AG636">
            <v>0</v>
          </cell>
          <cell r="AH636">
            <v>42365.002258300781</v>
          </cell>
          <cell r="AU636">
            <v>0</v>
          </cell>
          <cell r="AV636">
            <v>0</v>
          </cell>
          <cell r="AW636">
            <v>0</v>
          </cell>
          <cell r="AX636">
            <v>0</v>
          </cell>
          <cell r="AY636">
            <v>0</v>
          </cell>
          <cell r="AZ636">
            <v>0</v>
          </cell>
        </row>
        <row r="637">
          <cell r="D637" t="str">
            <v>Out</v>
          </cell>
          <cell r="E637" t="str">
            <v>Third Party Finance</v>
          </cell>
          <cell r="F637" t="str">
            <v>Options</v>
          </cell>
          <cell r="G637" t="str">
            <v>Both</v>
          </cell>
          <cell r="H637" t="str">
            <v>In</v>
          </cell>
          <cell r="I637" t="str">
            <v>DIEBU CREEK</v>
          </cell>
          <cell r="J637" t="str">
            <v>OML - 32</v>
          </cell>
          <cell r="K637" t="str">
            <v>LAND EAST</v>
          </cell>
          <cell r="L637" t="str">
            <v>East</v>
          </cell>
          <cell r="N637" t="str">
            <v>AG Solution Opportunities (OV)</v>
          </cell>
          <cell r="O637" t="str">
            <v>AG Solution Opportunities (OV)</v>
          </cell>
          <cell r="T637" t="str">
            <v>4. Oil</v>
          </cell>
          <cell r="U637" t="str">
            <v>1. Secure / Maximise NFA</v>
          </cell>
          <cell r="V637" t="str">
            <v>Eleluwor Esta</v>
          </cell>
          <cell r="W637">
            <v>0</v>
          </cell>
          <cell r="X637">
            <v>0</v>
          </cell>
          <cell r="AE637">
            <v>5412.7388406670216</v>
          </cell>
          <cell r="AF637">
            <v>0</v>
          </cell>
          <cell r="AG637">
            <v>0</v>
          </cell>
          <cell r="AH637">
            <v>0</v>
          </cell>
          <cell r="AU637">
            <v>0</v>
          </cell>
          <cell r="AV637">
            <v>0</v>
          </cell>
          <cell r="AW637">
            <v>0</v>
          </cell>
          <cell r="AX637">
            <v>0</v>
          </cell>
          <cell r="AY637">
            <v>0</v>
          </cell>
          <cell r="AZ637">
            <v>0</v>
          </cell>
        </row>
        <row r="638">
          <cell r="D638" t="str">
            <v>In</v>
          </cell>
          <cell r="E638" t="str">
            <v>Domgas/IPP</v>
          </cell>
          <cell r="F638" t="str">
            <v>Base</v>
          </cell>
          <cell r="G638" t="str">
            <v>SPDC JV</v>
          </cell>
          <cell r="H638" t="str">
            <v>In</v>
          </cell>
          <cell r="I638" t="str">
            <v>DODO NORTH</v>
          </cell>
          <cell r="J638" t="str">
            <v>OML - 35</v>
          </cell>
          <cell r="K638" t="str">
            <v>SWAMP WEST</v>
          </cell>
          <cell r="L638" t="str">
            <v>West</v>
          </cell>
          <cell r="N638" t="str">
            <v>Southern Swamp AGS Plus_Step 1</v>
          </cell>
          <cell r="O638" t="str">
            <v>Southern Swamp AGS Plus_Step 1</v>
          </cell>
          <cell r="R638" t="str">
            <v>TUNU1_GP</v>
          </cell>
          <cell r="T638" t="str">
            <v>5. Domgas (Ring fenced)</v>
          </cell>
          <cell r="U638" t="str">
            <v>8. Oil and Gas Growth</v>
          </cell>
          <cell r="V638" t="str">
            <v>David Oluwajuyigbe</v>
          </cell>
          <cell r="W638">
            <v>0</v>
          </cell>
          <cell r="X638">
            <v>1</v>
          </cell>
          <cell r="AE638">
            <v>0</v>
          </cell>
          <cell r="AF638">
            <v>876386.77015018277</v>
          </cell>
          <cell r="AG638">
            <v>0</v>
          </cell>
          <cell r="AH638">
            <v>2488.9936549485719</v>
          </cell>
          <cell r="AU638">
            <v>0</v>
          </cell>
          <cell r="AV638">
            <v>0</v>
          </cell>
          <cell r="AW638">
            <v>0</v>
          </cell>
          <cell r="AX638">
            <v>0</v>
          </cell>
          <cell r="AY638">
            <v>0</v>
          </cell>
          <cell r="AZ638">
            <v>0</v>
          </cell>
        </row>
        <row r="639">
          <cell r="D639" t="str">
            <v>In</v>
          </cell>
          <cell r="E639" t="str">
            <v>Base JV</v>
          </cell>
          <cell r="F639" t="str">
            <v>Base</v>
          </cell>
          <cell r="G639" t="str">
            <v>SPDC JV</v>
          </cell>
          <cell r="H639" t="str">
            <v>Out</v>
          </cell>
          <cell r="I639" t="str">
            <v>EA</v>
          </cell>
          <cell r="J639" t="str">
            <v>OML - 79</v>
          </cell>
          <cell r="K639" t="str">
            <v>OFFSHORE</v>
          </cell>
          <cell r="L639" t="str">
            <v>Offshore</v>
          </cell>
          <cell r="N639" t="str">
            <v>EA Phase 2</v>
          </cell>
          <cell r="O639" t="str">
            <v>EA Phase 2</v>
          </cell>
          <cell r="R639" t="str">
            <v>SEA_EAGLE_FPSO</v>
          </cell>
          <cell r="T639" t="str">
            <v>4. Oil</v>
          </cell>
          <cell r="U639" t="str">
            <v>8. Oil and Gas Growth</v>
          </cell>
          <cell r="V639" t="str">
            <v xml:space="preserve">Oghene Nkonyeasua </v>
          </cell>
          <cell r="W639">
            <v>10</v>
          </cell>
          <cell r="X639">
            <v>0</v>
          </cell>
          <cell r="AE639">
            <v>845.8549919128418</v>
          </cell>
          <cell r="AF639">
            <v>0</v>
          </cell>
          <cell r="AG639">
            <v>0</v>
          </cell>
          <cell r="AH639">
            <v>0</v>
          </cell>
          <cell r="AU639">
            <v>0</v>
          </cell>
          <cell r="AV639">
            <v>0</v>
          </cell>
          <cell r="AW639">
            <v>0</v>
          </cell>
          <cell r="AX639">
            <v>0</v>
          </cell>
          <cell r="AY639">
            <v>0</v>
          </cell>
          <cell r="AZ639">
            <v>0</v>
          </cell>
        </row>
        <row r="640">
          <cell r="D640" t="str">
            <v>In</v>
          </cell>
          <cell r="E640" t="str">
            <v>Base JV</v>
          </cell>
          <cell r="F640" t="str">
            <v>Base</v>
          </cell>
          <cell r="G640" t="str">
            <v>SPDC JV</v>
          </cell>
          <cell r="H640" t="str">
            <v>Out</v>
          </cell>
          <cell r="I640" t="str">
            <v>EA</v>
          </cell>
          <cell r="J640" t="str">
            <v>OML - 79</v>
          </cell>
          <cell r="K640" t="str">
            <v>OFFSHORE</v>
          </cell>
          <cell r="L640" t="str">
            <v>Offshore</v>
          </cell>
          <cell r="N640" t="str">
            <v>EA Phase 2</v>
          </cell>
          <cell r="O640" t="str">
            <v>EA Phase 2</v>
          </cell>
          <cell r="R640" t="str">
            <v>SEA_EAGLE_FPSO</v>
          </cell>
          <cell r="T640" t="str">
            <v>4. Oil</v>
          </cell>
          <cell r="U640" t="str">
            <v>7. Material Oil</v>
          </cell>
          <cell r="V640" t="str">
            <v xml:space="preserve">Oghene Nkonyeasua </v>
          </cell>
          <cell r="W640">
            <v>0</v>
          </cell>
          <cell r="X640">
            <v>0</v>
          </cell>
          <cell r="AE640">
            <v>8422.9356428384781</v>
          </cell>
          <cell r="AF640">
            <v>0</v>
          </cell>
          <cell r="AG640">
            <v>0</v>
          </cell>
          <cell r="AH640">
            <v>0</v>
          </cell>
          <cell r="AU640">
            <v>0</v>
          </cell>
          <cell r="AV640">
            <v>0</v>
          </cell>
          <cell r="AW640">
            <v>0</v>
          </cell>
          <cell r="AX640">
            <v>550.18800354003906</v>
          </cell>
          <cell r="AY640">
            <v>0</v>
          </cell>
          <cell r="AZ640">
            <v>0</v>
          </cell>
        </row>
        <row r="641">
          <cell r="D641" t="str">
            <v>In</v>
          </cell>
          <cell r="E641" t="str">
            <v>Base JV</v>
          </cell>
          <cell r="F641" t="str">
            <v>Base</v>
          </cell>
          <cell r="G641" t="str">
            <v>SPDC JV</v>
          </cell>
          <cell r="H641" t="str">
            <v>Out</v>
          </cell>
          <cell r="I641" t="str">
            <v>EA</v>
          </cell>
          <cell r="J641" t="str">
            <v>OML - 79</v>
          </cell>
          <cell r="K641" t="str">
            <v>OFFSHORE</v>
          </cell>
          <cell r="L641" t="str">
            <v>Offshore</v>
          </cell>
          <cell r="N641" t="str">
            <v>EA Phase 3</v>
          </cell>
          <cell r="O641" t="str">
            <v>EA Phase 3</v>
          </cell>
          <cell r="R641" t="str">
            <v>SEA_EAGLE_FPSO</v>
          </cell>
          <cell r="T641" t="str">
            <v>4. Oil</v>
          </cell>
          <cell r="U641" t="str">
            <v>7. Material Oil</v>
          </cell>
          <cell r="V641" t="str">
            <v xml:space="preserve">Oghene Nkonyeasua </v>
          </cell>
          <cell r="W641">
            <v>0</v>
          </cell>
          <cell r="X641">
            <v>0</v>
          </cell>
          <cell r="AE641">
            <v>50080.687042236328</v>
          </cell>
          <cell r="AF641">
            <v>0</v>
          </cell>
          <cell r="AG641">
            <v>0</v>
          </cell>
          <cell r="AH641">
            <v>0</v>
          </cell>
          <cell r="AU641">
            <v>0</v>
          </cell>
          <cell r="AV641">
            <v>0</v>
          </cell>
          <cell r="AW641">
            <v>0</v>
          </cell>
          <cell r="AX641">
            <v>572.41560363769531</v>
          </cell>
          <cell r="AY641">
            <v>0</v>
          </cell>
          <cell r="AZ641">
            <v>0</v>
          </cell>
        </row>
        <row r="642">
          <cell r="D642" t="str">
            <v>In</v>
          </cell>
          <cell r="E642" t="str">
            <v>Base JV</v>
          </cell>
          <cell r="F642" t="str">
            <v>Base</v>
          </cell>
          <cell r="G642" t="str">
            <v>SPDC JV</v>
          </cell>
          <cell r="H642" t="str">
            <v>In</v>
          </cell>
          <cell r="I642" t="str">
            <v>EA</v>
          </cell>
          <cell r="J642" t="str">
            <v>OML - 79</v>
          </cell>
          <cell r="K642" t="str">
            <v>OFFSHORE</v>
          </cell>
          <cell r="L642" t="str">
            <v>Offshore</v>
          </cell>
          <cell r="N642" t="str">
            <v>STOG Restoration - Offshore</v>
          </cell>
          <cell r="O642" t="str">
            <v>STOG Restoration - Offshore</v>
          </cell>
          <cell r="R642" t="str">
            <v>SEA_EAGLE_FPSO</v>
          </cell>
          <cell r="T642" t="str">
            <v>4. Oil</v>
          </cell>
          <cell r="U642" t="str">
            <v>1. Secure / Maximise NFA</v>
          </cell>
          <cell r="V642" t="str">
            <v xml:space="preserve">Oghene Nkonyeasua </v>
          </cell>
          <cell r="W642">
            <v>0</v>
          </cell>
          <cell r="X642">
            <v>0</v>
          </cell>
          <cell r="AE642">
            <v>964.35137960244901</v>
          </cell>
          <cell r="AF642">
            <v>0</v>
          </cell>
          <cell r="AG642">
            <v>0</v>
          </cell>
          <cell r="AH642">
            <v>0</v>
          </cell>
          <cell r="AU642">
            <v>0</v>
          </cell>
          <cell r="AV642">
            <v>0</v>
          </cell>
          <cell r="AW642">
            <v>0</v>
          </cell>
          <cell r="AX642">
            <v>0</v>
          </cell>
          <cell r="AY642">
            <v>0</v>
          </cell>
          <cell r="AZ642">
            <v>0</v>
          </cell>
        </row>
        <row r="643">
          <cell r="D643" t="str">
            <v>In</v>
          </cell>
          <cell r="E643" t="str">
            <v>Base JV</v>
          </cell>
          <cell r="F643" t="str">
            <v>Base</v>
          </cell>
          <cell r="G643" t="str">
            <v>SPDC JV</v>
          </cell>
          <cell r="H643" t="str">
            <v>In</v>
          </cell>
          <cell r="I643" t="str">
            <v>EA</v>
          </cell>
          <cell r="J643" t="str">
            <v>OML - 79</v>
          </cell>
          <cell r="K643" t="str">
            <v>OFFSHORE</v>
          </cell>
          <cell r="L643" t="str">
            <v>Offshore</v>
          </cell>
          <cell r="N643" t="str">
            <v>STOG Optimisation - Offshore</v>
          </cell>
          <cell r="O643" t="str">
            <v>STOG Optimisation - Offshore</v>
          </cell>
          <cell r="R643" t="str">
            <v>SEA_EAGLE_FPSO</v>
          </cell>
          <cell r="T643" t="str">
            <v>4. Oil</v>
          </cell>
          <cell r="U643" t="str">
            <v>8. Oil and Gas Growth</v>
          </cell>
          <cell r="V643" t="str">
            <v xml:space="preserve">Oghene Nkonyeasua </v>
          </cell>
          <cell r="W643">
            <v>10</v>
          </cell>
          <cell r="X643">
            <v>0</v>
          </cell>
          <cell r="AE643">
            <v>921.5219841003418</v>
          </cell>
          <cell r="AF643">
            <v>0</v>
          </cell>
          <cell r="AG643">
            <v>0</v>
          </cell>
          <cell r="AH643">
            <v>0</v>
          </cell>
          <cell r="AU643">
            <v>0</v>
          </cell>
          <cell r="AV643">
            <v>0</v>
          </cell>
          <cell r="AW643">
            <v>0</v>
          </cell>
          <cell r="AX643">
            <v>0</v>
          </cell>
          <cell r="AY643">
            <v>0</v>
          </cell>
          <cell r="AZ643">
            <v>0</v>
          </cell>
        </row>
        <row r="644">
          <cell r="D644" t="str">
            <v>In</v>
          </cell>
          <cell r="E644" t="str">
            <v>Base JV</v>
          </cell>
          <cell r="F644" t="str">
            <v>Base</v>
          </cell>
          <cell r="G644" t="str">
            <v>SPDC JV</v>
          </cell>
          <cell r="H644" t="str">
            <v>In</v>
          </cell>
          <cell r="I644" t="str">
            <v>EA</v>
          </cell>
          <cell r="J644" t="str">
            <v>OML - 79</v>
          </cell>
          <cell r="K644" t="str">
            <v>OFFSHORE</v>
          </cell>
          <cell r="L644" t="str">
            <v>Offshore</v>
          </cell>
          <cell r="N644" t="str">
            <v>STOG Optimisation - Offshore</v>
          </cell>
          <cell r="O644" t="str">
            <v>STOG Optimisation - Offshore</v>
          </cell>
          <cell r="R644" t="str">
            <v>SEA_EAGLE_FPSO</v>
          </cell>
          <cell r="T644" t="str">
            <v>4. Oil</v>
          </cell>
          <cell r="U644" t="str">
            <v>8. Oil and Gas Growth</v>
          </cell>
          <cell r="V644" t="str">
            <v xml:space="preserve">Oghene Nkonyeasua </v>
          </cell>
          <cell r="W644">
            <v>10</v>
          </cell>
          <cell r="X644">
            <v>0</v>
          </cell>
          <cell r="AE644">
            <v>8296.2320289611816</v>
          </cell>
          <cell r="AF644">
            <v>0</v>
          </cell>
          <cell r="AG644">
            <v>0</v>
          </cell>
          <cell r="AH644">
            <v>0</v>
          </cell>
          <cell r="AU644">
            <v>0</v>
          </cell>
          <cell r="AV644">
            <v>0</v>
          </cell>
          <cell r="AW644">
            <v>0</v>
          </cell>
          <cell r="AX644">
            <v>0</v>
          </cell>
          <cell r="AY644">
            <v>0</v>
          </cell>
          <cell r="AZ644">
            <v>0</v>
          </cell>
        </row>
        <row r="645">
          <cell r="D645" t="str">
            <v>In</v>
          </cell>
          <cell r="E645" t="str">
            <v>Base JV</v>
          </cell>
          <cell r="F645" t="str">
            <v>Base</v>
          </cell>
          <cell r="G645" t="str">
            <v>SPDC JV</v>
          </cell>
          <cell r="H645" t="str">
            <v>In</v>
          </cell>
          <cell r="I645" t="str">
            <v>EA</v>
          </cell>
          <cell r="J645" t="str">
            <v>OML - 79</v>
          </cell>
          <cell r="K645" t="str">
            <v>OFFSHORE</v>
          </cell>
          <cell r="L645" t="str">
            <v>Offshore</v>
          </cell>
          <cell r="N645" t="str">
            <v>STOG Optimisation - Offshore</v>
          </cell>
          <cell r="O645" t="str">
            <v>STOG Optimisation - Offshore</v>
          </cell>
          <cell r="R645" t="str">
            <v>SEA_EAGLE_FPSO</v>
          </cell>
          <cell r="T645" t="str">
            <v>4. Oil</v>
          </cell>
          <cell r="U645" t="str">
            <v>8. Oil and Gas Growth</v>
          </cell>
          <cell r="V645" t="str">
            <v xml:space="preserve">Oghene Nkonyeasua </v>
          </cell>
          <cell r="W645">
            <v>10</v>
          </cell>
          <cell r="X645">
            <v>0</v>
          </cell>
          <cell r="AE645">
            <v>255.77800369262695</v>
          </cell>
          <cell r="AF645">
            <v>0</v>
          </cell>
          <cell r="AG645">
            <v>0</v>
          </cell>
          <cell r="AH645">
            <v>0</v>
          </cell>
          <cell r="AU645">
            <v>0</v>
          </cell>
          <cell r="AV645">
            <v>0</v>
          </cell>
          <cell r="AW645">
            <v>0</v>
          </cell>
          <cell r="AX645">
            <v>0</v>
          </cell>
          <cell r="AY645">
            <v>0</v>
          </cell>
          <cell r="AZ645">
            <v>0</v>
          </cell>
        </row>
        <row r="646">
          <cell r="D646" t="str">
            <v>In</v>
          </cell>
          <cell r="E646" t="str">
            <v>Base NOV</v>
          </cell>
          <cell r="F646" t="str">
            <v>Base</v>
          </cell>
          <cell r="G646" t="str">
            <v>SPDC JV</v>
          </cell>
          <cell r="H646" t="str">
            <v>Not reported</v>
          </cell>
          <cell r="I646" t="str">
            <v>EGBEMA</v>
          </cell>
          <cell r="J646" t="str">
            <v>OML - 20</v>
          </cell>
          <cell r="K646" t="str">
            <v>NON OPERATED</v>
          </cell>
          <cell r="L646" t="str">
            <v>East</v>
          </cell>
          <cell r="N646" t="str">
            <v>AGS Egbema West</v>
          </cell>
          <cell r="O646" t="str">
            <v>AG Solution Egbema</v>
          </cell>
          <cell r="T646" t="str">
            <v>4. Oil</v>
          </cell>
          <cell r="U646" t="str">
            <v>1. Secure / Maximise NFA</v>
          </cell>
          <cell r="V646" t="str">
            <v>Collins Onyeukwu</v>
          </cell>
          <cell r="W646">
            <v>1</v>
          </cell>
          <cell r="X646">
            <v>0</v>
          </cell>
          <cell r="AE646">
            <v>1185.5503968369294</v>
          </cell>
          <cell r="AF646">
            <v>0</v>
          </cell>
          <cell r="AG646">
            <v>0</v>
          </cell>
          <cell r="AH646">
            <v>0</v>
          </cell>
          <cell r="AU646">
            <v>0</v>
          </cell>
          <cell r="AV646">
            <v>0</v>
          </cell>
          <cell r="AW646">
            <v>0</v>
          </cell>
          <cell r="AX646">
            <v>0</v>
          </cell>
          <cell r="AY646">
            <v>0</v>
          </cell>
          <cell r="AZ646">
            <v>0</v>
          </cell>
        </row>
        <row r="647">
          <cell r="D647" t="str">
            <v>In</v>
          </cell>
          <cell r="E647" t="str">
            <v>Base NOV</v>
          </cell>
          <cell r="F647" t="str">
            <v>Base</v>
          </cell>
          <cell r="G647" t="str">
            <v>SPDC JV</v>
          </cell>
          <cell r="H647" t="str">
            <v>In</v>
          </cell>
          <cell r="I647" t="str">
            <v>EGBEMA WEST</v>
          </cell>
          <cell r="J647" t="str">
            <v>OML - 20</v>
          </cell>
          <cell r="K647" t="str">
            <v>NON OPERATED</v>
          </cell>
          <cell r="L647" t="str">
            <v>East</v>
          </cell>
          <cell r="N647" t="str">
            <v>Egbema West DumpFlood</v>
          </cell>
          <cell r="O647" t="str">
            <v>Egbema West DumpFlood</v>
          </cell>
          <cell r="R647" t="str">
            <v>EGBEMA_WEST1_FS</v>
          </cell>
          <cell r="T647" t="str">
            <v>5. Domgas (Ring fenced)</v>
          </cell>
          <cell r="U647" t="str">
            <v>1. Secure / Maximise NFA</v>
          </cell>
          <cell r="V647" t="str">
            <v>Collins Onyeukwu</v>
          </cell>
          <cell r="W647">
            <v>1</v>
          </cell>
          <cell r="X647">
            <v>0</v>
          </cell>
          <cell r="AE647">
            <v>2052.2057991027832</v>
          </cell>
          <cell r="AF647">
            <v>0</v>
          </cell>
          <cell r="AG647">
            <v>0</v>
          </cell>
          <cell r="AH647">
            <v>0</v>
          </cell>
          <cell r="AU647">
            <v>0</v>
          </cell>
          <cell r="AV647">
            <v>0</v>
          </cell>
          <cell r="AW647">
            <v>0</v>
          </cell>
          <cell r="AX647">
            <v>0</v>
          </cell>
          <cell r="AY647">
            <v>0</v>
          </cell>
          <cell r="AZ647">
            <v>0</v>
          </cell>
        </row>
        <row r="648">
          <cell r="D648" t="str">
            <v>In</v>
          </cell>
          <cell r="E648" t="str">
            <v>Base NOV</v>
          </cell>
          <cell r="F648" t="str">
            <v>Base</v>
          </cell>
          <cell r="G648" t="str">
            <v>SPDC JV</v>
          </cell>
          <cell r="H648" t="str">
            <v>In</v>
          </cell>
          <cell r="I648" t="str">
            <v>EGBEMA WEST</v>
          </cell>
          <cell r="J648" t="str">
            <v>OML - 20</v>
          </cell>
          <cell r="K648" t="str">
            <v>NON OPERATED</v>
          </cell>
          <cell r="L648" t="str">
            <v>East</v>
          </cell>
          <cell r="N648" t="str">
            <v>Egbema West NAG</v>
          </cell>
          <cell r="O648" t="str">
            <v>Egbema West NAG</v>
          </cell>
          <cell r="R648" t="str">
            <v>EGBEMA_WEST1_GP</v>
          </cell>
          <cell r="T648" t="str">
            <v>5. Domgas (Ring fenced)</v>
          </cell>
          <cell r="U648" t="str">
            <v>1. Secure / Maximise NFA</v>
          </cell>
          <cell r="V648" t="str">
            <v>Collins Onyeukwu</v>
          </cell>
          <cell r="W648">
            <v>1</v>
          </cell>
          <cell r="X648">
            <v>0</v>
          </cell>
          <cell r="AE648">
            <v>0</v>
          </cell>
          <cell r="AF648">
            <v>487062.798828125</v>
          </cell>
          <cell r="AG648">
            <v>4919.8570032119751</v>
          </cell>
          <cell r="AH648">
            <v>818.5878963470459</v>
          </cell>
          <cell r="AU648">
            <v>0</v>
          </cell>
          <cell r="AV648">
            <v>0</v>
          </cell>
          <cell r="AW648">
            <v>0</v>
          </cell>
          <cell r="AX648">
            <v>0</v>
          </cell>
          <cell r="AY648">
            <v>0</v>
          </cell>
          <cell r="AZ648">
            <v>0</v>
          </cell>
        </row>
        <row r="649">
          <cell r="D649" t="str">
            <v>In</v>
          </cell>
          <cell r="E649" t="str">
            <v>Base NOV</v>
          </cell>
          <cell r="F649" t="str">
            <v>Base</v>
          </cell>
          <cell r="G649" t="str">
            <v>SPDC JV</v>
          </cell>
          <cell r="H649" t="str">
            <v>In</v>
          </cell>
          <cell r="I649" t="str">
            <v>EGBEMA WEST</v>
          </cell>
          <cell r="J649" t="str">
            <v>OML - 20</v>
          </cell>
          <cell r="K649" t="str">
            <v>NON OPERATED</v>
          </cell>
          <cell r="L649" t="str">
            <v>East</v>
          </cell>
          <cell r="N649" t="str">
            <v>AGS Egbema West</v>
          </cell>
          <cell r="O649" t="str">
            <v>AGS Egbema West</v>
          </cell>
          <cell r="T649" t="str">
            <v>4. Oil</v>
          </cell>
          <cell r="U649" t="str">
            <v>1. Secure / Maximise NFA</v>
          </cell>
          <cell r="V649" t="str">
            <v>Collins Onyeukwu</v>
          </cell>
          <cell r="W649">
            <v>1</v>
          </cell>
          <cell r="X649">
            <v>0</v>
          </cell>
          <cell r="AE649">
            <v>1613.6023322286856</v>
          </cell>
          <cell r="AF649">
            <v>0</v>
          </cell>
          <cell r="AG649">
            <v>0</v>
          </cell>
          <cell r="AH649">
            <v>0</v>
          </cell>
          <cell r="AU649">
            <v>0</v>
          </cell>
          <cell r="AV649">
            <v>0</v>
          </cell>
          <cell r="AW649">
            <v>0</v>
          </cell>
          <cell r="AX649">
            <v>0</v>
          </cell>
          <cell r="AY649">
            <v>0</v>
          </cell>
          <cell r="AZ649">
            <v>0</v>
          </cell>
        </row>
        <row r="650">
          <cell r="D650" t="str">
            <v>In</v>
          </cell>
          <cell r="E650" t="str">
            <v>Third Party Finance</v>
          </cell>
          <cell r="F650" t="str">
            <v>Base</v>
          </cell>
          <cell r="G650" t="str">
            <v>SPDC JV</v>
          </cell>
          <cell r="H650" t="str">
            <v>Out</v>
          </cell>
          <cell r="I650" t="str">
            <v>EGBOLOM</v>
          </cell>
          <cell r="J650" t="str">
            <v>OML - 23</v>
          </cell>
          <cell r="K650" t="str">
            <v>SWAMP EAST</v>
          </cell>
          <cell r="L650" t="str">
            <v>East</v>
          </cell>
          <cell r="N650" t="str">
            <v>Egbolom ID</v>
          </cell>
          <cell r="O650" t="str">
            <v>Egbolom ID</v>
          </cell>
          <cell r="R650" t="str">
            <v>SOKU1_FS</v>
          </cell>
          <cell r="T650" t="str">
            <v>7. Export Growth</v>
          </cell>
          <cell r="U650" t="str">
            <v>7. Material Oil</v>
          </cell>
          <cell r="V650" t="str">
            <v>Ikwan Ukauku</v>
          </cell>
          <cell r="W650">
            <v>0</v>
          </cell>
          <cell r="X650">
            <v>0</v>
          </cell>
          <cell r="AE650">
            <v>882.85977458953857</v>
          </cell>
          <cell r="AF650">
            <v>0</v>
          </cell>
          <cell r="AG650">
            <v>0</v>
          </cell>
          <cell r="AH650">
            <v>0</v>
          </cell>
          <cell r="AU650">
            <v>0</v>
          </cell>
          <cell r="AV650">
            <v>0</v>
          </cell>
          <cell r="AW650">
            <v>0</v>
          </cell>
          <cell r="AX650">
            <v>0</v>
          </cell>
          <cell r="AY650">
            <v>0</v>
          </cell>
          <cell r="AZ650">
            <v>0</v>
          </cell>
        </row>
        <row r="651">
          <cell r="D651" t="str">
            <v>In</v>
          </cell>
          <cell r="E651" t="str">
            <v>Base JV</v>
          </cell>
          <cell r="F651" t="str">
            <v>Base</v>
          </cell>
          <cell r="G651" t="str">
            <v>SPDC JV</v>
          </cell>
          <cell r="H651" t="str">
            <v>Not reported</v>
          </cell>
          <cell r="I651" t="str">
            <v>ORUBOU</v>
          </cell>
          <cell r="J651" t="str">
            <v>OML - 35</v>
          </cell>
          <cell r="K651" t="str">
            <v>SWAMP WEST</v>
          </cell>
          <cell r="L651" t="str">
            <v>West</v>
          </cell>
          <cell r="N651" t="str">
            <v>Southern Swamp AGS Plus_Step 4</v>
          </cell>
          <cell r="O651" t="str">
            <v>Southern Swamp AGS Plus_Step 4</v>
          </cell>
          <cell r="R651" t="str">
            <v>TUNU2_GP</v>
          </cell>
          <cell r="T651" t="str">
            <v>5. Domgas (Ring fenced)</v>
          </cell>
          <cell r="U651" t="str">
            <v>8. Oil and Gas Growth</v>
          </cell>
          <cell r="V651" t="str">
            <v>David Oluwajuyigbe</v>
          </cell>
          <cell r="W651">
            <v>0</v>
          </cell>
          <cell r="X651">
            <v>1</v>
          </cell>
          <cell r="AE651">
            <v>0</v>
          </cell>
          <cell r="AF651">
            <v>540001.80210876465</v>
          </cell>
          <cell r="AG651">
            <v>0</v>
          </cell>
          <cell r="AH651">
            <v>2219.9407860613064</v>
          </cell>
          <cell r="AU651">
            <v>0</v>
          </cell>
          <cell r="AV651">
            <v>0</v>
          </cell>
          <cell r="AW651">
            <v>0</v>
          </cell>
          <cell r="AX651">
            <v>0</v>
          </cell>
          <cell r="AY651">
            <v>0</v>
          </cell>
          <cell r="AZ651">
            <v>1750</v>
          </cell>
        </row>
        <row r="652">
          <cell r="D652" t="str">
            <v>Out</v>
          </cell>
          <cell r="E652" t="str">
            <v>Portfolio Action</v>
          </cell>
          <cell r="F652" t="str">
            <v>Options</v>
          </cell>
          <cell r="G652" t="str">
            <v>Portfolio Action</v>
          </cell>
          <cell r="H652" t="str">
            <v>Not reported</v>
          </cell>
          <cell r="I652" t="str">
            <v>EGWA</v>
          </cell>
          <cell r="J652" t="str">
            <v>OML - 42</v>
          </cell>
          <cell r="K652" t="str">
            <v>SWAMP WEST</v>
          </cell>
          <cell r="L652" t="str">
            <v>West</v>
          </cell>
          <cell r="N652" t="str">
            <v>Odidi Node (Oil)</v>
          </cell>
          <cell r="O652" t="str">
            <v>Odidi Node FOD</v>
          </cell>
          <cell r="R652" t="str">
            <v>EGWA1_FS</v>
          </cell>
          <cell r="T652" t="str">
            <v>5. Domgas (Ring fenced)</v>
          </cell>
          <cell r="U652" t="str">
            <v>8. Oil and Gas Growth</v>
          </cell>
          <cell r="V652" t="str">
            <v>David Oluwajuyigbe</v>
          </cell>
          <cell r="W652">
            <v>3</v>
          </cell>
          <cell r="X652">
            <v>0</v>
          </cell>
          <cell r="AE652">
            <v>0</v>
          </cell>
          <cell r="AF652">
            <v>0</v>
          </cell>
          <cell r="AG652">
            <v>0</v>
          </cell>
          <cell r="AH652">
            <v>0</v>
          </cell>
          <cell r="AU652">
            <v>0</v>
          </cell>
          <cell r="AV652">
            <v>0</v>
          </cell>
          <cell r="AW652">
            <v>0</v>
          </cell>
          <cell r="AX652">
            <v>0</v>
          </cell>
          <cell r="AY652">
            <v>0</v>
          </cell>
          <cell r="AZ652">
            <v>0</v>
          </cell>
        </row>
        <row r="653">
          <cell r="D653" t="str">
            <v>Out</v>
          </cell>
          <cell r="E653" t="str">
            <v>Portfolio Action</v>
          </cell>
          <cell r="F653" t="str">
            <v>Options</v>
          </cell>
          <cell r="G653" t="str">
            <v>Portfolio Action</v>
          </cell>
          <cell r="H653" t="str">
            <v>Out</v>
          </cell>
          <cell r="I653" t="str">
            <v>EGWA</v>
          </cell>
          <cell r="J653" t="str">
            <v>OML - 42</v>
          </cell>
          <cell r="K653" t="str">
            <v>SWAMP WEST</v>
          </cell>
          <cell r="L653" t="str">
            <v>West</v>
          </cell>
          <cell r="N653" t="str">
            <v>Odidi Node (Oil)</v>
          </cell>
          <cell r="O653" t="str">
            <v>Odidi Node (Oil)</v>
          </cell>
          <cell r="R653" t="str">
            <v>EGWA1/2_FS</v>
          </cell>
          <cell r="T653" t="str">
            <v>5. Domgas (Ring fenced)</v>
          </cell>
          <cell r="U653" t="str">
            <v>2. Domgas / IPP</v>
          </cell>
          <cell r="V653" t="str">
            <v>David Oluwajuyigbe</v>
          </cell>
          <cell r="W653">
            <v>4</v>
          </cell>
          <cell r="X653">
            <v>0</v>
          </cell>
          <cell r="AE653">
            <v>0</v>
          </cell>
          <cell r="AF653">
            <v>0</v>
          </cell>
          <cell r="AG653">
            <v>0</v>
          </cell>
          <cell r="AH653">
            <v>0</v>
          </cell>
          <cell r="AU653">
            <v>0</v>
          </cell>
          <cell r="AV653">
            <v>0</v>
          </cell>
          <cell r="AW653">
            <v>0</v>
          </cell>
          <cell r="AX653">
            <v>0</v>
          </cell>
          <cell r="AY653">
            <v>0</v>
          </cell>
          <cell r="AZ653">
            <v>0</v>
          </cell>
        </row>
        <row r="654">
          <cell r="D654" t="str">
            <v>Out</v>
          </cell>
          <cell r="E654" t="str">
            <v>Domgas/IPP</v>
          </cell>
          <cell r="F654" t="str">
            <v>Options</v>
          </cell>
          <cell r="G654" t="str">
            <v>Portfolio Action</v>
          </cell>
          <cell r="H654" t="str">
            <v>Out</v>
          </cell>
          <cell r="I654" t="str">
            <v>EGWA</v>
          </cell>
          <cell r="J654" t="str">
            <v>OML - 42</v>
          </cell>
          <cell r="K654" t="str">
            <v>SWAMP WEST</v>
          </cell>
          <cell r="L654" t="str">
            <v>West</v>
          </cell>
          <cell r="N654" t="str">
            <v>Odidi Node (Gas)</v>
          </cell>
          <cell r="O654" t="str">
            <v>Odidi Node (Gas)</v>
          </cell>
          <cell r="R654" t="str">
            <v>ODIDI2_GP</v>
          </cell>
          <cell r="T654" t="str">
            <v>5. Domgas (Ring fenced)</v>
          </cell>
          <cell r="U654" t="str">
            <v>2. Domgas / IPP</v>
          </cell>
          <cell r="V654" t="str">
            <v>David Oluwajuyigbe</v>
          </cell>
          <cell r="W654">
            <v>0</v>
          </cell>
          <cell r="X654">
            <v>4</v>
          </cell>
          <cell r="AE654">
            <v>0</v>
          </cell>
          <cell r="AF654">
            <v>1606003.9694213867</v>
          </cell>
          <cell r="AG654">
            <v>178445.06230545044</v>
          </cell>
          <cell r="AH654">
            <v>0</v>
          </cell>
          <cell r="AU654">
            <v>0</v>
          </cell>
          <cell r="AV654">
            <v>0</v>
          </cell>
          <cell r="AW654">
            <v>0</v>
          </cell>
          <cell r="AX654">
            <v>0</v>
          </cell>
          <cell r="AY654">
            <v>0</v>
          </cell>
          <cell r="AZ654">
            <v>0</v>
          </cell>
        </row>
        <row r="655">
          <cell r="D655" t="str">
            <v>Out</v>
          </cell>
          <cell r="E655" t="str">
            <v>Portfolio Action</v>
          </cell>
          <cell r="F655" t="str">
            <v>Options</v>
          </cell>
          <cell r="G655" t="str">
            <v>Portfolio Action</v>
          </cell>
          <cell r="H655" t="str">
            <v>Not reported</v>
          </cell>
          <cell r="I655" t="str">
            <v>EGWA</v>
          </cell>
          <cell r="J655" t="str">
            <v>OML - 42</v>
          </cell>
          <cell r="K655" t="str">
            <v>SWAMP WEST</v>
          </cell>
          <cell r="L655" t="str">
            <v>West</v>
          </cell>
          <cell r="N655" t="str">
            <v>Odidi Node Gaslift</v>
          </cell>
          <cell r="O655" t="str">
            <v>Odidi Node Gaslift</v>
          </cell>
          <cell r="R655" t="str">
            <v>EGWA1/2_FS</v>
          </cell>
          <cell r="T655" t="str">
            <v>5. Domgas (Ring fenced)</v>
          </cell>
          <cell r="U655" t="str">
            <v>7. Material Oil</v>
          </cell>
          <cell r="V655" t="str">
            <v>David Oluwajuyigbe</v>
          </cell>
          <cell r="W655">
            <v>5</v>
          </cell>
          <cell r="X655">
            <v>0</v>
          </cell>
          <cell r="AE655">
            <v>0</v>
          </cell>
          <cell r="AF655">
            <v>0</v>
          </cell>
          <cell r="AG655">
            <v>0</v>
          </cell>
          <cell r="AH655">
            <v>0</v>
          </cell>
          <cell r="AU655">
            <v>0</v>
          </cell>
          <cell r="AV655">
            <v>0</v>
          </cell>
          <cell r="AW655">
            <v>0</v>
          </cell>
          <cell r="AX655">
            <v>0</v>
          </cell>
          <cell r="AY655">
            <v>0</v>
          </cell>
          <cell r="AZ655">
            <v>0</v>
          </cell>
        </row>
        <row r="656">
          <cell r="D656" t="str">
            <v>Out</v>
          </cell>
          <cell r="E656" t="str">
            <v>Domgas/IPP</v>
          </cell>
          <cell r="F656" t="str">
            <v>Options</v>
          </cell>
          <cell r="G656" t="str">
            <v>Portfolio Action</v>
          </cell>
          <cell r="H656" t="str">
            <v>Out</v>
          </cell>
          <cell r="I656" t="str">
            <v>EGWA</v>
          </cell>
          <cell r="J656" t="str">
            <v>OML - 42</v>
          </cell>
          <cell r="K656" t="str">
            <v>SWAMP WEST</v>
          </cell>
          <cell r="L656" t="str">
            <v>West</v>
          </cell>
          <cell r="N656" t="str">
            <v>Odidi Node (Gas)</v>
          </cell>
          <cell r="O656" t="str">
            <v>Odidi Node (Gas)</v>
          </cell>
          <cell r="R656" t="str">
            <v>ODIDI2_GP</v>
          </cell>
          <cell r="T656" t="str">
            <v>5. Domgas (Ring fenced)</v>
          </cell>
          <cell r="U656" t="str">
            <v>2. Domgas / IPP</v>
          </cell>
          <cell r="V656" t="str">
            <v>Bello Halim</v>
          </cell>
          <cell r="W656">
            <v>0</v>
          </cell>
          <cell r="X656">
            <v>0</v>
          </cell>
          <cell r="AE656">
            <v>0</v>
          </cell>
          <cell r="AF656">
            <v>485903.31879425049</v>
          </cell>
          <cell r="AG656">
            <v>53989.171221733093</v>
          </cell>
          <cell r="AH656">
            <v>0</v>
          </cell>
          <cell r="AU656">
            <v>0</v>
          </cell>
          <cell r="AV656">
            <v>0</v>
          </cell>
          <cell r="AW656">
            <v>0</v>
          </cell>
          <cell r="AX656">
            <v>0</v>
          </cell>
          <cell r="AY656">
            <v>0</v>
          </cell>
          <cell r="AZ656">
            <v>0</v>
          </cell>
        </row>
        <row r="657">
          <cell r="D657" t="str">
            <v>In</v>
          </cell>
          <cell r="E657" t="str">
            <v>Base JV</v>
          </cell>
          <cell r="F657" t="str">
            <v>Base</v>
          </cell>
          <cell r="G657" t="str">
            <v>Portfolio Action</v>
          </cell>
          <cell r="H657" t="str">
            <v>In</v>
          </cell>
          <cell r="I657" t="str">
            <v>EGWA</v>
          </cell>
          <cell r="J657" t="str">
            <v>OML - 42</v>
          </cell>
          <cell r="K657" t="str">
            <v>SWAMP WEST</v>
          </cell>
          <cell r="L657" t="str">
            <v>West</v>
          </cell>
          <cell r="N657" t="str">
            <v>West Facilities - Outstanding Scope</v>
          </cell>
          <cell r="O657" t="str">
            <v>Divested 2011</v>
          </cell>
          <cell r="R657" t="str">
            <v>EGWA1/2_FS</v>
          </cell>
          <cell r="T657" t="str">
            <v>1. HSE, Security, Asset Integrity, etc.</v>
          </cell>
          <cell r="U657" t="str">
            <v>1. Secure / Maximise NFA</v>
          </cell>
          <cell r="V657" t="str">
            <v>David Oluwajuyigbe</v>
          </cell>
          <cell r="W657">
            <v>12</v>
          </cell>
          <cell r="X657">
            <v>0</v>
          </cell>
          <cell r="AE657">
            <v>0</v>
          </cell>
          <cell r="AF657">
            <v>0</v>
          </cell>
          <cell r="AG657">
            <v>0</v>
          </cell>
          <cell r="AH657">
            <v>0</v>
          </cell>
          <cell r="AU657">
            <v>0</v>
          </cell>
          <cell r="AV657">
            <v>0</v>
          </cell>
          <cell r="AW657">
            <v>0</v>
          </cell>
          <cell r="AX657">
            <v>0</v>
          </cell>
          <cell r="AY657">
            <v>0</v>
          </cell>
          <cell r="AZ657">
            <v>0</v>
          </cell>
        </row>
        <row r="658">
          <cell r="D658" t="str">
            <v>In</v>
          </cell>
          <cell r="E658" t="str">
            <v>Base JV</v>
          </cell>
          <cell r="F658" t="str">
            <v>Base</v>
          </cell>
          <cell r="G658" t="str">
            <v>Portfolio Action</v>
          </cell>
          <cell r="H658" t="str">
            <v>In</v>
          </cell>
          <cell r="I658" t="str">
            <v>EGWA</v>
          </cell>
          <cell r="J658" t="str">
            <v>OML - 42</v>
          </cell>
          <cell r="K658" t="str">
            <v>SWAMP WEST</v>
          </cell>
          <cell r="L658" t="str">
            <v>West</v>
          </cell>
          <cell r="N658" t="str">
            <v>West Facilities - Outstanding Scope</v>
          </cell>
          <cell r="O658" t="str">
            <v>Divested 2011</v>
          </cell>
          <cell r="R658" t="str">
            <v>EGWA2_FS</v>
          </cell>
          <cell r="T658" t="str">
            <v>1. HSE, Security, Asset Integrity, etc.</v>
          </cell>
          <cell r="U658" t="str">
            <v>1. Secure / Maximise NFA</v>
          </cell>
          <cell r="V658" t="str">
            <v>David Oluwajuyigbe</v>
          </cell>
          <cell r="W658">
            <v>1</v>
          </cell>
          <cell r="X658">
            <v>0</v>
          </cell>
          <cell r="AE658">
            <v>0</v>
          </cell>
          <cell r="AF658">
            <v>0</v>
          </cell>
          <cell r="AG658">
            <v>0</v>
          </cell>
          <cell r="AH658">
            <v>0</v>
          </cell>
          <cell r="AU658">
            <v>0</v>
          </cell>
          <cell r="AV658">
            <v>0</v>
          </cell>
          <cell r="AW658">
            <v>0</v>
          </cell>
          <cell r="AX658">
            <v>0</v>
          </cell>
          <cell r="AY658">
            <v>0</v>
          </cell>
          <cell r="AZ658">
            <v>0</v>
          </cell>
        </row>
        <row r="659">
          <cell r="D659" t="str">
            <v>In</v>
          </cell>
          <cell r="E659" t="str">
            <v>Base JV</v>
          </cell>
          <cell r="F659" t="str">
            <v>Base</v>
          </cell>
          <cell r="G659" t="str">
            <v>Portfolio Action</v>
          </cell>
          <cell r="H659" t="str">
            <v>In</v>
          </cell>
          <cell r="I659" t="str">
            <v>EGWA</v>
          </cell>
          <cell r="J659" t="str">
            <v>OML - 42</v>
          </cell>
          <cell r="K659" t="str">
            <v>SWAMP WEST</v>
          </cell>
          <cell r="L659" t="str">
            <v>West</v>
          </cell>
          <cell r="N659" t="str">
            <v>West Facilities - Outstanding Scope</v>
          </cell>
          <cell r="O659" t="str">
            <v>Divested 2011</v>
          </cell>
          <cell r="R659" t="str">
            <v>EGWA2_FS</v>
          </cell>
          <cell r="T659" t="str">
            <v>1. HSE, Security, Asset Integrity, etc.</v>
          </cell>
          <cell r="U659" t="str">
            <v>1. Secure / Maximise NFA</v>
          </cell>
          <cell r="V659" t="str">
            <v>David Oluwajuyigbe</v>
          </cell>
          <cell r="W659">
            <v>2</v>
          </cell>
          <cell r="X659">
            <v>0</v>
          </cell>
          <cell r="AE659">
            <v>0</v>
          </cell>
          <cell r="AF659">
            <v>0</v>
          </cell>
          <cell r="AG659">
            <v>0</v>
          </cell>
          <cell r="AH659">
            <v>0</v>
          </cell>
          <cell r="AU659">
            <v>0</v>
          </cell>
          <cell r="AV659">
            <v>0</v>
          </cell>
          <cell r="AW659">
            <v>0</v>
          </cell>
          <cell r="AX659">
            <v>0</v>
          </cell>
          <cell r="AY659">
            <v>0</v>
          </cell>
          <cell r="AZ659">
            <v>0</v>
          </cell>
        </row>
        <row r="660">
          <cell r="D660" t="str">
            <v>In</v>
          </cell>
          <cell r="E660" t="str">
            <v>Base JV</v>
          </cell>
          <cell r="F660" t="str">
            <v>Base</v>
          </cell>
          <cell r="G660" t="str">
            <v>Portfolio Action</v>
          </cell>
          <cell r="H660" t="str">
            <v>In</v>
          </cell>
          <cell r="I660" t="str">
            <v>EGWA</v>
          </cell>
          <cell r="J660" t="str">
            <v>OML - 42</v>
          </cell>
          <cell r="K660" t="str">
            <v>SWAMP WEST</v>
          </cell>
          <cell r="L660" t="str">
            <v>West</v>
          </cell>
          <cell r="N660" t="str">
            <v>West Facilities - Outstanding Scope</v>
          </cell>
          <cell r="O660" t="str">
            <v>Divested 2011</v>
          </cell>
          <cell r="R660" t="str">
            <v>EGWA1_FS</v>
          </cell>
          <cell r="T660" t="str">
            <v>1. HSE, Security, Asset Integrity, etc.</v>
          </cell>
          <cell r="U660" t="str">
            <v>1. Secure / Maximise NFA</v>
          </cell>
          <cell r="V660" t="str">
            <v>David Oluwajuyigbe</v>
          </cell>
          <cell r="W660">
            <v>1</v>
          </cell>
          <cell r="X660">
            <v>0</v>
          </cell>
          <cell r="AE660">
            <v>0</v>
          </cell>
          <cell r="AF660">
            <v>0</v>
          </cell>
          <cell r="AG660">
            <v>0</v>
          </cell>
          <cell r="AH660">
            <v>0</v>
          </cell>
          <cell r="AU660">
            <v>0</v>
          </cell>
          <cell r="AV660">
            <v>0</v>
          </cell>
          <cell r="AW660">
            <v>0</v>
          </cell>
          <cell r="AX660">
            <v>0</v>
          </cell>
          <cell r="AY660">
            <v>0</v>
          </cell>
          <cell r="AZ660">
            <v>0</v>
          </cell>
        </row>
        <row r="661">
          <cell r="D661" t="str">
            <v>In</v>
          </cell>
          <cell r="E661" t="str">
            <v>Base JV</v>
          </cell>
          <cell r="F661" t="str">
            <v>Base</v>
          </cell>
          <cell r="G661" t="str">
            <v>SPDC JV</v>
          </cell>
          <cell r="H661" t="str">
            <v>Out</v>
          </cell>
          <cell r="I661" t="str">
            <v>EJA</v>
          </cell>
          <cell r="J661" t="str">
            <v>OML - 79</v>
          </cell>
          <cell r="K661" t="str">
            <v>OFFSHORE</v>
          </cell>
          <cell r="L661" t="str">
            <v>Offshore</v>
          </cell>
          <cell r="N661" t="str">
            <v>EA Phase 2</v>
          </cell>
          <cell r="O661" t="str">
            <v>EA Phase 2</v>
          </cell>
          <cell r="R661" t="str">
            <v>SEA_EAGLE_FPSO</v>
          </cell>
          <cell r="T661" t="str">
            <v>4. Oil</v>
          </cell>
          <cell r="U661" t="str">
            <v>7. Material Oil</v>
          </cell>
          <cell r="V661" t="str">
            <v xml:space="preserve">Oghene Nkonyeasua </v>
          </cell>
          <cell r="W661">
            <v>1</v>
          </cell>
          <cell r="X661">
            <v>0</v>
          </cell>
          <cell r="AE661">
            <v>6329.4935607910156</v>
          </cell>
          <cell r="AF661">
            <v>0</v>
          </cell>
          <cell r="AG661">
            <v>0</v>
          </cell>
          <cell r="AH661">
            <v>0</v>
          </cell>
          <cell r="AU661">
            <v>0</v>
          </cell>
          <cell r="AV661">
            <v>0</v>
          </cell>
          <cell r="AW661">
            <v>0</v>
          </cell>
          <cell r="AX661">
            <v>0</v>
          </cell>
          <cell r="AY661">
            <v>0</v>
          </cell>
          <cell r="AZ661">
            <v>0</v>
          </cell>
        </row>
        <row r="662">
          <cell r="D662" t="str">
            <v>In</v>
          </cell>
          <cell r="E662" t="str">
            <v>Base JV</v>
          </cell>
          <cell r="F662" t="str">
            <v>Base</v>
          </cell>
          <cell r="G662" t="str">
            <v>SPDC JV</v>
          </cell>
          <cell r="H662" t="str">
            <v>Out</v>
          </cell>
          <cell r="I662" t="str">
            <v>EJA</v>
          </cell>
          <cell r="J662" t="str">
            <v>OML - 79</v>
          </cell>
          <cell r="K662" t="str">
            <v>OFFSHORE</v>
          </cell>
          <cell r="L662" t="str">
            <v>Offshore</v>
          </cell>
          <cell r="N662" t="str">
            <v>EA Phase 3</v>
          </cell>
          <cell r="O662" t="str">
            <v>EA Phase 3</v>
          </cell>
          <cell r="R662" t="str">
            <v>SEA_EAGLE_FPSO</v>
          </cell>
          <cell r="T662" t="str">
            <v>4. Oil</v>
          </cell>
          <cell r="U662" t="str">
            <v>7. Material Oil</v>
          </cell>
          <cell r="V662" t="str">
            <v xml:space="preserve">Oghene Nkonyeasua </v>
          </cell>
          <cell r="W662">
            <v>0</v>
          </cell>
          <cell r="X662">
            <v>0</v>
          </cell>
          <cell r="AE662">
            <v>3557.4060211181641</v>
          </cell>
          <cell r="AF662">
            <v>0</v>
          </cell>
          <cell r="AG662">
            <v>0</v>
          </cell>
          <cell r="AH662">
            <v>0</v>
          </cell>
          <cell r="AU662">
            <v>0</v>
          </cell>
          <cell r="AV662">
            <v>0</v>
          </cell>
          <cell r="AW662">
            <v>0</v>
          </cell>
          <cell r="AX662">
            <v>0</v>
          </cell>
          <cell r="AY662">
            <v>0</v>
          </cell>
          <cell r="AZ662">
            <v>0</v>
          </cell>
        </row>
        <row r="663">
          <cell r="D663" t="str">
            <v>In</v>
          </cell>
          <cell r="E663" t="str">
            <v>Base JV</v>
          </cell>
          <cell r="F663" t="str">
            <v>Base</v>
          </cell>
          <cell r="G663" t="str">
            <v>SPDC JV</v>
          </cell>
          <cell r="H663" t="str">
            <v>In</v>
          </cell>
          <cell r="I663" t="str">
            <v>EKULAMA</v>
          </cell>
          <cell r="J663" t="str">
            <v>OML - 24</v>
          </cell>
          <cell r="K663" t="str">
            <v>SWAMP EAST</v>
          </cell>
          <cell r="L663" t="str">
            <v>East</v>
          </cell>
          <cell r="N663" t="str">
            <v>STOG Restoration - Swamp East</v>
          </cell>
          <cell r="O663" t="str">
            <v>STOG Restoration - Swamp East</v>
          </cell>
          <cell r="R663" t="str">
            <v>EKULAMA2_FS</v>
          </cell>
          <cell r="T663" t="str">
            <v>4. Oil</v>
          </cell>
          <cell r="U663" t="str">
            <v>1. Secure / Maximise NFA</v>
          </cell>
          <cell r="V663" t="str">
            <v>Ikwan Ukauku</v>
          </cell>
          <cell r="W663">
            <v>0</v>
          </cell>
          <cell r="X663">
            <v>0</v>
          </cell>
          <cell r="AE663">
            <v>386.57920360565186</v>
          </cell>
          <cell r="AF663">
            <v>0</v>
          </cell>
          <cell r="AG663">
            <v>0</v>
          </cell>
          <cell r="AH663">
            <v>0</v>
          </cell>
          <cell r="AU663">
            <v>0</v>
          </cell>
          <cell r="AV663">
            <v>0</v>
          </cell>
          <cell r="AW663">
            <v>0</v>
          </cell>
          <cell r="AX663">
            <v>0</v>
          </cell>
          <cell r="AY663">
            <v>0</v>
          </cell>
          <cell r="AZ663">
            <v>0</v>
          </cell>
        </row>
        <row r="664">
          <cell r="D664" t="str">
            <v>In</v>
          </cell>
          <cell r="E664" t="str">
            <v>Base JV</v>
          </cell>
          <cell r="F664" t="str">
            <v>Base</v>
          </cell>
          <cell r="G664" t="str">
            <v>SPDC JV</v>
          </cell>
          <cell r="H664" t="str">
            <v>In</v>
          </cell>
          <cell r="I664" t="str">
            <v>EKULAMA</v>
          </cell>
          <cell r="J664" t="str">
            <v>OML - 24</v>
          </cell>
          <cell r="K664" t="str">
            <v>SWAMP EAST</v>
          </cell>
          <cell r="L664" t="str">
            <v>East</v>
          </cell>
          <cell r="N664" t="str">
            <v>STOG Restoration - Swamp East</v>
          </cell>
          <cell r="O664" t="str">
            <v>STOG Restoration - Swamp East</v>
          </cell>
          <cell r="R664" t="str">
            <v>EKULAMA2_FS</v>
          </cell>
          <cell r="T664" t="str">
            <v>4. Oil</v>
          </cell>
          <cell r="U664" t="str">
            <v>1. Secure / Maximise NFA</v>
          </cell>
          <cell r="V664" t="str">
            <v>Ikwan Ukauku</v>
          </cell>
          <cell r="W664">
            <v>0</v>
          </cell>
          <cell r="X664">
            <v>0</v>
          </cell>
          <cell r="AE664">
            <v>26.381300965824153</v>
          </cell>
          <cell r="AF664">
            <v>0</v>
          </cell>
          <cell r="AG664">
            <v>0</v>
          </cell>
          <cell r="AH664">
            <v>0</v>
          </cell>
          <cell r="AU664">
            <v>0</v>
          </cell>
          <cell r="AV664">
            <v>0</v>
          </cell>
          <cell r="AW664">
            <v>0</v>
          </cell>
          <cell r="AX664">
            <v>0</v>
          </cell>
          <cell r="AY664">
            <v>0</v>
          </cell>
          <cell r="AZ664">
            <v>0</v>
          </cell>
        </row>
        <row r="665">
          <cell r="D665" t="str">
            <v>In</v>
          </cell>
          <cell r="E665" t="str">
            <v>Base JV</v>
          </cell>
          <cell r="F665" t="str">
            <v>Base</v>
          </cell>
          <cell r="G665" t="str">
            <v>SPDC JV</v>
          </cell>
          <cell r="H665" t="str">
            <v>In</v>
          </cell>
          <cell r="I665" t="str">
            <v>EKULAMA</v>
          </cell>
          <cell r="J665" t="str">
            <v>OML - 24</v>
          </cell>
          <cell r="K665" t="str">
            <v>SWAMP EAST</v>
          </cell>
          <cell r="L665" t="str">
            <v>East</v>
          </cell>
          <cell r="N665" t="str">
            <v>STOG Restoration - Swamp East</v>
          </cell>
          <cell r="O665" t="str">
            <v>STOG Restoration - Swamp East</v>
          </cell>
          <cell r="R665" t="str">
            <v>EKULAMA1/2_FS</v>
          </cell>
          <cell r="T665" t="str">
            <v>4. Oil</v>
          </cell>
          <cell r="V665" t="str">
            <v>Dave Gardiner</v>
          </cell>
          <cell r="W665">
            <v>0</v>
          </cell>
          <cell r="X665">
            <v>0</v>
          </cell>
          <cell r="AE665">
            <v>405.30640682978492</v>
          </cell>
          <cell r="AF665">
            <v>0</v>
          </cell>
          <cell r="AG665">
            <v>0</v>
          </cell>
          <cell r="AH665">
            <v>0</v>
          </cell>
          <cell r="AU665">
            <v>0</v>
          </cell>
          <cell r="AV665">
            <v>0</v>
          </cell>
          <cell r="AW665">
            <v>0</v>
          </cell>
          <cell r="AX665">
            <v>0</v>
          </cell>
          <cell r="AY665">
            <v>0</v>
          </cell>
          <cell r="AZ665">
            <v>0</v>
          </cell>
        </row>
        <row r="666">
          <cell r="D666" t="str">
            <v>In</v>
          </cell>
          <cell r="E666" t="str">
            <v>Base JV</v>
          </cell>
          <cell r="F666" t="str">
            <v>Base</v>
          </cell>
          <cell r="G666" t="str">
            <v>SPDC JV</v>
          </cell>
          <cell r="H666" t="str">
            <v>In</v>
          </cell>
          <cell r="I666" t="str">
            <v>EKULAMA</v>
          </cell>
          <cell r="J666" t="str">
            <v>OML - 24</v>
          </cell>
          <cell r="K666" t="str">
            <v>SWAMP EAST</v>
          </cell>
          <cell r="L666" t="str">
            <v>East</v>
          </cell>
          <cell r="N666" t="str">
            <v>STOG Restoration - Swamp East</v>
          </cell>
          <cell r="O666" t="str">
            <v>STOG Restoration - Swamp East</v>
          </cell>
          <cell r="R666" t="str">
            <v>EKULAMA1/2_FS</v>
          </cell>
          <cell r="T666" t="str">
            <v>4. Oil</v>
          </cell>
          <cell r="V666" t="str">
            <v>Dave Gardiner</v>
          </cell>
          <cell r="W666">
            <v>0</v>
          </cell>
          <cell r="X666">
            <v>0</v>
          </cell>
          <cell r="AE666">
            <v>356.88150075498777</v>
          </cell>
          <cell r="AF666">
            <v>0</v>
          </cell>
          <cell r="AG666">
            <v>0</v>
          </cell>
          <cell r="AH666">
            <v>0</v>
          </cell>
          <cell r="AU666">
            <v>0</v>
          </cell>
          <cell r="AV666">
            <v>0</v>
          </cell>
          <cell r="AW666">
            <v>0</v>
          </cell>
          <cell r="AX666">
            <v>0</v>
          </cell>
          <cell r="AY666">
            <v>0</v>
          </cell>
          <cell r="AZ666">
            <v>0</v>
          </cell>
        </row>
        <row r="667">
          <cell r="D667" t="str">
            <v>In</v>
          </cell>
          <cell r="E667" t="str">
            <v>Base JV</v>
          </cell>
          <cell r="F667" t="str">
            <v>Base</v>
          </cell>
          <cell r="G667" t="str">
            <v>SPDC JV</v>
          </cell>
          <cell r="H667" t="str">
            <v>In</v>
          </cell>
          <cell r="I667" t="str">
            <v>EKULAMA</v>
          </cell>
          <cell r="J667" t="str">
            <v>OML - 24</v>
          </cell>
          <cell r="K667" t="str">
            <v>SWAMP EAST</v>
          </cell>
          <cell r="L667" t="str">
            <v>East</v>
          </cell>
          <cell r="N667" t="str">
            <v>NCTL Re-opening Project</v>
          </cell>
          <cell r="O667" t="str">
            <v>NCTL Re-opening Project</v>
          </cell>
          <cell r="R667" t="str">
            <v>EKULAMA1/2_FS</v>
          </cell>
          <cell r="T667" t="str">
            <v>2. Export Gas Commitments</v>
          </cell>
          <cell r="U667" t="str">
            <v>3. Asset Integrity</v>
          </cell>
          <cell r="V667" t="str">
            <v>Vincent Nwabueze</v>
          </cell>
          <cell r="W667">
            <v>0</v>
          </cell>
          <cell r="X667">
            <v>0</v>
          </cell>
          <cell r="AE667">
            <v>213.38389582836589</v>
          </cell>
          <cell r="AF667">
            <v>0</v>
          </cell>
          <cell r="AG667">
            <v>0</v>
          </cell>
          <cell r="AH667">
            <v>0</v>
          </cell>
          <cell r="AU667">
            <v>0</v>
          </cell>
          <cell r="AV667">
            <v>0</v>
          </cell>
          <cell r="AW667">
            <v>0</v>
          </cell>
          <cell r="AX667">
            <v>0</v>
          </cell>
          <cell r="AY667">
            <v>0</v>
          </cell>
          <cell r="AZ667">
            <v>0</v>
          </cell>
        </row>
        <row r="668">
          <cell r="D668" t="str">
            <v>In</v>
          </cell>
          <cell r="E668" t="str">
            <v>Base JV</v>
          </cell>
          <cell r="F668" t="str">
            <v>Base</v>
          </cell>
          <cell r="G668" t="str">
            <v>SPDC JV</v>
          </cell>
          <cell r="H668" t="str">
            <v>In</v>
          </cell>
          <cell r="I668" t="str">
            <v>EKULAMA</v>
          </cell>
          <cell r="J668" t="str">
            <v>OML - 24</v>
          </cell>
          <cell r="K668" t="str">
            <v>SWAMP EAST</v>
          </cell>
          <cell r="L668" t="str">
            <v>East</v>
          </cell>
          <cell r="N668" t="str">
            <v>NCTL Re-opening Project</v>
          </cell>
          <cell r="O668" t="str">
            <v>NCTL Re-opening Project</v>
          </cell>
          <cell r="R668" t="str">
            <v>EKULAMA1/2_FS</v>
          </cell>
          <cell r="T668" t="str">
            <v>2. Export Gas Commitments</v>
          </cell>
          <cell r="V668" t="str">
            <v>Vincent Nwabueze</v>
          </cell>
          <cell r="W668">
            <v>0</v>
          </cell>
          <cell r="X668">
            <v>0</v>
          </cell>
          <cell r="AE668">
            <v>62.440869993624801</v>
          </cell>
          <cell r="AF668">
            <v>0</v>
          </cell>
          <cell r="AG668">
            <v>0</v>
          </cell>
          <cell r="AH668">
            <v>0</v>
          </cell>
          <cell r="AU668">
            <v>0</v>
          </cell>
          <cell r="AV668">
            <v>0</v>
          </cell>
          <cell r="AW668">
            <v>0</v>
          </cell>
          <cell r="AX668">
            <v>0</v>
          </cell>
          <cell r="AY668">
            <v>0</v>
          </cell>
          <cell r="AZ668">
            <v>0</v>
          </cell>
        </row>
        <row r="669">
          <cell r="D669" t="str">
            <v>Out</v>
          </cell>
          <cell r="E669" t="str">
            <v>Base JV</v>
          </cell>
          <cell r="F669" t="str">
            <v>Options</v>
          </cell>
          <cell r="G669" t="str">
            <v>SPDC JV</v>
          </cell>
          <cell r="H669" t="str">
            <v>Not reported</v>
          </cell>
          <cell r="I669" t="str">
            <v>ELEPA</v>
          </cell>
          <cell r="J669" t="str">
            <v>OML - 33</v>
          </cell>
          <cell r="K669" t="str">
            <v>SWAMP EAST</v>
          </cell>
          <cell r="L669" t="str">
            <v>East</v>
          </cell>
          <cell r="N669" t="str">
            <v>Nun River IOGD Phase 1</v>
          </cell>
          <cell r="O669" t="str">
            <v>Nun River IOGD Phase 1</v>
          </cell>
          <cell r="R669" t="str">
            <v>BRASS1_GP</v>
          </cell>
          <cell r="T669" t="str">
            <v>4. Oil</v>
          </cell>
          <cell r="U669" t="str">
            <v>8. Oil and Gas Growth</v>
          </cell>
          <cell r="V669" t="str">
            <v>Ikwan Ukauku</v>
          </cell>
          <cell r="W669">
            <v>0</v>
          </cell>
          <cell r="X669">
            <v>3</v>
          </cell>
          <cell r="AE669">
            <v>0</v>
          </cell>
          <cell r="AF669">
            <v>957308.10119628906</v>
          </cell>
          <cell r="AG669">
            <v>9669.7839879989624</v>
          </cell>
          <cell r="AH669">
            <v>2837.2893335819244</v>
          </cell>
          <cell r="AU669">
            <v>0</v>
          </cell>
          <cell r="AV669">
            <v>0</v>
          </cell>
          <cell r="AW669">
            <v>0</v>
          </cell>
          <cell r="AX669">
            <v>0</v>
          </cell>
          <cell r="AY669">
            <v>0</v>
          </cell>
          <cell r="AZ669">
            <v>0</v>
          </cell>
        </row>
        <row r="670">
          <cell r="D670" t="str">
            <v>In</v>
          </cell>
          <cell r="E670" t="str">
            <v>Proposed AF</v>
          </cell>
          <cell r="F670" t="str">
            <v>Base</v>
          </cell>
          <cell r="G670" t="str">
            <v>SPDC JV</v>
          </cell>
          <cell r="H670" t="str">
            <v>In</v>
          </cell>
          <cell r="I670" t="str">
            <v>EPU</v>
          </cell>
          <cell r="J670" t="str">
            <v>OML - 28</v>
          </cell>
          <cell r="K670" t="str">
            <v>LAND EAST</v>
          </cell>
          <cell r="L670" t="str">
            <v>East</v>
          </cell>
          <cell r="N670" t="str">
            <v>Gbaran Ubie Phase 2A (Epu)</v>
          </cell>
          <cell r="O670" t="str">
            <v>Gbaran Ubie Phase 2A (Epu)</v>
          </cell>
          <cell r="R670" t="str">
            <v>PLANNED_GBARAN2_GP</v>
          </cell>
          <cell r="T670" t="str">
            <v>2. Export Gas Commitments</v>
          </cell>
          <cell r="U670" t="str">
            <v>5. Export gas</v>
          </cell>
          <cell r="V670" t="str">
            <v>Eleluwor Esta</v>
          </cell>
          <cell r="W670">
            <v>0</v>
          </cell>
          <cell r="X670">
            <v>3</v>
          </cell>
          <cell r="AE670">
            <v>0</v>
          </cell>
          <cell r="AF670">
            <v>735179.6909933791</v>
          </cell>
          <cell r="AG670">
            <v>0</v>
          </cell>
          <cell r="AH670">
            <v>214676.50732421875</v>
          </cell>
          <cell r="AU670">
            <v>0</v>
          </cell>
          <cell r="AV670">
            <v>0</v>
          </cell>
          <cell r="AW670">
            <v>0</v>
          </cell>
          <cell r="AX670">
            <v>0</v>
          </cell>
          <cell r="AY670">
            <v>0</v>
          </cell>
          <cell r="AZ670">
            <v>0</v>
          </cell>
        </row>
        <row r="671">
          <cell r="D671" t="str">
            <v>Out</v>
          </cell>
          <cell r="E671" t="str">
            <v>Third Party Finance</v>
          </cell>
          <cell r="F671" t="str">
            <v>Options</v>
          </cell>
          <cell r="G671" t="str">
            <v>Portfolio Action</v>
          </cell>
          <cell r="H671" t="str">
            <v>Out</v>
          </cell>
          <cell r="I671" t="str">
            <v>ERIEMU</v>
          </cell>
          <cell r="J671" t="str">
            <v>OML - 30</v>
          </cell>
          <cell r="K671" t="str">
            <v>LAND WEST</v>
          </cell>
          <cell r="L671" t="str">
            <v>West</v>
          </cell>
          <cell r="N671" t="str">
            <v>AOU Module 1</v>
          </cell>
          <cell r="O671" t="str">
            <v>AOU Module 1</v>
          </cell>
          <cell r="R671" t="str">
            <v>ERIEMU1_FS</v>
          </cell>
          <cell r="T671" t="str">
            <v>4. Oil</v>
          </cell>
          <cell r="U671" t="str">
            <v>7. Material Oil</v>
          </cell>
          <cell r="V671" t="str">
            <v xml:space="preserve">Oghene Nkonyeasua </v>
          </cell>
          <cell r="W671">
            <v>0</v>
          </cell>
          <cell r="X671">
            <v>0</v>
          </cell>
          <cell r="AE671">
            <v>176.68793767690659</v>
          </cell>
          <cell r="AF671">
            <v>0</v>
          </cell>
          <cell r="AG671">
            <v>0</v>
          </cell>
          <cell r="AH671">
            <v>0</v>
          </cell>
          <cell r="AU671">
            <v>0</v>
          </cell>
          <cell r="AV671">
            <v>0</v>
          </cell>
          <cell r="AW671">
            <v>0</v>
          </cell>
          <cell r="AX671">
            <v>205.63200378417969</v>
          </cell>
          <cell r="AY671">
            <v>0</v>
          </cell>
          <cell r="AZ671">
            <v>0</v>
          </cell>
        </row>
        <row r="672">
          <cell r="D672" t="str">
            <v>Out</v>
          </cell>
          <cell r="E672" t="str">
            <v>Third Party Finance</v>
          </cell>
          <cell r="F672" t="str">
            <v>Options</v>
          </cell>
          <cell r="G672" t="str">
            <v>Portfolio Action</v>
          </cell>
          <cell r="H672" t="str">
            <v>Not reported</v>
          </cell>
          <cell r="I672" t="str">
            <v>ERIEMU</v>
          </cell>
          <cell r="J672" t="str">
            <v>OML - 30</v>
          </cell>
          <cell r="K672" t="str">
            <v>LAND WEST</v>
          </cell>
          <cell r="L672" t="str">
            <v>West</v>
          </cell>
          <cell r="N672" t="str">
            <v>AOU Full Field Development</v>
          </cell>
          <cell r="O672" t="str">
            <v>AOU Full Field Development</v>
          </cell>
          <cell r="R672" t="str">
            <v>ERIEMU1_FS</v>
          </cell>
          <cell r="T672" t="str">
            <v>4. Oil</v>
          </cell>
          <cell r="U672" t="str">
            <v>7. Material Oil</v>
          </cell>
          <cell r="V672" t="str">
            <v xml:space="preserve">Oghene Nkonyeasua </v>
          </cell>
          <cell r="W672">
            <v>0</v>
          </cell>
          <cell r="X672">
            <v>0</v>
          </cell>
          <cell r="AE672">
            <v>1815.9831562042236</v>
          </cell>
          <cell r="AF672">
            <v>0</v>
          </cell>
          <cell r="AG672">
            <v>0</v>
          </cell>
          <cell r="AH672">
            <v>0</v>
          </cell>
          <cell r="AU672">
            <v>0</v>
          </cell>
          <cell r="AV672">
            <v>0</v>
          </cell>
          <cell r="AW672">
            <v>0</v>
          </cell>
          <cell r="AX672">
            <v>0</v>
          </cell>
          <cell r="AY672">
            <v>0</v>
          </cell>
          <cell r="AZ672">
            <v>0</v>
          </cell>
        </row>
        <row r="673">
          <cell r="D673" t="str">
            <v>In</v>
          </cell>
          <cell r="E673" t="str">
            <v>Base JV</v>
          </cell>
          <cell r="F673" t="str">
            <v>Base</v>
          </cell>
          <cell r="G673" t="str">
            <v>Portfolio Action</v>
          </cell>
          <cell r="H673" t="str">
            <v>In</v>
          </cell>
          <cell r="I673" t="str">
            <v>ERIEMU</v>
          </cell>
          <cell r="J673" t="str">
            <v>OML - 30</v>
          </cell>
          <cell r="K673" t="str">
            <v>LAND WEST</v>
          </cell>
          <cell r="L673" t="str">
            <v>West</v>
          </cell>
          <cell r="N673" t="str">
            <v>STOG Restoration - Land West</v>
          </cell>
          <cell r="O673" t="str">
            <v>STOG Restoration - Land West</v>
          </cell>
          <cell r="R673" t="str">
            <v>ERIEMU1_FS</v>
          </cell>
          <cell r="T673" t="str">
            <v>4. Oil</v>
          </cell>
          <cell r="V673" t="str">
            <v xml:space="preserve">Oghene Nkonyeasua </v>
          </cell>
          <cell r="W673">
            <v>0</v>
          </cell>
          <cell r="X673">
            <v>0</v>
          </cell>
          <cell r="AE673">
            <v>530.68879246711731</v>
          </cell>
          <cell r="AF673">
            <v>0</v>
          </cell>
          <cell r="AG673">
            <v>0</v>
          </cell>
          <cell r="AH673">
            <v>0</v>
          </cell>
          <cell r="AU673">
            <v>0</v>
          </cell>
          <cell r="AV673">
            <v>0</v>
          </cell>
          <cell r="AW673">
            <v>0</v>
          </cell>
          <cell r="AX673">
            <v>0</v>
          </cell>
          <cell r="AY673">
            <v>0</v>
          </cell>
          <cell r="AZ673">
            <v>0</v>
          </cell>
        </row>
        <row r="674">
          <cell r="D674" t="str">
            <v>In</v>
          </cell>
          <cell r="E674" t="str">
            <v>Base JV</v>
          </cell>
          <cell r="F674" t="str">
            <v>Base</v>
          </cell>
          <cell r="G674" t="str">
            <v>Portfolio Action</v>
          </cell>
          <cell r="H674" t="str">
            <v>In</v>
          </cell>
          <cell r="I674" t="str">
            <v>ERIEMU</v>
          </cell>
          <cell r="J674" t="str">
            <v>OML - 30</v>
          </cell>
          <cell r="K674" t="str">
            <v>LAND WEST</v>
          </cell>
          <cell r="L674" t="str">
            <v>West</v>
          </cell>
          <cell r="N674" t="str">
            <v>STOG Restoration - Land West</v>
          </cell>
          <cell r="O674" t="str">
            <v>STOG Restoration - Land West</v>
          </cell>
          <cell r="R674" t="str">
            <v>ERIEMU1_FS</v>
          </cell>
          <cell r="T674" t="str">
            <v>4. Oil</v>
          </cell>
          <cell r="U674" t="str">
            <v>1. Secure / Maximise NFA</v>
          </cell>
          <cell r="V674" t="str">
            <v xml:space="preserve">Oghene Nkonyeasua </v>
          </cell>
          <cell r="W674">
            <v>1</v>
          </cell>
          <cell r="X674">
            <v>0</v>
          </cell>
          <cell r="AE674">
            <v>179.1435552239418</v>
          </cell>
          <cell r="AF674">
            <v>0</v>
          </cell>
          <cell r="AG674">
            <v>0</v>
          </cell>
          <cell r="AH674">
            <v>0</v>
          </cell>
          <cell r="AU674">
            <v>0</v>
          </cell>
          <cell r="AV674">
            <v>0</v>
          </cell>
          <cell r="AW674">
            <v>0</v>
          </cell>
          <cell r="AX674">
            <v>0</v>
          </cell>
          <cell r="AY674">
            <v>0</v>
          </cell>
          <cell r="AZ674">
            <v>0</v>
          </cell>
        </row>
        <row r="675">
          <cell r="D675" t="str">
            <v>In</v>
          </cell>
          <cell r="E675" t="str">
            <v>Base JV</v>
          </cell>
          <cell r="F675" t="str">
            <v>Base</v>
          </cell>
          <cell r="G675" t="str">
            <v>Portfolio Action</v>
          </cell>
          <cell r="H675" t="str">
            <v>In</v>
          </cell>
          <cell r="I675" t="str">
            <v>ERIEMU</v>
          </cell>
          <cell r="J675" t="str">
            <v>OML - 30</v>
          </cell>
          <cell r="K675" t="str">
            <v>LAND WEST</v>
          </cell>
          <cell r="L675" t="str">
            <v>West</v>
          </cell>
          <cell r="N675" t="str">
            <v>STOG Optimisation - Land West</v>
          </cell>
          <cell r="O675" t="str">
            <v>STOG Optimisation - Land West</v>
          </cell>
          <cell r="R675" t="str">
            <v>ERIEMU1_FS</v>
          </cell>
          <cell r="T675" t="str">
            <v>4. Oil</v>
          </cell>
          <cell r="U675" t="str">
            <v>1. Secure / Maximise NFA</v>
          </cell>
          <cell r="V675" t="str">
            <v xml:space="preserve">Oghene Nkonyeasua </v>
          </cell>
          <cell r="W675">
            <v>1</v>
          </cell>
          <cell r="X675">
            <v>0</v>
          </cell>
          <cell r="AE675">
            <v>23.835309259593487</v>
          </cell>
          <cell r="AF675">
            <v>0</v>
          </cell>
          <cell r="AG675">
            <v>0</v>
          </cell>
          <cell r="AH675">
            <v>0</v>
          </cell>
          <cell r="AU675">
            <v>0</v>
          </cell>
          <cell r="AV675">
            <v>0</v>
          </cell>
          <cell r="AW675">
            <v>0</v>
          </cell>
          <cell r="AX675">
            <v>0</v>
          </cell>
          <cell r="AY675">
            <v>0</v>
          </cell>
          <cell r="AZ675">
            <v>0</v>
          </cell>
        </row>
        <row r="676">
          <cell r="D676" t="str">
            <v>In</v>
          </cell>
          <cell r="E676" t="str">
            <v>Base JV</v>
          </cell>
          <cell r="F676" t="str">
            <v>Base</v>
          </cell>
          <cell r="G676" t="str">
            <v>Portfolio Action</v>
          </cell>
          <cell r="H676" t="str">
            <v>In</v>
          </cell>
          <cell r="I676" t="str">
            <v>ERIEMU</v>
          </cell>
          <cell r="J676" t="str">
            <v>OML - 30</v>
          </cell>
          <cell r="K676" t="str">
            <v>LAND WEST</v>
          </cell>
          <cell r="L676" t="str">
            <v>West</v>
          </cell>
          <cell r="N676" t="str">
            <v>STOG Optimisation - Land West</v>
          </cell>
          <cell r="O676" t="str">
            <v>STOG Optimisation - Land West</v>
          </cell>
          <cell r="R676" t="str">
            <v>ERIEMU1_FS</v>
          </cell>
          <cell r="T676" t="str">
            <v>4. Oil</v>
          </cell>
          <cell r="U676" t="str">
            <v>1. Secure / Maximise NFA</v>
          </cell>
          <cell r="V676" t="str">
            <v xml:space="preserve">Oghene Nkonyeasua </v>
          </cell>
          <cell r="W676">
            <v>9</v>
          </cell>
          <cell r="X676">
            <v>0</v>
          </cell>
          <cell r="AE676">
            <v>4.2303200752940029</v>
          </cell>
          <cell r="AF676">
            <v>0</v>
          </cell>
          <cell r="AG676">
            <v>0</v>
          </cell>
          <cell r="AH676">
            <v>0</v>
          </cell>
          <cell r="AU676">
            <v>0</v>
          </cell>
          <cell r="AV676">
            <v>0</v>
          </cell>
          <cell r="AW676">
            <v>0</v>
          </cell>
          <cell r="AX676">
            <v>0</v>
          </cell>
          <cell r="AY676">
            <v>0</v>
          </cell>
          <cell r="AZ676">
            <v>0</v>
          </cell>
        </row>
        <row r="677">
          <cell r="D677" t="str">
            <v>Out</v>
          </cell>
          <cell r="E677" t="str">
            <v>Base JV</v>
          </cell>
          <cell r="F677" t="str">
            <v>Options</v>
          </cell>
          <cell r="G677" t="str">
            <v>SPDC JV</v>
          </cell>
          <cell r="H677" t="str">
            <v>Not reported</v>
          </cell>
          <cell r="I677" t="str">
            <v>ESCRAVOS BEACH</v>
          </cell>
          <cell r="J677" t="str">
            <v>OML - 43</v>
          </cell>
          <cell r="K677" t="str">
            <v>SWAMP WEST</v>
          </cell>
          <cell r="L677" t="str">
            <v>West</v>
          </cell>
          <cell r="N677" t="str">
            <v>Escravos Beach Node Oil</v>
          </cell>
          <cell r="O677" t="str">
            <v>Escravos Beach Node Oil</v>
          </cell>
          <cell r="R677" t="str">
            <v>ESCRAVOS_BEACH1_FS</v>
          </cell>
          <cell r="T677" t="str">
            <v>4. Oil</v>
          </cell>
          <cell r="U677" t="str">
            <v>7. Material Oil</v>
          </cell>
          <cell r="V677" t="str">
            <v>David Oluwajuyigbe</v>
          </cell>
          <cell r="W677">
            <v>2</v>
          </cell>
          <cell r="X677">
            <v>0</v>
          </cell>
          <cell r="AE677">
            <v>237.93658876419067</v>
          </cell>
          <cell r="AF677">
            <v>0</v>
          </cell>
          <cell r="AG677">
            <v>0</v>
          </cell>
          <cell r="AH677">
            <v>0</v>
          </cell>
          <cell r="AU677">
            <v>0</v>
          </cell>
          <cell r="AV677">
            <v>0</v>
          </cell>
          <cell r="AW677">
            <v>0</v>
          </cell>
          <cell r="AX677">
            <v>0</v>
          </cell>
          <cell r="AY677">
            <v>0</v>
          </cell>
          <cell r="AZ677">
            <v>0</v>
          </cell>
        </row>
        <row r="678">
          <cell r="D678" t="str">
            <v>In</v>
          </cell>
          <cell r="E678" t="str">
            <v>Base JV</v>
          </cell>
          <cell r="F678" t="str">
            <v>Base</v>
          </cell>
          <cell r="G678" t="str">
            <v>Both</v>
          </cell>
          <cell r="H678" t="str">
            <v>Not reported</v>
          </cell>
          <cell r="I678" t="str">
            <v>ESCRAVOS BEACH</v>
          </cell>
          <cell r="J678" t="str">
            <v>OML - 43</v>
          </cell>
          <cell r="K678" t="str">
            <v>SWAMP WEST</v>
          </cell>
          <cell r="L678" t="str">
            <v>West</v>
          </cell>
          <cell r="N678" t="str">
            <v>Well Recompletion WO</v>
          </cell>
          <cell r="O678" t="str">
            <v>Well Recompletion WO</v>
          </cell>
          <cell r="R678" t="str">
            <v>ESCRAVOS_BEACH1_FS</v>
          </cell>
          <cell r="T678" t="str">
            <v>4. Oil</v>
          </cell>
          <cell r="U678" t="str">
            <v>7. Material Oil</v>
          </cell>
          <cell r="V678" t="str">
            <v>David Oluwajuyigbe</v>
          </cell>
          <cell r="W678">
            <v>1</v>
          </cell>
          <cell r="X678">
            <v>0</v>
          </cell>
          <cell r="AE678">
            <v>481.9019877910614</v>
          </cell>
          <cell r="AF678">
            <v>0</v>
          </cell>
          <cell r="AG678">
            <v>0</v>
          </cell>
          <cell r="AH678">
            <v>0</v>
          </cell>
          <cell r="AU678">
            <v>0</v>
          </cell>
          <cell r="AV678">
            <v>0</v>
          </cell>
          <cell r="AW678">
            <v>0</v>
          </cell>
          <cell r="AX678">
            <v>0</v>
          </cell>
          <cell r="AY678">
            <v>0</v>
          </cell>
          <cell r="AZ678">
            <v>0</v>
          </cell>
        </row>
        <row r="679">
          <cell r="D679" t="str">
            <v>Out</v>
          </cell>
          <cell r="E679" t="str">
            <v>Base JV</v>
          </cell>
          <cell r="F679" t="str">
            <v>Options</v>
          </cell>
          <cell r="G679" t="str">
            <v>SPDC JV</v>
          </cell>
          <cell r="H679" t="str">
            <v>Not reported</v>
          </cell>
          <cell r="I679" t="str">
            <v>ESCRAVOS BEACH</v>
          </cell>
          <cell r="J679" t="str">
            <v>OML - 43</v>
          </cell>
          <cell r="K679" t="str">
            <v>SWAMP WEST</v>
          </cell>
          <cell r="L679" t="str">
            <v>West</v>
          </cell>
          <cell r="N679" t="str">
            <v>Escravos Beach Node Oil</v>
          </cell>
          <cell r="O679" t="str">
            <v>Escravos Beach Node Oil</v>
          </cell>
          <cell r="R679" t="str">
            <v>ESCRAVOS_BEACH1_FS</v>
          </cell>
          <cell r="T679" t="str">
            <v>4. Oil</v>
          </cell>
          <cell r="U679" t="str">
            <v>7. Material Oil</v>
          </cell>
          <cell r="V679" t="str">
            <v>David Oluwajuyigbe</v>
          </cell>
          <cell r="W679">
            <v>2</v>
          </cell>
          <cell r="X679">
            <v>0</v>
          </cell>
          <cell r="AE679">
            <v>142.05909907817841</v>
          </cell>
          <cell r="AF679">
            <v>0</v>
          </cell>
          <cell r="AG679">
            <v>0</v>
          </cell>
          <cell r="AH679">
            <v>0</v>
          </cell>
          <cell r="AU679">
            <v>0</v>
          </cell>
          <cell r="AV679">
            <v>0</v>
          </cell>
          <cell r="AW679">
            <v>0</v>
          </cell>
          <cell r="AX679">
            <v>0</v>
          </cell>
          <cell r="AY679">
            <v>0</v>
          </cell>
          <cell r="AZ679">
            <v>0</v>
          </cell>
        </row>
        <row r="680">
          <cell r="D680" t="str">
            <v>In</v>
          </cell>
          <cell r="E680" t="str">
            <v>Domgas/IPP</v>
          </cell>
          <cell r="F680" t="str">
            <v>Base</v>
          </cell>
          <cell r="G680" t="str">
            <v>Portfolio Action</v>
          </cell>
          <cell r="H680" t="str">
            <v>In</v>
          </cell>
          <cell r="I680" t="str">
            <v>ESCRAVOS BEACH</v>
          </cell>
          <cell r="J680" t="str">
            <v>OML - 43</v>
          </cell>
          <cell r="K680" t="str">
            <v>SWAMP WEST</v>
          </cell>
          <cell r="L680" t="str">
            <v>West</v>
          </cell>
          <cell r="N680" t="str">
            <v>NGC Compressor Refurb</v>
          </cell>
          <cell r="O680" t="str">
            <v>NGC Compressor Refurb</v>
          </cell>
          <cell r="T680" t="str">
            <v>5. Domgas (Ring fenced)</v>
          </cell>
          <cell r="U680" t="str">
            <v>2. Domgas / IPP</v>
          </cell>
          <cell r="V680" t="str">
            <v>Halim Bello</v>
          </cell>
          <cell r="W680">
            <v>0</v>
          </cell>
          <cell r="X680">
            <v>0</v>
          </cell>
          <cell r="AE680">
            <v>212.93533142628985</v>
          </cell>
          <cell r="AF680">
            <v>0</v>
          </cell>
          <cell r="AG680">
            <v>0</v>
          </cell>
          <cell r="AH680">
            <v>0</v>
          </cell>
          <cell r="AU680">
            <v>0</v>
          </cell>
          <cell r="AV680">
            <v>0</v>
          </cell>
          <cell r="AW680">
            <v>0</v>
          </cell>
          <cell r="AX680">
            <v>0</v>
          </cell>
          <cell r="AY680">
            <v>0</v>
          </cell>
          <cell r="AZ680">
            <v>0</v>
          </cell>
        </row>
        <row r="681">
          <cell r="D681" t="str">
            <v>Out</v>
          </cell>
          <cell r="E681" t="str">
            <v>Base JV</v>
          </cell>
          <cell r="F681" t="str">
            <v>Options</v>
          </cell>
          <cell r="G681" t="str">
            <v>SPDC JV</v>
          </cell>
          <cell r="H681" t="str">
            <v>Not reported</v>
          </cell>
          <cell r="I681" t="str">
            <v>ESCRAVOS BEACH</v>
          </cell>
          <cell r="J681" t="str">
            <v>OML - 43</v>
          </cell>
          <cell r="K681" t="str">
            <v>SWAMP WEST</v>
          </cell>
          <cell r="L681" t="str">
            <v>West</v>
          </cell>
          <cell r="N681" t="str">
            <v>Escravos Beach Gaslift</v>
          </cell>
          <cell r="O681" t="str">
            <v>Escravos Beach Gaslift</v>
          </cell>
          <cell r="R681" t="str">
            <v>ESCRAVOS_BEACH1_FS</v>
          </cell>
          <cell r="T681" t="str">
            <v>7. Export Growth</v>
          </cell>
          <cell r="U681" t="str">
            <v>7. Material Oil</v>
          </cell>
          <cell r="V681" t="str">
            <v>David Oluwajuyigbe</v>
          </cell>
          <cell r="W681">
            <v>7</v>
          </cell>
          <cell r="X681">
            <v>0</v>
          </cell>
          <cell r="AE681">
            <v>680.11059951782227</v>
          </cell>
          <cell r="AF681">
            <v>0</v>
          </cell>
          <cell r="AG681">
            <v>0</v>
          </cell>
          <cell r="AH681">
            <v>0</v>
          </cell>
          <cell r="AU681">
            <v>0</v>
          </cell>
          <cell r="AV681">
            <v>0</v>
          </cell>
          <cell r="AW681">
            <v>0</v>
          </cell>
          <cell r="AX681">
            <v>0</v>
          </cell>
          <cell r="AY681">
            <v>0</v>
          </cell>
          <cell r="AZ681">
            <v>0</v>
          </cell>
        </row>
        <row r="682">
          <cell r="D682" t="str">
            <v>In</v>
          </cell>
          <cell r="E682" t="str">
            <v>Base JV</v>
          </cell>
          <cell r="F682" t="str">
            <v>Base</v>
          </cell>
          <cell r="G682" t="str">
            <v>SPDC JV</v>
          </cell>
          <cell r="I682" t="str">
            <v>ESCRAVOS BEACH</v>
          </cell>
          <cell r="J682" t="str">
            <v>OML - 43</v>
          </cell>
          <cell r="K682" t="str">
            <v>SWAMP WEST</v>
          </cell>
          <cell r="L682" t="str">
            <v>West</v>
          </cell>
          <cell r="N682" t="str">
            <v>STOG Restoration - Swamp West</v>
          </cell>
          <cell r="O682" t="str">
            <v xml:space="preserve">STOG Restoration - Swamp West </v>
          </cell>
          <cell r="R682" t="str">
            <v>ESCRAVOS_BEACH1_FS</v>
          </cell>
          <cell r="T682" t="str">
            <v>4. Oil</v>
          </cell>
          <cell r="U682" t="str">
            <v>7. Material Oil</v>
          </cell>
          <cell r="V682" t="str">
            <v>David Oluwajuyigbe</v>
          </cell>
          <cell r="W682">
            <v>7</v>
          </cell>
          <cell r="X682">
            <v>0</v>
          </cell>
          <cell r="AE682">
            <v>0</v>
          </cell>
          <cell r="AF682">
            <v>0</v>
          </cell>
          <cell r="AG682">
            <v>0</v>
          </cell>
          <cell r="AH682">
            <v>0</v>
          </cell>
          <cell r="AU682">
            <v>0</v>
          </cell>
          <cell r="AV682">
            <v>0</v>
          </cell>
          <cell r="AW682">
            <v>0</v>
          </cell>
          <cell r="AX682">
            <v>0</v>
          </cell>
          <cell r="AY682">
            <v>0</v>
          </cell>
          <cell r="AZ682">
            <v>0</v>
          </cell>
        </row>
        <row r="683">
          <cell r="D683" t="str">
            <v>In</v>
          </cell>
          <cell r="E683" t="str">
            <v>Base JV</v>
          </cell>
          <cell r="F683" t="str">
            <v>Base</v>
          </cell>
          <cell r="G683" t="str">
            <v>Both</v>
          </cell>
          <cell r="H683" t="str">
            <v>Not reported</v>
          </cell>
          <cell r="I683" t="str">
            <v>ESCRAVOS BEACH</v>
          </cell>
          <cell r="J683" t="str">
            <v>OML - 43</v>
          </cell>
          <cell r="K683" t="str">
            <v>SWAMP WEST</v>
          </cell>
          <cell r="L683" t="str">
            <v>West</v>
          </cell>
          <cell r="N683" t="str">
            <v>Well Recompletion WO</v>
          </cell>
          <cell r="O683" t="str">
            <v>Well Recompletion WO</v>
          </cell>
          <cell r="R683" t="str">
            <v>ESCRAVOS_BEACH1_FS</v>
          </cell>
          <cell r="T683" t="str">
            <v>4. Oil</v>
          </cell>
          <cell r="U683" t="str">
            <v>3. Asset Integrity</v>
          </cell>
          <cell r="V683" t="str">
            <v>David Oluwajuyigbe</v>
          </cell>
          <cell r="W683">
            <v>1</v>
          </cell>
          <cell r="X683">
            <v>0</v>
          </cell>
          <cell r="AE683">
            <v>12.31190013885498</v>
          </cell>
          <cell r="AF683">
            <v>0</v>
          </cell>
          <cell r="AG683">
            <v>0</v>
          </cell>
          <cell r="AH683">
            <v>0</v>
          </cell>
          <cell r="AU683">
            <v>0</v>
          </cell>
          <cell r="AV683">
            <v>0</v>
          </cell>
          <cell r="AW683">
            <v>0</v>
          </cell>
          <cell r="AX683">
            <v>0</v>
          </cell>
          <cell r="AY683">
            <v>0</v>
          </cell>
          <cell r="AZ683">
            <v>0</v>
          </cell>
        </row>
        <row r="684">
          <cell r="D684" t="str">
            <v>In</v>
          </cell>
          <cell r="E684" t="str">
            <v>MCA1</v>
          </cell>
          <cell r="F684" t="str">
            <v>Base</v>
          </cell>
          <cell r="G684" t="str">
            <v>SPDC JV</v>
          </cell>
          <cell r="H684" t="str">
            <v>In</v>
          </cell>
          <cell r="I684" t="str">
            <v>ETELEBOU</v>
          </cell>
          <cell r="J684" t="str">
            <v>OML - 28</v>
          </cell>
          <cell r="K684" t="str">
            <v>LAND EAST</v>
          </cell>
          <cell r="L684" t="str">
            <v>East</v>
          </cell>
          <cell r="N684" t="str">
            <v>Gbaran Ubie Phase 1_AF</v>
          </cell>
          <cell r="O684" t="str">
            <v>Gbaran Ubie  Phase 1_AF</v>
          </cell>
          <cell r="R684" t="str">
            <v>PLANNED_GBARAN2_FS</v>
          </cell>
          <cell r="T684" t="str">
            <v>2. Export Gas Commitments</v>
          </cell>
          <cell r="U684" t="str">
            <v>5. Export gas</v>
          </cell>
          <cell r="V684" t="str">
            <v>Eleluwor Esta</v>
          </cell>
          <cell r="W684">
            <v>4</v>
          </cell>
          <cell r="X684">
            <v>0</v>
          </cell>
          <cell r="AE684">
            <v>137.71255725622177</v>
          </cell>
          <cell r="AF684">
            <v>0</v>
          </cell>
          <cell r="AG684">
            <v>0</v>
          </cell>
          <cell r="AH684">
            <v>0</v>
          </cell>
          <cell r="AU684">
            <v>0</v>
          </cell>
          <cell r="AV684">
            <v>0</v>
          </cell>
          <cell r="AW684">
            <v>0</v>
          </cell>
          <cell r="AX684">
            <v>0</v>
          </cell>
          <cell r="AY684">
            <v>0</v>
          </cell>
          <cell r="AZ684">
            <v>0</v>
          </cell>
        </row>
        <row r="685">
          <cell r="D685" t="str">
            <v>In</v>
          </cell>
          <cell r="E685" t="str">
            <v>MCA1</v>
          </cell>
          <cell r="F685" t="str">
            <v>Base</v>
          </cell>
          <cell r="G685" t="str">
            <v>SPDC JV</v>
          </cell>
          <cell r="H685" t="str">
            <v>In</v>
          </cell>
          <cell r="I685" t="str">
            <v>ETELEBOU</v>
          </cell>
          <cell r="J685" t="str">
            <v>OML - 28</v>
          </cell>
          <cell r="K685" t="str">
            <v>LAND EAST</v>
          </cell>
          <cell r="L685" t="str">
            <v>East</v>
          </cell>
          <cell r="N685" t="str">
            <v>Gbaran Ubie Phase 1_AF</v>
          </cell>
          <cell r="O685" t="str">
            <v>Gbaran Ubie  Phase 1_AF</v>
          </cell>
          <cell r="R685" t="str">
            <v>PLANNED_GBARAN2_FS</v>
          </cell>
          <cell r="T685" t="str">
            <v>2. Export Gas Commitments</v>
          </cell>
          <cell r="U685" t="str">
            <v>5. Export gas</v>
          </cell>
          <cell r="V685" t="str">
            <v>Eleluwor Esta</v>
          </cell>
          <cell r="W685">
            <v>4</v>
          </cell>
          <cell r="X685">
            <v>0</v>
          </cell>
          <cell r="AE685">
            <v>215.45359787344933</v>
          </cell>
          <cell r="AF685">
            <v>0</v>
          </cell>
          <cell r="AG685">
            <v>0</v>
          </cell>
          <cell r="AH685">
            <v>0</v>
          </cell>
          <cell r="AU685">
            <v>0</v>
          </cell>
          <cell r="AV685">
            <v>0</v>
          </cell>
          <cell r="AW685">
            <v>0</v>
          </cell>
          <cell r="AX685">
            <v>0</v>
          </cell>
          <cell r="AY685">
            <v>0</v>
          </cell>
          <cell r="AZ685">
            <v>0</v>
          </cell>
        </row>
        <row r="686">
          <cell r="D686" t="str">
            <v>In</v>
          </cell>
          <cell r="E686" t="str">
            <v>Domgas/IPP</v>
          </cell>
          <cell r="F686" t="str">
            <v>Base</v>
          </cell>
          <cell r="G686" t="str">
            <v>SPDC JV</v>
          </cell>
          <cell r="H686" t="str">
            <v>In</v>
          </cell>
          <cell r="I686" t="str">
            <v>ETELEBOU</v>
          </cell>
          <cell r="J686" t="str">
            <v>OML - 28</v>
          </cell>
          <cell r="K686" t="str">
            <v>LAND EAST</v>
          </cell>
          <cell r="L686" t="str">
            <v>East</v>
          </cell>
          <cell r="N686" t="str">
            <v>AGS Kolocrk &amp; Etelebou</v>
          </cell>
          <cell r="O686" t="str">
            <v>AGS Kolocrk &amp; Etelebou</v>
          </cell>
          <cell r="R686" t="str">
            <v>PLANNED_GBARAN2_FS</v>
          </cell>
          <cell r="T686" t="str">
            <v>4. Oil</v>
          </cell>
          <cell r="U686" t="str">
            <v>8. Oil and Gas Growth</v>
          </cell>
          <cell r="V686" t="str">
            <v>Eleluwor Esta</v>
          </cell>
          <cell r="W686">
            <v>0</v>
          </cell>
          <cell r="X686">
            <v>1</v>
          </cell>
          <cell r="AE686">
            <v>65.312753438949585</v>
          </cell>
          <cell r="AF686">
            <v>0</v>
          </cell>
          <cell r="AG686">
            <v>0</v>
          </cell>
          <cell r="AH686">
            <v>0</v>
          </cell>
          <cell r="AU686">
            <v>0</v>
          </cell>
          <cell r="AV686">
            <v>0</v>
          </cell>
          <cell r="AW686">
            <v>0</v>
          </cell>
          <cell r="AX686">
            <v>0</v>
          </cell>
          <cell r="AY686">
            <v>0</v>
          </cell>
          <cell r="AZ686">
            <v>0</v>
          </cell>
        </row>
        <row r="687">
          <cell r="D687" t="str">
            <v>Out</v>
          </cell>
          <cell r="E687" t="str">
            <v>Third Party Finance</v>
          </cell>
          <cell r="F687" t="str">
            <v>Options</v>
          </cell>
          <cell r="G687" t="str">
            <v>Both</v>
          </cell>
          <cell r="H687" t="str">
            <v>Not reported</v>
          </cell>
          <cell r="I687" t="str">
            <v>EVWRENI</v>
          </cell>
          <cell r="J687" t="str">
            <v>OML - 30</v>
          </cell>
          <cell r="K687" t="str">
            <v>LAND WEST</v>
          </cell>
          <cell r="L687" t="str">
            <v>West</v>
          </cell>
          <cell r="N687" t="str">
            <v>AG Solution Opportunities (OV)</v>
          </cell>
          <cell r="O687" t="str">
            <v>AG Solution Opportunities (OV)</v>
          </cell>
          <cell r="T687" t="str">
            <v>4. Oil</v>
          </cell>
          <cell r="U687" t="str">
            <v>1. Secure / Maximise NFA</v>
          </cell>
          <cell r="V687" t="str">
            <v xml:space="preserve">Oghene Nkonyeasua </v>
          </cell>
          <cell r="W687">
            <v>0</v>
          </cell>
          <cell r="X687">
            <v>0</v>
          </cell>
          <cell r="AE687">
            <v>1514.2374617341134</v>
          </cell>
          <cell r="AF687">
            <v>0</v>
          </cell>
          <cell r="AG687">
            <v>0</v>
          </cell>
          <cell r="AH687">
            <v>0</v>
          </cell>
          <cell r="AU687">
            <v>0</v>
          </cell>
          <cell r="AV687">
            <v>0</v>
          </cell>
          <cell r="AW687">
            <v>0</v>
          </cell>
          <cell r="AX687">
            <v>0</v>
          </cell>
          <cell r="AY687">
            <v>0</v>
          </cell>
          <cell r="AZ687">
            <v>0</v>
          </cell>
        </row>
        <row r="688">
          <cell r="D688" t="str">
            <v>Out</v>
          </cell>
          <cell r="E688" t="str">
            <v>Base JV</v>
          </cell>
          <cell r="F688" t="str">
            <v>Base Plus</v>
          </cell>
          <cell r="G688" t="str">
            <v>SPDC JV</v>
          </cell>
          <cell r="H688" t="str">
            <v>Not reported</v>
          </cell>
          <cell r="I688" t="str">
            <v>EVWRENI</v>
          </cell>
          <cell r="J688" t="str">
            <v>OML - 30</v>
          </cell>
          <cell r="K688" t="str">
            <v>LAND WEST</v>
          </cell>
          <cell r="L688" t="str">
            <v>West</v>
          </cell>
          <cell r="N688" t="str">
            <v>Evwreni Gaslift Compression</v>
          </cell>
          <cell r="O688" t="str">
            <v>Evwreni Gaslift Compression</v>
          </cell>
          <cell r="R688" t="str">
            <v>EVWRENI1_FS</v>
          </cell>
          <cell r="T688" t="str">
            <v>7. Export Growth</v>
          </cell>
          <cell r="U688" t="str">
            <v>1. Secure / Maximise NFA</v>
          </cell>
          <cell r="V688" t="str">
            <v xml:space="preserve">Oghene Nkonyeasua </v>
          </cell>
          <cell r="W688">
            <v>0</v>
          </cell>
          <cell r="X688">
            <v>0</v>
          </cell>
          <cell r="AE688">
            <v>373.18372249603271</v>
          </cell>
          <cell r="AF688">
            <v>0</v>
          </cell>
          <cell r="AG688">
            <v>0</v>
          </cell>
          <cell r="AH688">
            <v>0</v>
          </cell>
          <cell r="AU688">
            <v>0</v>
          </cell>
          <cell r="AV688">
            <v>0</v>
          </cell>
          <cell r="AW688">
            <v>0</v>
          </cell>
          <cell r="AX688">
            <v>0</v>
          </cell>
          <cell r="AY688">
            <v>0</v>
          </cell>
          <cell r="AZ688">
            <v>0</v>
          </cell>
        </row>
        <row r="689">
          <cell r="D689" t="str">
            <v>In</v>
          </cell>
          <cell r="E689" t="str">
            <v>Base JV</v>
          </cell>
          <cell r="F689" t="str">
            <v>Base</v>
          </cell>
          <cell r="G689" t="str">
            <v>Both</v>
          </cell>
          <cell r="H689" t="str">
            <v>In</v>
          </cell>
          <cell r="I689" t="str">
            <v>MULTIPLE</v>
          </cell>
          <cell r="J689" t="str">
            <v>CROSS ASSET</v>
          </cell>
          <cell r="K689" t="str">
            <v>CORPORATE</v>
          </cell>
          <cell r="L689" t="str">
            <v>Corporate</v>
          </cell>
          <cell r="N689" t="str">
            <v>WRM Must-win Project</v>
          </cell>
          <cell r="O689" t="str">
            <v>WRM Must-win Project</v>
          </cell>
          <cell r="T689" t="str">
            <v>4. Oil</v>
          </cell>
          <cell r="U689" t="str">
            <v>1. Secure / Maximise NFA</v>
          </cell>
          <cell r="V689" t="str">
            <v>Mina Cookey</v>
          </cell>
          <cell r="W689">
            <v>0</v>
          </cell>
          <cell r="X689">
            <v>0</v>
          </cell>
          <cell r="AE689">
            <v>0</v>
          </cell>
          <cell r="AF689">
            <v>0</v>
          </cell>
          <cell r="AG689">
            <v>0</v>
          </cell>
          <cell r="AH689">
            <v>0</v>
          </cell>
          <cell r="AU689">
            <v>0</v>
          </cell>
          <cell r="AV689">
            <v>0</v>
          </cell>
          <cell r="AW689">
            <v>0</v>
          </cell>
          <cell r="AX689">
            <v>0</v>
          </cell>
          <cell r="AY689">
            <v>0</v>
          </cell>
          <cell r="AZ689">
            <v>0</v>
          </cell>
        </row>
        <row r="690">
          <cell r="D690" t="str">
            <v>In</v>
          </cell>
          <cell r="E690" t="str">
            <v>Domgas/IPP</v>
          </cell>
          <cell r="F690" t="str">
            <v>Base</v>
          </cell>
          <cell r="G690" t="str">
            <v>SPDC JV</v>
          </cell>
          <cell r="H690" t="str">
            <v>In</v>
          </cell>
          <cell r="I690" t="str">
            <v>FORCADOS YOKRI</v>
          </cell>
          <cell r="J690" t="str">
            <v>OML - 45</v>
          </cell>
          <cell r="K690" t="str">
            <v>SWAMP WEST</v>
          </cell>
          <cell r="L690" t="str">
            <v>West</v>
          </cell>
          <cell r="N690" t="str">
            <v>FYIP_Step 2</v>
          </cell>
          <cell r="O690" t="str">
            <v>FYIP_Step 2</v>
          </cell>
          <cell r="R690" t="str">
            <v>FORCADOS4_FS</v>
          </cell>
          <cell r="T690" t="str">
            <v>5. Domgas (Ring fenced)</v>
          </cell>
          <cell r="U690" t="str">
            <v>1. Secure / Maximise NFA</v>
          </cell>
          <cell r="V690" t="str">
            <v>David Oluwajuyigbe</v>
          </cell>
          <cell r="W690">
            <v>2</v>
          </cell>
          <cell r="X690">
            <v>0</v>
          </cell>
          <cell r="AE690">
            <v>219.78102764487267</v>
          </cell>
          <cell r="AF690">
            <v>0</v>
          </cell>
          <cell r="AG690">
            <v>0</v>
          </cell>
          <cell r="AH690">
            <v>0</v>
          </cell>
          <cell r="AU690">
            <v>0</v>
          </cell>
          <cell r="AV690">
            <v>0</v>
          </cell>
          <cell r="AW690">
            <v>0</v>
          </cell>
          <cell r="AX690">
            <v>0</v>
          </cell>
          <cell r="AY690">
            <v>0</v>
          </cell>
          <cell r="AZ690">
            <v>0</v>
          </cell>
        </row>
        <row r="691">
          <cell r="D691" t="str">
            <v>In</v>
          </cell>
          <cell r="E691" t="str">
            <v>Base JV</v>
          </cell>
          <cell r="F691" t="str">
            <v>Base</v>
          </cell>
          <cell r="G691" t="str">
            <v>SPDC JV</v>
          </cell>
          <cell r="H691" t="str">
            <v>Not reported</v>
          </cell>
          <cell r="I691" t="str">
            <v>FORCADOS YOKRI</v>
          </cell>
          <cell r="J691" t="str">
            <v>OML - 45</v>
          </cell>
          <cell r="K691" t="str">
            <v>SWAMP WEST</v>
          </cell>
          <cell r="L691" t="str">
            <v>West</v>
          </cell>
          <cell r="N691" t="str">
            <v>Forcados Workover</v>
          </cell>
          <cell r="O691" t="str">
            <v>Forcados Workover</v>
          </cell>
          <cell r="R691" t="str">
            <v>FORCADOS1/4_FS</v>
          </cell>
          <cell r="T691" t="str">
            <v>4. Oil</v>
          </cell>
          <cell r="U691" t="str">
            <v>6. Enable oil/gas production</v>
          </cell>
          <cell r="V691" t="str">
            <v>David Oluwajuyigbe</v>
          </cell>
          <cell r="W691">
            <v>4</v>
          </cell>
          <cell r="X691">
            <v>0</v>
          </cell>
          <cell r="AE691">
            <v>260.28791975975037</v>
          </cell>
          <cell r="AF691">
            <v>0</v>
          </cell>
          <cell r="AG691">
            <v>0</v>
          </cell>
          <cell r="AH691">
            <v>0</v>
          </cell>
          <cell r="AU691">
            <v>0</v>
          </cell>
          <cell r="AV691">
            <v>0</v>
          </cell>
          <cell r="AW691">
            <v>0</v>
          </cell>
          <cell r="AX691">
            <v>0</v>
          </cell>
          <cell r="AY691">
            <v>0</v>
          </cell>
          <cell r="AZ691">
            <v>0</v>
          </cell>
        </row>
        <row r="692">
          <cell r="D692" t="str">
            <v>In</v>
          </cell>
          <cell r="E692" t="str">
            <v>Base JV</v>
          </cell>
          <cell r="F692" t="str">
            <v>Base</v>
          </cell>
          <cell r="G692" t="str">
            <v>SPDC JV</v>
          </cell>
          <cell r="H692" t="str">
            <v>Not reported</v>
          </cell>
          <cell r="I692" t="str">
            <v>FORCADOS YOKRI</v>
          </cell>
          <cell r="J692" t="str">
            <v>OML - 45</v>
          </cell>
          <cell r="K692" t="str">
            <v>SWAMP WEST</v>
          </cell>
          <cell r="L692" t="str">
            <v>West</v>
          </cell>
          <cell r="N692" t="str">
            <v>Forcados Workover</v>
          </cell>
          <cell r="O692" t="str">
            <v>Forcados Workover</v>
          </cell>
          <cell r="R692" t="str">
            <v>FORCADOS1/4_FS</v>
          </cell>
          <cell r="T692" t="str">
            <v>4. Oil</v>
          </cell>
          <cell r="U692" t="str">
            <v>6. Enable oil/gas production</v>
          </cell>
          <cell r="V692" t="str">
            <v>David Oluwajuyigbe</v>
          </cell>
          <cell r="W692">
            <v>4</v>
          </cell>
          <cell r="X692">
            <v>0</v>
          </cell>
          <cell r="AE692">
            <v>378.26446306705475</v>
          </cell>
          <cell r="AF692">
            <v>0</v>
          </cell>
          <cell r="AG692">
            <v>0</v>
          </cell>
          <cell r="AH692">
            <v>0</v>
          </cell>
          <cell r="AU692">
            <v>0</v>
          </cell>
          <cell r="AV692">
            <v>0</v>
          </cell>
          <cell r="AW692">
            <v>0</v>
          </cell>
          <cell r="AX692">
            <v>0</v>
          </cell>
          <cell r="AY692">
            <v>0</v>
          </cell>
          <cell r="AZ692">
            <v>0</v>
          </cell>
        </row>
        <row r="693">
          <cell r="D693" t="str">
            <v>In</v>
          </cell>
          <cell r="E693" t="str">
            <v>Domgas/IPP</v>
          </cell>
          <cell r="F693" t="str">
            <v>Base</v>
          </cell>
          <cell r="G693" t="str">
            <v>SPDC JV</v>
          </cell>
          <cell r="H693" t="str">
            <v>In</v>
          </cell>
          <cell r="I693" t="str">
            <v>FORCADOS YOKRI</v>
          </cell>
          <cell r="J693" t="str">
            <v>OML - 45</v>
          </cell>
          <cell r="K693" t="str">
            <v>SWAMP WEST</v>
          </cell>
          <cell r="L693" t="str">
            <v>West</v>
          </cell>
          <cell r="N693" t="str">
            <v>FYIP_Step 1</v>
          </cell>
          <cell r="O693" t="str">
            <v>FYIP_Step 1</v>
          </cell>
          <cell r="R693" t="str">
            <v>FORCADOS1/3/4_FS</v>
          </cell>
          <cell r="T693" t="str">
            <v>5. Domgas (Ring fenced)</v>
          </cell>
          <cell r="U693" t="str">
            <v>2. Domgas / IPP</v>
          </cell>
          <cell r="V693" t="str">
            <v>David Oluwajuyigbe</v>
          </cell>
          <cell r="W693">
            <v>12</v>
          </cell>
          <cell r="X693">
            <v>0</v>
          </cell>
          <cell r="AE693">
            <v>2776.7519245147705</v>
          </cell>
          <cell r="AF693">
            <v>0</v>
          </cell>
          <cell r="AG693">
            <v>0</v>
          </cell>
          <cell r="AH693">
            <v>0</v>
          </cell>
          <cell r="AU693">
            <v>0</v>
          </cell>
          <cell r="AV693">
            <v>0</v>
          </cell>
          <cell r="AW693">
            <v>0</v>
          </cell>
          <cell r="AX693">
            <v>0</v>
          </cell>
          <cell r="AY693">
            <v>0</v>
          </cell>
          <cell r="AZ693">
            <v>0</v>
          </cell>
        </row>
        <row r="694">
          <cell r="D694" t="str">
            <v>In</v>
          </cell>
          <cell r="E694" t="str">
            <v>Base JV</v>
          </cell>
          <cell r="F694" t="str">
            <v>Base</v>
          </cell>
          <cell r="G694" t="str">
            <v>SPDC JV</v>
          </cell>
          <cell r="H694" t="str">
            <v>In</v>
          </cell>
          <cell r="I694" t="str">
            <v>FORCADOS YOKRI</v>
          </cell>
          <cell r="J694" t="str">
            <v>OML - 45</v>
          </cell>
          <cell r="K694" t="str">
            <v>SWAMP WEST</v>
          </cell>
          <cell r="L694" t="str">
            <v>West</v>
          </cell>
          <cell r="N694" t="str">
            <v>Forcados West</v>
          </cell>
          <cell r="O694" t="str">
            <v>Forcados West</v>
          </cell>
          <cell r="R694" t="str">
            <v>FORCADOS4_FS</v>
          </cell>
          <cell r="T694" t="str">
            <v>4. Oil</v>
          </cell>
          <cell r="U694" t="str">
            <v>7. Material Oil</v>
          </cell>
          <cell r="V694" t="str">
            <v>David Oluwajuyigbe</v>
          </cell>
          <cell r="W694">
            <v>3</v>
          </cell>
          <cell r="X694">
            <v>0</v>
          </cell>
          <cell r="AE694">
            <v>1205.0804967880249</v>
          </cell>
          <cell r="AF694">
            <v>0</v>
          </cell>
          <cell r="AG694">
            <v>0</v>
          </cell>
          <cell r="AH694">
            <v>0</v>
          </cell>
          <cell r="AU694">
            <v>0</v>
          </cell>
          <cell r="AV694">
            <v>0</v>
          </cell>
          <cell r="AW694">
            <v>0</v>
          </cell>
          <cell r="AX694">
            <v>0</v>
          </cell>
          <cell r="AY694">
            <v>0</v>
          </cell>
          <cell r="AZ694">
            <v>0</v>
          </cell>
        </row>
        <row r="695">
          <cell r="D695" t="str">
            <v>In</v>
          </cell>
          <cell r="E695" t="str">
            <v>Domgas/IPP</v>
          </cell>
          <cell r="F695" t="str">
            <v>Base</v>
          </cell>
          <cell r="G695" t="str">
            <v>SPDC JV</v>
          </cell>
          <cell r="H695" t="str">
            <v>In</v>
          </cell>
          <cell r="I695" t="str">
            <v>FORCADOS YOKRI</v>
          </cell>
          <cell r="J695" t="str">
            <v>OML - 45</v>
          </cell>
          <cell r="K695" t="str">
            <v>SWAMP WEST</v>
          </cell>
          <cell r="L695" t="str">
            <v>West</v>
          </cell>
          <cell r="N695" t="str">
            <v>Forcados Yokri NAG</v>
          </cell>
          <cell r="O695" t="str">
            <v>Forcados Yokri NAG</v>
          </cell>
          <cell r="R695" t="str">
            <v>FORCADOS1_GP</v>
          </cell>
          <cell r="T695" t="str">
            <v>5. Domgas (Ring fenced)</v>
          </cell>
          <cell r="U695" t="str">
            <v>2. Domgas / IPP</v>
          </cell>
          <cell r="V695" t="str">
            <v>David Oluwajuyigbe</v>
          </cell>
          <cell r="W695">
            <v>0</v>
          </cell>
          <cell r="X695">
            <v>1</v>
          </cell>
          <cell r="AE695">
            <v>0</v>
          </cell>
          <cell r="AF695">
            <v>273696.59973144531</v>
          </cell>
          <cell r="AG695">
            <v>2764.6149730682373</v>
          </cell>
          <cell r="AH695">
            <v>22003.559967041016</v>
          </cell>
          <cell r="AU695">
            <v>0</v>
          </cell>
          <cell r="AV695">
            <v>0</v>
          </cell>
          <cell r="AW695">
            <v>0</v>
          </cell>
          <cell r="AX695">
            <v>0</v>
          </cell>
          <cell r="AY695">
            <v>0</v>
          </cell>
          <cell r="AZ695">
            <v>0</v>
          </cell>
        </row>
        <row r="696">
          <cell r="D696" t="str">
            <v>In</v>
          </cell>
          <cell r="E696" t="str">
            <v>Domgas/IPP</v>
          </cell>
          <cell r="F696" t="str">
            <v>Base</v>
          </cell>
          <cell r="G696" t="str">
            <v>SPDC JV</v>
          </cell>
          <cell r="H696" t="str">
            <v>In</v>
          </cell>
          <cell r="I696" t="str">
            <v>FORCADOS YOKRI</v>
          </cell>
          <cell r="J696" t="str">
            <v>OML - 45</v>
          </cell>
          <cell r="K696" t="str">
            <v>SWAMP WEST</v>
          </cell>
          <cell r="L696" t="str">
            <v>West</v>
          </cell>
          <cell r="N696" t="str">
            <v>FYIP_Step 1</v>
          </cell>
          <cell r="O696" t="str">
            <v>FYIP_Step 1</v>
          </cell>
          <cell r="T696" t="str">
            <v>5. Domgas (Ring fenced)</v>
          </cell>
          <cell r="U696" t="str">
            <v>2. Domgas / IPP</v>
          </cell>
          <cell r="W696">
            <v>44</v>
          </cell>
          <cell r="X696">
            <v>0</v>
          </cell>
          <cell r="AE696">
            <v>4569.5305175451504</v>
          </cell>
          <cell r="AF696">
            <v>0</v>
          </cell>
          <cell r="AG696">
            <v>0</v>
          </cell>
          <cell r="AH696">
            <v>0</v>
          </cell>
          <cell r="AU696">
            <v>0</v>
          </cell>
          <cell r="AV696">
            <v>0</v>
          </cell>
          <cell r="AW696">
            <v>0</v>
          </cell>
          <cell r="AX696">
            <v>0</v>
          </cell>
          <cell r="AY696">
            <v>0</v>
          </cell>
          <cell r="AZ696">
            <v>0</v>
          </cell>
        </row>
        <row r="697">
          <cell r="D697" t="str">
            <v>In</v>
          </cell>
          <cell r="E697" t="str">
            <v>Domgas/IPP</v>
          </cell>
          <cell r="F697" t="str">
            <v>Base</v>
          </cell>
          <cell r="G697" t="str">
            <v>SPDC JV</v>
          </cell>
          <cell r="H697" t="str">
            <v>In</v>
          </cell>
          <cell r="I697" t="str">
            <v>FORCADOS YOKRI</v>
          </cell>
          <cell r="J697" t="str">
            <v>OML - 45</v>
          </cell>
          <cell r="K697" t="str">
            <v>SWAMP WEST</v>
          </cell>
          <cell r="L697" t="str">
            <v>West</v>
          </cell>
          <cell r="N697" t="str">
            <v>FYIP_Step 2</v>
          </cell>
          <cell r="O697" t="str">
            <v>FYIP_Step 2</v>
          </cell>
          <cell r="R697" t="str">
            <v>FORCADOS1/3/4_FS</v>
          </cell>
          <cell r="T697" t="str">
            <v>5. Domgas (Ring fenced)</v>
          </cell>
          <cell r="U697" t="str">
            <v>2. Domgas / IPP</v>
          </cell>
          <cell r="V697" t="str">
            <v>David Oluwajuyigbe</v>
          </cell>
          <cell r="W697">
            <v>45</v>
          </cell>
          <cell r="X697">
            <v>0</v>
          </cell>
          <cell r="AE697">
            <v>7750.1623020172119</v>
          </cell>
          <cell r="AF697">
            <v>0</v>
          </cell>
          <cell r="AG697">
            <v>0</v>
          </cell>
          <cell r="AH697">
            <v>0</v>
          </cell>
          <cell r="AU697">
            <v>0</v>
          </cell>
          <cell r="AV697">
            <v>0</v>
          </cell>
          <cell r="AW697">
            <v>0</v>
          </cell>
          <cell r="AX697">
            <v>0</v>
          </cell>
          <cell r="AY697">
            <v>0</v>
          </cell>
          <cell r="AZ697">
            <v>0</v>
          </cell>
        </row>
        <row r="698">
          <cell r="D698" t="str">
            <v>In</v>
          </cell>
          <cell r="E698" t="str">
            <v>Domgas/IPP</v>
          </cell>
          <cell r="F698" t="str">
            <v>Base</v>
          </cell>
          <cell r="G698" t="str">
            <v>SPDC JV</v>
          </cell>
          <cell r="H698" t="str">
            <v>In</v>
          </cell>
          <cell r="I698" t="str">
            <v>FORCADOS YOKRI</v>
          </cell>
          <cell r="J698" t="str">
            <v>OML - 45</v>
          </cell>
          <cell r="K698" t="str">
            <v>SWAMP WEST</v>
          </cell>
          <cell r="L698" t="str">
            <v>West</v>
          </cell>
          <cell r="N698" t="str">
            <v>FYIP_Step 2</v>
          </cell>
          <cell r="O698" t="str">
            <v>FYIP_Step 2</v>
          </cell>
          <cell r="R698" t="str">
            <v>FORCADOS1_FS</v>
          </cell>
          <cell r="T698" t="str">
            <v>5. Domgas (Ring fenced)</v>
          </cell>
          <cell r="U698" t="str">
            <v>2. Domgas / IPP</v>
          </cell>
          <cell r="V698" t="str">
            <v>David Oluwajuyigbe</v>
          </cell>
          <cell r="W698">
            <v>8</v>
          </cell>
          <cell r="X698">
            <v>0</v>
          </cell>
          <cell r="AE698">
            <v>873.77497005462646</v>
          </cell>
          <cell r="AF698">
            <v>0</v>
          </cell>
          <cell r="AG698">
            <v>0</v>
          </cell>
          <cell r="AH698">
            <v>0</v>
          </cell>
          <cell r="AU698">
            <v>0</v>
          </cell>
          <cell r="AV698">
            <v>0</v>
          </cell>
          <cell r="AW698">
            <v>0</v>
          </cell>
          <cell r="AX698">
            <v>0</v>
          </cell>
          <cell r="AY698">
            <v>0</v>
          </cell>
          <cell r="AZ698">
            <v>0</v>
          </cell>
        </row>
        <row r="699">
          <cell r="D699" t="str">
            <v>In</v>
          </cell>
          <cell r="E699" t="str">
            <v>Base JV</v>
          </cell>
          <cell r="F699" t="str">
            <v>Base</v>
          </cell>
          <cell r="G699" t="str">
            <v>SPDC JV</v>
          </cell>
          <cell r="H699" t="str">
            <v>Not reported</v>
          </cell>
          <cell r="I699" t="str">
            <v>FORCADOS YOKRI</v>
          </cell>
          <cell r="J699" t="str">
            <v>OML - 45</v>
          </cell>
          <cell r="K699" t="str">
            <v>SWAMP WEST</v>
          </cell>
          <cell r="L699" t="str">
            <v>West</v>
          </cell>
          <cell r="N699" t="str">
            <v>Forcados CIW</v>
          </cell>
          <cell r="O699" t="str">
            <v>Forcados CIW</v>
          </cell>
          <cell r="R699" t="str">
            <v>FORCADOS1/3_FS</v>
          </cell>
          <cell r="T699" t="str">
            <v>4. Oil</v>
          </cell>
          <cell r="U699" t="str">
            <v>6. Enable oil/gas production</v>
          </cell>
          <cell r="V699" t="str">
            <v>David Oluwajuyigbe</v>
          </cell>
          <cell r="W699">
            <v>5</v>
          </cell>
          <cell r="X699">
            <v>0</v>
          </cell>
          <cell r="AE699">
            <v>467.01162147521973</v>
          </cell>
          <cell r="AF699">
            <v>0</v>
          </cell>
          <cell r="AG699">
            <v>0</v>
          </cell>
          <cell r="AH699">
            <v>0</v>
          </cell>
          <cell r="AU699">
            <v>0</v>
          </cell>
          <cell r="AV699">
            <v>0</v>
          </cell>
          <cell r="AW699">
            <v>0</v>
          </cell>
          <cell r="AX699">
            <v>0</v>
          </cell>
          <cell r="AY699">
            <v>0</v>
          </cell>
          <cell r="AZ699">
            <v>0</v>
          </cell>
        </row>
        <row r="700">
          <cell r="D700" t="str">
            <v>In</v>
          </cell>
          <cell r="E700" t="str">
            <v>Base JV</v>
          </cell>
          <cell r="F700" t="str">
            <v>Base</v>
          </cell>
          <cell r="G700" t="str">
            <v>SPDC JV</v>
          </cell>
          <cell r="H700" t="str">
            <v>In</v>
          </cell>
          <cell r="I700" t="str">
            <v>FORCADOS YOKRI</v>
          </cell>
          <cell r="J700" t="str">
            <v>OML - 45</v>
          </cell>
          <cell r="K700" t="str">
            <v>SWAMP WEST</v>
          </cell>
          <cell r="L700" t="str">
            <v>West</v>
          </cell>
          <cell r="N700" t="str">
            <v>STOG Restoration - Swamp West</v>
          </cell>
          <cell r="O700" t="str">
            <v>STOG Optimisation - Swamp West</v>
          </cell>
          <cell r="R700" t="str">
            <v>FORCADOS3/4_FS</v>
          </cell>
          <cell r="T700" t="str">
            <v>4. Oil</v>
          </cell>
          <cell r="U700" t="str">
            <v>1. Secure / Maximise NFA</v>
          </cell>
          <cell r="V700" t="str">
            <v>David Oluwajuyigbe</v>
          </cell>
          <cell r="W700">
            <v>2</v>
          </cell>
          <cell r="X700">
            <v>0</v>
          </cell>
          <cell r="AE700">
            <v>0</v>
          </cell>
          <cell r="AF700">
            <v>0</v>
          </cell>
          <cell r="AG700">
            <v>0</v>
          </cell>
          <cell r="AH700">
            <v>0</v>
          </cell>
          <cell r="AU700">
            <v>0</v>
          </cell>
          <cell r="AV700">
            <v>0</v>
          </cell>
          <cell r="AW700">
            <v>0</v>
          </cell>
          <cell r="AX700">
            <v>0</v>
          </cell>
          <cell r="AY700">
            <v>0</v>
          </cell>
          <cell r="AZ700">
            <v>0</v>
          </cell>
        </row>
        <row r="701">
          <cell r="D701" t="str">
            <v>In</v>
          </cell>
          <cell r="E701" t="str">
            <v>Base JV</v>
          </cell>
          <cell r="F701" t="str">
            <v>Base</v>
          </cell>
          <cell r="G701" t="str">
            <v>SPDC JV</v>
          </cell>
          <cell r="H701" t="str">
            <v>In</v>
          </cell>
          <cell r="I701" t="str">
            <v>FORCADOS YOKRI</v>
          </cell>
          <cell r="J701" t="str">
            <v>OML - 45</v>
          </cell>
          <cell r="K701" t="str">
            <v>SWAMP WEST</v>
          </cell>
          <cell r="L701" t="str">
            <v>West</v>
          </cell>
          <cell r="N701" t="str">
            <v>STOG Restoration - Swamp West</v>
          </cell>
          <cell r="O701" t="str">
            <v>STOG Optimisation - Swamp West</v>
          </cell>
          <cell r="R701" t="str">
            <v>FORCADOS3/4_FS</v>
          </cell>
          <cell r="T701" t="str">
            <v>4. Oil</v>
          </cell>
          <cell r="U701" t="str">
            <v>1. Secure / Maximise NFA</v>
          </cell>
          <cell r="V701" t="str">
            <v>David Oluwajuyigbe</v>
          </cell>
          <cell r="W701">
            <v>2</v>
          </cell>
          <cell r="X701">
            <v>0</v>
          </cell>
          <cell r="AE701">
            <v>0</v>
          </cell>
          <cell r="AF701">
            <v>0</v>
          </cell>
          <cell r="AG701">
            <v>0</v>
          </cell>
          <cell r="AH701">
            <v>0</v>
          </cell>
          <cell r="AU701">
            <v>0</v>
          </cell>
          <cell r="AV701">
            <v>0</v>
          </cell>
          <cell r="AW701">
            <v>0</v>
          </cell>
          <cell r="AX701">
            <v>0</v>
          </cell>
          <cell r="AY701">
            <v>0</v>
          </cell>
          <cell r="AZ701">
            <v>0</v>
          </cell>
        </row>
        <row r="702">
          <cell r="D702" t="str">
            <v>In</v>
          </cell>
          <cell r="E702" t="str">
            <v>Base JV</v>
          </cell>
          <cell r="F702" t="str">
            <v>Base</v>
          </cell>
          <cell r="G702" t="str">
            <v>SPDC JV</v>
          </cell>
          <cell r="H702" t="str">
            <v>In</v>
          </cell>
          <cell r="I702" t="str">
            <v>FORCADOS YOKRI</v>
          </cell>
          <cell r="J702" t="str">
            <v>OML - 45</v>
          </cell>
          <cell r="K702" t="str">
            <v>SWAMP WEST</v>
          </cell>
          <cell r="L702" t="str">
            <v>West</v>
          </cell>
          <cell r="N702" t="str">
            <v>STOG Restoration - Swamp West</v>
          </cell>
          <cell r="O702" t="str">
            <v>STOG Optimisation - Swamp West</v>
          </cell>
          <cell r="R702" t="str">
            <v>FORCADOS3/4_FS</v>
          </cell>
          <cell r="T702" t="str">
            <v>4. Oil</v>
          </cell>
          <cell r="U702" t="str">
            <v>1. Secure / Maximise NFA</v>
          </cell>
          <cell r="V702" t="str">
            <v>David Oluwajuyigbe</v>
          </cell>
          <cell r="W702">
            <v>2</v>
          </cell>
          <cell r="X702">
            <v>0</v>
          </cell>
          <cell r="AE702">
            <v>0</v>
          </cell>
          <cell r="AF702">
            <v>0</v>
          </cell>
          <cell r="AG702">
            <v>0</v>
          </cell>
          <cell r="AH702">
            <v>0</v>
          </cell>
          <cell r="AU702">
            <v>0</v>
          </cell>
          <cell r="AV702">
            <v>0</v>
          </cell>
          <cell r="AW702">
            <v>0</v>
          </cell>
          <cell r="AX702">
            <v>0</v>
          </cell>
          <cell r="AY702">
            <v>0</v>
          </cell>
          <cell r="AZ702">
            <v>0</v>
          </cell>
        </row>
        <row r="703">
          <cell r="D703" t="str">
            <v>In</v>
          </cell>
          <cell r="E703" t="str">
            <v>Domgas/IPP</v>
          </cell>
          <cell r="F703" t="str">
            <v>Base</v>
          </cell>
          <cell r="G703" t="str">
            <v>SPDC JV</v>
          </cell>
          <cell r="H703" t="str">
            <v>In</v>
          </cell>
          <cell r="I703" t="str">
            <v>FORCADOS YOKRI</v>
          </cell>
          <cell r="J703" t="str">
            <v>OML - 45</v>
          </cell>
          <cell r="K703" t="str">
            <v>SWAMP WEST</v>
          </cell>
          <cell r="L703" t="str">
            <v>West</v>
          </cell>
          <cell r="N703" t="str">
            <v>FYIP_Step 1</v>
          </cell>
          <cell r="O703" t="str">
            <v>FYIP_Step 1</v>
          </cell>
          <cell r="R703" t="str">
            <v>FORCADOS1_FS</v>
          </cell>
          <cell r="T703" t="str">
            <v>5. Domgas (Ring fenced)</v>
          </cell>
          <cell r="U703" t="str">
            <v>6. Enable oil/gas production</v>
          </cell>
          <cell r="V703" t="str">
            <v>David Oluwajuyigbe</v>
          </cell>
          <cell r="W703">
            <v>4</v>
          </cell>
          <cell r="X703">
            <v>0</v>
          </cell>
          <cell r="AE703">
            <v>673.86166334152222</v>
          </cell>
          <cell r="AF703">
            <v>0</v>
          </cell>
          <cell r="AG703">
            <v>0</v>
          </cell>
          <cell r="AH703">
            <v>0</v>
          </cell>
          <cell r="AU703">
            <v>0</v>
          </cell>
          <cell r="AV703">
            <v>0</v>
          </cell>
          <cell r="AW703">
            <v>0</v>
          </cell>
          <cell r="AX703">
            <v>0</v>
          </cell>
          <cell r="AY703">
            <v>0</v>
          </cell>
          <cell r="AZ703">
            <v>0</v>
          </cell>
        </row>
        <row r="704">
          <cell r="D704" t="str">
            <v>In</v>
          </cell>
          <cell r="E704" t="str">
            <v>Base JV</v>
          </cell>
          <cell r="F704" t="str">
            <v>Base</v>
          </cell>
          <cell r="G704" t="str">
            <v>SPDC JV</v>
          </cell>
          <cell r="H704" t="str">
            <v>In</v>
          </cell>
          <cell r="I704" t="str">
            <v>FORCADOS YOKRI</v>
          </cell>
          <cell r="J704" t="str">
            <v>OML - 45</v>
          </cell>
          <cell r="K704" t="str">
            <v>SWAMP WEST</v>
          </cell>
          <cell r="L704" t="str">
            <v>West</v>
          </cell>
          <cell r="N704" t="str">
            <v>STOG Optimisation - Swamp West</v>
          </cell>
          <cell r="O704" t="str">
            <v>STOG Optimisation - Swamp West</v>
          </cell>
          <cell r="R704" t="str">
            <v>FORCADOS1/3/4_FS</v>
          </cell>
          <cell r="T704" t="str">
            <v>4. Oil</v>
          </cell>
          <cell r="U704" t="str">
            <v>1. Secure / Maximise NFA</v>
          </cell>
          <cell r="V704" t="str">
            <v>David Oluwajuyigbe</v>
          </cell>
          <cell r="W704">
            <v>2</v>
          </cell>
          <cell r="X704">
            <v>0</v>
          </cell>
          <cell r="AE704">
            <v>0</v>
          </cell>
          <cell r="AF704">
            <v>0</v>
          </cell>
          <cell r="AG704">
            <v>0</v>
          </cell>
          <cell r="AH704">
            <v>0</v>
          </cell>
          <cell r="AU704">
            <v>0</v>
          </cell>
          <cell r="AV704">
            <v>0</v>
          </cell>
          <cell r="AW704">
            <v>0</v>
          </cell>
          <cell r="AX704">
            <v>0</v>
          </cell>
          <cell r="AY704">
            <v>0</v>
          </cell>
          <cell r="AZ704">
            <v>0</v>
          </cell>
        </row>
        <row r="705">
          <cell r="D705" t="str">
            <v>In</v>
          </cell>
          <cell r="E705" t="str">
            <v>Base JV</v>
          </cell>
          <cell r="F705" t="str">
            <v>Base</v>
          </cell>
          <cell r="G705" t="str">
            <v>SPDC JV</v>
          </cell>
          <cell r="H705" t="str">
            <v>In</v>
          </cell>
          <cell r="I705" t="str">
            <v>FORCADOS YOKRI</v>
          </cell>
          <cell r="J705" t="str">
            <v>OML - 45</v>
          </cell>
          <cell r="K705" t="str">
            <v>SWAMP WEST</v>
          </cell>
          <cell r="L705" t="str">
            <v>West</v>
          </cell>
          <cell r="N705" t="str">
            <v>STOG Optimisation - Swamp West</v>
          </cell>
          <cell r="O705" t="str">
            <v>STOG Optimisation - Swamp West</v>
          </cell>
          <cell r="R705" t="str">
            <v>FORCADOS1/3/4_FS</v>
          </cell>
          <cell r="T705" t="str">
            <v>4. Oil</v>
          </cell>
          <cell r="U705" t="str">
            <v>1. Secure / Maximise NFA</v>
          </cell>
          <cell r="V705" t="str">
            <v>David Oluwajuyigbe</v>
          </cell>
          <cell r="W705">
            <v>2</v>
          </cell>
          <cell r="X705">
            <v>0</v>
          </cell>
          <cell r="AE705">
            <v>0</v>
          </cell>
          <cell r="AF705">
            <v>0</v>
          </cell>
          <cell r="AG705">
            <v>0</v>
          </cell>
          <cell r="AH705">
            <v>0</v>
          </cell>
          <cell r="AU705">
            <v>0</v>
          </cell>
          <cell r="AV705">
            <v>0</v>
          </cell>
          <cell r="AW705">
            <v>0</v>
          </cell>
          <cell r="AX705">
            <v>0</v>
          </cell>
          <cell r="AY705">
            <v>0</v>
          </cell>
          <cell r="AZ705">
            <v>0</v>
          </cell>
        </row>
        <row r="706">
          <cell r="D706" t="str">
            <v>In</v>
          </cell>
          <cell r="E706" t="str">
            <v>MCA1</v>
          </cell>
          <cell r="F706" t="str">
            <v>Base</v>
          </cell>
          <cell r="G706" t="str">
            <v>SPDC JV</v>
          </cell>
          <cell r="H706" t="str">
            <v>In</v>
          </cell>
          <cell r="I706" t="str">
            <v>GBARAN</v>
          </cell>
          <cell r="J706" t="str">
            <v>OML - 28</v>
          </cell>
          <cell r="K706" t="str">
            <v>LAND EAST</v>
          </cell>
          <cell r="L706" t="str">
            <v>East</v>
          </cell>
          <cell r="N706" t="str">
            <v>Gbaran Ubie Phase 1_AF</v>
          </cell>
          <cell r="O706" t="str">
            <v>Gbaran Ubie  Phase 1_AF</v>
          </cell>
          <cell r="R706" t="str">
            <v>PLANNED_GBARAN2_FS</v>
          </cell>
          <cell r="T706" t="str">
            <v>2. Export Gas Commitments</v>
          </cell>
          <cell r="U706" t="str">
            <v>5. Export gas</v>
          </cell>
          <cell r="V706" t="str">
            <v>Eleluwor Esta</v>
          </cell>
          <cell r="W706">
            <v>10</v>
          </cell>
          <cell r="X706">
            <v>0</v>
          </cell>
          <cell r="AE706">
            <v>1050.9613084197044</v>
          </cell>
          <cell r="AF706">
            <v>0</v>
          </cell>
          <cell r="AG706">
            <v>0</v>
          </cell>
          <cell r="AH706">
            <v>0</v>
          </cell>
          <cell r="AU706">
            <v>0</v>
          </cell>
          <cell r="AV706">
            <v>0</v>
          </cell>
          <cell r="AW706">
            <v>0</v>
          </cell>
          <cell r="AX706">
            <v>0</v>
          </cell>
          <cell r="AY706">
            <v>0</v>
          </cell>
          <cell r="AZ706">
            <v>0</v>
          </cell>
        </row>
        <row r="707">
          <cell r="D707" t="str">
            <v>In</v>
          </cell>
          <cell r="E707" t="str">
            <v>MCA1</v>
          </cell>
          <cell r="F707" t="str">
            <v>Base</v>
          </cell>
          <cell r="G707" t="str">
            <v>SPDC JV</v>
          </cell>
          <cell r="H707" t="str">
            <v>In</v>
          </cell>
          <cell r="I707" t="str">
            <v>GBARAN</v>
          </cell>
          <cell r="J707" t="str">
            <v>OML - 28</v>
          </cell>
          <cell r="K707" t="str">
            <v>LAND EAST</v>
          </cell>
          <cell r="L707" t="str">
            <v>East</v>
          </cell>
          <cell r="N707" t="str">
            <v>Gbaran Ubie Phase 1_AF</v>
          </cell>
          <cell r="O707" t="str">
            <v>Gbaran Ubie  Phase 1</v>
          </cell>
          <cell r="R707" t="str">
            <v>PLANNED_GBARAN2_FS</v>
          </cell>
          <cell r="T707" t="str">
            <v>2. Export Gas Commitments</v>
          </cell>
          <cell r="U707" t="str">
            <v>5. Export gas</v>
          </cell>
          <cell r="V707" t="str">
            <v>Eleluwor Esta</v>
          </cell>
          <cell r="W707">
            <v>0</v>
          </cell>
          <cell r="X707">
            <v>0</v>
          </cell>
          <cell r="AE707">
            <v>242.7147975564003</v>
          </cell>
          <cell r="AF707">
            <v>0</v>
          </cell>
          <cell r="AG707">
            <v>0</v>
          </cell>
          <cell r="AH707">
            <v>0</v>
          </cell>
          <cell r="AU707">
            <v>0</v>
          </cell>
          <cell r="AV707">
            <v>0</v>
          </cell>
          <cell r="AW707">
            <v>0</v>
          </cell>
          <cell r="AX707">
            <v>0</v>
          </cell>
          <cell r="AY707">
            <v>0</v>
          </cell>
          <cell r="AZ707">
            <v>0</v>
          </cell>
        </row>
        <row r="708">
          <cell r="D708" t="str">
            <v>In</v>
          </cell>
          <cell r="E708" t="str">
            <v>Domgas/IPP</v>
          </cell>
          <cell r="F708" t="str">
            <v>Base</v>
          </cell>
          <cell r="G708" t="str">
            <v>SPDC JV</v>
          </cell>
          <cell r="H708" t="str">
            <v>In</v>
          </cell>
          <cell r="I708" t="str">
            <v>GBARAN</v>
          </cell>
          <cell r="J708" t="str">
            <v>OML - 28</v>
          </cell>
          <cell r="K708" t="str">
            <v>LAND EAST</v>
          </cell>
          <cell r="L708" t="str">
            <v>East</v>
          </cell>
          <cell r="N708" t="str">
            <v>Gbaran Ubie Phase 1_IPP</v>
          </cell>
          <cell r="O708" t="str">
            <v>Gbaran Ubie  Phase 1_IPP</v>
          </cell>
          <cell r="R708" t="str">
            <v>PLANNED_GBARAN2_FS</v>
          </cell>
          <cell r="T708" t="str">
            <v>5. Domgas (Ring fenced)</v>
          </cell>
          <cell r="U708" t="str">
            <v>5. Export gas</v>
          </cell>
          <cell r="V708" t="str">
            <v>Eleluwor Esta</v>
          </cell>
          <cell r="W708">
            <v>0</v>
          </cell>
          <cell r="X708">
            <v>0</v>
          </cell>
          <cell r="AE708">
            <v>58.678530126810074</v>
          </cell>
          <cell r="AF708">
            <v>0</v>
          </cell>
          <cell r="AG708">
            <v>0</v>
          </cell>
          <cell r="AH708">
            <v>0</v>
          </cell>
          <cell r="AU708">
            <v>0</v>
          </cell>
          <cell r="AV708">
            <v>0</v>
          </cell>
          <cell r="AW708">
            <v>0</v>
          </cell>
          <cell r="AX708">
            <v>0</v>
          </cell>
          <cell r="AY708">
            <v>0</v>
          </cell>
          <cell r="AZ708">
            <v>0</v>
          </cell>
        </row>
        <row r="709">
          <cell r="D709" t="str">
            <v>In</v>
          </cell>
          <cell r="E709" t="str">
            <v>MCA1</v>
          </cell>
          <cell r="F709" t="str">
            <v>Base</v>
          </cell>
          <cell r="G709" t="str">
            <v>SPDC JV</v>
          </cell>
          <cell r="H709" t="str">
            <v>In</v>
          </cell>
          <cell r="I709" t="str">
            <v>GBARAN</v>
          </cell>
          <cell r="J709" t="str">
            <v>OML - 28</v>
          </cell>
          <cell r="K709" t="str">
            <v>LAND EAST</v>
          </cell>
          <cell r="L709" t="str">
            <v>East</v>
          </cell>
          <cell r="N709" t="str">
            <v>Gbaran Ubie Phase 1_AF</v>
          </cell>
          <cell r="O709" t="str">
            <v>Gbaran Ubie  Phase 1_AF</v>
          </cell>
          <cell r="R709" t="str">
            <v>PLANNED_GBARAN1_GP</v>
          </cell>
          <cell r="T709" t="str">
            <v>2. Export Gas Commitments</v>
          </cell>
          <cell r="U709" t="str">
            <v>5. Export gas</v>
          </cell>
          <cell r="V709" t="str">
            <v>Eleluwor Esta</v>
          </cell>
          <cell r="W709">
            <v>0</v>
          </cell>
          <cell r="X709">
            <v>0</v>
          </cell>
          <cell r="AE709">
            <v>0</v>
          </cell>
          <cell r="AF709">
            <v>756522.60009765625</v>
          </cell>
          <cell r="AG709">
            <v>0</v>
          </cell>
          <cell r="AH709">
            <v>13208.460083007813</v>
          </cell>
          <cell r="AU709">
            <v>0</v>
          </cell>
          <cell r="AV709">
            <v>0</v>
          </cell>
          <cell r="AW709">
            <v>0</v>
          </cell>
          <cell r="AX709">
            <v>0</v>
          </cell>
          <cell r="AY709">
            <v>0</v>
          </cell>
          <cell r="AZ709">
            <v>0</v>
          </cell>
        </row>
        <row r="710">
          <cell r="D710" t="str">
            <v>In</v>
          </cell>
          <cell r="E710" t="str">
            <v>Proposed AF</v>
          </cell>
          <cell r="F710" t="str">
            <v>Base</v>
          </cell>
          <cell r="G710" t="str">
            <v>SPDC JV</v>
          </cell>
          <cell r="H710" t="str">
            <v>In</v>
          </cell>
          <cell r="I710" t="str">
            <v>GBARAN</v>
          </cell>
          <cell r="J710" t="str">
            <v>OML - 28</v>
          </cell>
          <cell r="K710" t="str">
            <v>LAND EAST</v>
          </cell>
          <cell r="L710" t="str">
            <v>East</v>
          </cell>
          <cell r="N710" t="str">
            <v>Gbaran Ubie Phase 2A (Gbaran C4)</v>
          </cell>
          <cell r="O710" t="str">
            <v>Gbaran Ubie Phase 2A (Gbaran C4)</v>
          </cell>
          <cell r="R710" t="str">
            <v>PLANNED_GBARAN7_GP</v>
          </cell>
          <cell r="T710" t="str">
            <v>2. Export Gas Commitments</v>
          </cell>
          <cell r="U710" t="str">
            <v>5. Export gas</v>
          </cell>
          <cell r="V710" t="str">
            <v>Eleluwor Esta</v>
          </cell>
          <cell r="W710">
            <v>0</v>
          </cell>
          <cell r="X710">
            <v>1</v>
          </cell>
          <cell r="AE710">
            <v>0</v>
          </cell>
          <cell r="AF710">
            <v>183365.7004633125</v>
          </cell>
          <cell r="AG710">
            <v>0</v>
          </cell>
          <cell r="AH710">
            <v>0</v>
          </cell>
          <cell r="AU710">
            <v>0</v>
          </cell>
          <cell r="AV710">
            <v>0</v>
          </cell>
          <cell r="AW710">
            <v>0</v>
          </cell>
          <cell r="AX710">
            <v>0</v>
          </cell>
          <cell r="AY710">
            <v>0</v>
          </cell>
          <cell r="AZ710">
            <v>0</v>
          </cell>
        </row>
        <row r="711">
          <cell r="D711" t="str">
            <v>Out</v>
          </cell>
          <cell r="E711" t="str">
            <v>Third Party Finance</v>
          </cell>
          <cell r="F711" t="str">
            <v>Base</v>
          </cell>
          <cell r="G711" t="str">
            <v>SPDC JV</v>
          </cell>
          <cell r="H711" t="str">
            <v>Out</v>
          </cell>
          <cell r="I711" t="str">
            <v>GBARAN</v>
          </cell>
          <cell r="J711" t="str">
            <v>OML - 28</v>
          </cell>
          <cell r="K711" t="str">
            <v>LAND EAST</v>
          </cell>
          <cell r="L711" t="str">
            <v>East</v>
          </cell>
          <cell r="N711" t="str">
            <v>Gbaran Ubie Phase 5</v>
          </cell>
          <cell r="O711" t="str">
            <v>Gbaran Ubie Phase 5</v>
          </cell>
          <cell r="R711" t="str">
            <v>PLANNED_GBARAN3_GP</v>
          </cell>
          <cell r="T711" t="str">
            <v>2. Export Gas Commitments</v>
          </cell>
          <cell r="U711" t="str">
            <v>5. Export gas</v>
          </cell>
          <cell r="V711" t="str">
            <v>Eleluwor Esta</v>
          </cell>
          <cell r="W711">
            <v>0</v>
          </cell>
          <cell r="X711">
            <v>2</v>
          </cell>
          <cell r="AE711">
            <v>0</v>
          </cell>
          <cell r="AF711">
            <v>191565.2998046875</v>
          </cell>
          <cell r="AG711">
            <v>0</v>
          </cell>
          <cell r="AH711">
            <v>19732.900146484375</v>
          </cell>
          <cell r="AU711">
            <v>0</v>
          </cell>
          <cell r="AV711">
            <v>0</v>
          </cell>
          <cell r="AW711">
            <v>0</v>
          </cell>
          <cell r="AX711">
            <v>0</v>
          </cell>
          <cell r="AY711">
            <v>0</v>
          </cell>
          <cell r="AZ711">
            <v>0</v>
          </cell>
        </row>
        <row r="712">
          <cell r="D712" t="str">
            <v>In</v>
          </cell>
          <cell r="E712" t="str">
            <v>Domgas/IPP</v>
          </cell>
          <cell r="F712" t="str">
            <v>Base</v>
          </cell>
          <cell r="G712" t="str">
            <v>SPDC JV</v>
          </cell>
          <cell r="H712" t="str">
            <v>In</v>
          </cell>
          <cell r="I712" t="str">
            <v>GBARAN</v>
          </cell>
          <cell r="J712" t="str">
            <v>OML - 28</v>
          </cell>
          <cell r="K712" t="str">
            <v>LAND EAST</v>
          </cell>
          <cell r="L712" t="str">
            <v>East</v>
          </cell>
          <cell r="N712" t="str">
            <v>Gbaran Ubie Phase 1_IPP</v>
          </cell>
          <cell r="O712" t="str">
            <v xml:space="preserve">Gbaran Ubie  Phase 1_IPP_x000D_
</v>
          </cell>
          <cell r="R712" t="str">
            <v>PLANNED_GBARAN_DG</v>
          </cell>
          <cell r="T712" t="str">
            <v>5. Domgas (Ring fenced)</v>
          </cell>
          <cell r="U712" t="str">
            <v>2. Domgas / IPP</v>
          </cell>
          <cell r="V712" t="str">
            <v>Eleluwor Esta</v>
          </cell>
          <cell r="W712">
            <v>0</v>
          </cell>
          <cell r="X712">
            <v>0</v>
          </cell>
          <cell r="AE712">
            <v>0</v>
          </cell>
          <cell r="AF712">
            <v>475854.7001953125</v>
          </cell>
          <cell r="AG712">
            <v>0</v>
          </cell>
          <cell r="AH712">
            <v>39353.39990234375</v>
          </cell>
          <cell r="AU712">
            <v>0</v>
          </cell>
          <cell r="AV712">
            <v>0</v>
          </cell>
          <cell r="AW712">
            <v>0</v>
          </cell>
          <cell r="AX712">
            <v>0</v>
          </cell>
          <cell r="AY712">
            <v>0</v>
          </cell>
          <cell r="AZ712">
            <v>0</v>
          </cell>
        </row>
        <row r="713">
          <cell r="D713" t="str">
            <v>In</v>
          </cell>
          <cell r="E713" t="str">
            <v>Domgas/IPP</v>
          </cell>
          <cell r="F713" t="str">
            <v>Base</v>
          </cell>
          <cell r="G713" t="str">
            <v>SPDC JV</v>
          </cell>
          <cell r="H713" t="str">
            <v>In</v>
          </cell>
          <cell r="I713" t="str">
            <v>GBARAN</v>
          </cell>
          <cell r="J713" t="str">
            <v>OML - 28</v>
          </cell>
          <cell r="K713" t="str">
            <v>LAND EAST</v>
          </cell>
          <cell r="L713" t="str">
            <v>East</v>
          </cell>
          <cell r="N713" t="str">
            <v>Gbaran Ubie Phase 1_IPP</v>
          </cell>
          <cell r="O713" t="str">
            <v xml:space="preserve">Gbaran Ubie Phase 1b_IPP_x000D_
</v>
          </cell>
          <cell r="R713" t="str">
            <v>PLANNED_GBARAN_DG</v>
          </cell>
          <cell r="T713" t="str">
            <v>5. Domgas (Ring fenced)</v>
          </cell>
          <cell r="U713" t="str">
            <v>2. Domgas / IPP</v>
          </cell>
          <cell r="V713" t="str">
            <v>Eleluwor Esta</v>
          </cell>
          <cell r="W713">
            <v>0</v>
          </cell>
          <cell r="X713">
            <v>0</v>
          </cell>
          <cell r="AE713">
            <v>0</v>
          </cell>
          <cell r="AF713">
            <v>98987.900024414063</v>
          </cell>
          <cell r="AG713">
            <v>0</v>
          </cell>
          <cell r="AH713">
            <v>7927.4200744628906</v>
          </cell>
          <cell r="AU713">
            <v>0</v>
          </cell>
          <cell r="AV713">
            <v>0</v>
          </cell>
          <cell r="AW713">
            <v>0</v>
          </cell>
          <cell r="AX713">
            <v>0</v>
          </cell>
          <cell r="AY713">
            <v>0</v>
          </cell>
          <cell r="AZ713">
            <v>0</v>
          </cell>
        </row>
        <row r="714">
          <cell r="D714" t="str">
            <v>Out</v>
          </cell>
          <cell r="E714" t="str">
            <v>Third Party Finance</v>
          </cell>
          <cell r="F714" t="str">
            <v>Base</v>
          </cell>
          <cell r="G714" t="str">
            <v>SPDC JV</v>
          </cell>
          <cell r="H714" t="str">
            <v>Out</v>
          </cell>
          <cell r="I714" t="str">
            <v>GBARAN</v>
          </cell>
          <cell r="J714" t="str">
            <v>OML - 28</v>
          </cell>
          <cell r="K714" t="str">
            <v>LAND EAST</v>
          </cell>
          <cell r="L714" t="str">
            <v>East</v>
          </cell>
          <cell r="N714" t="str">
            <v>Gbaran Ubie Phase 5</v>
          </cell>
          <cell r="O714" t="str">
            <v>Gbaran Ubie Phase 5</v>
          </cell>
          <cell r="R714" t="str">
            <v>PLANNED_GBARAN3_GP</v>
          </cell>
          <cell r="T714" t="str">
            <v>2. Export Gas Commitments</v>
          </cell>
          <cell r="U714" t="str">
            <v>5. Export gas</v>
          </cell>
          <cell r="V714" t="str">
            <v>Eleluwor Esta</v>
          </cell>
          <cell r="W714">
            <v>0</v>
          </cell>
          <cell r="X714">
            <v>2</v>
          </cell>
          <cell r="AE714">
            <v>0</v>
          </cell>
          <cell r="AF714">
            <v>1227661.1997070313</v>
          </cell>
          <cell r="AG714">
            <v>0</v>
          </cell>
          <cell r="AH714">
            <v>0</v>
          </cell>
          <cell r="AU714">
            <v>0</v>
          </cell>
          <cell r="AV714">
            <v>0</v>
          </cell>
          <cell r="AW714">
            <v>0</v>
          </cell>
          <cell r="AX714">
            <v>0</v>
          </cell>
          <cell r="AY714">
            <v>0</v>
          </cell>
          <cell r="AZ714">
            <v>0</v>
          </cell>
        </row>
        <row r="715">
          <cell r="D715" t="str">
            <v>In</v>
          </cell>
          <cell r="E715" t="str">
            <v>Base JV</v>
          </cell>
          <cell r="F715" t="str">
            <v>Base</v>
          </cell>
          <cell r="G715" t="str">
            <v>SPDC JV</v>
          </cell>
          <cell r="H715" t="str">
            <v>In</v>
          </cell>
          <cell r="I715" t="str">
            <v>GBARAN</v>
          </cell>
          <cell r="J715" t="str">
            <v>OML - 28</v>
          </cell>
          <cell r="K715" t="str">
            <v>LAND EAST</v>
          </cell>
          <cell r="L715" t="str">
            <v>East</v>
          </cell>
          <cell r="N715" t="str">
            <v>STOG Restoration - Land East</v>
          </cell>
          <cell r="O715" t="str">
            <v>STOG Restoration - Land East</v>
          </cell>
          <cell r="R715" t="str">
            <v>GBARAN CPF</v>
          </cell>
          <cell r="T715" t="str">
            <v>4. Oil</v>
          </cell>
          <cell r="U715" t="str">
            <v>1. Secure / Maximise NFA</v>
          </cell>
          <cell r="V715" t="str">
            <v>Akadiri Olabisi</v>
          </cell>
          <cell r="W715">
            <v>0</v>
          </cell>
          <cell r="X715">
            <v>0</v>
          </cell>
          <cell r="AE715">
            <v>36.581319719552994</v>
          </cell>
          <cell r="AF715">
            <v>0</v>
          </cell>
          <cell r="AG715">
            <v>0</v>
          </cell>
          <cell r="AH715">
            <v>0</v>
          </cell>
          <cell r="AU715">
            <v>0</v>
          </cell>
          <cell r="AV715">
            <v>0</v>
          </cell>
          <cell r="AW715">
            <v>0</v>
          </cell>
          <cell r="AX715">
            <v>0</v>
          </cell>
          <cell r="AY715">
            <v>0</v>
          </cell>
          <cell r="AZ715">
            <v>0</v>
          </cell>
        </row>
        <row r="716">
          <cell r="D716" t="str">
            <v>In</v>
          </cell>
          <cell r="E716" t="str">
            <v>Base JV</v>
          </cell>
          <cell r="F716" t="str">
            <v>Base</v>
          </cell>
          <cell r="G716" t="str">
            <v>SPDC JV</v>
          </cell>
          <cell r="H716" t="str">
            <v>In</v>
          </cell>
          <cell r="I716" t="str">
            <v>GBARAN</v>
          </cell>
          <cell r="J716" t="str">
            <v>OML - 28</v>
          </cell>
          <cell r="K716" t="str">
            <v>LAND EAST</v>
          </cell>
          <cell r="L716" t="str">
            <v>East</v>
          </cell>
          <cell r="N716" t="str">
            <v>STOG Restoration - Land East</v>
          </cell>
          <cell r="O716" t="str">
            <v>STOG Restoration - Land East</v>
          </cell>
          <cell r="R716" t="str">
            <v>GBARAN CPF</v>
          </cell>
          <cell r="T716" t="str">
            <v>4. Oil</v>
          </cell>
          <cell r="U716" t="str">
            <v>1. Secure / Maximise NFA</v>
          </cell>
          <cell r="V716" t="str">
            <v>Akadiri Olabisi</v>
          </cell>
          <cell r="W716">
            <v>0</v>
          </cell>
          <cell r="X716">
            <v>0</v>
          </cell>
          <cell r="AE716">
            <v>0</v>
          </cell>
          <cell r="AF716">
            <v>818515.2998046875</v>
          </cell>
          <cell r="AG716">
            <v>0</v>
          </cell>
          <cell r="AH716">
            <v>14271.699951171875</v>
          </cell>
          <cell r="AU716">
            <v>0</v>
          </cell>
          <cell r="AV716">
            <v>0</v>
          </cell>
          <cell r="AW716">
            <v>0</v>
          </cell>
          <cell r="AX716">
            <v>0</v>
          </cell>
          <cell r="AY716">
            <v>0</v>
          </cell>
          <cell r="AZ716">
            <v>0</v>
          </cell>
        </row>
        <row r="717">
          <cell r="D717" t="str">
            <v>Out</v>
          </cell>
          <cell r="E717" t="str">
            <v>Portfolio Action</v>
          </cell>
          <cell r="F717" t="str">
            <v>Options</v>
          </cell>
          <cell r="G717" t="str">
            <v>Portfolio Action</v>
          </cell>
          <cell r="H717" t="str">
            <v>Not reported</v>
          </cell>
          <cell r="I717" t="str">
            <v>GBETIOKUN</v>
          </cell>
          <cell r="J717" t="str">
            <v>OML - 40</v>
          </cell>
          <cell r="K717" t="str">
            <v>SWAMP WEST</v>
          </cell>
          <cell r="L717" t="str">
            <v>West</v>
          </cell>
          <cell r="N717" t="str">
            <v>Gbetiokun/Abiala ID</v>
          </cell>
          <cell r="O717" t="str">
            <v>Gbetiokun/Abiala ID</v>
          </cell>
          <cell r="R717" t="str">
            <v>JONES_CREEK1_FS</v>
          </cell>
          <cell r="T717" t="str">
            <v>7. Export Growth</v>
          </cell>
          <cell r="U717" t="str">
            <v>7. Material Oil</v>
          </cell>
          <cell r="V717" t="str">
            <v>David Oluwajuyigbe</v>
          </cell>
          <cell r="W717">
            <v>3</v>
          </cell>
          <cell r="X717">
            <v>0</v>
          </cell>
          <cell r="AE717">
            <v>609.21756261587143</v>
          </cell>
          <cell r="AF717">
            <v>0</v>
          </cell>
          <cell r="AG717">
            <v>0</v>
          </cell>
          <cell r="AH717">
            <v>0</v>
          </cell>
          <cell r="AU717">
            <v>0</v>
          </cell>
          <cell r="AV717">
            <v>0</v>
          </cell>
          <cell r="AW717">
            <v>0</v>
          </cell>
          <cell r="AX717">
            <v>0</v>
          </cell>
          <cell r="AY717">
            <v>0</v>
          </cell>
          <cell r="AZ717">
            <v>0</v>
          </cell>
        </row>
        <row r="718">
          <cell r="D718" t="str">
            <v>Out</v>
          </cell>
          <cell r="E718" t="str">
            <v>Portfolio Action</v>
          </cell>
          <cell r="F718" t="str">
            <v>Options</v>
          </cell>
          <cell r="G718" t="str">
            <v>Portfolio Action</v>
          </cell>
          <cell r="H718" t="str">
            <v>Not reported</v>
          </cell>
          <cell r="I718" t="str">
            <v>GBETIOKUN</v>
          </cell>
          <cell r="J718" t="str">
            <v>OML - 40</v>
          </cell>
          <cell r="K718" t="str">
            <v>SWAMP WEST</v>
          </cell>
          <cell r="L718" t="str">
            <v>West</v>
          </cell>
          <cell r="N718" t="str">
            <v>Gbetiokun/Abiala ID</v>
          </cell>
          <cell r="O718" t="str">
            <v>Gbetiokun/Abiala ID</v>
          </cell>
          <cell r="R718" t="str">
            <v>JONES_CREEK1_FS</v>
          </cell>
          <cell r="T718" t="str">
            <v>7. Export Growth</v>
          </cell>
          <cell r="U718" t="str">
            <v>7. Material Oil</v>
          </cell>
          <cell r="V718" t="str">
            <v>David Oluwajuyigbe</v>
          </cell>
          <cell r="W718">
            <v>5</v>
          </cell>
          <cell r="X718">
            <v>0</v>
          </cell>
          <cell r="AE718">
            <v>666.62188100814819</v>
          </cell>
          <cell r="AF718">
            <v>0</v>
          </cell>
          <cell r="AG718">
            <v>0</v>
          </cell>
          <cell r="AH718">
            <v>0</v>
          </cell>
          <cell r="AU718">
            <v>0</v>
          </cell>
          <cell r="AV718">
            <v>0</v>
          </cell>
          <cell r="AW718">
            <v>0</v>
          </cell>
          <cell r="AX718">
            <v>0</v>
          </cell>
          <cell r="AY718">
            <v>0</v>
          </cell>
          <cell r="AZ718">
            <v>0</v>
          </cell>
        </row>
        <row r="719">
          <cell r="D719" t="str">
            <v>Out</v>
          </cell>
          <cell r="E719" t="str">
            <v>Third Party Finance</v>
          </cell>
          <cell r="F719" t="str">
            <v>Base</v>
          </cell>
          <cell r="G719" t="str">
            <v>SPDC JV</v>
          </cell>
          <cell r="H719" t="str">
            <v>Out</v>
          </cell>
          <cell r="I719" t="str">
            <v>HA</v>
          </cell>
          <cell r="J719" t="str">
            <v>OML - 77</v>
          </cell>
          <cell r="K719" t="str">
            <v>OFFSHORE</v>
          </cell>
          <cell r="L719" t="str">
            <v>Offshore</v>
          </cell>
          <cell r="N719" t="str">
            <v>HA Oil Development</v>
          </cell>
          <cell r="O719" t="str">
            <v>HA OIL  Development</v>
          </cell>
          <cell r="R719" t="str">
            <v>HD_DEEP1_FS</v>
          </cell>
          <cell r="T719" t="str">
            <v>4. Oil</v>
          </cell>
          <cell r="U719" t="str">
            <v>8. Oil and Gas Growth</v>
          </cell>
          <cell r="V719" t="str">
            <v xml:space="preserve">Oghene Nkonyeasua </v>
          </cell>
          <cell r="W719">
            <v>6</v>
          </cell>
          <cell r="X719">
            <v>0</v>
          </cell>
          <cell r="AE719">
            <v>241.05973863601685</v>
          </cell>
          <cell r="AF719">
            <v>0</v>
          </cell>
          <cell r="AG719">
            <v>0</v>
          </cell>
          <cell r="AH719">
            <v>0</v>
          </cell>
          <cell r="AU719">
            <v>0</v>
          </cell>
          <cell r="AV719">
            <v>0</v>
          </cell>
          <cell r="AW719">
            <v>0</v>
          </cell>
          <cell r="AX719">
            <v>0</v>
          </cell>
          <cell r="AY719">
            <v>0</v>
          </cell>
          <cell r="AZ719">
            <v>0</v>
          </cell>
        </row>
        <row r="720">
          <cell r="D720" t="str">
            <v>Out</v>
          </cell>
          <cell r="E720" t="str">
            <v>Third Party Finance</v>
          </cell>
          <cell r="F720" t="str">
            <v>Base</v>
          </cell>
          <cell r="G720" t="str">
            <v>SPDC JV</v>
          </cell>
          <cell r="H720" t="str">
            <v>Out</v>
          </cell>
          <cell r="I720" t="str">
            <v>HA</v>
          </cell>
          <cell r="J720" t="str">
            <v>OML - 77</v>
          </cell>
          <cell r="K720" t="str">
            <v>OFFSHORE</v>
          </cell>
          <cell r="L720" t="str">
            <v>Offshore</v>
          </cell>
          <cell r="N720" t="str">
            <v>HA NAG Development</v>
          </cell>
          <cell r="O720" t="str">
            <v>HA  NAG Development</v>
          </cell>
          <cell r="R720" t="str">
            <v>HA_DEEP1_GP</v>
          </cell>
          <cell r="T720" t="str">
            <v>4. Oil</v>
          </cell>
          <cell r="U720" t="str">
            <v>8. Oil and Gas Growth</v>
          </cell>
          <cell r="V720" t="str">
            <v xml:space="preserve">Oghene Nkonyeasua </v>
          </cell>
          <cell r="W720">
            <v>0</v>
          </cell>
          <cell r="X720">
            <v>4</v>
          </cell>
          <cell r="AE720">
            <v>0</v>
          </cell>
          <cell r="AF720">
            <v>1867356.869140625</v>
          </cell>
          <cell r="AG720">
            <v>18862.326103210449</v>
          </cell>
          <cell r="AH720">
            <v>70123.877716064453</v>
          </cell>
          <cell r="AU720">
            <v>0</v>
          </cell>
          <cell r="AV720">
            <v>0</v>
          </cell>
          <cell r="AW720">
            <v>0</v>
          </cell>
          <cell r="AX720">
            <v>0</v>
          </cell>
          <cell r="AY720">
            <v>0</v>
          </cell>
          <cell r="AZ720">
            <v>0</v>
          </cell>
        </row>
        <row r="721">
          <cell r="D721" t="str">
            <v>Out</v>
          </cell>
          <cell r="E721" t="str">
            <v>Third Party Finance</v>
          </cell>
          <cell r="F721" t="str">
            <v>Base</v>
          </cell>
          <cell r="G721" t="str">
            <v>SPDC JV</v>
          </cell>
          <cell r="H721" t="str">
            <v>Out</v>
          </cell>
          <cell r="I721" t="str">
            <v>HB</v>
          </cell>
          <cell r="J721" t="str">
            <v>OML - 77</v>
          </cell>
          <cell r="K721" t="str">
            <v>OFFSHORE</v>
          </cell>
          <cell r="L721" t="str">
            <v>Offshore</v>
          </cell>
          <cell r="N721" t="str">
            <v>HA Oil Development</v>
          </cell>
          <cell r="O721" t="str">
            <v>HA OIL  Development</v>
          </cell>
          <cell r="R721" t="str">
            <v>HA_DEEP1_GP/FS</v>
          </cell>
          <cell r="T721" t="str">
            <v>4. Oil</v>
          </cell>
          <cell r="U721" t="str">
            <v>8. Oil and Gas Growth</v>
          </cell>
          <cell r="V721" t="str">
            <v xml:space="preserve">Oghene Nkonyeasua </v>
          </cell>
          <cell r="W721">
            <v>0</v>
          </cell>
          <cell r="X721">
            <v>0</v>
          </cell>
          <cell r="AE721">
            <v>58.632770359516144</v>
          </cell>
          <cell r="AF721">
            <v>0</v>
          </cell>
          <cell r="AG721">
            <v>0</v>
          </cell>
          <cell r="AH721">
            <v>0</v>
          </cell>
          <cell r="AU721">
            <v>0</v>
          </cell>
          <cell r="AV721">
            <v>0</v>
          </cell>
          <cell r="AW721">
            <v>0</v>
          </cell>
          <cell r="AX721">
            <v>0</v>
          </cell>
          <cell r="AY721">
            <v>0</v>
          </cell>
          <cell r="AZ721">
            <v>0</v>
          </cell>
        </row>
        <row r="722">
          <cell r="D722" t="str">
            <v>Out</v>
          </cell>
          <cell r="E722" t="str">
            <v>Third Party Finance</v>
          </cell>
          <cell r="F722" t="str">
            <v>Base</v>
          </cell>
          <cell r="G722" t="str">
            <v>SPDC JV</v>
          </cell>
          <cell r="H722" t="str">
            <v>Out</v>
          </cell>
          <cell r="I722" t="str">
            <v>HB</v>
          </cell>
          <cell r="J722" t="str">
            <v>OML - 77</v>
          </cell>
          <cell r="K722" t="str">
            <v>OFFSHORE</v>
          </cell>
          <cell r="L722" t="str">
            <v>Offshore</v>
          </cell>
          <cell r="N722" t="str">
            <v>HB NAG Development</v>
          </cell>
          <cell r="O722" t="str">
            <v>HB  NAG Development</v>
          </cell>
          <cell r="R722" t="str">
            <v>HA_DEEP1_GP/FS</v>
          </cell>
          <cell r="T722" t="str">
            <v>7. Export Growth</v>
          </cell>
          <cell r="U722" t="str">
            <v>8. Oil and Gas Growth</v>
          </cell>
          <cell r="V722" t="str">
            <v xml:space="preserve">Oghene Nkonyeasua </v>
          </cell>
          <cell r="W722">
            <v>0</v>
          </cell>
          <cell r="X722">
            <v>9</v>
          </cell>
          <cell r="AE722">
            <v>4.0701999751036055E-5</v>
          </cell>
          <cell r="AF722">
            <v>3586591.9992675781</v>
          </cell>
          <cell r="AG722">
            <v>36228.22866153717</v>
          </cell>
          <cell r="AH722">
            <v>237382.97924804688</v>
          </cell>
          <cell r="AU722">
            <v>0</v>
          </cell>
          <cell r="AV722">
            <v>0</v>
          </cell>
          <cell r="AW722">
            <v>0</v>
          </cell>
          <cell r="AX722">
            <v>0</v>
          </cell>
          <cell r="AY722">
            <v>0</v>
          </cell>
          <cell r="AZ722">
            <v>0</v>
          </cell>
        </row>
        <row r="723">
          <cell r="D723" t="str">
            <v>Out</v>
          </cell>
          <cell r="E723" t="str">
            <v>Third Party Finance</v>
          </cell>
          <cell r="F723" t="str">
            <v>Base</v>
          </cell>
          <cell r="G723" t="str">
            <v>SPDC JV</v>
          </cell>
          <cell r="H723" t="str">
            <v>Out</v>
          </cell>
          <cell r="I723" t="str">
            <v>HD</v>
          </cell>
          <cell r="J723" t="str">
            <v>OML - 77</v>
          </cell>
          <cell r="K723" t="str">
            <v>OFFSHORE</v>
          </cell>
          <cell r="L723" t="str">
            <v>Offshore</v>
          </cell>
          <cell r="N723" t="str">
            <v>HD Oil Development (1)</v>
          </cell>
          <cell r="O723" t="str">
            <v>HD Oil Development (1)</v>
          </cell>
          <cell r="R723" t="str">
            <v>HD_DEEP1_FS</v>
          </cell>
          <cell r="T723" t="str">
            <v>4. Oil</v>
          </cell>
          <cell r="U723" t="str">
            <v>8. Oil and Gas Growth</v>
          </cell>
          <cell r="V723" t="str">
            <v xml:space="preserve">Oghene Nkonyeasua </v>
          </cell>
          <cell r="W723">
            <v>0</v>
          </cell>
          <cell r="X723">
            <v>0</v>
          </cell>
          <cell r="AE723">
            <v>696.39378398656845</v>
          </cell>
          <cell r="AF723">
            <v>0</v>
          </cell>
          <cell r="AG723">
            <v>0</v>
          </cell>
          <cell r="AH723">
            <v>0</v>
          </cell>
          <cell r="AU723">
            <v>0</v>
          </cell>
          <cell r="AV723">
            <v>0</v>
          </cell>
          <cell r="AW723">
            <v>0</v>
          </cell>
          <cell r="AX723">
            <v>688.5</v>
          </cell>
          <cell r="AY723">
            <v>0</v>
          </cell>
          <cell r="AZ723">
            <v>0</v>
          </cell>
        </row>
        <row r="724">
          <cell r="D724" t="str">
            <v>Out</v>
          </cell>
          <cell r="E724" t="str">
            <v>Third Party Finance</v>
          </cell>
          <cell r="F724" t="str">
            <v>Base</v>
          </cell>
          <cell r="G724" t="str">
            <v>SPDC JV</v>
          </cell>
          <cell r="H724" t="str">
            <v>Out</v>
          </cell>
          <cell r="I724" t="str">
            <v>HD</v>
          </cell>
          <cell r="J724" t="str">
            <v>OML - 77</v>
          </cell>
          <cell r="K724" t="str">
            <v>OFFSHORE</v>
          </cell>
          <cell r="L724" t="str">
            <v>Offshore</v>
          </cell>
          <cell r="N724" t="str">
            <v>HD Oil Development (2)</v>
          </cell>
          <cell r="O724" t="str">
            <v>HD Oil Development (2)</v>
          </cell>
          <cell r="R724" t="str">
            <v>HD_DEEP1_FS</v>
          </cell>
          <cell r="T724" t="str">
            <v>4. Oil</v>
          </cell>
          <cell r="U724" t="str">
            <v>8. Oil and Gas Growth</v>
          </cell>
          <cell r="V724" t="str">
            <v xml:space="preserve">Oghene Nkonyeasua </v>
          </cell>
          <cell r="W724">
            <v>10</v>
          </cell>
          <cell r="X724">
            <v>0</v>
          </cell>
          <cell r="AE724">
            <v>1327.1895864009857</v>
          </cell>
          <cell r="AF724">
            <v>0</v>
          </cell>
          <cell r="AG724">
            <v>0</v>
          </cell>
          <cell r="AH724">
            <v>0</v>
          </cell>
          <cell r="AU724">
            <v>0</v>
          </cell>
          <cell r="AV724">
            <v>0</v>
          </cell>
          <cell r="AW724">
            <v>0</v>
          </cell>
          <cell r="AX724">
            <v>0</v>
          </cell>
          <cell r="AY724">
            <v>0</v>
          </cell>
          <cell r="AZ724">
            <v>0</v>
          </cell>
        </row>
        <row r="725">
          <cell r="D725" t="str">
            <v>Out</v>
          </cell>
          <cell r="E725" t="str">
            <v>Third Party Finance</v>
          </cell>
          <cell r="F725" t="str">
            <v>Options</v>
          </cell>
          <cell r="G725" t="str">
            <v>SPDC JV</v>
          </cell>
          <cell r="H725" t="str">
            <v>Not reported</v>
          </cell>
          <cell r="I725" t="str">
            <v>IGODO</v>
          </cell>
          <cell r="J725" t="str">
            <v>OML - 43</v>
          </cell>
          <cell r="K725" t="str">
            <v>SWAMP WEST</v>
          </cell>
          <cell r="L725" t="str">
            <v>West</v>
          </cell>
          <cell r="N725" t="str">
            <v>Igodo Initial completion</v>
          </cell>
          <cell r="O725" t="str">
            <v>Well Recompletion WO</v>
          </cell>
          <cell r="R725" t="str">
            <v>SAGHARA1_FS</v>
          </cell>
          <cell r="T725" t="str">
            <v>7. Export Growth</v>
          </cell>
          <cell r="U725" t="str">
            <v>7. Material Oil</v>
          </cell>
          <cell r="V725" t="str">
            <v>David Oluwajuyigbe</v>
          </cell>
          <cell r="W725">
            <v>1</v>
          </cell>
          <cell r="X725">
            <v>0</v>
          </cell>
          <cell r="AE725">
            <v>145.68709754943848</v>
          </cell>
          <cell r="AF725">
            <v>0</v>
          </cell>
          <cell r="AG725">
            <v>0</v>
          </cell>
          <cell r="AH725">
            <v>0</v>
          </cell>
          <cell r="AU725">
            <v>0</v>
          </cell>
          <cell r="AV725">
            <v>0</v>
          </cell>
          <cell r="AW725">
            <v>0</v>
          </cell>
          <cell r="AX725">
            <v>0</v>
          </cell>
          <cell r="AY725">
            <v>0</v>
          </cell>
          <cell r="AZ725">
            <v>0</v>
          </cell>
        </row>
        <row r="726">
          <cell r="D726" t="str">
            <v>In</v>
          </cell>
          <cell r="E726" t="str">
            <v>Base JV</v>
          </cell>
          <cell r="F726" t="str">
            <v>Base</v>
          </cell>
          <cell r="G726" t="str">
            <v>SPDC JV</v>
          </cell>
          <cell r="H726" t="str">
            <v>Not reported</v>
          </cell>
          <cell r="I726" t="str">
            <v>IMO RIVER</v>
          </cell>
          <cell r="J726" t="str">
            <v>OML - 11</v>
          </cell>
          <cell r="K726" t="str">
            <v>LAND EAST</v>
          </cell>
          <cell r="L726" t="str">
            <v>East</v>
          </cell>
          <cell r="N726" t="str">
            <v>Imo River FOD (Mod 1)</v>
          </cell>
          <cell r="O726" t="str">
            <v>Imo River FOD (Mod 1)</v>
          </cell>
          <cell r="R726" t="str">
            <v>IMO_RIVER1_FS</v>
          </cell>
          <cell r="T726" t="str">
            <v>4. Oil</v>
          </cell>
          <cell r="U726" t="str">
            <v>7. Material Oil</v>
          </cell>
          <cell r="V726" t="str">
            <v>Eleluwor Esta</v>
          </cell>
          <cell r="W726">
            <v>0</v>
          </cell>
          <cell r="X726">
            <v>0</v>
          </cell>
          <cell r="AE726">
            <v>229.52239942550659</v>
          </cell>
          <cell r="AF726">
            <v>0</v>
          </cell>
          <cell r="AG726">
            <v>0</v>
          </cell>
          <cell r="AH726">
            <v>0</v>
          </cell>
          <cell r="AU726">
            <v>0</v>
          </cell>
          <cell r="AV726">
            <v>0</v>
          </cell>
          <cell r="AW726">
            <v>0</v>
          </cell>
          <cell r="AX726">
            <v>0</v>
          </cell>
          <cell r="AY726">
            <v>0</v>
          </cell>
          <cell r="AZ726">
            <v>0</v>
          </cell>
        </row>
        <row r="727">
          <cell r="D727" t="str">
            <v>In</v>
          </cell>
          <cell r="E727" t="str">
            <v>Base JV</v>
          </cell>
          <cell r="F727" t="str">
            <v>Base</v>
          </cell>
          <cell r="G727" t="str">
            <v>SPDC JV</v>
          </cell>
          <cell r="H727" t="str">
            <v>Not reported</v>
          </cell>
          <cell r="I727" t="str">
            <v>IMO RIVER</v>
          </cell>
          <cell r="J727" t="str">
            <v>OML - 11</v>
          </cell>
          <cell r="K727" t="str">
            <v>LAND EAST</v>
          </cell>
          <cell r="L727" t="str">
            <v>East</v>
          </cell>
          <cell r="N727" t="str">
            <v>Imo River FOD (Mod 1)</v>
          </cell>
          <cell r="O727" t="str">
            <v>Imo River FOD (Mod 1)</v>
          </cell>
          <cell r="R727" t="str">
            <v>IMO_RIVER1_FS</v>
          </cell>
          <cell r="T727" t="str">
            <v>4. Oil</v>
          </cell>
          <cell r="U727" t="str">
            <v>7. Material Oil</v>
          </cell>
          <cell r="V727" t="str">
            <v>Eleluwor Esta</v>
          </cell>
          <cell r="W727">
            <v>0</v>
          </cell>
          <cell r="X727">
            <v>0</v>
          </cell>
          <cell r="AE727">
            <v>2281.1678123474121</v>
          </cell>
          <cell r="AF727">
            <v>0</v>
          </cell>
          <cell r="AG727">
            <v>0</v>
          </cell>
          <cell r="AH727">
            <v>0</v>
          </cell>
          <cell r="AU727">
            <v>0</v>
          </cell>
          <cell r="AV727">
            <v>0</v>
          </cell>
          <cell r="AW727">
            <v>0</v>
          </cell>
          <cell r="AX727">
            <v>0</v>
          </cell>
          <cell r="AY727">
            <v>0</v>
          </cell>
          <cell r="AZ727">
            <v>0</v>
          </cell>
        </row>
        <row r="728">
          <cell r="D728" t="str">
            <v>In</v>
          </cell>
          <cell r="E728" t="str">
            <v>Base JV</v>
          </cell>
          <cell r="F728" t="str">
            <v>Base</v>
          </cell>
          <cell r="G728" t="str">
            <v>Both</v>
          </cell>
          <cell r="H728" t="str">
            <v>Not reported</v>
          </cell>
          <cell r="I728" t="str">
            <v>IMO RIVER</v>
          </cell>
          <cell r="J728" t="str">
            <v>OML - 11</v>
          </cell>
          <cell r="K728" t="str">
            <v>LAND EAST</v>
          </cell>
          <cell r="L728" t="str">
            <v>East</v>
          </cell>
          <cell r="N728" t="str">
            <v>Well Recompletion WO</v>
          </cell>
          <cell r="O728" t="str">
            <v>Well Recompletion WO</v>
          </cell>
          <cell r="R728" t="str">
            <v>IMO_RIVER1_FS</v>
          </cell>
          <cell r="T728" t="str">
            <v>4. Oil</v>
          </cell>
          <cell r="U728" t="str">
            <v>7. Material Oil</v>
          </cell>
          <cell r="V728" t="str">
            <v>Eleluwor Esta</v>
          </cell>
          <cell r="W728">
            <v>0</v>
          </cell>
          <cell r="X728">
            <v>0</v>
          </cell>
          <cell r="AE728">
            <v>1816.1516432762146</v>
          </cell>
          <cell r="AF728">
            <v>0</v>
          </cell>
          <cell r="AG728">
            <v>0</v>
          </cell>
          <cell r="AH728">
            <v>0</v>
          </cell>
          <cell r="AU728">
            <v>0</v>
          </cell>
          <cell r="AV728">
            <v>0</v>
          </cell>
          <cell r="AW728">
            <v>0</v>
          </cell>
          <cell r="AX728">
            <v>0</v>
          </cell>
          <cell r="AY728">
            <v>0</v>
          </cell>
          <cell r="AZ728">
            <v>0</v>
          </cell>
        </row>
        <row r="729">
          <cell r="D729" t="str">
            <v>In</v>
          </cell>
          <cell r="E729" t="str">
            <v>Base JV</v>
          </cell>
          <cell r="F729" t="str">
            <v>Base</v>
          </cell>
          <cell r="G729" t="str">
            <v>SPDC JV</v>
          </cell>
          <cell r="H729" t="str">
            <v>In</v>
          </cell>
          <cell r="I729" t="str">
            <v>IMO RIVER</v>
          </cell>
          <cell r="J729" t="str">
            <v>OML - 11</v>
          </cell>
          <cell r="K729" t="str">
            <v>LAND EAST</v>
          </cell>
          <cell r="L729" t="str">
            <v>East</v>
          </cell>
          <cell r="N729" t="str">
            <v>Imo River FOD (Mod 1)</v>
          </cell>
          <cell r="O729" t="str">
            <v>Imo River FOD (Mod 1)</v>
          </cell>
          <cell r="R729" t="str">
            <v>IMO_RIVER1_FS</v>
          </cell>
          <cell r="T729" t="str">
            <v>4. Oil</v>
          </cell>
          <cell r="U729" t="str">
            <v>7. Material Oil</v>
          </cell>
          <cell r="V729" t="str">
            <v>Eleluwor Esta</v>
          </cell>
          <cell r="W729">
            <v>0</v>
          </cell>
          <cell r="X729">
            <v>0</v>
          </cell>
          <cell r="AE729">
            <v>15226.494049072266</v>
          </cell>
          <cell r="AF729">
            <v>0</v>
          </cell>
          <cell r="AG729">
            <v>0</v>
          </cell>
          <cell r="AH729">
            <v>0</v>
          </cell>
          <cell r="AU729">
            <v>0</v>
          </cell>
          <cell r="AV729">
            <v>0</v>
          </cell>
          <cell r="AW729">
            <v>0</v>
          </cell>
          <cell r="AX729">
            <v>588.45025634765625</v>
          </cell>
          <cell r="AY729">
            <v>0</v>
          </cell>
          <cell r="AZ729">
            <v>0</v>
          </cell>
        </row>
        <row r="730">
          <cell r="D730" t="str">
            <v>In</v>
          </cell>
          <cell r="E730" t="str">
            <v>Base JV</v>
          </cell>
          <cell r="F730" t="str">
            <v>Base</v>
          </cell>
          <cell r="G730" t="str">
            <v>SPDC JV</v>
          </cell>
          <cell r="H730" t="str">
            <v>Not reported</v>
          </cell>
          <cell r="I730" t="str">
            <v>IMO RIVER</v>
          </cell>
          <cell r="J730" t="str">
            <v>OML - 11</v>
          </cell>
          <cell r="K730" t="str">
            <v>LAND EAST</v>
          </cell>
          <cell r="L730" t="str">
            <v>East</v>
          </cell>
          <cell r="N730" t="str">
            <v>Imo River FOD (Mod 2)</v>
          </cell>
          <cell r="O730" t="str">
            <v>Imo River FOD (Mod 2)</v>
          </cell>
          <cell r="R730" t="str">
            <v>IMO_RIVER1/3_FS</v>
          </cell>
          <cell r="T730" t="str">
            <v>4. Oil</v>
          </cell>
          <cell r="U730" t="str">
            <v>7. Material Oil</v>
          </cell>
          <cell r="V730" t="str">
            <v>Eleluwor Esta</v>
          </cell>
          <cell r="W730">
            <v>0</v>
          </cell>
          <cell r="X730">
            <v>0</v>
          </cell>
          <cell r="AE730">
            <v>6636.9856338500977</v>
          </cell>
          <cell r="AF730">
            <v>0</v>
          </cell>
          <cell r="AG730">
            <v>0</v>
          </cell>
          <cell r="AH730">
            <v>0</v>
          </cell>
          <cell r="AU730">
            <v>0</v>
          </cell>
          <cell r="AV730">
            <v>0</v>
          </cell>
          <cell r="AW730">
            <v>0</v>
          </cell>
          <cell r="AX730">
            <v>0</v>
          </cell>
          <cell r="AY730">
            <v>0</v>
          </cell>
          <cell r="AZ730">
            <v>0</v>
          </cell>
        </row>
        <row r="731">
          <cell r="D731" t="str">
            <v>In</v>
          </cell>
          <cell r="E731" t="str">
            <v>Base JV</v>
          </cell>
          <cell r="F731" t="str">
            <v>Base</v>
          </cell>
          <cell r="G731" t="str">
            <v>SPDC JV</v>
          </cell>
          <cell r="H731" t="str">
            <v>In</v>
          </cell>
          <cell r="I731" t="str">
            <v>IMO RIVER</v>
          </cell>
          <cell r="J731" t="str">
            <v>OML - 11</v>
          </cell>
          <cell r="K731" t="str">
            <v>LAND EAST</v>
          </cell>
          <cell r="L731" t="str">
            <v>East</v>
          </cell>
          <cell r="N731" t="str">
            <v>STOG Restoration - Land East</v>
          </cell>
          <cell r="O731" t="str">
            <v>STOG Restoration - Land East</v>
          </cell>
          <cell r="R731" t="str">
            <v>IMO_RIVER1/2/3_FS</v>
          </cell>
          <cell r="T731" t="str">
            <v>4. Oil</v>
          </cell>
          <cell r="U731" t="str">
            <v>1. Secure / Maximise NFA</v>
          </cell>
          <cell r="V731" t="str">
            <v>Akadiri Olabisi</v>
          </cell>
          <cell r="W731">
            <v>0</v>
          </cell>
          <cell r="X731">
            <v>0</v>
          </cell>
          <cell r="AE731">
            <v>1314.0360176563263</v>
          </cell>
          <cell r="AF731">
            <v>0</v>
          </cell>
          <cell r="AG731">
            <v>0</v>
          </cell>
          <cell r="AH731">
            <v>0</v>
          </cell>
          <cell r="AU731">
            <v>0</v>
          </cell>
          <cell r="AV731">
            <v>0</v>
          </cell>
          <cell r="AW731">
            <v>0</v>
          </cell>
          <cell r="AX731">
            <v>0</v>
          </cell>
          <cell r="AY731">
            <v>0</v>
          </cell>
          <cell r="AZ731">
            <v>0</v>
          </cell>
        </row>
        <row r="732">
          <cell r="D732" t="str">
            <v>In</v>
          </cell>
          <cell r="E732" t="str">
            <v>Base JV</v>
          </cell>
          <cell r="F732" t="str">
            <v>Base</v>
          </cell>
          <cell r="G732" t="str">
            <v>SPDC JV</v>
          </cell>
          <cell r="H732" t="str">
            <v>In</v>
          </cell>
          <cell r="I732" t="str">
            <v>IMO RIVER</v>
          </cell>
          <cell r="J732" t="str">
            <v>OML - 11</v>
          </cell>
          <cell r="K732" t="str">
            <v>LAND EAST</v>
          </cell>
          <cell r="L732" t="str">
            <v>East</v>
          </cell>
          <cell r="N732" t="str">
            <v>STOG Restoration - Land East</v>
          </cell>
          <cell r="O732" t="str">
            <v>STOG Restoration - Land East</v>
          </cell>
          <cell r="R732" t="str">
            <v>IMO_RIVER1/2/3_FS</v>
          </cell>
          <cell r="T732" t="str">
            <v>4. Oil</v>
          </cell>
          <cell r="U732" t="str">
            <v>1. Secure / Maximise NFA</v>
          </cell>
          <cell r="V732" t="str">
            <v>Akadiri Olabisi</v>
          </cell>
          <cell r="W732">
            <v>0</v>
          </cell>
          <cell r="X732">
            <v>0</v>
          </cell>
          <cell r="AE732">
            <v>1841.4268646240234</v>
          </cell>
          <cell r="AF732">
            <v>0</v>
          </cell>
          <cell r="AG732">
            <v>0</v>
          </cell>
          <cell r="AH732">
            <v>0</v>
          </cell>
          <cell r="AU732">
            <v>0</v>
          </cell>
          <cell r="AV732">
            <v>0</v>
          </cell>
          <cell r="AW732">
            <v>0</v>
          </cell>
          <cell r="AX732">
            <v>0</v>
          </cell>
          <cell r="AY732">
            <v>0</v>
          </cell>
          <cell r="AZ732">
            <v>0</v>
          </cell>
        </row>
        <row r="733">
          <cell r="D733" t="str">
            <v>In</v>
          </cell>
          <cell r="E733" t="str">
            <v>Base JV</v>
          </cell>
          <cell r="F733" t="str">
            <v>Base</v>
          </cell>
          <cell r="G733" t="str">
            <v>SPDC JV</v>
          </cell>
          <cell r="H733" t="str">
            <v>In</v>
          </cell>
          <cell r="I733" t="str">
            <v>IMO RIVER</v>
          </cell>
          <cell r="J733" t="str">
            <v>OML - 11</v>
          </cell>
          <cell r="K733" t="str">
            <v>LAND EAST</v>
          </cell>
          <cell r="L733" t="str">
            <v>East</v>
          </cell>
          <cell r="N733" t="str">
            <v>STOG Restoration - Land East</v>
          </cell>
          <cell r="O733" t="str">
            <v>STOG Restoration - Land East</v>
          </cell>
          <cell r="R733" t="str">
            <v>IMO_RIVER1/3_FS</v>
          </cell>
          <cell r="T733" t="str">
            <v>4. Oil</v>
          </cell>
          <cell r="U733" t="str">
            <v>1. Secure / Maximise NFA</v>
          </cell>
          <cell r="V733" t="str">
            <v>Akadiri Olabisi</v>
          </cell>
          <cell r="W733">
            <v>0</v>
          </cell>
          <cell r="X733">
            <v>0</v>
          </cell>
          <cell r="AE733">
            <v>538.346999168396</v>
          </cell>
          <cell r="AF733">
            <v>0</v>
          </cell>
          <cell r="AG733">
            <v>0</v>
          </cell>
          <cell r="AH733">
            <v>0</v>
          </cell>
          <cell r="AU733">
            <v>0</v>
          </cell>
          <cell r="AV733">
            <v>0</v>
          </cell>
          <cell r="AW733">
            <v>0</v>
          </cell>
          <cell r="AX733">
            <v>0</v>
          </cell>
          <cell r="AY733">
            <v>0</v>
          </cell>
          <cell r="AZ733">
            <v>0</v>
          </cell>
        </row>
        <row r="734">
          <cell r="D734" t="str">
            <v>In</v>
          </cell>
          <cell r="E734" t="str">
            <v>Base JV</v>
          </cell>
          <cell r="F734" t="str">
            <v>Base</v>
          </cell>
          <cell r="G734" t="str">
            <v>SPDC JV</v>
          </cell>
          <cell r="H734" t="str">
            <v>In</v>
          </cell>
          <cell r="I734" t="str">
            <v>IMO RIVER</v>
          </cell>
          <cell r="J734" t="str">
            <v>OML - 11</v>
          </cell>
          <cell r="K734" t="str">
            <v>LAND EAST</v>
          </cell>
          <cell r="L734" t="str">
            <v>East</v>
          </cell>
          <cell r="N734" t="str">
            <v>STOG Restoration - Land East</v>
          </cell>
          <cell r="O734" t="str">
            <v>STOG Restoration - Land East</v>
          </cell>
          <cell r="R734" t="str">
            <v>IMO_RIVER1/3_FS</v>
          </cell>
          <cell r="T734" t="str">
            <v>4. Oil</v>
          </cell>
          <cell r="U734" t="str">
            <v>1. Secure / Maximise NFA</v>
          </cell>
          <cell r="V734" t="str">
            <v>Akadiri Olabisi</v>
          </cell>
          <cell r="W734">
            <v>0</v>
          </cell>
          <cell r="X734">
            <v>0</v>
          </cell>
          <cell r="AE734">
            <v>73.380899429321289</v>
          </cell>
          <cell r="AF734">
            <v>0</v>
          </cell>
          <cell r="AG734">
            <v>0</v>
          </cell>
          <cell r="AH734">
            <v>0</v>
          </cell>
          <cell r="AU734">
            <v>0</v>
          </cell>
          <cell r="AV734">
            <v>0</v>
          </cell>
          <cell r="AW734">
            <v>0</v>
          </cell>
          <cell r="AX734">
            <v>0</v>
          </cell>
          <cell r="AY734">
            <v>0</v>
          </cell>
          <cell r="AZ734">
            <v>0</v>
          </cell>
        </row>
        <row r="735">
          <cell r="D735" t="str">
            <v>In</v>
          </cell>
          <cell r="E735" t="str">
            <v>Base JV</v>
          </cell>
          <cell r="F735" t="str">
            <v>Base</v>
          </cell>
          <cell r="G735" t="str">
            <v>SPDC JV</v>
          </cell>
          <cell r="H735" t="str">
            <v>In</v>
          </cell>
          <cell r="I735" t="str">
            <v>IMO RIVER</v>
          </cell>
          <cell r="J735" t="str">
            <v>OML - 11</v>
          </cell>
          <cell r="K735" t="str">
            <v>LAND EAST</v>
          </cell>
          <cell r="L735" t="str">
            <v>East</v>
          </cell>
          <cell r="N735" t="str">
            <v>STOG Restoration - Land East</v>
          </cell>
          <cell r="O735" t="str">
            <v>STOG Restoration - Land East</v>
          </cell>
          <cell r="R735" t="str">
            <v>IMO_RIVER1/2/3_FS</v>
          </cell>
          <cell r="T735" t="str">
            <v>4. Oil</v>
          </cell>
          <cell r="U735" t="str">
            <v>1. Secure / Maximise NFA</v>
          </cell>
          <cell r="V735" t="str">
            <v>Akadiri Olabisi</v>
          </cell>
          <cell r="W735">
            <v>0</v>
          </cell>
          <cell r="X735">
            <v>0</v>
          </cell>
          <cell r="AE735">
            <v>110.25519895553589</v>
          </cell>
          <cell r="AF735">
            <v>0</v>
          </cell>
          <cell r="AG735">
            <v>0</v>
          </cell>
          <cell r="AH735">
            <v>0</v>
          </cell>
          <cell r="AU735">
            <v>0</v>
          </cell>
          <cell r="AV735">
            <v>0</v>
          </cell>
          <cell r="AW735">
            <v>0</v>
          </cell>
          <cell r="AX735">
            <v>0</v>
          </cell>
          <cell r="AY735">
            <v>0</v>
          </cell>
          <cell r="AZ735">
            <v>0</v>
          </cell>
        </row>
        <row r="736">
          <cell r="D736" t="str">
            <v>In</v>
          </cell>
          <cell r="E736" t="str">
            <v>Domgas/IPP</v>
          </cell>
          <cell r="F736" t="str">
            <v>Base</v>
          </cell>
          <cell r="G736" t="str">
            <v>SPDC JV</v>
          </cell>
          <cell r="H736" t="str">
            <v>Out</v>
          </cell>
          <cell r="I736" t="str">
            <v>ISENI</v>
          </cell>
          <cell r="J736" t="str">
            <v>OML - 35</v>
          </cell>
          <cell r="K736" t="str">
            <v>SWAMP WEST</v>
          </cell>
          <cell r="L736" t="str">
            <v>East</v>
          </cell>
          <cell r="N736" t="str">
            <v xml:space="preserve">Okpokunou Cluster Development Phase 2 </v>
          </cell>
          <cell r="O736" t="str">
            <v xml:space="preserve">Okpokunou Cluster Development Phase 2 </v>
          </cell>
          <cell r="R736" t="str">
            <v>ISENI_CPF</v>
          </cell>
          <cell r="T736" t="str">
            <v>7. Export Growth</v>
          </cell>
          <cell r="U736" t="str">
            <v>8. Oil and Gas Growth</v>
          </cell>
          <cell r="V736" t="str">
            <v>David Oluwajuyigbe</v>
          </cell>
          <cell r="W736">
            <v>0</v>
          </cell>
          <cell r="X736">
            <v>5</v>
          </cell>
          <cell r="AE736">
            <v>0</v>
          </cell>
          <cell r="AF736">
            <v>3707406.8569030762</v>
          </cell>
          <cell r="AG736">
            <v>37448.553699374199</v>
          </cell>
          <cell r="AH736">
            <v>92896.661827087402</v>
          </cell>
          <cell r="AU736">
            <v>0</v>
          </cell>
          <cell r="AV736">
            <v>0</v>
          </cell>
          <cell r="AW736">
            <v>0</v>
          </cell>
          <cell r="AX736">
            <v>0</v>
          </cell>
          <cell r="AY736">
            <v>0</v>
          </cell>
          <cell r="AZ736">
            <v>0</v>
          </cell>
        </row>
        <row r="737">
          <cell r="D737" t="str">
            <v>In</v>
          </cell>
          <cell r="E737" t="str">
            <v>Base JV</v>
          </cell>
          <cell r="F737" t="str">
            <v>Base</v>
          </cell>
          <cell r="G737" t="str">
            <v>SPDC JV</v>
          </cell>
          <cell r="I737" t="str">
            <v>ISENI</v>
          </cell>
          <cell r="J737" t="str">
            <v>OML - 35</v>
          </cell>
          <cell r="K737" t="str">
            <v>SWAMP WEST</v>
          </cell>
          <cell r="L737" t="str">
            <v>West</v>
          </cell>
          <cell r="N737" t="str">
            <v>Iseni Appraisal</v>
          </cell>
          <cell r="O737" t="str">
            <v>Iseni Appraisal</v>
          </cell>
          <cell r="T737" t="str">
            <v>4. Oil</v>
          </cell>
          <cell r="U737" t="str">
            <v>4. Grow Resource Base</v>
          </cell>
          <cell r="V737" t="str">
            <v>Ogagarue Emmanuel</v>
          </cell>
          <cell r="W737">
            <v>0</v>
          </cell>
          <cell r="X737">
            <v>1</v>
          </cell>
          <cell r="AE737">
            <v>0</v>
          </cell>
          <cell r="AF737">
            <v>0</v>
          </cell>
          <cell r="AG737">
            <v>0</v>
          </cell>
          <cell r="AH737">
            <v>0</v>
          </cell>
          <cell r="AU737">
            <v>0</v>
          </cell>
          <cell r="AV737">
            <v>0</v>
          </cell>
          <cell r="AW737">
            <v>0</v>
          </cell>
          <cell r="AX737">
            <v>0</v>
          </cell>
          <cell r="AY737">
            <v>0</v>
          </cell>
          <cell r="AZ737">
            <v>0</v>
          </cell>
        </row>
        <row r="738">
          <cell r="D738" t="str">
            <v>Out</v>
          </cell>
          <cell r="E738" t="str">
            <v>Third Party Finance</v>
          </cell>
          <cell r="F738" t="str">
            <v>Options</v>
          </cell>
          <cell r="G738" t="str">
            <v>Both</v>
          </cell>
          <cell r="H738" t="str">
            <v>Not reported</v>
          </cell>
          <cell r="I738" t="str">
            <v>ISOKO</v>
          </cell>
          <cell r="J738" t="str">
            <v>OML - 26</v>
          </cell>
          <cell r="K738" t="str">
            <v>LAND WEST</v>
          </cell>
          <cell r="L738" t="str">
            <v>West</v>
          </cell>
          <cell r="N738" t="str">
            <v>AG Solution Opportunities (OV)</v>
          </cell>
          <cell r="O738" t="str">
            <v>AG Solution Opportunities (OV)</v>
          </cell>
          <cell r="T738" t="str">
            <v>4. Oil</v>
          </cell>
          <cell r="U738" t="str">
            <v>1. Secure / Maximise NFA</v>
          </cell>
          <cell r="V738" t="str">
            <v xml:space="preserve">Oghene Nkonyeasua </v>
          </cell>
          <cell r="W738">
            <v>0</v>
          </cell>
          <cell r="X738">
            <v>0</v>
          </cell>
          <cell r="AE738">
            <v>1118.2575592723779</v>
          </cell>
          <cell r="AF738">
            <v>0</v>
          </cell>
          <cell r="AG738">
            <v>0</v>
          </cell>
          <cell r="AH738">
            <v>0</v>
          </cell>
          <cell r="AU738">
            <v>0</v>
          </cell>
          <cell r="AV738">
            <v>0</v>
          </cell>
          <cell r="AW738">
            <v>0</v>
          </cell>
          <cell r="AX738">
            <v>0</v>
          </cell>
          <cell r="AY738">
            <v>0</v>
          </cell>
          <cell r="AZ738">
            <v>0</v>
          </cell>
        </row>
        <row r="739">
          <cell r="D739" t="str">
            <v>Out</v>
          </cell>
          <cell r="E739" t="str">
            <v>Third Party Finance</v>
          </cell>
          <cell r="F739" t="str">
            <v>Options</v>
          </cell>
          <cell r="G739" t="str">
            <v>Both</v>
          </cell>
          <cell r="H739" t="str">
            <v>In</v>
          </cell>
          <cell r="I739" t="str">
            <v>ISU</v>
          </cell>
          <cell r="J739" t="str">
            <v>OML - 17</v>
          </cell>
          <cell r="K739" t="str">
            <v>LAND EAST</v>
          </cell>
          <cell r="L739" t="str">
            <v>East</v>
          </cell>
          <cell r="N739" t="str">
            <v>AG Solution Opportunities (OV)</v>
          </cell>
          <cell r="O739" t="str">
            <v>AG Solution Phase 2</v>
          </cell>
          <cell r="T739" t="str">
            <v>4. Oil</v>
          </cell>
          <cell r="U739" t="str">
            <v>1. Secure / Maximise NFA</v>
          </cell>
          <cell r="V739" t="str">
            <v>Eleluwor Esta</v>
          </cell>
          <cell r="W739">
            <v>0</v>
          </cell>
          <cell r="X739">
            <v>0</v>
          </cell>
          <cell r="AE739">
            <v>75.381921410560608</v>
          </cell>
          <cell r="AF739">
            <v>0</v>
          </cell>
          <cell r="AG739">
            <v>0</v>
          </cell>
          <cell r="AH739">
            <v>0</v>
          </cell>
          <cell r="AU739">
            <v>0</v>
          </cell>
          <cell r="AV739">
            <v>0</v>
          </cell>
          <cell r="AW739">
            <v>0</v>
          </cell>
          <cell r="AX739">
            <v>0</v>
          </cell>
          <cell r="AY739">
            <v>0</v>
          </cell>
          <cell r="AZ739">
            <v>0</v>
          </cell>
        </row>
        <row r="740">
          <cell r="D740" t="str">
            <v>Out</v>
          </cell>
          <cell r="E740" t="str">
            <v>Third Party Finance</v>
          </cell>
          <cell r="F740" t="str">
            <v>Base</v>
          </cell>
          <cell r="G740" t="str">
            <v>SPDC JV</v>
          </cell>
          <cell r="H740" t="str">
            <v>Out</v>
          </cell>
          <cell r="I740" t="str">
            <v>JK</v>
          </cell>
          <cell r="J740" t="str">
            <v>OML - 74</v>
          </cell>
          <cell r="K740" t="str">
            <v>OFFSHORE</v>
          </cell>
          <cell r="L740" t="str">
            <v>Offshore</v>
          </cell>
          <cell r="N740" t="str">
            <v>JK Oil Development</v>
          </cell>
          <cell r="O740" t="str">
            <v>JK Oil Development</v>
          </cell>
          <cell r="R740" t="str">
            <v>HD_DEEP1_FS</v>
          </cell>
          <cell r="T740" t="str">
            <v>4. Oil</v>
          </cell>
          <cell r="U740" t="str">
            <v>8. Oil and Gas Growth</v>
          </cell>
          <cell r="V740" t="str">
            <v xml:space="preserve">Oghene Nkonyeasua </v>
          </cell>
          <cell r="W740">
            <v>0</v>
          </cell>
          <cell r="X740">
            <v>0</v>
          </cell>
          <cell r="AE740">
            <v>833.16677618026733</v>
          </cell>
          <cell r="AF740">
            <v>0</v>
          </cell>
          <cell r="AG740">
            <v>0</v>
          </cell>
          <cell r="AH740">
            <v>0</v>
          </cell>
          <cell r="AU740">
            <v>0</v>
          </cell>
          <cell r="AV740">
            <v>0</v>
          </cell>
          <cell r="AW740">
            <v>0</v>
          </cell>
          <cell r="AX740">
            <v>0</v>
          </cell>
          <cell r="AY740">
            <v>0</v>
          </cell>
          <cell r="AZ740">
            <v>0</v>
          </cell>
        </row>
        <row r="741">
          <cell r="D741" t="str">
            <v>In</v>
          </cell>
          <cell r="E741" t="str">
            <v>Domgas/IPP</v>
          </cell>
          <cell r="F741" t="str">
            <v>Base</v>
          </cell>
          <cell r="G741" t="str">
            <v>Portfolio Action</v>
          </cell>
          <cell r="H741" t="str">
            <v>In</v>
          </cell>
          <cell r="I741" t="str">
            <v>JONES CREEK</v>
          </cell>
          <cell r="J741" t="str">
            <v>OML - 42</v>
          </cell>
          <cell r="K741" t="str">
            <v>SWAMP WEST</v>
          </cell>
          <cell r="L741" t="str">
            <v>West</v>
          </cell>
          <cell r="N741" t="str">
            <v>NGC Compressor Refurb</v>
          </cell>
          <cell r="O741" t="str">
            <v>Divested 2011</v>
          </cell>
          <cell r="T741" t="str">
            <v>5. Domgas (Ring fenced)</v>
          </cell>
          <cell r="U741" t="str">
            <v>2. Domgas / IPP</v>
          </cell>
          <cell r="V741" t="str">
            <v>Halim Bello</v>
          </cell>
          <cell r="W741">
            <v>0</v>
          </cell>
          <cell r="X741">
            <v>0</v>
          </cell>
          <cell r="AE741">
            <v>4204.6665816307068</v>
          </cell>
          <cell r="AF741">
            <v>0</v>
          </cell>
          <cell r="AG741">
            <v>0</v>
          </cell>
          <cell r="AH741">
            <v>0</v>
          </cell>
          <cell r="AU741">
            <v>0</v>
          </cell>
          <cell r="AV741">
            <v>0</v>
          </cell>
          <cell r="AW741">
            <v>0</v>
          </cell>
          <cell r="AX741">
            <v>0</v>
          </cell>
          <cell r="AY741">
            <v>0</v>
          </cell>
          <cell r="AZ741">
            <v>0</v>
          </cell>
        </row>
        <row r="742">
          <cell r="D742" t="str">
            <v>Out</v>
          </cell>
          <cell r="E742" t="str">
            <v>Portfolio Action</v>
          </cell>
          <cell r="F742" t="str">
            <v>Options</v>
          </cell>
          <cell r="G742" t="str">
            <v>Portfolio Action</v>
          </cell>
          <cell r="H742" t="str">
            <v>Not reported</v>
          </cell>
          <cell r="I742" t="str">
            <v>JONES CREEK</v>
          </cell>
          <cell r="J742" t="str">
            <v>OML - 42</v>
          </cell>
          <cell r="K742" t="str">
            <v>SWAMP WEST</v>
          </cell>
          <cell r="L742" t="str">
            <v>West</v>
          </cell>
          <cell r="N742" t="str">
            <v>Jones Creek Gaslift</v>
          </cell>
          <cell r="O742" t="str">
            <v>Jones Creek Gaslift</v>
          </cell>
          <cell r="R742" t="str">
            <v>JONES_CREEK1_FS</v>
          </cell>
          <cell r="T742" t="str">
            <v>4. Oil</v>
          </cell>
          <cell r="U742" t="str">
            <v>7. Material Oil</v>
          </cell>
          <cell r="V742" t="str">
            <v>David Oluwajuyigbe</v>
          </cell>
          <cell r="W742">
            <v>24</v>
          </cell>
          <cell r="X742">
            <v>0</v>
          </cell>
          <cell r="AE742">
            <v>3263.8291854858398</v>
          </cell>
          <cell r="AF742">
            <v>0</v>
          </cell>
          <cell r="AG742">
            <v>0</v>
          </cell>
          <cell r="AH742">
            <v>0</v>
          </cell>
          <cell r="AU742">
            <v>0</v>
          </cell>
          <cell r="AV742">
            <v>0</v>
          </cell>
          <cell r="AW742">
            <v>0</v>
          </cell>
          <cell r="AX742">
            <v>0</v>
          </cell>
          <cell r="AY742">
            <v>0</v>
          </cell>
          <cell r="AZ742">
            <v>0</v>
          </cell>
        </row>
        <row r="743">
          <cell r="D743" t="str">
            <v>In</v>
          </cell>
          <cell r="E743" t="str">
            <v>Base JV</v>
          </cell>
          <cell r="F743" t="str">
            <v>Base</v>
          </cell>
          <cell r="G743" t="str">
            <v>Portfolio Action</v>
          </cell>
          <cell r="H743" t="str">
            <v>In</v>
          </cell>
          <cell r="I743" t="str">
            <v>JONES CREEK</v>
          </cell>
          <cell r="J743" t="str">
            <v>OML - 42</v>
          </cell>
          <cell r="K743" t="str">
            <v>SWAMP WEST</v>
          </cell>
          <cell r="L743" t="str">
            <v>West</v>
          </cell>
          <cell r="N743" t="str">
            <v>West Facilities - Outstanding Scope</v>
          </cell>
          <cell r="O743" t="str">
            <v>Divested 2011</v>
          </cell>
          <cell r="R743" t="str">
            <v>JONES_CREEK1_FS</v>
          </cell>
          <cell r="T743" t="str">
            <v>1. HSE, Security, Asset Integrity, etc.</v>
          </cell>
          <cell r="U743" t="str">
            <v>1. Secure / Maximise NFA</v>
          </cell>
          <cell r="V743" t="str">
            <v>David Oluwajuyigbe</v>
          </cell>
          <cell r="W743">
            <v>3</v>
          </cell>
          <cell r="X743">
            <v>0</v>
          </cell>
          <cell r="AE743">
            <v>0</v>
          </cell>
          <cell r="AF743">
            <v>0</v>
          </cell>
          <cell r="AG743">
            <v>0</v>
          </cell>
          <cell r="AH743">
            <v>0</v>
          </cell>
          <cell r="AU743">
            <v>0</v>
          </cell>
          <cell r="AV743">
            <v>0</v>
          </cell>
          <cell r="AW743">
            <v>0</v>
          </cell>
          <cell r="AX743">
            <v>0</v>
          </cell>
          <cell r="AY743">
            <v>0</v>
          </cell>
          <cell r="AZ743">
            <v>0</v>
          </cell>
        </row>
        <row r="744">
          <cell r="D744" t="str">
            <v>In</v>
          </cell>
          <cell r="E744" t="str">
            <v>Base JV</v>
          </cell>
          <cell r="F744" t="str">
            <v>Base</v>
          </cell>
          <cell r="G744" t="str">
            <v>Portfolio Action</v>
          </cell>
          <cell r="H744" t="str">
            <v>In</v>
          </cell>
          <cell r="I744" t="str">
            <v>JONES CREEK</v>
          </cell>
          <cell r="J744" t="str">
            <v>OML - 42</v>
          </cell>
          <cell r="K744" t="str">
            <v>SWAMP WEST</v>
          </cell>
          <cell r="L744" t="str">
            <v>West</v>
          </cell>
          <cell r="N744" t="str">
            <v>West Facilities - Outstanding Scope</v>
          </cell>
          <cell r="O744" t="str">
            <v>Divested 2011</v>
          </cell>
          <cell r="R744" t="str">
            <v>JONES_CREEK1_FS</v>
          </cell>
          <cell r="T744" t="str">
            <v>1. HSE, Security, Asset Integrity, etc.</v>
          </cell>
          <cell r="U744" t="str">
            <v>1. Secure / Maximise NFA</v>
          </cell>
          <cell r="V744" t="str">
            <v>David Oluwajuyigbe</v>
          </cell>
          <cell r="W744">
            <v>3</v>
          </cell>
          <cell r="X744">
            <v>0</v>
          </cell>
          <cell r="AE744">
            <v>0</v>
          </cell>
          <cell r="AF744">
            <v>0</v>
          </cell>
          <cell r="AG744">
            <v>0</v>
          </cell>
          <cell r="AH744">
            <v>0</v>
          </cell>
          <cell r="AU744">
            <v>0</v>
          </cell>
          <cell r="AV744">
            <v>0</v>
          </cell>
          <cell r="AW744">
            <v>0</v>
          </cell>
          <cell r="AX744">
            <v>0</v>
          </cell>
          <cell r="AY744">
            <v>0</v>
          </cell>
          <cell r="AZ744">
            <v>0</v>
          </cell>
        </row>
        <row r="745">
          <cell r="D745" t="str">
            <v>Out</v>
          </cell>
          <cell r="E745" t="str">
            <v>Domgas/IPP</v>
          </cell>
          <cell r="F745" t="str">
            <v>Base Plus</v>
          </cell>
          <cell r="G745" t="str">
            <v>SPDC JV</v>
          </cell>
          <cell r="H745" t="str">
            <v>Out</v>
          </cell>
          <cell r="I745" t="str">
            <v>KANBO</v>
          </cell>
          <cell r="J745" t="str">
            <v>OML - 46</v>
          </cell>
          <cell r="K745" t="str">
            <v>SWAMP WEST</v>
          </cell>
          <cell r="L745" t="str">
            <v>East</v>
          </cell>
          <cell r="N745" t="str">
            <v>Kabiama Cluster Development Project</v>
          </cell>
          <cell r="O745" t="str">
            <v>Kabiama Cluster Development Project</v>
          </cell>
          <cell r="R745" t="str">
            <v>ISENI_CPF</v>
          </cell>
          <cell r="T745" t="str">
            <v>4. Oil</v>
          </cell>
          <cell r="U745" t="str">
            <v>8. Oil and Gas Growth</v>
          </cell>
          <cell r="V745" t="str">
            <v>David Oluwajuyigbe</v>
          </cell>
          <cell r="W745">
            <v>0</v>
          </cell>
          <cell r="X745">
            <v>4</v>
          </cell>
          <cell r="AE745">
            <v>0</v>
          </cell>
          <cell r="AF745">
            <v>698555.541015625</v>
          </cell>
          <cell r="AG745">
            <v>7056.1151924133301</v>
          </cell>
          <cell r="AH745">
            <v>7510.4008979797363</v>
          </cell>
          <cell r="AU745">
            <v>0</v>
          </cell>
          <cell r="AV745">
            <v>0</v>
          </cell>
          <cell r="AW745">
            <v>0</v>
          </cell>
          <cell r="AX745">
            <v>0</v>
          </cell>
          <cell r="AY745">
            <v>0</v>
          </cell>
          <cell r="AZ745">
            <v>0</v>
          </cell>
        </row>
        <row r="746">
          <cell r="D746" t="str">
            <v>Out</v>
          </cell>
          <cell r="E746" t="str">
            <v>Domgas/IPP</v>
          </cell>
          <cell r="F746" t="str">
            <v>Base</v>
          </cell>
          <cell r="G746" t="str">
            <v>SPDC JV</v>
          </cell>
          <cell r="H746" t="str">
            <v>Not reported</v>
          </cell>
          <cell r="I746" t="str">
            <v>KANBO</v>
          </cell>
          <cell r="J746" t="str">
            <v>OML - 46</v>
          </cell>
          <cell r="K746" t="str">
            <v>SWAMP WEST</v>
          </cell>
          <cell r="L746" t="str">
            <v>West</v>
          </cell>
          <cell r="N746" t="str">
            <v>Southern Swamp IOGD</v>
          </cell>
          <cell r="O746" t="str">
            <v>Southern Swamp IOGD</v>
          </cell>
          <cell r="R746" t="str">
            <v>TUNU1_FS</v>
          </cell>
          <cell r="T746" t="str">
            <v>5. Domgas (Ring fenced)</v>
          </cell>
          <cell r="U746" t="str">
            <v>8. Oil and Gas Growth</v>
          </cell>
          <cell r="V746" t="str">
            <v>David Oluwajuyigbe</v>
          </cell>
          <cell r="W746">
            <v>1</v>
          </cell>
          <cell r="X746">
            <v>0</v>
          </cell>
          <cell r="AE746">
            <v>626.02854622625637</v>
          </cell>
          <cell r="AF746">
            <v>0</v>
          </cell>
          <cell r="AG746">
            <v>0</v>
          </cell>
          <cell r="AH746">
            <v>0</v>
          </cell>
          <cell r="AU746">
            <v>0</v>
          </cell>
          <cell r="AV746">
            <v>0</v>
          </cell>
          <cell r="AW746">
            <v>0</v>
          </cell>
          <cell r="AX746">
            <v>0</v>
          </cell>
          <cell r="AY746">
            <v>0</v>
          </cell>
          <cell r="AZ746">
            <v>0</v>
          </cell>
        </row>
        <row r="747">
          <cell r="D747" t="str">
            <v>In</v>
          </cell>
          <cell r="E747" t="str">
            <v>Domgas/IPP</v>
          </cell>
          <cell r="F747" t="str">
            <v>Base</v>
          </cell>
          <cell r="G747" t="str">
            <v>SPDC JV</v>
          </cell>
          <cell r="H747" t="str">
            <v>In</v>
          </cell>
          <cell r="I747" t="str">
            <v>KANBO</v>
          </cell>
          <cell r="J747" t="str">
            <v>OML - 46</v>
          </cell>
          <cell r="K747" t="str">
            <v>SWAMP WEST</v>
          </cell>
          <cell r="L747" t="str">
            <v>West</v>
          </cell>
          <cell r="N747" t="str">
            <v>Southern Swamp AGS Plus_Step 1</v>
          </cell>
          <cell r="O747" t="str">
            <v>Southern Swamp AGS Plus_Step 1</v>
          </cell>
          <cell r="T747" t="str">
            <v>5. Domgas (Ring fenced)</v>
          </cell>
          <cell r="U747" t="str">
            <v>1. Secure / Maximise NFA</v>
          </cell>
          <cell r="V747" t="str">
            <v>David Oluwajuyigbe</v>
          </cell>
          <cell r="W747">
            <v>12</v>
          </cell>
          <cell r="X747">
            <v>0</v>
          </cell>
          <cell r="AE747">
            <v>1685.9737007608237</v>
          </cell>
          <cell r="AF747">
            <v>0</v>
          </cell>
          <cell r="AG747">
            <v>0</v>
          </cell>
          <cell r="AH747">
            <v>0</v>
          </cell>
          <cell r="AU747">
            <v>0</v>
          </cell>
          <cell r="AV747">
            <v>0</v>
          </cell>
          <cell r="AW747">
            <v>0</v>
          </cell>
          <cell r="AX747">
            <v>0</v>
          </cell>
          <cell r="AY747">
            <v>0</v>
          </cell>
          <cell r="AZ747">
            <v>0</v>
          </cell>
        </row>
        <row r="748">
          <cell r="D748" t="str">
            <v>In</v>
          </cell>
          <cell r="E748" t="str">
            <v>Base JV</v>
          </cell>
          <cell r="F748" t="str">
            <v>Base</v>
          </cell>
          <cell r="G748" t="str">
            <v>SPDC JV</v>
          </cell>
          <cell r="H748" t="str">
            <v>In</v>
          </cell>
          <cell r="I748" t="str">
            <v>KANBO</v>
          </cell>
          <cell r="J748" t="str">
            <v>OML - 46</v>
          </cell>
          <cell r="K748" t="str">
            <v>SWAMP WEST</v>
          </cell>
          <cell r="L748" t="str">
            <v>West</v>
          </cell>
          <cell r="N748" t="str">
            <v>STOG Restoration - Swamp West</v>
          </cell>
          <cell r="O748" t="str">
            <v>STOG Restoration - Swamp West</v>
          </cell>
          <cell r="R748" t="str">
            <v>TUNU1_FS</v>
          </cell>
          <cell r="T748" t="str">
            <v>4. Oil</v>
          </cell>
          <cell r="U748" t="str">
            <v>1. Secure / Maximise NFA</v>
          </cell>
          <cell r="V748" t="str">
            <v>David Oluwajuyigbe</v>
          </cell>
          <cell r="W748">
            <v>3</v>
          </cell>
          <cell r="X748">
            <v>0</v>
          </cell>
          <cell r="AE748">
            <v>0</v>
          </cell>
          <cell r="AF748">
            <v>0</v>
          </cell>
          <cell r="AG748">
            <v>0</v>
          </cell>
          <cell r="AH748">
            <v>0</v>
          </cell>
          <cell r="AU748">
            <v>0</v>
          </cell>
          <cell r="AV748">
            <v>0</v>
          </cell>
          <cell r="AW748">
            <v>0</v>
          </cell>
          <cell r="AX748">
            <v>0</v>
          </cell>
          <cell r="AY748">
            <v>0</v>
          </cell>
          <cell r="AZ748">
            <v>0</v>
          </cell>
        </row>
        <row r="749">
          <cell r="D749" t="str">
            <v>Out</v>
          </cell>
          <cell r="E749" t="str">
            <v>Third Party Finance</v>
          </cell>
          <cell r="F749" t="str">
            <v>Options</v>
          </cell>
          <cell r="G749" t="str">
            <v>SPDC JV</v>
          </cell>
          <cell r="H749" t="str">
            <v>Not reported</v>
          </cell>
          <cell r="I749" t="str">
            <v>KD</v>
          </cell>
          <cell r="J749" t="str">
            <v>OML - 72</v>
          </cell>
          <cell r="K749" t="str">
            <v>SWAMP EAST</v>
          </cell>
          <cell r="L749" t="str">
            <v>East</v>
          </cell>
          <cell r="N749" t="str">
            <v>Kalaekule FOD Phase 1</v>
          </cell>
          <cell r="O749" t="str">
            <v>Kalaekule FOD Phase 1</v>
          </cell>
          <cell r="R749" t="str">
            <v>KALAEKULE1_FS</v>
          </cell>
          <cell r="T749" t="str">
            <v>7. Export Growth</v>
          </cell>
          <cell r="U749" t="str">
            <v>8. Oil and Gas Growth</v>
          </cell>
          <cell r="V749" t="str">
            <v>Ikwan Ukauku</v>
          </cell>
          <cell r="W749">
            <v>6</v>
          </cell>
          <cell r="X749">
            <v>0</v>
          </cell>
          <cell r="AE749">
            <v>485.15230250358582</v>
          </cell>
          <cell r="AF749">
            <v>0</v>
          </cell>
          <cell r="AG749">
            <v>0</v>
          </cell>
          <cell r="AH749">
            <v>0</v>
          </cell>
          <cell r="AU749">
            <v>0</v>
          </cell>
          <cell r="AV749">
            <v>0</v>
          </cell>
          <cell r="AW749">
            <v>0</v>
          </cell>
          <cell r="AX749">
            <v>0</v>
          </cell>
          <cell r="AY749">
            <v>0</v>
          </cell>
          <cell r="AZ749">
            <v>0</v>
          </cell>
        </row>
        <row r="750">
          <cell r="D750" t="str">
            <v>Out</v>
          </cell>
          <cell r="E750" t="str">
            <v>Third Party Finance</v>
          </cell>
          <cell r="F750" t="str">
            <v>Options</v>
          </cell>
          <cell r="G750" t="str">
            <v>SPDC JV</v>
          </cell>
          <cell r="H750" t="str">
            <v>Not reported</v>
          </cell>
          <cell r="I750" t="str">
            <v>KD</v>
          </cell>
          <cell r="J750" t="str">
            <v>OML - 72</v>
          </cell>
          <cell r="K750" t="str">
            <v>SWAMP EAST</v>
          </cell>
          <cell r="L750" t="str">
            <v>East</v>
          </cell>
          <cell r="N750" t="str">
            <v>Kalaekule FOD Phase 1</v>
          </cell>
          <cell r="O750" t="str">
            <v>Kalaekule FOD Phase 1</v>
          </cell>
          <cell r="R750" t="str">
            <v>KALAEKULE1_FS</v>
          </cell>
          <cell r="T750" t="str">
            <v>7. Export Growth</v>
          </cell>
          <cell r="U750" t="str">
            <v>8. Oil and Gas Growth</v>
          </cell>
          <cell r="V750" t="str">
            <v>Ikwan Ukauku</v>
          </cell>
          <cell r="W750">
            <v>0</v>
          </cell>
          <cell r="X750">
            <v>0</v>
          </cell>
          <cell r="AE750">
            <v>490.32730174064636</v>
          </cell>
          <cell r="AF750">
            <v>0</v>
          </cell>
          <cell r="AG750">
            <v>0</v>
          </cell>
          <cell r="AH750">
            <v>0</v>
          </cell>
          <cell r="AU750">
            <v>0</v>
          </cell>
          <cell r="AV750">
            <v>0</v>
          </cell>
          <cell r="AW750">
            <v>0</v>
          </cell>
          <cell r="AX750">
            <v>0</v>
          </cell>
          <cell r="AY750">
            <v>0</v>
          </cell>
          <cell r="AZ750">
            <v>0</v>
          </cell>
        </row>
        <row r="751">
          <cell r="D751" t="str">
            <v>In</v>
          </cell>
          <cell r="E751" t="str">
            <v>Base JV</v>
          </cell>
          <cell r="F751" t="str">
            <v>Base</v>
          </cell>
          <cell r="G751" t="str">
            <v>Both</v>
          </cell>
          <cell r="H751" t="str">
            <v>Not reported</v>
          </cell>
          <cell r="I751" t="str">
            <v>KOLO CREEK</v>
          </cell>
          <cell r="J751" t="str">
            <v>OML - 28</v>
          </cell>
          <cell r="K751" t="str">
            <v>LAND EAST</v>
          </cell>
          <cell r="L751" t="str">
            <v>East</v>
          </cell>
          <cell r="N751" t="str">
            <v>Well Recompletion WO</v>
          </cell>
          <cell r="O751" t="str">
            <v>Well Recompletion WO</v>
          </cell>
          <cell r="R751" t="str">
            <v>PLANNED_GBARAN2_FS / KOLO_CREEK1_FS</v>
          </cell>
          <cell r="T751" t="str">
            <v>4. Oil</v>
          </cell>
          <cell r="U751" t="str">
            <v>3. Asset Integrity</v>
          </cell>
          <cell r="V751" t="str">
            <v>Akadiri Bisi</v>
          </cell>
          <cell r="W751">
            <v>0</v>
          </cell>
          <cell r="X751">
            <v>0</v>
          </cell>
          <cell r="AE751">
            <v>106.29966989159584</v>
          </cell>
          <cell r="AF751">
            <v>0</v>
          </cell>
          <cell r="AG751">
            <v>0</v>
          </cell>
          <cell r="AH751">
            <v>0</v>
          </cell>
          <cell r="AU751">
            <v>0</v>
          </cell>
          <cell r="AV751">
            <v>0</v>
          </cell>
          <cell r="AW751">
            <v>0</v>
          </cell>
          <cell r="AX751">
            <v>0</v>
          </cell>
          <cell r="AY751">
            <v>0</v>
          </cell>
          <cell r="AZ751">
            <v>0</v>
          </cell>
        </row>
        <row r="752">
          <cell r="D752" t="str">
            <v>In</v>
          </cell>
          <cell r="E752" t="str">
            <v>Third Party Finance</v>
          </cell>
          <cell r="F752" t="str">
            <v>Base</v>
          </cell>
          <cell r="G752" t="str">
            <v>SPDC JV</v>
          </cell>
          <cell r="H752" t="str">
            <v>Out</v>
          </cell>
          <cell r="I752" t="str">
            <v>KOLO CREEK</v>
          </cell>
          <cell r="J752" t="str">
            <v>OML - 28</v>
          </cell>
          <cell r="K752" t="str">
            <v>LAND EAST</v>
          </cell>
          <cell r="L752" t="str">
            <v>East</v>
          </cell>
          <cell r="N752" t="str">
            <v>Gbaran Ubie Phase 4+</v>
          </cell>
          <cell r="O752" t="str">
            <v>Gbaran Ubie Phase 4+</v>
          </cell>
          <cell r="R752" t="str">
            <v>PLANNED_GBARAN2_FS</v>
          </cell>
          <cell r="T752" t="str">
            <v>2. Export Gas Commitments</v>
          </cell>
          <cell r="U752" t="str">
            <v>5. Export gas</v>
          </cell>
          <cell r="V752" t="str">
            <v>Eleluwor Esta</v>
          </cell>
          <cell r="W752">
            <v>0</v>
          </cell>
          <cell r="X752">
            <v>0</v>
          </cell>
          <cell r="AE752">
            <v>275.47724759578705</v>
          </cell>
          <cell r="AF752">
            <v>0</v>
          </cell>
          <cell r="AG752">
            <v>0</v>
          </cell>
          <cell r="AH752">
            <v>0</v>
          </cell>
          <cell r="AU752">
            <v>0</v>
          </cell>
          <cell r="AV752">
            <v>0</v>
          </cell>
          <cell r="AW752">
            <v>0</v>
          </cell>
          <cell r="AX752">
            <v>0</v>
          </cell>
          <cell r="AY752">
            <v>0</v>
          </cell>
          <cell r="AZ752">
            <v>0</v>
          </cell>
        </row>
        <row r="753">
          <cell r="D753" t="str">
            <v>Out</v>
          </cell>
          <cell r="E753" t="str">
            <v>Third Party Finance</v>
          </cell>
          <cell r="F753" t="str">
            <v>Base</v>
          </cell>
          <cell r="G753" t="str">
            <v>SPDC JV</v>
          </cell>
          <cell r="H753" t="str">
            <v>Not reported</v>
          </cell>
          <cell r="I753" t="str">
            <v>KOLO CREEK</v>
          </cell>
          <cell r="J753" t="str">
            <v>OML - 28</v>
          </cell>
          <cell r="K753" t="str">
            <v>LAND EAST</v>
          </cell>
          <cell r="L753" t="str">
            <v>East</v>
          </cell>
          <cell r="N753" t="str">
            <v>Gbaran Ubie Phase 5</v>
          </cell>
          <cell r="O753" t="str">
            <v>Gbaran Ubie Phase 5</v>
          </cell>
          <cell r="R753" t="str">
            <v>PLANNED_GBARAN2_GP</v>
          </cell>
          <cell r="T753" t="str">
            <v>2. Export Gas Commitments</v>
          </cell>
          <cell r="U753" t="str">
            <v>5. Export gas</v>
          </cell>
          <cell r="V753" t="str">
            <v>Eleluwor Esta</v>
          </cell>
          <cell r="W753">
            <v>0</v>
          </cell>
          <cell r="X753">
            <v>0</v>
          </cell>
          <cell r="AE753">
            <v>0</v>
          </cell>
          <cell r="AF753">
            <v>919430.296875</v>
          </cell>
          <cell r="AG753">
            <v>0</v>
          </cell>
          <cell r="AH753">
            <v>262317.2001953125</v>
          </cell>
          <cell r="AU753">
            <v>0</v>
          </cell>
          <cell r="AV753">
            <v>0</v>
          </cell>
          <cell r="AW753">
            <v>0</v>
          </cell>
          <cell r="AX753">
            <v>0</v>
          </cell>
          <cell r="AY753">
            <v>0</v>
          </cell>
          <cell r="AZ753">
            <v>0</v>
          </cell>
        </row>
        <row r="754">
          <cell r="D754" t="str">
            <v>In</v>
          </cell>
          <cell r="E754" t="str">
            <v>Proposed AF</v>
          </cell>
          <cell r="F754" t="str">
            <v>Base</v>
          </cell>
          <cell r="G754" t="str">
            <v>SPDC JV</v>
          </cell>
          <cell r="H754" t="str">
            <v>In</v>
          </cell>
          <cell r="I754" t="str">
            <v>KOLO CREEK</v>
          </cell>
          <cell r="J754" t="str">
            <v>OML - 28</v>
          </cell>
          <cell r="K754" t="str">
            <v>LAND EAST</v>
          </cell>
          <cell r="L754" t="str">
            <v>East</v>
          </cell>
          <cell r="N754" t="str">
            <v>Gbaran Ubie Phase 2B (Kolo Creek)</v>
          </cell>
          <cell r="O754" t="str">
            <v>Gbaran Ubie Phase 2B (Kolo Creek)</v>
          </cell>
          <cell r="R754" t="str">
            <v>SOKU3/4_GP</v>
          </cell>
          <cell r="T754" t="str">
            <v>2. Export Gas Commitments</v>
          </cell>
          <cell r="U754" t="str">
            <v>5. Export gas</v>
          </cell>
          <cell r="V754" t="str">
            <v>Eleluwor Esta</v>
          </cell>
          <cell r="W754">
            <v>0</v>
          </cell>
          <cell r="X754">
            <v>0</v>
          </cell>
          <cell r="AE754">
            <v>0</v>
          </cell>
          <cell r="AF754">
            <v>2397902.7158203125</v>
          </cell>
          <cell r="AG754">
            <v>126205.5679473877</v>
          </cell>
          <cell r="AH754">
            <v>1396.7468268843368</v>
          </cell>
          <cell r="AU754">
            <v>0</v>
          </cell>
          <cell r="AV754">
            <v>0</v>
          </cell>
          <cell r="AW754">
            <v>0</v>
          </cell>
          <cell r="AX754">
            <v>0</v>
          </cell>
          <cell r="AY754">
            <v>0</v>
          </cell>
          <cell r="AZ754">
            <v>0</v>
          </cell>
        </row>
        <row r="755">
          <cell r="D755" t="str">
            <v>In</v>
          </cell>
          <cell r="E755" t="str">
            <v>Proposed AF</v>
          </cell>
          <cell r="F755" t="str">
            <v>Base</v>
          </cell>
          <cell r="G755" t="str">
            <v>SPDC JV</v>
          </cell>
          <cell r="H755" t="str">
            <v>In</v>
          </cell>
          <cell r="I755" t="str">
            <v>KOLO CREEK</v>
          </cell>
          <cell r="J755" t="str">
            <v>OML - 28</v>
          </cell>
          <cell r="K755" t="str">
            <v>LAND EAST</v>
          </cell>
          <cell r="L755" t="str">
            <v>East</v>
          </cell>
          <cell r="N755" t="str">
            <v>Gbaran Ubie Phase 2B (Kolo Creek)</v>
          </cell>
          <cell r="O755" t="str">
            <v>Gbaran Ubie Phase 2B (Kolo Creek)</v>
          </cell>
          <cell r="R755" t="str">
            <v>SOKU3/4_GP</v>
          </cell>
          <cell r="T755" t="str">
            <v>2. Export Gas Commitments</v>
          </cell>
          <cell r="U755" t="str">
            <v>5. Export gas</v>
          </cell>
          <cell r="V755" t="str">
            <v>Eleluwor Esta</v>
          </cell>
          <cell r="W755">
            <v>0</v>
          </cell>
          <cell r="X755">
            <v>3</v>
          </cell>
          <cell r="AE755">
            <v>0</v>
          </cell>
          <cell r="AF755">
            <v>1399456.4013671875</v>
          </cell>
          <cell r="AG755">
            <v>73656.03515625</v>
          </cell>
          <cell r="AH755">
            <v>769.93209648132324</v>
          </cell>
          <cell r="AU755">
            <v>0</v>
          </cell>
          <cell r="AV755">
            <v>0</v>
          </cell>
          <cell r="AW755">
            <v>0</v>
          </cell>
          <cell r="AX755">
            <v>0</v>
          </cell>
          <cell r="AY755">
            <v>0</v>
          </cell>
          <cell r="AZ755">
            <v>0</v>
          </cell>
        </row>
        <row r="756">
          <cell r="D756" t="str">
            <v>In</v>
          </cell>
          <cell r="E756" t="str">
            <v>Domgas/IPP</v>
          </cell>
          <cell r="F756" t="str">
            <v>Base</v>
          </cell>
          <cell r="G756" t="str">
            <v>SPDC JV</v>
          </cell>
          <cell r="H756" t="str">
            <v>In</v>
          </cell>
          <cell r="I756" t="str">
            <v>KOLO CREEK</v>
          </cell>
          <cell r="J756" t="str">
            <v>OML - 28</v>
          </cell>
          <cell r="K756" t="str">
            <v>LAND EAST</v>
          </cell>
          <cell r="L756" t="str">
            <v>East</v>
          </cell>
          <cell r="N756" t="str">
            <v>AGS Kolocrk &amp; Etelebou</v>
          </cell>
          <cell r="O756" t="str">
            <v>AGS Kolocrk &amp; Etelebou</v>
          </cell>
          <cell r="R756" t="str">
            <v>PLANNED_GBARAN2_FS</v>
          </cell>
          <cell r="T756" t="str">
            <v>4. Oil</v>
          </cell>
          <cell r="U756" t="str">
            <v>8. Oil and Gas Growth</v>
          </cell>
          <cell r="V756" t="str">
            <v>Eleluwor Esta</v>
          </cell>
          <cell r="W756">
            <v>0</v>
          </cell>
          <cell r="X756">
            <v>0</v>
          </cell>
          <cell r="AE756">
            <v>33.973910331726074</v>
          </cell>
          <cell r="AF756">
            <v>0</v>
          </cell>
          <cell r="AG756">
            <v>0</v>
          </cell>
          <cell r="AH756">
            <v>0</v>
          </cell>
          <cell r="AU756">
            <v>0</v>
          </cell>
          <cell r="AV756">
            <v>0</v>
          </cell>
          <cell r="AW756">
            <v>0</v>
          </cell>
          <cell r="AX756">
            <v>0</v>
          </cell>
          <cell r="AY756">
            <v>0</v>
          </cell>
          <cell r="AZ756">
            <v>0</v>
          </cell>
        </row>
        <row r="757">
          <cell r="D757" t="str">
            <v>In</v>
          </cell>
          <cell r="E757" t="str">
            <v>Base JV</v>
          </cell>
          <cell r="F757" t="str">
            <v>Base</v>
          </cell>
          <cell r="G757" t="str">
            <v>SPDC JV</v>
          </cell>
          <cell r="H757" t="str">
            <v>In</v>
          </cell>
          <cell r="I757" t="str">
            <v>KOLO CREEK</v>
          </cell>
          <cell r="J757" t="str">
            <v>OML - 28</v>
          </cell>
          <cell r="K757" t="str">
            <v>LAND EAST</v>
          </cell>
          <cell r="L757" t="str">
            <v>East</v>
          </cell>
          <cell r="N757" t="str">
            <v>STOG Restoration - Land East</v>
          </cell>
          <cell r="O757" t="str">
            <v>STOG Restoration - Land East</v>
          </cell>
          <cell r="R757" t="str">
            <v>KOLO_CREEK1_FS</v>
          </cell>
          <cell r="T757" t="str">
            <v>4. Oil</v>
          </cell>
          <cell r="U757" t="str">
            <v>1. Secure / Maximise NFA</v>
          </cell>
          <cell r="V757" t="str">
            <v>Akadiri Olabisi</v>
          </cell>
          <cell r="W757">
            <v>0</v>
          </cell>
          <cell r="X757">
            <v>0</v>
          </cell>
          <cell r="AE757">
            <v>57.917970478534698</v>
          </cell>
          <cell r="AF757">
            <v>0</v>
          </cell>
          <cell r="AG757">
            <v>0</v>
          </cell>
          <cell r="AH757">
            <v>0</v>
          </cell>
          <cell r="AU757">
            <v>0</v>
          </cell>
          <cell r="AV757">
            <v>0</v>
          </cell>
          <cell r="AW757">
            <v>0</v>
          </cell>
          <cell r="AX757">
            <v>0</v>
          </cell>
          <cell r="AY757">
            <v>0</v>
          </cell>
          <cell r="AZ757">
            <v>0</v>
          </cell>
        </row>
        <row r="758">
          <cell r="D758" t="str">
            <v>In</v>
          </cell>
          <cell r="E758" t="str">
            <v>Base JV</v>
          </cell>
          <cell r="F758" t="str">
            <v>Base</v>
          </cell>
          <cell r="G758" t="str">
            <v>SPDC JV</v>
          </cell>
          <cell r="H758" t="str">
            <v>In</v>
          </cell>
          <cell r="I758" t="str">
            <v>KOLO CREEK</v>
          </cell>
          <cell r="J758" t="str">
            <v>OML - 28</v>
          </cell>
          <cell r="K758" t="str">
            <v>LAND EAST</v>
          </cell>
          <cell r="L758" t="str">
            <v>East</v>
          </cell>
          <cell r="N758" t="str">
            <v>STOG Restoration - Land East</v>
          </cell>
          <cell r="O758" t="str">
            <v>STOG Restoration - Land East</v>
          </cell>
          <cell r="R758" t="str">
            <v>KOLO_CREEK1_FS</v>
          </cell>
          <cell r="T758" t="str">
            <v>4. Oil</v>
          </cell>
          <cell r="U758" t="str">
            <v>1. Secure / Maximise NFA</v>
          </cell>
          <cell r="V758" t="str">
            <v>Akadiri Olabisi</v>
          </cell>
          <cell r="W758">
            <v>0</v>
          </cell>
          <cell r="X758">
            <v>0</v>
          </cell>
          <cell r="AE758">
            <v>0</v>
          </cell>
          <cell r="AF758">
            <v>402731.30004882813</v>
          </cell>
          <cell r="AG758">
            <v>0</v>
          </cell>
          <cell r="AH758">
            <v>7157.9100341796875</v>
          </cell>
          <cell r="AU758">
            <v>0</v>
          </cell>
          <cell r="AV758">
            <v>0</v>
          </cell>
          <cell r="AW758">
            <v>0</v>
          </cell>
          <cell r="AX758">
            <v>0</v>
          </cell>
          <cell r="AY758">
            <v>0</v>
          </cell>
          <cell r="AZ758">
            <v>0</v>
          </cell>
        </row>
        <row r="759">
          <cell r="D759" t="str">
            <v>In</v>
          </cell>
          <cell r="E759" t="str">
            <v>Base JV</v>
          </cell>
          <cell r="F759" t="str">
            <v>Base</v>
          </cell>
          <cell r="G759" t="str">
            <v>Both</v>
          </cell>
          <cell r="H759" t="str">
            <v>In</v>
          </cell>
          <cell r="I759" t="str">
            <v>KOLO CREEK</v>
          </cell>
          <cell r="J759" t="str">
            <v>OML - 28</v>
          </cell>
          <cell r="K759" t="str">
            <v>LAND EAST</v>
          </cell>
          <cell r="L759" t="str">
            <v>East</v>
          </cell>
          <cell r="N759" t="str">
            <v>Well Integrity WO</v>
          </cell>
          <cell r="O759" t="str">
            <v>Well Integrity WO</v>
          </cell>
          <cell r="R759" t="str">
            <v>PLANNED_GBARAN2_FS / KOLO_CREEK1_FS</v>
          </cell>
          <cell r="T759" t="str">
            <v>1. HSE, Security, Asset Integrity, etc.</v>
          </cell>
          <cell r="U759" t="str">
            <v>6. Enable oil/gas production</v>
          </cell>
          <cell r="V759" t="str">
            <v>Akadiri Bisi</v>
          </cell>
          <cell r="W759">
            <v>0</v>
          </cell>
          <cell r="X759">
            <v>0</v>
          </cell>
          <cell r="AE759">
            <v>97.543869137763977</v>
          </cell>
          <cell r="AF759">
            <v>0</v>
          </cell>
          <cell r="AG759">
            <v>0</v>
          </cell>
          <cell r="AH759">
            <v>0</v>
          </cell>
          <cell r="AU759">
            <v>0</v>
          </cell>
          <cell r="AV759">
            <v>0</v>
          </cell>
          <cell r="AW759">
            <v>0</v>
          </cell>
          <cell r="AX759">
            <v>0</v>
          </cell>
          <cell r="AY759">
            <v>0</v>
          </cell>
          <cell r="AZ759">
            <v>0</v>
          </cell>
        </row>
        <row r="760">
          <cell r="D760" t="str">
            <v>In</v>
          </cell>
          <cell r="E760" t="str">
            <v>Domgas/IPP</v>
          </cell>
          <cell r="F760" t="str">
            <v>Base</v>
          </cell>
          <cell r="G760" t="str">
            <v>Portfolio Action</v>
          </cell>
          <cell r="H760" t="str">
            <v>In</v>
          </cell>
          <cell r="I760" t="str">
            <v>KOKORI</v>
          </cell>
          <cell r="J760" t="str">
            <v>OML - 30</v>
          </cell>
          <cell r="K760" t="str">
            <v>LAND WEST</v>
          </cell>
          <cell r="L760" t="str">
            <v>West</v>
          </cell>
          <cell r="N760" t="str">
            <v>NGC Compressor Refurb</v>
          </cell>
          <cell r="O760" t="str">
            <v>NGC Compressor Refurb</v>
          </cell>
          <cell r="T760" t="str">
            <v>5. Domgas (Ring fenced)</v>
          </cell>
          <cell r="U760" t="str">
            <v>2. Domgas / IPP</v>
          </cell>
          <cell r="V760" t="str">
            <v xml:space="preserve">Oghene Nkonyeasua </v>
          </cell>
          <cell r="W760">
            <v>0</v>
          </cell>
          <cell r="X760">
            <v>0</v>
          </cell>
          <cell r="AE760">
            <v>11288.266714610996</v>
          </cell>
          <cell r="AF760">
            <v>0</v>
          </cell>
          <cell r="AG760">
            <v>0</v>
          </cell>
          <cell r="AH760">
            <v>0</v>
          </cell>
          <cell r="AU760">
            <v>0</v>
          </cell>
          <cell r="AV760">
            <v>0</v>
          </cell>
          <cell r="AW760">
            <v>0</v>
          </cell>
          <cell r="AX760">
            <v>0</v>
          </cell>
          <cell r="AY760">
            <v>0</v>
          </cell>
          <cell r="AZ760">
            <v>0</v>
          </cell>
        </row>
        <row r="761">
          <cell r="D761" t="str">
            <v>Out</v>
          </cell>
          <cell r="E761" t="str">
            <v>Domgas/IPP</v>
          </cell>
          <cell r="F761" t="str">
            <v>Base Plus</v>
          </cell>
          <cell r="G761" t="str">
            <v>SPDC JV</v>
          </cell>
          <cell r="H761" t="str">
            <v>Out</v>
          </cell>
          <cell r="I761" t="str">
            <v>KOLOBIRI</v>
          </cell>
          <cell r="J761" t="str">
            <v>OML - 31</v>
          </cell>
          <cell r="K761" t="str">
            <v>SWAMP WEST</v>
          </cell>
          <cell r="L761" t="str">
            <v>East</v>
          </cell>
          <cell r="N761" t="str">
            <v>Kabiama Cluster Development Project</v>
          </cell>
          <cell r="O761" t="str">
            <v>Iseni-Ogara (Cluster 2B)</v>
          </cell>
          <cell r="R761" t="str">
            <v>ISENI_CPF</v>
          </cell>
          <cell r="T761" t="str">
            <v>4. Oil</v>
          </cell>
          <cell r="U761" t="str">
            <v>8. Oil and Gas Growth</v>
          </cell>
          <cell r="V761" t="str">
            <v>David Oluwajuyigbe</v>
          </cell>
          <cell r="W761">
            <v>0</v>
          </cell>
          <cell r="X761">
            <v>1</v>
          </cell>
          <cell r="AE761">
            <v>0</v>
          </cell>
          <cell r="AF761">
            <v>158682</v>
          </cell>
          <cell r="AG761">
            <v>1602.8520164489746</v>
          </cell>
          <cell r="AH761">
            <v>1691.1289978027344</v>
          </cell>
          <cell r="AU761">
            <v>0</v>
          </cell>
          <cell r="AV761">
            <v>0</v>
          </cell>
          <cell r="AW761">
            <v>0</v>
          </cell>
          <cell r="AX761">
            <v>0</v>
          </cell>
          <cell r="AY761">
            <v>0</v>
          </cell>
          <cell r="AZ761">
            <v>0</v>
          </cell>
        </row>
        <row r="762">
          <cell r="D762" t="str">
            <v>In</v>
          </cell>
          <cell r="E762" t="str">
            <v>Proposed AF</v>
          </cell>
          <cell r="F762" t="str">
            <v>Base</v>
          </cell>
          <cell r="G762" t="str">
            <v>SPDC JV</v>
          </cell>
          <cell r="H762" t="str">
            <v>In</v>
          </cell>
          <cell r="I762" t="str">
            <v>KOROAMA</v>
          </cell>
          <cell r="J762" t="str">
            <v>OML - 28</v>
          </cell>
          <cell r="K762" t="str">
            <v>LAND EAST</v>
          </cell>
          <cell r="L762" t="str">
            <v>East</v>
          </cell>
          <cell r="N762" t="str">
            <v>Gbaran Ubie Phase 2A (Koroama)</v>
          </cell>
          <cell r="O762" t="str">
            <v>Gbaran Ubie Phase 2A (Koroama)</v>
          </cell>
          <cell r="R762" t="str">
            <v>PLANNED_GBARAN8_GP</v>
          </cell>
          <cell r="T762" t="str">
            <v>2. Export Gas Commitments</v>
          </cell>
          <cell r="U762" t="str">
            <v>5. Export gas</v>
          </cell>
          <cell r="V762" t="str">
            <v>Osho Rotimi</v>
          </cell>
          <cell r="W762">
            <v>0</v>
          </cell>
          <cell r="X762">
            <v>0</v>
          </cell>
          <cell r="AE762">
            <v>0</v>
          </cell>
          <cell r="AF762">
            <v>2500430.135582895</v>
          </cell>
          <cell r="AG762">
            <v>0</v>
          </cell>
          <cell r="AH762">
            <v>0</v>
          </cell>
          <cell r="AU762">
            <v>0</v>
          </cell>
          <cell r="AV762">
            <v>0</v>
          </cell>
          <cell r="AW762">
            <v>0</v>
          </cell>
          <cell r="AX762">
            <v>0</v>
          </cell>
          <cell r="AY762">
            <v>0</v>
          </cell>
          <cell r="AZ762">
            <v>0</v>
          </cell>
        </row>
        <row r="763">
          <cell r="D763" t="str">
            <v>In</v>
          </cell>
          <cell r="E763" t="str">
            <v>MCA1</v>
          </cell>
          <cell r="F763" t="str">
            <v>Base</v>
          </cell>
          <cell r="G763" t="str">
            <v>SPDC JV</v>
          </cell>
          <cell r="H763" t="str">
            <v>In</v>
          </cell>
          <cell r="I763" t="str">
            <v>KOROAMA</v>
          </cell>
          <cell r="J763" t="str">
            <v>OML - 28</v>
          </cell>
          <cell r="K763" t="str">
            <v>LAND EAST</v>
          </cell>
          <cell r="L763" t="str">
            <v>East</v>
          </cell>
          <cell r="N763" t="str">
            <v>Gbaran Ubie Phase 1_AF</v>
          </cell>
          <cell r="O763" t="str">
            <v>Gbaran Ubie  Phase 1</v>
          </cell>
          <cell r="R763" t="str">
            <v>PLANNED_GBARAN1_GP</v>
          </cell>
          <cell r="T763" t="str">
            <v>2. Export Gas Commitments</v>
          </cell>
          <cell r="U763" t="str">
            <v>5. Export gas</v>
          </cell>
          <cell r="V763" t="str">
            <v>Eleluwor Esta</v>
          </cell>
          <cell r="W763">
            <v>0</v>
          </cell>
          <cell r="X763">
            <v>0</v>
          </cell>
          <cell r="AE763">
            <v>0</v>
          </cell>
          <cell r="AF763">
            <v>1181235.2521972656</v>
          </cell>
          <cell r="AG763">
            <v>0</v>
          </cell>
          <cell r="AH763">
            <v>29812.120239257813</v>
          </cell>
          <cell r="AU763">
            <v>0</v>
          </cell>
          <cell r="AV763">
            <v>0</v>
          </cell>
          <cell r="AW763">
            <v>0</v>
          </cell>
          <cell r="AX763">
            <v>0</v>
          </cell>
          <cell r="AY763">
            <v>0</v>
          </cell>
          <cell r="AZ763">
            <v>0</v>
          </cell>
        </row>
        <row r="764">
          <cell r="D764" t="str">
            <v>In</v>
          </cell>
          <cell r="E764" t="str">
            <v>Proposed AF</v>
          </cell>
          <cell r="F764" t="str">
            <v>Base</v>
          </cell>
          <cell r="G764" t="str">
            <v>SPDC JV</v>
          </cell>
          <cell r="H764" t="str">
            <v>In</v>
          </cell>
          <cell r="I764" t="str">
            <v>KOROAMA</v>
          </cell>
          <cell r="J764" t="str">
            <v>OML - 28</v>
          </cell>
          <cell r="K764" t="str">
            <v>LAND EAST</v>
          </cell>
          <cell r="L764" t="str">
            <v>East</v>
          </cell>
          <cell r="N764" t="str">
            <v>Gbaran Ubie Phase 2A (Koroama)</v>
          </cell>
          <cell r="O764" t="str">
            <v>Gbaran Ubie Phase 2A (Koroama)</v>
          </cell>
          <cell r="T764" t="str">
            <v>2. Export Gas Commitments</v>
          </cell>
          <cell r="U764" t="str">
            <v>5. Export gas</v>
          </cell>
          <cell r="V764" t="str">
            <v>Osho Rotimi</v>
          </cell>
          <cell r="W764">
            <v>0</v>
          </cell>
          <cell r="X764">
            <v>0</v>
          </cell>
          <cell r="AE764">
            <v>0</v>
          </cell>
          <cell r="AF764">
            <v>2169.699951171875</v>
          </cell>
          <cell r="AG764">
            <v>0</v>
          </cell>
          <cell r="AH764">
            <v>0</v>
          </cell>
          <cell r="AU764">
            <v>0</v>
          </cell>
          <cell r="AV764">
            <v>0</v>
          </cell>
          <cell r="AW764">
            <v>0</v>
          </cell>
          <cell r="AX764">
            <v>0</v>
          </cell>
          <cell r="AY764">
            <v>0</v>
          </cell>
          <cell r="AZ764">
            <v>0</v>
          </cell>
        </row>
        <row r="765">
          <cell r="D765" t="str">
            <v>Out</v>
          </cell>
          <cell r="E765" t="str">
            <v>Third Party Finance</v>
          </cell>
          <cell r="F765" t="str">
            <v>Options</v>
          </cell>
          <cell r="G765" t="str">
            <v>Both</v>
          </cell>
          <cell r="H765" t="str">
            <v>Not reported</v>
          </cell>
          <cell r="I765" t="str">
            <v>KOROKORO</v>
          </cell>
          <cell r="K765" t="str">
            <v>LAND EAST</v>
          </cell>
          <cell r="L765" t="str">
            <v>East</v>
          </cell>
          <cell r="N765" t="str">
            <v>Thematic Projects</v>
          </cell>
          <cell r="O765" t="str">
            <v>Thematic Projects</v>
          </cell>
          <cell r="R765" t="str">
            <v>KOROKORO1_FS</v>
          </cell>
          <cell r="T765" t="str">
            <v>2. Export Gas Commitments</v>
          </cell>
          <cell r="U765" t="str">
            <v>5. Export gas</v>
          </cell>
          <cell r="V765" t="str">
            <v>Eleluwor Esta</v>
          </cell>
          <cell r="W765">
            <v>0</v>
          </cell>
          <cell r="X765">
            <v>0</v>
          </cell>
          <cell r="AE765">
            <v>467.12229919433594</v>
          </cell>
          <cell r="AF765">
            <v>0</v>
          </cell>
          <cell r="AG765">
            <v>0</v>
          </cell>
          <cell r="AH765">
            <v>0</v>
          </cell>
          <cell r="AU765">
            <v>0</v>
          </cell>
          <cell r="AV765">
            <v>0</v>
          </cell>
          <cell r="AW765">
            <v>0</v>
          </cell>
          <cell r="AX765">
            <v>0</v>
          </cell>
          <cell r="AY765">
            <v>0</v>
          </cell>
          <cell r="AZ765">
            <v>0</v>
          </cell>
        </row>
        <row r="766">
          <cell r="D766" t="str">
            <v>In</v>
          </cell>
          <cell r="E766" t="str">
            <v>Base JV</v>
          </cell>
          <cell r="F766" t="str">
            <v>Base</v>
          </cell>
          <cell r="G766" t="str">
            <v>SPDC JV</v>
          </cell>
          <cell r="H766" t="str">
            <v>In</v>
          </cell>
          <cell r="I766" t="str">
            <v>KRAKAMA</v>
          </cell>
          <cell r="J766" t="str">
            <v>OML - 18</v>
          </cell>
          <cell r="K766" t="str">
            <v>SWAMP EAST</v>
          </cell>
          <cell r="L766" t="str">
            <v>East</v>
          </cell>
          <cell r="N766" t="str">
            <v>STOG Restoration - Swamp East</v>
          </cell>
          <cell r="O766" t="str">
            <v>STOG Restoration - Swamp East</v>
          </cell>
          <cell r="R766" t="str">
            <v>KRAKAMA1_FS</v>
          </cell>
          <cell r="T766" t="str">
            <v>4. Oil</v>
          </cell>
          <cell r="V766" t="str">
            <v>Dave Gardiner</v>
          </cell>
          <cell r="W766">
            <v>0</v>
          </cell>
          <cell r="X766">
            <v>0</v>
          </cell>
          <cell r="AE766">
            <v>23.467003079366464</v>
          </cell>
          <cell r="AF766">
            <v>0</v>
          </cell>
          <cell r="AG766">
            <v>0</v>
          </cell>
          <cell r="AH766">
            <v>0</v>
          </cell>
          <cell r="AU766">
            <v>0</v>
          </cell>
          <cell r="AV766">
            <v>0</v>
          </cell>
          <cell r="AW766">
            <v>0</v>
          </cell>
          <cell r="AX766">
            <v>0</v>
          </cell>
          <cell r="AY766">
            <v>0</v>
          </cell>
          <cell r="AZ766">
            <v>0</v>
          </cell>
        </row>
        <row r="767">
          <cell r="D767" t="str">
            <v>In</v>
          </cell>
          <cell r="E767" t="str">
            <v>Base JV</v>
          </cell>
          <cell r="F767" t="str">
            <v>Base</v>
          </cell>
          <cell r="G767" t="str">
            <v>SPDC JV</v>
          </cell>
          <cell r="H767" t="str">
            <v>In</v>
          </cell>
          <cell r="I767" t="str">
            <v>KRAKAMA</v>
          </cell>
          <cell r="J767" t="str">
            <v>OML - 18</v>
          </cell>
          <cell r="K767" t="str">
            <v>SWAMP EAST</v>
          </cell>
          <cell r="L767" t="str">
            <v>East</v>
          </cell>
          <cell r="N767" t="str">
            <v>STOG Restoration - Swamp East</v>
          </cell>
          <cell r="O767" t="str">
            <v>STOG Restoration - Swamp East</v>
          </cell>
          <cell r="R767" t="str">
            <v>KRAKAMA1_FS</v>
          </cell>
          <cell r="T767" t="str">
            <v>4. Oil</v>
          </cell>
          <cell r="V767" t="str">
            <v>Dave Gardiner</v>
          </cell>
          <cell r="W767">
            <v>0</v>
          </cell>
          <cell r="X767">
            <v>0</v>
          </cell>
          <cell r="AE767">
            <v>20.340810061514485</v>
          </cell>
          <cell r="AF767">
            <v>0</v>
          </cell>
          <cell r="AG767">
            <v>0</v>
          </cell>
          <cell r="AH767">
            <v>0</v>
          </cell>
          <cell r="AU767">
            <v>0</v>
          </cell>
          <cell r="AV767">
            <v>0</v>
          </cell>
          <cell r="AW767">
            <v>0</v>
          </cell>
          <cell r="AX767">
            <v>0</v>
          </cell>
          <cell r="AY767">
            <v>0</v>
          </cell>
          <cell r="AZ767">
            <v>0</v>
          </cell>
        </row>
        <row r="768">
          <cell r="D768" t="str">
            <v>In</v>
          </cell>
          <cell r="E768" t="str">
            <v>Base JV</v>
          </cell>
          <cell r="F768" t="str">
            <v>Base</v>
          </cell>
          <cell r="G768" t="str">
            <v>SPDC JV</v>
          </cell>
          <cell r="H768" t="str">
            <v>In</v>
          </cell>
          <cell r="I768" t="str">
            <v>KRAKAMA</v>
          </cell>
          <cell r="J768" t="str">
            <v>OML - 18</v>
          </cell>
          <cell r="K768" t="str">
            <v>SWAMP EAST</v>
          </cell>
          <cell r="L768" t="str">
            <v>East</v>
          </cell>
          <cell r="N768" t="str">
            <v>STOG Restoration - Swamp East</v>
          </cell>
          <cell r="O768" t="str">
            <v>STOG Restoration - Swamp East</v>
          </cell>
          <cell r="R768" t="str">
            <v>KRAKAMA1_FS</v>
          </cell>
          <cell r="T768" t="str">
            <v>4. Oil</v>
          </cell>
          <cell r="V768" t="str">
            <v>Dave Gardiner</v>
          </cell>
          <cell r="W768">
            <v>0</v>
          </cell>
          <cell r="X768">
            <v>0</v>
          </cell>
          <cell r="AE768">
            <v>556.03709994052292</v>
          </cell>
          <cell r="AF768">
            <v>0</v>
          </cell>
          <cell r="AG768">
            <v>0</v>
          </cell>
          <cell r="AH768">
            <v>0</v>
          </cell>
          <cell r="AU768">
            <v>0</v>
          </cell>
          <cell r="AV768">
            <v>0</v>
          </cell>
          <cell r="AW768">
            <v>0</v>
          </cell>
          <cell r="AX768">
            <v>0</v>
          </cell>
          <cell r="AY768">
            <v>0</v>
          </cell>
          <cell r="AZ768">
            <v>0</v>
          </cell>
        </row>
        <row r="769">
          <cell r="D769" t="str">
            <v>In</v>
          </cell>
          <cell r="E769" t="str">
            <v>Base JV</v>
          </cell>
          <cell r="F769" t="str">
            <v>Base</v>
          </cell>
          <cell r="G769" t="str">
            <v>SPDC JV</v>
          </cell>
          <cell r="H769" t="str">
            <v>In</v>
          </cell>
          <cell r="I769" t="str">
            <v>KRAKAMA</v>
          </cell>
          <cell r="J769" t="str">
            <v>OML - 11</v>
          </cell>
          <cell r="K769" t="str">
            <v>SWAMP EAST</v>
          </cell>
          <cell r="L769" t="str">
            <v>East</v>
          </cell>
          <cell r="N769" t="str">
            <v>STOG Optimisation - Swamp East</v>
          </cell>
          <cell r="O769" t="str">
            <v>STOG Optimisation - Swamp East</v>
          </cell>
          <cell r="R769" t="str">
            <v>KRAKAMA1_FS</v>
          </cell>
          <cell r="T769" t="str">
            <v>4. Oil</v>
          </cell>
          <cell r="V769" t="str">
            <v>Dave Gardiner</v>
          </cell>
          <cell r="W769">
            <v>0</v>
          </cell>
          <cell r="X769">
            <v>0</v>
          </cell>
          <cell r="AE769">
            <v>1417.9746041297913</v>
          </cell>
          <cell r="AF769">
            <v>0</v>
          </cell>
          <cell r="AG769">
            <v>0</v>
          </cell>
          <cell r="AH769">
            <v>0</v>
          </cell>
          <cell r="AU769">
            <v>0</v>
          </cell>
          <cell r="AV769">
            <v>0</v>
          </cell>
          <cell r="AW769">
            <v>0</v>
          </cell>
          <cell r="AX769">
            <v>0</v>
          </cell>
          <cell r="AY769">
            <v>0</v>
          </cell>
          <cell r="AZ769">
            <v>0</v>
          </cell>
        </row>
        <row r="770">
          <cell r="D770" t="str">
            <v>In</v>
          </cell>
          <cell r="E770" t="str">
            <v>Base JV</v>
          </cell>
          <cell r="F770" t="str">
            <v>Base</v>
          </cell>
          <cell r="G770" t="str">
            <v>SPDC JV</v>
          </cell>
          <cell r="H770" t="str">
            <v>In</v>
          </cell>
          <cell r="I770" t="str">
            <v>KRAKAMA</v>
          </cell>
          <cell r="J770" t="str">
            <v>OML - 11</v>
          </cell>
          <cell r="K770" t="str">
            <v>SWAMP EAST</v>
          </cell>
          <cell r="L770" t="str">
            <v>East</v>
          </cell>
          <cell r="N770" t="str">
            <v>STOG Optimisation - Swamp East</v>
          </cell>
          <cell r="O770" t="str">
            <v>STOG Optimisation - Swamp East</v>
          </cell>
          <cell r="R770" t="str">
            <v>KRAKAMA1_FS</v>
          </cell>
          <cell r="T770" t="str">
            <v>4. Oil</v>
          </cell>
          <cell r="V770" t="str">
            <v>Dave Gardiner</v>
          </cell>
          <cell r="W770">
            <v>0</v>
          </cell>
          <cell r="X770">
            <v>0</v>
          </cell>
          <cell r="AE770">
            <v>5.2017898559570313</v>
          </cell>
          <cell r="AF770">
            <v>0</v>
          </cell>
          <cell r="AG770">
            <v>0</v>
          </cell>
          <cell r="AH770">
            <v>0</v>
          </cell>
          <cell r="AU770">
            <v>0</v>
          </cell>
          <cell r="AV770">
            <v>0</v>
          </cell>
          <cell r="AW770">
            <v>0</v>
          </cell>
          <cell r="AX770">
            <v>0</v>
          </cell>
          <cell r="AY770">
            <v>0</v>
          </cell>
          <cell r="AZ770">
            <v>0</v>
          </cell>
        </row>
        <row r="771">
          <cell r="D771" t="str">
            <v>Out</v>
          </cell>
          <cell r="E771" t="str">
            <v>Third Party Finance</v>
          </cell>
          <cell r="F771" t="str">
            <v>Options</v>
          </cell>
          <cell r="G771" t="str">
            <v>Both</v>
          </cell>
          <cell r="H771" t="str">
            <v>Not reported</v>
          </cell>
          <cell r="I771" t="str">
            <v>MINI NTA</v>
          </cell>
          <cell r="J771" t="str">
            <v>OML - 22</v>
          </cell>
          <cell r="K771" t="str">
            <v>LAND EAST</v>
          </cell>
          <cell r="L771" t="str">
            <v>East</v>
          </cell>
          <cell r="N771" t="str">
            <v>AG Solution Opportunities (OV)</v>
          </cell>
          <cell r="O771" t="str">
            <v>AG Solution Opportunities (OV)</v>
          </cell>
          <cell r="R771" t="str">
            <v>AHIA1_FS</v>
          </cell>
          <cell r="T771" t="str">
            <v>4. Oil</v>
          </cell>
          <cell r="U771" t="str">
            <v>1. Secure / Maximise NFA</v>
          </cell>
          <cell r="V771" t="str">
            <v>Eleluwor Esta</v>
          </cell>
          <cell r="W771">
            <v>7</v>
          </cell>
          <cell r="X771">
            <v>0</v>
          </cell>
          <cell r="AE771">
            <v>2166.5722387196256</v>
          </cell>
          <cell r="AF771">
            <v>0</v>
          </cell>
          <cell r="AG771">
            <v>0</v>
          </cell>
          <cell r="AH771">
            <v>0</v>
          </cell>
          <cell r="AU771">
            <v>0</v>
          </cell>
          <cell r="AV771">
            <v>0</v>
          </cell>
          <cell r="AW771">
            <v>0</v>
          </cell>
          <cell r="AX771">
            <v>0</v>
          </cell>
          <cell r="AY771">
            <v>0</v>
          </cell>
          <cell r="AZ771">
            <v>0</v>
          </cell>
        </row>
        <row r="772">
          <cell r="D772" t="str">
            <v>In</v>
          </cell>
          <cell r="E772" t="str">
            <v>Base JV</v>
          </cell>
          <cell r="F772" t="str">
            <v>Base</v>
          </cell>
          <cell r="G772" t="str">
            <v>SPDC JV</v>
          </cell>
          <cell r="H772" t="str">
            <v>Not reported</v>
          </cell>
          <cell r="I772" t="str">
            <v>NEMBE CREEK</v>
          </cell>
          <cell r="J772" t="str">
            <v>OML - 29</v>
          </cell>
          <cell r="K772" t="str">
            <v>SWAMP EAST</v>
          </cell>
          <cell r="L772" t="str">
            <v>East</v>
          </cell>
          <cell r="N772" t="str">
            <v>Nembe Creek Sidetrack</v>
          </cell>
          <cell r="O772" t="str">
            <v>Nembe Creek Sidetrack</v>
          </cell>
          <cell r="R772" t="str">
            <v>NEMBE_CREEK1_FS</v>
          </cell>
          <cell r="T772" t="str">
            <v>4. Oil</v>
          </cell>
          <cell r="U772" t="str">
            <v>3. Asset Integrity</v>
          </cell>
          <cell r="V772" t="str">
            <v>Ikwan Ukauku</v>
          </cell>
          <cell r="W772">
            <v>0</v>
          </cell>
          <cell r="X772">
            <v>0</v>
          </cell>
          <cell r="AE772">
            <v>1734.784200668335</v>
          </cell>
          <cell r="AF772">
            <v>0</v>
          </cell>
          <cell r="AG772">
            <v>0</v>
          </cell>
          <cell r="AH772">
            <v>0</v>
          </cell>
          <cell r="AU772">
            <v>0</v>
          </cell>
          <cell r="AV772">
            <v>0</v>
          </cell>
          <cell r="AW772">
            <v>0</v>
          </cell>
          <cell r="AX772">
            <v>0</v>
          </cell>
          <cell r="AY772">
            <v>0</v>
          </cell>
          <cell r="AZ772">
            <v>0</v>
          </cell>
        </row>
        <row r="773">
          <cell r="D773" t="str">
            <v>In</v>
          </cell>
          <cell r="E773" t="str">
            <v>Base JV</v>
          </cell>
          <cell r="F773" t="str">
            <v>Base</v>
          </cell>
          <cell r="G773" t="str">
            <v>SPDC JV</v>
          </cell>
          <cell r="H773" t="str">
            <v>In</v>
          </cell>
          <cell r="I773" t="str">
            <v>NEMBE CREEK</v>
          </cell>
          <cell r="J773" t="str">
            <v>OML - 29</v>
          </cell>
          <cell r="K773" t="str">
            <v>SWAMP EAST</v>
          </cell>
          <cell r="L773" t="str">
            <v>East</v>
          </cell>
          <cell r="N773" t="str">
            <v>Nembe Creek Early Oil</v>
          </cell>
          <cell r="O773" t="str">
            <v>Nembe Creek Early Oil</v>
          </cell>
          <cell r="R773" t="str">
            <v>NEMBE_CREEK1_FS</v>
          </cell>
          <cell r="T773" t="str">
            <v>4. Oil</v>
          </cell>
          <cell r="U773" t="str">
            <v>7. Material Oil</v>
          </cell>
          <cell r="V773" t="str">
            <v>Ikwan Ukauku</v>
          </cell>
          <cell r="W773">
            <v>0</v>
          </cell>
          <cell r="X773">
            <v>0</v>
          </cell>
          <cell r="AE773">
            <v>3807.4809799194336</v>
          </cell>
          <cell r="AF773">
            <v>0</v>
          </cell>
          <cell r="AG773">
            <v>0</v>
          </cell>
          <cell r="AH773">
            <v>0</v>
          </cell>
          <cell r="AU773">
            <v>0</v>
          </cell>
          <cell r="AV773">
            <v>0</v>
          </cell>
          <cell r="AW773">
            <v>0</v>
          </cell>
          <cell r="AX773">
            <v>0</v>
          </cell>
          <cell r="AY773">
            <v>0</v>
          </cell>
          <cell r="AZ773">
            <v>0</v>
          </cell>
        </row>
        <row r="774">
          <cell r="D774" t="str">
            <v>In</v>
          </cell>
          <cell r="E774" t="str">
            <v>MCA1</v>
          </cell>
          <cell r="F774" t="str">
            <v>Base</v>
          </cell>
          <cell r="G774" t="str">
            <v>SPDC JV</v>
          </cell>
          <cell r="H774" t="str">
            <v>In</v>
          </cell>
          <cell r="I774" t="str">
            <v>NEMBE CREEK</v>
          </cell>
          <cell r="J774" t="str">
            <v>OML - 29</v>
          </cell>
          <cell r="K774" t="str">
            <v>SWAMP EAST</v>
          </cell>
          <cell r="L774" t="str">
            <v>East</v>
          </cell>
          <cell r="N774" t="str">
            <v>Nembe Creek Phase 1</v>
          </cell>
          <cell r="O774" t="str">
            <v>Nembe Creek Phase 1</v>
          </cell>
          <cell r="R774" t="str">
            <v>NEMBE_CREEK2/3/4_FS</v>
          </cell>
          <cell r="T774" t="str">
            <v>4. Oil</v>
          </cell>
          <cell r="U774" t="str">
            <v>7. Material Oil</v>
          </cell>
          <cell r="V774" t="str">
            <v>Ikwan Ukauku</v>
          </cell>
          <cell r="W774">
            <v>0</v>
          </cell>
          <cell r="X774">
            <v>0</v>
          </cell>
          <cell r="AE774">
            <v>2074.8688917160034</v>
          </cell>
          <cell r="AF774">
            <v>0</v>
          </cell>
          <cell r="AG774">
            <v>0</v>
          </cell>
          <cell r="AH774">
            <v>0</v>
          </cell>
          <cell r="AU774">
            <v>0</v>
          </cell>
          <cell r="AV774">
            <v>0</v>
          </cell>
          <cell r="AW774">
            <v>0</v>
          </cell>
          <cell r="AX774">
            <v>20.399999618530273</v>
          </cell>
          <cell r="AY774">
            <v>0</v>
          </cell>
          <cell r="AZ774">
            <v>0</v>
          </cell>
        </row>
        <row r="775">
          <cell r="D775" t="str">
            <v>In</v>
          </cell>
          <cell r="E775" t="str">
            <v>MCA2</v>
          </cell>
          <cell r="F775" t="str">
            <v>Base</v>
          </cell>
          <cell r="G775" t="str">
            <v>SPDC JV</v>
          </cell>
          <cell r="H775" t="str">
            <v>Out</v>
          </cell>
          <cell r="I775" t="str">
            <v>NEMBE CREEK</v>
          </cell>
          <cell r="J775" t="str">
            <v>OML - 29</v>
          </cell>
          <cell r="K775" t="str">
            <v>SWAMP EAST</v>
          </cell>
          <cell r="L775" t="str">
            <v>East</v>
          </cell>
          <cell r="N775" t="str">
            <v>Nembe Creek Phase 2</v>
          </cell>
          <cell r="O775" t="str">
            <v>Nembe Creek Phase 2</v>
          </cell>
          <cell r="R775" t="str">
            <v>NEMBE_CREEK1/2/3/4_FS</v>
          </cell>
          <cell r="T775" t="str">
            <v>4. Oil</v>
          </cell>
          <cell r="U775" t="str">
            <v>7. Material Oil</v>
          </cell>
          <cell r="V775" t="str">
            <v>Ikwan Ukauku</v>
          </cell>
          <cell r="W775">
            <v>0</v>
          </cell>
          <cell r="X775">
            <v>0</v>
          </cell>
          <cell r="AE775">
            <v>3200.8981485366821</v>
          </cell>
          <cell r="AF775">
            <v>0</v>
          </cell>
          <cell r="AG775">
            <v>0</v>
          </cell>
          <cell r="AH775">
            <v>0</v>
          </cell>
          <cell r="AU775">
            <v>0</v>
          </cell>
          <cell r="AV775">
            <v>0</v>
          </cell>
          <cell r="AW775">
            <v>0</v>
          </cell>
          <cell r="AX775">
            <v>0</v>
          </cell>
          <cell r="AY775">
            <v>0</v>
          </cell>
          <cell r="AZ775">
            <v>0</v>
          </cell>
        </row>
        <row r="776">
          <cell r="D776" t="str">
            <v>In</v>
          </cell>
          <cell r="E776" t="str">
            <v>Base JV</v>
          </cell>
          <cell r="F776" t="str">
            <v>Base</v>
          </cell>
          <cell r="G776" t="str">
            <v>SPDC JV</v>
          </cell>
          <cell r="H776" t="str">
            <v>Out</v>
          </cell>
          <cell r="I776" t="str">
            <v>NEMBE CREEK</v>
          </cell>
          <cell r="J776" t="str">
            <v>OML - 29</v>
          </cell>
          <cell r="K776" t="str">
            <v>SWAMP EAST</v>
          </cell>
          <cell r="L776" t="str">
            <v>East</v>
          </cell>
          <cell r="N776" t="str">
            <v>Nembe Creek Phase 3</v>
          </cell>
          <cell r="O776" t="str">
            <v>Nembe Creek Phase 3</v>
          </cell>
          <cell r="R776" t="str">
            <v>NEMBE_CREEK1/2_FS</v>
          </cell>
          <cell r="T776" t="str">
            <v>4. Oil</v>
          </cell>
          <cell r="U776" t="str">
            <v>7. Material Oil</v>
          </cell>
          <cell r="V776" t="str">
            <v>Ikwan Ukauku</v>
          </cell>
          <cell r="W776">
            <v>6</v>
          </cell>
          <cell r="X776">
            <v>0</v>
          </cell>
          <cell r="AE776">
            <v>3019.5980949401855</v>
          </cell>
          <cell r="AF776">
            <v>0</v>
          </cell>
          <cell r="AG776">
            <v>0</v>
          </cell>
          <cell r="AH776">
            <v>0</v>
          </cell>
          <cell r="AU776">
            <v>0</v>
          </cell>
          <cell r="AV776">
            <v>0</v>
          </cell>
          <cell r="AW776">
            <v>0</v>
          </cell>
          <cell r="AX776">
            <v>0</v>
          </cell>
          <cell r="AY776">
            <v>0</v>
          </cell>
          <cell r="AZ776">
            <v>0</v>
          </cell>
        </row>
        <row r="777">
          <cell r="D777" t="str">
            <v>In</v>
          </cell>
          <cell r="E777" t="str">
            <v>Base JV</v>
          </cell>
          <cell r="F777" t="str">
            <v>Base</v>
          </cell>
          <cell r="G777" t="str">
            <v>SPDC JV</v>
          </cell>
          <cell r="H777" t="str">
            <v>Out</v>
          </cell>
          <cell r="I777" t="str">
            <v>NEMBE CREEK</v>
          </cell>
          <cell r="J777" t="str">
            <v>OML - 29</v>
          </cell>
          <cell r="K777" t="str">
            <v>SWAMP EAST</v>
          </cell>
          <cell r="L777" t="str">
            <v>East</v>
          </cell>
          <cell r="N777" t="str">
            <v>Nembe Creek Phase 3</v>
          </cell>
          <cell r="O777" t="str">
            <v>Nembe Creek Phase 3</v>
          </cell>
          <cell r="R777" t="str">
            <v>NEMBE_CREEK2_FS</v>
          </cell>
          <cell r="T777" t="str">
            <v>4. Oil</v>
          </cell>
          <cell r="U777" t="str">
            <v>7. Material Oil</v>
          </cell>
          <cell r="V777" t="str">
            <v>Ikwan Ukauku</v>
          </cell>
          <cell r="W777">
            <v>6</v>
          </cell>
          <cell r="X777">
            <v>0</v>
          </cell>
          <cell r="AE777">
            <v>503.98802995681763</v>
          </cell>
          <cell r="AF777">
            <v>0</v>
          </cell>
          <cell r="AG777">
            <v>0</v>
          </cell>
          <cell r="AH777">
            <v>0</v>
          </cell>
          <cell r="AU777">
            <v>0</v>
          </cell>
          <cell r="AV777">
            <v>0</v>
          </cell>
          <cell r="AW777">
            <v>0</v>
          </cell>
          <cell r="AX777">
            <v>0</v>
          </cell>
          <cell r="AY777">
            <v>0</v>
          </cell>
          <cell r="AZ777">
            <v>0</v>
          </cell>
        </row>
        <row r="778">
          <cell r="D778" t="str">
            <v>In</v>
          </cell>
          <cell r="E778" t="str">
            <v>MCA1</v>
          </cell>
          <cell r="F778" t="str">
            <v>Base</v>
          </cell>
          <cell r="G778" t="str">
            <v>SPDC JV</v>
          </cell>
          <cell r="H778" t="str">
            <v>In</v>
          </cell>
          <cell r="I778" t="str">
            <v>NEMBE CREEK</v>
          </cell>
          <cell r="J778" t="str">
            <v>OML - 29</v>
          </cell>
          <cell r="K778" t="str">
            <v>SWAMP EAST</v>
          </cell>
          <cell r="L778" t="str">
            <v>East</v>
          </cell>
          <cell r="N778" t="str">
            <v>Nembe Creek Phase 1</v>
          </cell>
          <cell r="O778" t="str">
            <v>Nembe Creek Phase 1</v>
          </cell>
          <cell r="R778" t="str">
            <v>NEMBE_CREEK2/3/4_FS</v>
          </cell>
          <cell r="T778" t="str">
            <v>4. Oil</v>
          </cell>
          <cell r="U778" t="str">
            <v>7. Material Oil</v>
          </cell>
          <cell r="V778" t="str">
            <v>Ikwan Ukauku</v>
          </cell>
          <cell r="W778">
            <v>0</v>
          </cell>
          <cell r="X778">
            <v>0</v>
          </cell>
          <cell r="AE778">
            <v>503.75028657913208</v>
          </cell>
          <cell r="AF778">
            <v>0</v>
          </cell>
          <cell r="AG778">
            <v>0</v>
          </cell>
          <cell r="AH778">
            <v>0</v>
          </cell>
          <cell r="AU778">
            <v>0</v>
          </cell>
          <cell r="AV778">
            <v>0</v>
          </cell>
          <cell r="AW778">
            <v>0</v>
          </cell>
          <cell r="AX778">
            <v>20.399999618530273</v>
          </cell>
          <cell r="AY778">
            <v>0</v>
          </cell>
          <cell r="AZ778">
            <v>0</v>
          </cell>
        </row>
        <row r="779">
          <cell r="D779" t="str">
            <v>In</v>
          </cell>
          <cell r="E779" t="str">
            <v>Base JV</v>
          </cell>
          <cell r="F779" t="str">
            <v>Base</v>
          </cell>
          <cell r="G779" t="str">
            <v>SPDC JV</v>
          </cell>
          <cell r="H779" t="str">
            <v>Out</v>
          </cell>
          <cell r="I779" t="str">
            <v>NEMBE CREEK</v>
          </cell>
          <cell r="J779" t="str">
            <v>OML - 29</v>
          </cell>
          <cell r="K779" t="str">
            <v>SWAMP EAST</v>
          </cell>
          <cell r="L779" t="str">
            <v>East</v>
          </cell>
          <cell r="N779" t="str">
            <v>Nembe Creek Phase 3</v>
          </cell>
          <cell r="O779" t="str">
            <v>Nembe Creek Phase 3</v>
          </cell>
          <cell r="R779" t="str">
            <v>NEMBE_CREEK2/3/4_FS</v>
          </cell>
          <cell r="T779" t="str">
            <v>4. Oil</v>
          </cell>
          <cell r="U779" t="str">
            <v>7. Material Oil</v>
          </cell>
          <cell r="V779" t="str">
            <v>Ikwan Ukauku</v>
          </cell>
          <cell r="W779">
            <v>52</v>
          </cell>
          <cell r="X779">
            <v>0</v>
          </cell>
          <cell r="AE779">
            <v>5793.2581341266632</v>
          </cell>
          <cell r="AF779">
            <v>0</v>
          </cell>
          <cell r="AG779">
            <v>0</v>
          </cell>
          <cell r="AH779">
            <v>0</v>
          </cell>
          <cell r="AU779">
            <v>0</v>
          </cell>
          <cell r="AV779">
            <v>0</v>
          </cell>
          <cell r="AW779">
            <v>0</v>
          </cell>
          <cell r="AX779">
            <v>0</v>
          </cell>
          <cell r="AY779">
            <v>0</v>
          </cell>
          <cell r="AZ779">
            <v>0</v>
          </cell>
        </row>
        <row r="780">
          <cell r="D780" t="str">
            <v>In</v>
          </cell>
          <cell r="E780" t="str">
            <v>Base JV</v>
          </cell>
          <cell r="F780" t="str">
            <v>Base</v>
          </cell>
          <cell r="G780" t="str">
            <v>SPDC JV</v>
          </cell>
          <cell r="H780" t="str">
            <v>In</v>
          </cell>
          <cell r="I780" t="str">
            <v>NEMBE CREEK</v>
          </cell>
          <cell r="J780" t="str">
            <v>OML - 29</v>
          </cell>
          <cell r="K780" t="str">
            <v>SWAMP EAST</v>
          </cell>
          <cell r="L780" t="str">
            <v>East</v>
          </cell>
          <cell r="N780" t="str">
            <v>STOG Restoration - Swamp East</v>
          </cell>
          <cell r="O780" t="str">
            <v>STOG Restoration - Swamp East</v>
          </cell>
          <cell r="R780" t="str">
            <v>NEMBE_CREEK1/2_FS</v>
          </cell>
          <cell r="T780" t="str">
            <v>4. Oil</v>
          </cell>
          <cell r="U780" t="str">
            <v>1. Secure / Maximise NFA</v>
          </cell>
          <cell r="V780" t="str">
            <v>Ikwan Ukauku</v>
          </cell>
          <cell r="W780">
            <v>0</v>
          </cell>
          <cell r="X780">
            <v>0</v>
          </cell>
          <cell r="AE780">
            <v>651.68025922775269</v>
          </cell>
          <cell r="AF780">
            <v>0</v>
          </cell>
          <cell r="AG780">
            <v>0</v>
          </cell>
          <cell r="AH780">
            <v>0</v>
          </cell>
          <cell r="AU780">
            <v>0</v>
          </cell>
          <cell r="AV780">
            <v>0</v>
          </cell>
          <cell r="AW780">
            <v>0</v>
          </cell>
          <cell r="AX780">
            <v>0</v>
          </cell>
          <cell r="AY780">
            <v>0</v>
          </cell>
          <cell r="AZ780">
            <v>0</v>
          </cell>
        </row>
        <row r="781">
          <cell r="D781" t="str">
            <v>In</v>
          </cell>
          <cell r="E781" t="str">
            <v>Base JV</v>
          </cell>
          <cell r="F781" t="str">
            <v>Base</v>
          </cell>
          <cell r="G781" t="str">
            <v>SPDC JV</v>
          </cell>
          <cell r="H781" t="str">
            <v>In</v>
          </cell>
          <cell r="I781" t="str">
            <v>NEMBE CREEK</v>
          </cell>
          <cell r="J781" t="str">
            <v>OML - 29</v>
          </cell>
          <cell r="K781" t="str">
            <v>SWAMP EAST</v>
          </cell>
          <cell r="L781" t="str">
            <v>East</v>
          </cell>
          <cell r="N781" t="str">
            <v>STOG Restoration - Swamp East</v>
          </cell>
          <cell r="O781" t="str">
            <v>STOG Restoration - Swamp East</v>
          </cell>
          <cell r="R781" t="str">
            <v>NEMBE_CREEK1/2_FS</v>
          </cell>
          <cell r="T781" t="str">
            <v>4. Oil</v>
          </cell>
          <cell r="U781" t="str">
            <v>1. Secure / Maximise NFA</v>
          </cell>
          <cell r="V781" t="str">
            <v>Ikwan Ukauku</v>
          </cell>
          <cell r="W781">
            <v>0</v>
          </cell>
          <cell r="X781">
            <v>0</v>
          </cell>
          <cell r="AE781">
            <v>1009.1700448989868</v>
          </cell>
          <cell r="AF781">
            <v>0</v>
          </cell>
          <cell r="AG781">
            <v>0</v>
          </cell>
          <cell r="AH781">
            <v>0</v>
          </cell>
          <cell r="AU781">
            <v>0</v>
          </cell>
          <cell r="AV781">
            <v>0</v>
          </cell>
          <cell r="AW781">
            <v>0</v>
          </cell>
          <cell r="AX781">
            <v>0</v>
          </cell>
          <cell r="AY781">
            <v>0</v>
          </cell>
          <cell r="AZ781">
            <v>0</v>
          </cell>
        </row>
        <row r="782">
          <cell r="D782" t="str">
            <v>In</v>
          </cell>
          <cell r="E782" t="str">
            <v>Base JV</v>
          </cell>
          <cell r="F782" t="str">
            <v>Base</v>
          </cell>
          <cell r="G782" t="str">
            <v>SPDC JV</v>
          </cell>
          <cell r="H782" t="str">
            <v>In</v>
          </cell>
          <cell r="I782" t="str">
            <v>NEMBE CREEK</v>
          </cell>
          <cell r="J782" t="str">
            <v>OML - 29</v>
          </cell>
          <cell r="K782" t="str">
            <v>SWAMP EAST</v>
          </cell>
          <cell r="L782" t="str">
            <v>East</v>
          </cell>
          <cell r="N782" t="str">
            <v>STOG Restoration - Swamp East</v>
          </cell>
          <cell r="O782" t="str">
            <v>STOG Restoration - Swamp East</v>
          </cell>
          <cell r="R782" t="str">
            <v>NEMBE_CREEK1/2/3/4_FS</v>
          </cell>
          <cell r="T782" t="str">
            <v>4. Oil</v>
          </cell>
          <cell r="U782" t="str">
            <v>1. Secure / Maximise NFA</v>
          </cell>
          <cell r="V782" t="str">
            <v>Ikwan Ukauku</v>
          </cell>
          <cell r="W782">
            <v>0</v>
          </cell>
          <cell r="X782">
            <v>0</v>
          </cell>
          <cell r="AE782">
            <v>2301.6718044281006</v>
          </cell>
          <cell r="AF782">
            <v>0</v>
          </cell>
          <cell r="AG782">
            <v>0</v>
          </cell>
          <cell r="AH782">
            <v>0</v>
          </cell>
          <cell r="AU782">
            <v>0</v>
          </cell>
          <cell r="AV782">
            <v>0</v>
          </cell>
          <cell r="AW782">
            <v>0</v>
          </cell>
          <cell r="AX782">
            <v>0</v>
          </cell>
          <cell r="AY782">
            <v>0</v>
          </cell>
          <cell r="AZ782">
            <v>0</v>
          </cell>
        </row>
        <row r="783">
          <cell r="D783" t="str">
            <v>In</v>
          </cell>
          <cell r="E783" t="str">
            <v>Base JV</v>
          </cell>
          <cell r="F783" t="str">
            <v>Base</v>
          </cell>
          <cell r="G783" t="str">
            <v>SPDC JV</v>
          </cell>
          <cell r="H783" t="str">
            <v>In</v>
          </cell>
          <cell r="I783" t="str">
            <v>NEMBE CREEK</v>
          </cell>
          <cell r="J783" t="str">
            <v>OML - 29</v>
          </cell>
          <cell r="K783" t="str">
            <v>SWAMP EAST</v>
          </cell>
          <cell r="L783" t="str">
            <v>East</v>
          </cell>
          <cell r="N783" t="str">
            <v>STOG Restoration - Swamp East</v>
          </cell>
          <cell r="O783" t="str">
            <v>STOG Restoration - Swamp East</v>
          </cell>
          <cell r="R783" t="str">
            <v>NEMBE_CREEK1/2_FS</v>
          </cell>
          <cell r="T783" t="str">
            <v>4. Oil</v>
          </cell>
          <cell r="U783" t="str">
            <v>1. Secure / Maximise NFA</v>
          </cell>
          <cell r="V783" t="str">
            <v>Ikwan Ukauku</v>
          </cell>
          <cell r="W783">
            <v>0</v>
          </cell>
          <cell r="X783">
            <v>0</v>
          </cell>
          <cell r="AE783">
            <v>160.7667191028595</v>
          </cell>
          <cell r="AF783">
            <v>0</v>
          </cell>
          <cell r="AG783">
            <v>0</v>
          </cell>
          <cell r="AH783">
            <v>0</v>
          </cell>
          <cell r="AU783">
            <v>0</v>
          </cell>
          <cell r="AV783">
            <v>0</v>
          </cell>
          <cell r="AW783">
            <v>0</v>
          </cell>
          <cell r="AX783">
            <v>0</v>
          </cell>
          <cell r="AY783">
            <v>0</v>
          </cell>
          <cell r="AZ783">
            <v>0</v>
          </cell>
        </row>
        <row r="784">
          <cell r="D784" t="str">
            <v>In</v>
          </cell>
          <cell r="E784" t="str">
            <v>Base JV</v>
          </cell>
          <cell r="F784" t="str">
            <v>Base</v>
          </cell>
          <cell r="G784" t="str">
            <v>SPDC JV</v>
          </cell>
          <cell r="H784" t="str">
            <v>In</v>
          </cell>
          <cell r="I784" t="str">
            <v>NEMBE CREEK</v>
          </cell>
          <cell r="J784" t="str">
            <v>OML - 29</v>
          </cell>
          <cell r="K784" t="str">
            <v>SWAMP EAST</v>
          </cell>
          <cell r="L784" t="str">
            <v>East</v>
          </cell>
          <cell r="N784" t="str">
            <v>STOG Restoration - Swamp East</v>
          </cell>
          <cell r="O784" t="str">
            <v>STOG Restoration - Swamp East</v>
          </cell>
          <cell r="R784" t="str">
            <v>NEMBE_CREEK1/2/4_FS</v>
          </cell>
          <cell r="T784" t="str">
            <v>4. Oil</v>
          </cell>
          <cell r="U784" t="str">
            <v>1. Secure / Maximise NFA</v>
          </cell>
          <cell r="V784" t="str">
            <v>Ikwan Ukauku</v>
          </cell>
          <cell r="W784">
            <v>0</v>
          </cell>
          <cell r="X784">
            <v>0</v>
          </cell>
          <cell r="AE784">
            <v>10.031740009784698</v>
          </cell>
          <cell r="AF784">
            <v>0</v>
          </cell>
          <cell r="AG784">
            <v>0</v>
          </cell>
          <cell r="AH784">
            <v>0</v>
          </cell>
          <cell r="AU784">
            <v>0</v>
          </cell>
          <cell r="AV784">
            <v>0</v>
          </cell>
          <cell r="AW784">
            <v>0</v>
          </cell>
          <cell r="AX784">
            <v>0</v>
          </cell>
          <cell r="AY784">
            <v>0</v>
          </cell>
          <cell r="AZ784">
            <v>0</v>
          </cell>
        </row>
        <row r="785">
          <cell r="D785" t="str">
            <v>In</v>
          </cell>
          <cell r="E785" t="str">
            <v>Base JV</v>
          </cell>
          <cell r="F785" t="str">
            <v>Base</v>
          </cell>
          <cell r="G785" t="str">
            <v>SPDC JV</v>
          </cell>
          <cell r="H785" t="str">
            <v>In</v>
          </cell>
          <cell r="I785" t="str">
            <v>NEMBE CREEK</v>
          </cell>
          <cell r="J785" t="str">
            <v>OML - 29</v>
          </cell>
          <cell r="K785" t="str">
            <v>SWAMP EAST</v>
          </cell>
          <cell r="L785" t="str">
            <v>East</v>
          </cell>
          <cell r="N785" t="str">
            <v>STOG Restoration - Swamp East</v>
          </cell>
          <cell r="O785" t="str">
            <v>STOG Restoration - Swamp East</v>
          </cell>
          <cell r="R785" t="str">
            <v>NEMBE_CREEK1/2/3/4_FS</v>
          </cell>
          <cell r="T785" t="str">
            <v>4. Oil</v>
          </cell>
          <cell r="U785" t="str">
            <v>1. Secure / Maximise NFA</v>
          </cell>
          <cell r="V785" t="str">
            <v>Ikwan Ukauku</v>
          </cell>
          <cell r="W785">
            <v>0</v>
          </cell>
          <cell r="X785">
            <v>0</v>
          </cell>
          <cell r="AE785">
            <v>1174.7700228691101</v>
          </cell>
          <cell r="AF785">
            <v>0</v>
          </cell>
          <cell r="AG785">
            <v>0</v>
          </cell>
          <cell r="AH785">
            <v>0</v>
          </cell>
          <cell r="AU785">
            <v>0</v>
          </cell>
          <cell r="AV785">
            <v>0</v>
          </cell>
          <cell r="AW785">
            <v>0</v>
          </cell>
          <cell r="AX785">
            <v>0</v>
          </cell>
          <cell r="AY785">
            <v>0</v>
          </cell>
          <cell r="AZ785">
            <v>0</v>
          </cell>
        </row>
        <row r="786">
          <cell r="D786" t="str">
            <v>In</v>
          </cell>
          <cell r="E786" t="str">
            <v>Base JV</v>
          </cell>
          <cell r="F786" t="str">
            <v>Base</v>
          </cell>
          <cell r="G786" t="str">
            <v>SPDC JV</v>
          </cell>
          <cell r="H786" t="str">
            <v>In</v>
          </cell>
          <cell r="I786" t="str">
            <v>NEMBE CREEK</v>
          </cell>
          <cell r="J786" t="str">
            <v>OML - 29</v>
          </cell>
          <cell r="K786" t="str">
            <v>SWAMP EAST</v>
          </cell>
          <cell r="L786" t="str">
            <v>East</v>
          </cell>
          <cell r="N786" t="str">
            <v>STOG Restoration - Swamp East</v>
          </cell>
          <cell r="O786" t="str">
            <v>STOG Restoration - Swamp East</v>
          </cell>
          <cell r="R786" t="str">
            <v>NEMBE_CREEK1/2_FS</v>
          </cell>
          <cell r="T786" t="str">
            <v>4. Oil</v>
          </cell>
          <cell r="U786" t="str">
            <v>1. Secure / Maximise NFA</v>
          </cell>
          <cell r="V786" t="str">
            <v>Ikwan Ukauku</v>
          </cell>
          <cell r="W786">
            <v>0</v>
          </cell>
          <cell r="X786">
            <v>0</v>
          </cell>
          <cell r="AE786">
            <v>161.51740169525146</v>
          </cell>
          <cell r="AF786">
            <v>0</v>
          </cell>
          <cell r="AG786">
            <v>0</v>
          </cell>
          <cell r="AH786">
            <v>0</v>
          </cell>
          <cell r="AU786">
            <v>0</v>
          </cell>
          <cell r="AV786">
            <v>0</v>
          </cell>
          <cell r="AW786">
            <v>0</v>
          </cell>
          <cell r="AX786">
            <v>0</v>
          </cell>
          <cell r="AY786">
            <v>0</v>
          </cell>
          <cell r="AZ786">
            <v>0</v>
          </cell>
        </row>
        <row r="787">
          <cell r="D787" t="str">
            <v>In</v>
          </cell>
          <cell r="E787" t="str">
            <v>Base JV</v>
          </cell>
          <cell r="F787" t="str">
            <v>Base</v>
          </cell>
          <cell r="G787" t="str">
            <v>SPDC JV</v>
          </cell>
          <cell r="H787" t="str">
            <v>In</v>
          </cell>
          <cell r="I787" t="str">
            <v>NEMBE CREEK</v>
          </cell>
          <cell r="J787" t="str">
            <v>OML - 29</v>
          </cell>
          <cell r="K787" t="str">
            <v>SWAMP EAST</v>
          </cell>
          <cell r="L787" t="str">
            <v>East</v>
          </cell>
          <cell r="N787" t="str">
            <v>STOG Restoration - Swamp East</v>
          </cell>
          <cell r="O787" t="str">
            <v>STOG Restoration - Swamp East</v>
          </cell>
          <cell r="R787" t="str">
            <v>NEMBE_CREEK1/2/4_FS</v>
          </cell>
          <cell r="T787" t="str">
            <v>4. Oil</v>
          </cell>
          <cell r="U787" t="str">
            <v>1. Secure / Maximise NFA</v>
          </cell>
          <cell r="V787" t="str">
            <v>Ikwan Ukauku</v>
          </cell>
          <cell r="W787">
            <v>0</v>
          </cell>
          <cell r="X787">
            <v>0</v>
          </cell>
          <cell r="AE787">
            <v>3808.4553890228271</v>
          </cell>
          <cell r="AF787">
            <v>0</v>
          </cell>
          <cell r="AG787">
            <v>0</v>
          </cell>
          <cell r="AH787">
            <v>0</v>
          </cell>
          <cell r="AU787">
            <v>0</v>
          </cell>
          <cell r="AV787">
            <v>0</v>
          </cell>
          <cell r="AW787">
            <v>0</v>
          </cell>
          <cell r="AX787">
            <v>0</v>
          </cell>
          <cell r="AY787">
            <v>0</v>
          </cell>
          <cell r="AZ787">
            <v>0</v>
          </cell>
        </row>
        <row r="788">
          <cell r="D788" t="str">
            <v>In</v>
          </cell>
          <cell r="E788" t="str">
            <v>Base JV</v>
          </cell>
          <cell r="F788" t="str">
            <v>Base</v>
          </cell>
          <cell r="G788" t="str">
            <v>Both</v>
          </cell>
          <cell r="H788" t="str">
            <v>In</v>
          </cell>
          <cell r="I788" t="str">
            <v>NEMBE CREEK</v>
          </cell>
          <cell r="J788" t="str">
            <v>OML - 29</v>
          </cell>
          <cell r="K788" t="str">
            <v>SWAMP EAST</v>
          </cell>
          <cell r="L788" t="str">
            <v>East</v>
          </cell>
          <cell r="N788" t="str">
            <v>Well Integrity WO</v>
          </cell>
          <cell r="O788" t="str">
            <v>Well Integrity WO</v>
          </cell>
          <cell r="R788" t="str">
            <v>NEMBE_CREEK1_FS</v>
          </cell>
          <cell r="T788" t="str">
            <v>1. HSE, Security, Asset Integrity, etc.</v>
          </cell>
          <cell r="U788" t="str">
            <v>3. Asset Integrity</v>
          </cell>
          <cell r="V788" t="str">
            <v>Ikwan Ukauku</v>
          </cell>
          <cell r="W788">
            <v>0</v>
          </cell>
          <cell r="X788">
            <v>0</v>
          </cell>
          <cell r="AE788">
            <v>57.055849432945251</v>
          </cell>
          <cell r="AF788">
            <v>0</v>
          </cell>
          <cell r="AG788">
            <v>0</v>
          </cell>
          <cell r="AH788">
            <v>0</v>
          </cell>
          <cell r="AU788">
            <v>0</v>
          </cell>
          <cell r="AV788">
            <v>0</v>
          </cell>
          <cell r="AW788">
            <v>0</v>
          </cell>
          <cell r="AX788">
            <v>0</v>
          </cell>
          <cell r="AY788">
            <v>0</v>
          </cell>
          <cell r="AZ788">
            <v>0</v>
          </cell>
        </row>
        <row r="789">
          <cell r="D789" t="str">
            <v>In</v>
          </cell>
          <cell r="E789" t="str">
            <v>Base JV</v>
          </cell>
          <cell r="F789" t="str">
            <v>Base</v>
          </cell>
          <cell r="G789" t="str">
            <v>SPDC JV</v>
          </cell>
          <cell r="H789" t="str">
            <v>In</v>
          </cell>
          <cell r="I789" t="str">
            <v>NEMBE CREEK</v>
          </cell>
          <cell r="J789" t="str">
            <v>OML - 29</v>
          </cell>
          <cell r="K789" t="str">
            <v>SWAMP EAST</v>
          </cell>
          <cell r="L789" t="str">
            <v>East</v>
          </cell>
          <cell r="N789" t="str">
            <v>STOG Optimisation - Swamp East</v>
          </cell>
          <cell r="O789" t="str">
            <v>STOG Optimisation - Swamp East</v>
          </cell>
          <cell r="R789" t="str">
            <v>NEMBE_CREEK1/2/3/4_FS</v>
          </cell>
          <cell r="T789" t="str">
            <v>4. Oil</v>
          </cell>
          <cell r="V789" t="str">
            <v>Dave Gardiner</v>
          </cell>
          <cell r="W789">
            <v>0</v>
          </cell>
          <cell r="X789">
            <v>0</v>
          </cell>
          <cell r="AE789">
            <v>548.3690772652626</v>
          </cell>
          <cell r="AF789">
            <v>0</v>
          </cell>
          <cell r="AG789">
            <v>0</v>
          </cell>
          <cell r="AH789">
            <v>0</v>
          </cell>
          <cell r="AU789">
            <v>0</v>
          </cell>
          <cell r="AV789">
            <v>0</v>
          </cell>
          <cell r="AW789">
            <v>0</v>
          </cell>
          <cell r="AX789">
            <v>0</v>
          </cell>
          <cell r="AY789">
            <v>0</v>
          </cell>
          <cell r="AZ789">
            <v>0</v>
          </cell>
        </row>
        <row r="790">
          <cell r="D790" t="str">
            <v>In</v>
          </cell>
          <cell r="E790" t="str">
            <v>Base JV</v>
          </cell>
          <cell r="F790" t="str">
            <v>Base</v>
          </cell>
          <cell r="G790" t="str">
            <v>SPDC JV</v>
          </cell>
          <cell r="H790" t="str">
            <v>Out</v>
          </cell>
          <cell r="I790" t="str">
            <v>NEMBE CREEK</v>
          </cell>
          <cell r="J790" t="str">
            <v>OML - 29</v>
          </cell>
          <cell r="K790" t="str">
            <v>SWAMP EAST</v>
          </cell>
          <cell r="L790" t="str">
            <v>East</v>
          </cell>
          <cell r="N790" t="str">
            <v>Nembe Creek Phase 3</v>
          </cell>
          <cell r="O790" t="str">
            <v>Nembe Creek Phase 3</v>
          </cell>
          <cell r="R790" t="str">
            <v>NEMBE_CREEK2_FS</v>
          </cell>
          <cell r="T790" t="str">
            <v>4. Oil</v>
          </cell>
          <cell r="U790" t="str">
            <v>7. Material Oil</v>
          </cell>
          <cell r="V790" t="str">
            <v>Ikwan Ukauku</v>
          </cell>
          <cell r="W790">
            <v>4</v>
          </cell>
          <cell r="X790">
            <v>0</v>
          </cell>
          <cell r="AE790">
            <v>818.22424125671387</v>
          </cell>
          <cell r="AF790">
            <v>0</v>
          </cell>
          <cell r="AG790">
            <v>0</v>
          </cell>
          <cell r="AH790">
            <v>0</v>
          </cell>
          <cell r="AU790">
            <v>0</v>
          </cell>
          <cell r="AV790">
            <v>0</v>
          </cell>
          <cell r="AW790">
            <v>0</v>
          </cell>
          <cell r="AX790">
            <v>0</v>
          </cell>
          <cell r="AY790">
            <v>0</v>
          </cell>
          <cell r="AZ790">
            <v>0</v>
          </cell>
        </row>
        <row r="791">
          <cell r="D791" t="str">
            <v>In</v>
          </cell>
          <cell r="E791" t="str">
            <v>Base JV</v>
          </cell>
          <cell r="F791" t="str">
            <v>Base</v>
          </cell>
          <cell r="G791" t="str">
            <v>SPDC JV</v>
          </cell>
          <cell r="H791" t="str">
            <v>In</v>
          </cell>
          <cell r="I791" t="str">
            <v>NEMBE CREEK</v>
          </cell>
          <cell r="J791" t="str">
            <v>OML - 29</v>
          </cell>
          <cell r="K791" t="str">
            <v>SWAMP EAST</v>
          </cell>
          <cell r="L791" t="str">
            <v>East</v>
          </cell>
          <cell r="N791" t="str">
            <v>NCTL Re-opening Project</v>
          </cell>
          <cell r="O791" t="str">
            <v>NCTL Re-opening Project</v>
          </cell>
          <cell r="R791" t="str">
            <v>NEMBE_CREEK1/2/3/4_FS</v>
          </cell>
          <cell r="T791" t="str">
            <v>2. Export Gas Commitments</v>
          </cell>
          <cell r="U791" t="str">
            <v>3. Asset Integrity</v>
          </cell>
          <cell r="V791" t="str">
            <v>Vincent Nwabueze</v>
          </cell>
          <cell r="W791">
            <v>0</v>
          </cell>
          <cell r="X791">
            <v>0</v>
          </cell>
          <cell r="AE791">
            <v>279.4952894449234</v>
          </cell>
          <cell r="AF791">
            <v>0</v>
          </cell>
          <cell r="AG791">
            <v>0</v>
          </cell>
          <cell r="AH791">
            <v>0</v>
          </cell>
          <cell r="AU791">
            <v>0</v>
          </cell>
          <cell r="AV791">
            <v>0</v>
          </cell>
          <cell r="AW791">
            <v>0</v>
          </cell>
          <cell r="AX791">
            <v>0</v>
          </cell>
          <cell r="AY791">
            <v>0</v>
          </cell>
          <cell r="AZ791">
            <v>0</v>
          </cell>
        </row>
        <row r="792">
          <cell r="D792" t="str">
            <v>In</v>
          </cell>
          <cell r="E792" t="str">
            <v>Base JV</v>
          </cell>
          <cell r="F792" t="str">
            <v>Base</v>
          </cell>
          <cell r="G792" t="str">
            <v>SPDC JV</v>
          </cell>
          <cell r="H792" t="str">
            <v>In</v>
          </cell>
          <cell r="I792" t="str">
            <v>NEMBE CREEK</v>
          </cell>
          <cell r="J792" t="str">
            <v>OML - 29</v>
          </cell>
          <cell r="K792" t="str">
            <v>SWAMP EAST</v>
          </cell>
          <cell r="L792" t="str">
            <v>East</v>
          </cell>
          <cell r="N792" t="str">
            <v>NCTL Re-opening Project</v>
          </cell>
          <cell r="O792" t="str">
            <v>NCTL Re-opening Project</v>
          </cell>
          <cell r="R792" t="str">
            <v>NEMBE_CREEK1/2/4_FS</v>
          </cell>
          <cell r="T792" t="str">
            <v>2. Export Gas Commitments</v>
          </cell>
          <cell r="V792" t="str">
            <v>Vincent Nwabueze</v>
          </cell>
          <cell r="W792">
            <v>0</v>
          </cell>
          <cell r="X792">
            <v>0</v>
          </cell>
          <cell r="AE792">
            <v>603.30177938938141</v>
          </cell>
          <cell r="AF792">
            <v>0</v>
          </cell>
          <cell r="AG792">
            <v>0</v>
          </cell>
          <cell r="AH792">
            <v>0</v>
          </cell>
          <cell r="AU792">
            <v>0</v>
          </cell>
          <cell r="AV792">
            <v>0</v>
          </cell>
          <cell r="AW792">
            <v>0</v>
          </cell>
          <cell r="AX792">
            <v>0</v>
          </cell>
          <cell r="AY792">
            <v>0</v>
          </cell>
          <cell r="AZ792">
            <v>0</v>
          </cell>
        </row>
        <row r="793">
          <cell r="D793" t="str">
            <v>In</v>
          </cell>
          <cell r="E793" t="str">
            <v>Base JV</v>
          </cell>
          <cell r="F793" t="str">
            <v>Base</v>
          </cell>
          <cell r="G793" t="str">
            <v>SPDC JV</v>
          </cell>
          <cell r="H793" t="str">
            <v>Not reported</v>
          </cell>
          <cell r="I793" t="str">
            <v>NKALI</v>
          </cell>
          <cell r="J793" t="str">
            <v>OML - 17</v>
          </cell>
          <cell r="K793" t="str">
            <v>LAND EAST</v>
          </cell>
          <cell r="L793" t="str">
            <v>East</v>
          </cell>
          <cell r="N793" t="str">
            <v>Imo River FOD (Mod 3)</v>
          </cell>
          <cell r="O793" t="str">
            <v>Imo River FOD (Mod 3)</v>
          </cell>
          <cell r="R793" t="str">
            <v>NKALI1_FS</v>
          </cell>
          <cell r="T793" t="str">
            <v>5. Domgas (Ring fenced)</v>
          </cell>
          <cell r="U793" t="str">
            <v>7. Material Oil</v>
          </cell>
          <cell r="V793" t="str">
            <v>Eleluwor Esta</v>
          </cell>
          <cell r="W793">
            <v>0</v>
          </cell>
          <cell r="X793">
            <v>0</v>
          </cell>
          <cell r="AE793">
            <v>3556.3240966796875</v>
          </cell>
          <cell r="AF793">
            <v>0</v>
          </cell>
          <cell r="AG793">
            <v>0</v>
          </cell>
          <cell r="AH793">
            <v>0</v>
          </cell>
          <cell r="AU793">
            <v>0</v>
          </cell>
          <cell r="AV793">
            <v>0</v>
          </cell>
          <cell r="AW793">
            <v>0</v>
          </cell>
          <cell r="AX793">
            <v>0</v>
          </cell>
          <cell r="AY793">
            <v>0</v>
          </cell>
          <cell r="AZ793">
            <v>0</v>
          </cell>
        </row>
        <row r="794">
          <cell r="D794" t="str">
            <v>In</v>
          </cell>
          <cell r="E794" t="str">
            <v>Base JV</v>
          </cell>
          <cell r="F794" t="str">
            <v>Base</v>
          </cell>
          <cell r="G794" t="str">
            <v>SPDC JV</v>
          </cell>
          <cell r="H794" t="str">
            <v>In</v>
          </cell>
          <cell r="I794" t="str">
            <v>NKALI</v>
          </cell>
          <cell r="J794" t="str">
            <v>OML - 17</v>
          </cell>
          <cell r="K794" t="str">
            <v>LAND EAST</v>
          </cell>
          <cell r="L794" t="str">
            <v>East</v>
          </cell>
          <cell r="N794" t="str">
            <v>STOG Restoration - Land East</v>
          </cell>
          <cell r="O794" t="str">
            <v>STOG Restoration - Land East</v>
          </cell>
          <cell r="R794" t="str">
            <v>NKALI1_FS</v>
          </cell>
          <cell r="T794" t="str">
            <v>4. Oil</v>
          </cell>
          <cell r="U794" t="str">
            <v>1. Secure / Maximise NFA</v>
          </cell>
          <cell r="V794" t="str">
            <v>Akadiri Olabisi</v>
          </cell>
          <cell r="W794">
            <v>0</v>
          </cell>
          <cell r="X794">
            <v>0</v>
          </cell>
          <cell r="AE794">
            <v>156.16390037536621</v>
          </cell>
          <cell r="AF794">
            <v>0</v>
          </cell>
          <cell r="AG794">
            <v>0</v>
          </cell>
          <cell r="AH794">
            <v>0</v>
          </cell>
          <cell r="AU794">
            <v>0</v>
          </cell>
          <cell r="AV794">
            <v>0</v>
          </cell>
          <cell r="AW794">
            <v>0</v>
          </cell>
          <cell r="AX794">
            <v>0</v>
          </cell>
          <cell r="AY794">
            <v>0</v>
          </cell>
          <cell r="AZ794">
            <v>0</v>
          </cell>
        </row>
        <row r="795">
          <cell r="D795" t="str">
            <v>Out</v>
          </cell>
          <cell r="E795" t="str">
            <v>Base JV</v>
          </cell>
          <cell r="F795" t="str">
            <v>Options</v>
          </cell>
          <cell r="G795" t="str">
            <v>SPDC JV</v>
          </cell>
          <cell r="H795" t="str">
            <v>Not reported</v>
          </cell>
          <cell r="I795" t="str">
            <v>NUN RIVER</v>
          </cell>
          <cell r="J795" t="str">
            <v>OML - 32</v>
          </cell>
          <cell r="K795" t="str">
            <v>LAND EAST</v>
          </cell>
          <cell r="L795" t="str">
            <v>East</v>
          </cell>
          <cell r="N795" t="str">
            <v>Nun River IOGD Phase 1</v>
          </cell>
          <cell r="O795" t="str">
            <v>Nun River IOGD Phase 1</v>
          </cell>
          <cell r="R795" t="str">
            <v>NUN_RIVER1_FS</v>
          </cell>
          <cell r="T795" t="str">
            <v>4. Oil</v>
          </cell>
          <cell r="U795" t="str">
            <v>7. Material Oil</v>
          </cell>
          <cell r="V795" t="str">
            <v>Eleluwor Esta</v>
          </cell>
          <cell r="W795">
            <v>3</v>
          </cell>
          <cell r="X795">
            <v>0</v>
          </cell>
          <cell r="AE795">
            <v>684.80939292907715</v>
          </cell>
          <cell r="AF795">
            <v>0</v>
          </cell>
          <cell r="AG795">
            <v>0</v>
          </cell>
          <cell r="AH795">
            <v>0</v>
          </cell>
          <cell r="AU795">
            <v>0</v>
          </cell>
          <cell r="AV795">
            <v>0</v>
          </cell>
          <cell r="AW795">
            <v>0</v>
          </cell>
          <cell r="AX795">
            <v>0</v>
          </cell>
          <cell r="AY795">
            <v>0</v>
          </cell>
          <cell r="AZ795">
            <v>0</v>
          </cell>
        </row>
        <row r="796">
          <cell r="D796" t="str">
            <v>Out</v>
          </cell>
          <cell r="E796" t="str">
            <v>Base JV</v>
          </cell>
          <cell r="F796" t="str">
            <v>Options</v>
          </cell>
          <cell r="G796" t="str">
            <v>SPDC JV</v>
          </cell>
          <cell r="H796" t="str">
            <v>Not reported</v>
          </cell>
          <cell r="I796" t="str">
            <v>NUN RIVER</v>
          </cell>
          <cell r="J796" t="str">
            <v>OML - 32</v>
          </cell>
          <cell r="K796" t="str">
            <v>LAND EAST</v>
          </cell>
          <cell r="L796" t="str">
            <v>East</v>
          </cell>
          <cell r="N796" t="str">
            <v>Nun River IOGD Phase 1</v>
          </cell>
          <cell r="O796" t="str">
            <v>Nun River IOGD Phase 1</v>
          </cell>
          <cell r="R796" t="str">
            <v>NUN_RIVER_CPF</v>
          </cell>
          <cell r="T796" t="str">
            <v>4. Oil</v>
          </cell>
          <cell r="U796" t="str">
            <v>8. Oil and Gas Growth</v>
          </cell>
          <cell r="V796" t="str">
            <v>Eleluwor Esta</v>
          </cell>
          <cell r="W796">
            <v>0</v>
          </cell>
          <cell r="X796">
            <v>5</v>
          </cell>
          <cell r="AE796">
            <v>0</v>
          </cell>
          <cell r="AF796">
            <v>1677512.3595123291</v>
          </cell>
          <cell r="AG796">
            <v>0</v>
          </cell>
          <cell r="AH796">
            <v>124853.96020507813</v>
          </cell>
          <cell r="AU796">
            <v>0</v>
          </cell>
          <cell r="AV796">
            <v>0</v>
          </cell>
          <cell r="AW796">
            <v>0</v>
          </cell>
          <cell r="AX796">
            <v>0</v>
          </cell>
          <cell r="AY796">
            <v>0</v>
          </cell>
          <cell r="AZ796">
            <v>0</v>
          </cell>
        </row>
        <row r="797">
          <cell r="D797" t="str">
            <v>In</v>
          </cell>
          <cell r="E797" t="str">
            <v>Base JV</v>
          </cell>
          <cell r="F797" t="str">
            <v>Base</v>
          </cell>
          <cell r="G797" t="str">
            <v>SPDC JV</v>
          </cell>
          <cell r="H797" t="str">
            <v>In</v>
          </cell>
          <cell r="I797" t="str">
            <v>NUN RIVER</v>
          </cell>
          <cell r="J797" t="str">
            <v>OML - 32</v>
          </cell>
          <cell r="K797" t="str">
            <v>LAND EAST</v>
          </cell>
          <cell r="L797" t="str">
            <v>East</v>
          </cell>
          <cell r="N797" t="str">
            <v>Nun River Appraisal</v>
          </cell>
          <cell r="O797" t="str">
            <v>Nun River Appraisal</v>
          </cell>
          <cell r="T797" t="str">
            <v>7. Export Growth</v>
          </cell>
          <cell r="U797" t="str">
            <v>4. Grow Resource Base</v>
          </cell>
          <cell r="V797" t="str">
            <v>Eleluwor Esta</v>
          </cell>
          <cell r="W797">
            <v>0</v>
          </cell>
          <cell r="X797">
            <v>0</v>
          </cell>
          <cell r="AE797">
            <v>0</v>
          </cell>
          <cell r="AF797">
            <v>0</v>
          </cell>
          <cell r="AG797">
            <v>0</v>
          </cell>
          <cell r="AH797">
            <v>0</v>
          </cell>
          <cell r="AU797">
            <v>0</v>
          </cell>
          <cell r="AV797">
            <v>0</v>
          </cell>
          <cell r="AW797">
            <v>0</v>
          </cell>
          <cell r="AX797">
            <v>0</v>
          </cell>
          <cell r="AY797">
            <v>0</v>
          </cell>
          <cell r="AZ797">
            <v>0</v>
          </cell>
        </row>
        <row r="798">
          <cell r="D798" t="str">
            <v>Out</v>
          </cell>
          <cell r="E798" t="str">
            <v>Third Party Finance</v>
          </cell>
          <cell r="F798" t="str">
            <v>Options</v>
          </cell>
          <cell r="G798" t="str">
            <v>Both</v>
          </cell>
          <cell r="H798" t="str">
            <v>In</v>
          </cell>
          <cell r="I798" t="str">
            <v>NUN RIVER</v>
          </cell>
          <cell r="J798" t="str">
            <v>OML - 32</v>
          </cell>
          <cell r="K798" t="str">
            <v>LAND EAST</v>
          </cell>
          <cell r="L798" t="str">
            <v>East</v>
          </cell>
          <cell r="N798" t="str">
            <v>AG Solution Opportunities (OV)</v>
          </cell>
          <cell r="O798" t="str">
            <v>AG Solution Opportunities (OV)</v>
          </cell>
          <cell r="T798" t="str">
            <v>4. Oil</v>
          </cell>
          <cell r="U798" t="str">
            <v>1. Secure / Maximise NFA</v>
          </cell>
          <cell r="V798" t="str">
            <v>Eleluwor Esta</v>
          </cell>
          <cell r="W798">
            <v>10</v>
          </cell>
          <cell r="X798">
            <v>0</v>
          </cell>
          <cell r="AE798">
            <v>2996.4850264872075</v>
          </cell>
          <cell r="AF798">
            <v>0</v>
          </cell>
          <cell r="AG798">
            <v>0</v>
          </cell>
          <cell r="AH798">
            <v>0</v>
          </cell>
          <cell r="AU798">
            <v>0</v>
          </cell>
          <cell r="AV798">
            <v>0</v>
          </cell>
          <cell r="AW798">
            <v>0</v>
          </cell>
          <cell r="AX798">
            <v>0</v>
          </cell>
          <cell r="AY798">
            <v>0</v>
          </cell>
          <cell r="AZ798">
            <v>0</v>
          </cell>
        </row>
        <row r="799">
          <cell r="D799" t="str">
            <v>Out</v>
          </cell>
          <cell r="E799" t="str">
            <v>Base JV</v>
          </cell>
          <cell r="F799" t="str">
            <v>Options</v>
          </cell>
          <cell r="G799" t="str">
            <v>SPDC JV</v>
          </cell>
          <cell r="H799" t="str">
            <v>Not reported</v>
          </cell>
          <cell r="I799" t="str">
            <v>NUN RIVER</v>
          </cell>
          <cell r="J799" t="str">
            <v>OML - 32</v>
          </cell>
          <cell r="K799" t="str">
            <v>LAND EAST</v>
          </cell>
          <cell r="L799" t="str">
            <v>East</v>
          </cell>
          <cell r="N799" t="str">
            <v>Nun River IOGD Phase 1</v>
          </cell>
          <cell r="O799" t="str">
            <v>Nun River IOGD Phase 1</v>
          </cell>
          <cell r="R799" t="str">
            <v>NUN_RIVER1_FS</v>
          </cell>
          <cell r="T799" t="str">
            <v>4. Oil</v>
          </cell>
          <cell r="U799" t="str">
            <v>8. Oil and Gas Growth</v>
          </cell>
          <cell r="V799" t="str">
            <v>Eleluwor Esta</v>
          </cell>
          <cell r="W799">
            <v>5</v>
          </cell>
          <cell r="X799">
            <v>0</v>
          </cell>
          <cell r="AE799">
            <v>1615.5257902145386</v>
          </cell>
          <cell r="AF799">
            <v>0</v>
          </cell>
          <cell r="AG799">
            <v>0</v>
          </cell>
          <cell r="AH799">
            <v>0</v>
          </cell>
          <cell r="AU799">
            <v>0</v>
          </cell>
          <cell r="AV799">
            <v>0</v>
          </cell>
          <cell r="AW799">
            <v>0</v>
          </cell>
          <cell r="AX799">
            <v>0</v>
          </cell>
          <cell r="AY799">
            <v>0</v>
          </cell>
          <cell r="AZ799">
            <v>0</v>
          </cell>
        </row>
        <row r="800">
          <cell r="D800" t="str">
            <v>Out</v>
          </cell>
          <cell r="E800" t="str">
            <v>Third Party Finance</v>
          </cell>
          <cell r="F800" t="str">
            <v>Options</v>
          </cell>
          <cell r="G800" t="str">
            <v>Both</v>
          </cell>
          <cell r="H800" t="str">
            <v>Not reported</v>
          </cell>
          <cell r="I800" t="str">
            <v>OBELE</v>
          </cell>
          <cell r="J800" t="str">
            <v>OML - 22</v>
          </cell>
          <cell r="K800" t="str">
            <v>LAND EAST</v>
          </cell>
          <cell r="L800" t="str">
            <v>East</v>
          </cell>
          <cell r="N800" t="str">
            <v>AG Solution Opportunities (OV)</v>
          </cell>
          <cell r="O800" t="str">
            <v>AG Solution Opportunities (OV)</v>
          </cell>
          <cell r="T800" t="str">
            <v>4. Oil</v>
          </cell>
          <cell r="U800" t="str">
            <v>1. Secure / Maximise NFA</v>
          </cell>
          <cell r="V800" t="str">
            <v>Eleluwor Esta</v>
          </cell>
          <cell r="W800">
            <v>0</v>
          </cell>
          <cell r="X800">
            <v>0</v>
          </cell>
          <cell r="AE800">
            <v>3608.4946152678995</v>
          </cell>
          <cell r="AF800">
            <v>0</v>
          </cell>
          <cell r="AG800">
            <v>0</v>
          </cell>
          <cell r="AH800">
            <v>0</v>
          </cell>
          <cell r="AU800">
            <v>0</v>
          </cell>
          <cell r="AV800">
            <v>0</v>
          </cell>
          <cell r="AW800">
            <v>0</v>
          </cell>
          <cell r="AX800">
            <v>0</v>
          </cell>
          <cell r="AY800">
            <v>0</v>
          </cell>
          <cell r="AZ800">
            <v>0</v>
          </cell>
        </row>
        <row r="801">
          <cell r="D801" t="str">
            <v>In</v>
          </cell>
          <cell r="E801" t="str">
            <v>Base JV</v>
          </cell>
          <cell r="F801" t="str">
            <v>Base</v>
          </cell>
          <cell r="G801" t="str">
            <v>SPDC JV</v>
          </cell>
          <cell r="H801" t="str">
            <v>In</v>
          </cell>
          <cell r="I801" t="str">
            <v>OBELE</v>
          </cell>
          <cell r="J801" t="str">
            <v>OML - 22</v>
          </cell>
          <cell r="K801" t="str">
            <v>LAND EAST</v>
          </cell>
          <cell r="L801" t="str">
            <v>East</v>
          </cell>
          <cell r="N801" t="str">
            <v>STOG Restoration - Land East</v>
          </cell>
          <cell r="O801" t="str">
            <v>STOG Restoration - Land East</v>
          </cell>
          <cell r="R801" t="str">
            <v>OBELE1_FS</v>
          </cell>
          <cell r="T801" t="str">
            <v>4. Oil</v>
          </cell>
          <cell r="U801" t="str">
            <v>1. Secure / Maximise NFA</v>
          </cell>
          <cell r="V801" t="str">
            <v>Akadiri Olabisi</v>
          </cell>
          <cell r="W801">
            <v>0</v>
          </cell>
          <cell r="X801">
            <v>0</v>
          </cell>
          <cell r="AE801">
            <v>0</v>
          </cell>
          <cell r="AF801">
            <v>0</v>
          </cell>
          <cell r="AG801">
            <v>0</v>
          </cell>
          <cell r="AH801">
            <v>0</v>
          </cell>
          <cell r="AU801">
            <v>0</v>
          </cell>
          <cell r="AV801">
            <v>0</v>
          </cell>
          <cell r="AW801">
            <v>0</v>
          </cell>
          <cell r="AX801">
            <v>0</v>
          </cell>
          <cell r="AY801">
            <v>0</v>
          </cell>
          <cell r="AZ801">
            <v>0</v>
          </cell>
        </row>
        <row r="802">
          <cell r="D802" t="str">
            <v>In</v>
          </cell>
          <cell r="E802" t="str">
            <v>Base JV</v>
          </cell>
          <cell r="F802" t="str">
            <v>Base</v>
          </cell>
          <cell r="G802" t="str">
            <v>Both</v>
          </cell>
          <cell r="H802" t="str">
            <v>Not reported</v>
          </cell>
          <cell r="I802" t="str">
            <v>OBIGBO NORTH</v>
          </cell>
          <cell r="J802" t="str">
            <v>OML - 17</v>
          </cell>
          <cell r="K802" t="str">
            <v>LAND EAST</v>
          </cell>
          <cell r="L802" t="str">
            <v>East</v>
          </cell>
          <cell r="N802" t="str">
            <v>Well Recompletion WO</v>
          </cell>
          <cell r="O802" t="str">
            <v>Well Recompletion WO</v>
          </cell>
          <cell r="R802" t="str">
            <v>OBIGBO_NORTH1_FS</v>
          </cell>
          <cell r="T802" t="str">
            <v>4. Oil</v>
          </cell>
          <cell r="U802" t="str">
            <v>7. Material Oil</v>
          </cell>
          <cell r="V802" t="str">
            <v>Eleluwor Esta</v>
          </cell>
          <cell r="W802">
            <v>0</v>
          </cell>
          <cell r="X802">
            <v>0</v>
          </cell>
          <cell r="AE802">
            <v>4459.401575088501</v>
          </cell>
          <cell r="AF802">
            <v>0</v>
          </cell>
          <cell r="AG802">
            <v>0</v>
          </cell>
          <cell r="AH802">
            <v>0</v>
          </cell>
          <cell r="AU802">
            <v>0</v>
          </cell>
          <cell r="AV802">
            <v>0</v>
          </cell>
          <cell r="AW802">
            <v>0</v>
          </cell>
          <cell r="AX802">
            <v>0</v>
          </cell>
          <cell r="AY802">
            <v>0</v>
          </cell>
          <cell r="AZ802">
            <v>0</v>
          </cell>
        </row>
        <row r="803">
          <cell r="D803" t="str">
            <v>In</v>
          </cell>
          <cell r="E803" t="str">
            <v>Base JV</v>
          </cell>
          <cell r="F803" t="str">
            <v>Base</v>
          </cell>
          <cell r="G803" t="str">
            <v>SPDC JV</v>
          </cell>
          <cell r="H803" t="str">
            <v>Not reported</v>
          </cell>
          <cell r="I803" t="str">
            <v>OBIGBO NORTH</v>
          </cell>
          <cell r="J803" t="str">
            <v>OML - 17</v>
          </cell>
          <cell r="K803" t="str">
            <v>LAND EAST</v>
          </cell>
          <cell r="L803" t="str">
            <v>East</v>
          </cell>
          <cell r="N803" t="str">
            <v>Obigbo North IOGD Phase 1</v>
          </cell>
          <cell r="O803" t="str">
            <v>Obigbo North IOGD Phase 1</v>
          </cell>
          <cell r="R803" t="str">
            <v>OBIGBO_NORTH1_FS</v>
          </cell>
          <cell r="T803" t="str">
            <v>5. Domgas (Ring fenced)</v>
          </cell>
          <cell r="U803" t="str">
            <v>7. Material Oil</v>
          </cell>
          <cell r="V803" t="str">
            <v>Eleluwor Esta</v>
          </cell>
          <cell r="W803">
            <v>0</v>
          </cell>
          <cell r="X803">
            <v>0</v>
          </cell>
          <cell r="AE803">
            <v>3540.3976974487305</v>
          </cell>
          <cell r="AF803">
            <v>0</v>
          </cell>
          <cell r="AG803">
            <v>0</v>
          </cell>
          <cell r="AH803">
            <v>0</v>
          </cell>
          <cell r="AU803">
            <v>0</v>
          </cell>
          <cell r="AV803">
            <v>0</v>
          </cell>
          <cell r="AW803">
            <v>0</v>
          </cell>
          <cell r="AX803">
            <v>0</v>
          </cell>
          <cell r="AY803">
            <v>0</v>
          </cell>
          <cell r="AZ803">
            <v>0</v>
          </cell>
        </row>
        <row r="804">
          <cell r="D804" t="str">
            <v>In</v>
          </cell>
          <cell r="E804" t="str">
            <v>Base JV</v>
          </cell>
          <cell r="F804" t="str">
            <v>Base</v>
          </cell>
          <cell r="G804" t="str">
            <v>SPDC JV</v>
          </cell>
          <cell r="H804" t="str">
            <v>Not reported</v>
          </cell>
          <cell r="I804" t="str">
            <v>OBIGBO NORTH</v>
          </cell>
          <cell r="J804" t="str">
            <v>OML - 17</v>
          </cell>
          <cell r="K804" t="str">
            <v>LAND EAST</v>
          </cell>
          <cell r="L804" t="str">
            <v>East</v>
          </cell>
          <cell r="N804" t="str">
            <v>Obigbo North IOGD Phase 1</v>
          </cell>
          <cell r="O804" t="str">
            <v>Obigbo North IOGD Phase 1</v>
          </cell>
          <cell r="R804" t="str">
            <v>OBIGBO_NORTH1_FS</v>
          </cell>
          <cell r="T804" t="str">
            <v>5. Domgas (Ring fenced)</v>
          </cell>
          <cell r="U804" t="str">
            <v>7. Material Oil</v>
          </cell>
          <cell r="V804" t="str">
            <v>Eleluwor Esta</v>
          </cell>
          <cell r="W804">
            <v>0</v>
          </cell>
          <cell r="X804">
            <v>0</v>
          </cell>
          <cell r="AE804">
            <v>4409.3482818603516</v>
          </cell>
          <cell r="AF804">
            <v>0</v>
          </cell>
          <cell r="AG804">
            <v>0</v>
          </cell>
          <cell r="AH804">
            <v>0</v>
          </cell>
          <cell r="AU804">
            <v>0</v>
          </cell>
          <cell r="AV804">
            <v>0</v>
          </cell>
          <cell r="AW804">
            <v>0</v>
          </cell>
          <cell r="AX804">
            <v>0</v>
          </cell>
          <cell r="AY804">
            <v>0</v>
          </cell>
          <cell r="AZ804">
            <v>0</v>
          </cell>
        </row>
        <row r="805">
          <cell r="D805" t="str">
            <v>In</v>
          </cell>
          <cell r="E805" t="str">
            <v>Base JV</v>
          </cell>
          <cell r="F805" t="str">
            <v>Base</v>
          </cell>
          <cell r="G805" t="str">
            <v>SPDC JV</v>
          </cell>
          <cell r="H805" t="str">
            <v>Not reported</v>
          </cell>
          <cell r="I805" t="str">
            <v>OBIGBO NORTH</v>
          </cell>
          <cell r="J805" t="str">
            <v>OML - 17</v>
          </cell>
          <cell r="K805" t="str">
            <v>LAND EAST</v>
          </cell>
          <cell r="L805" t="str">
            <v>East</v>
          </cell>
          <cell r="N805" t="str">
            <v>Obigbo North IOGD Phase 2</v>
          </cell>
          <cell r="O805" t="str">
            <v>Obigbo North IOGD Phase 2</v>
          </cell>
          <cell r="R805" t="str">
            <v>OBIGBO_NORTH1_FS</v>
          </cell>
          <cell r="T805" t="str">
            <v>5. Domgas (Ring fenced)</v>
          </cell>
          <cell r="U805" t="str">
            <v>7. Material Oil</v>
          </cell>
          <cell r="V805" t="str">
            <v>Eleluwor Esta</v>
          </cell>
          <cell r="W805">
            <v>0</v>
          </cell>
          <cell r="X805">
            <v>0</v>
          </cell>
          <cell r="AE805">
            <v>469.64130055904388</v>
          </cell>
          <cell r="AF805">
            <v>0</v>
          </cell>
          <cell r="AG805">
            <v>0</v>
          </cell>
          <cell r="AH805">
            <v>0</v>
          </cell>
          <cell r="AU805">
            <v>0</v>
          </cell>
          <cell r="AV805">
            <v>0</v>
          </cell>
          <cell r="AW805">
            <v>0</v>
          </cell>
          <cell r="AX805">
            <v>0</v>
          </cell>
          <cell r="AY805">
            <v>0</v>
          </cell>
          <cell r="AZ805">
            <v>0</v>
          </cell>
        </row>
        <row r="806">
          <cell r="D806" t="str">
            <v>In</v>
          </cell>
          <cell r="E806" t="str">
            <v>Domgas/IPP</v>
          </cell>
          <cell r="F806" t="str">
            <v>Base</v>
          </cell>
          <cell r="G806" t="str">
            <v>SPDC JV</v>
          </cell>
          <cell r="H806" t="str">
            <v>Not reported</v>
          </cell>
          <cell r="I806" t="str">
            <v>OBIGBO NORTH</v>
          </cell>
          <cell r="J806" t="str">
            <v>OML - 17</v>
          </cell>
          <cell r="K806" t="str">
            <v>LAND EAST</v>
          </cell>
          <cell r="L806" t="str">
            <v>East</v>
          </cell>
          <cell r="N806" t="str">
            <v>Obigbo North IOGD Phase 3</v>
          </cell>
          <cell r="O806" t="str">
            <v>Obigbo North IOGD Phase 3</v>
          </cell>
          <cell r="R806" t="str">
            <v>OBIGBO_NORTH1_GP</v>
          </cell>
          <cell r="T806" t="str">
            <v>5. Domgas (Ring fenced)</v>
          </cell>
          <cell r="U806" t="str">
            <v>1. Secure / Maximise NFA</v>
          </cell>
          <cell r="V806" t="str">
            <v>Eleluwor Esta</v>
          </cell>
          <cell r="W806">
            <v>0</v>
          </cell>
          <cell r="X806">
            <v>0</v>
          </cell>
          <cell r="AE806">
            <v>0</v>
          </cell>
          <cell r="AF806">
            <v>124234</v>
          </cell>
          <cell r="AG806">
            <v>0</v>
          </cell>
          <cell r="AH806">
            <v>93.425000190734863</v>
          </cell>
          <cell r="AU806">
            <v>0</v>
          </cell>
          <cell r="AV806">
            <v>0</v>
          </cell>
          <cell r="AW806">
            <v>0</v>
          </cell>
          <cell r="AX806">
            <v>0</v>
          </cell>
          <cell r="AY806">
            <v>0</v>
          </cell>
          <cell r="AZ806">
            <v>0</v>
          </cell>
        </row>
        <row r="807">
          <cell r="D807" t="str">
            <v>In</v>
          </cell>
          <cell r="E807" t="str">
            <v>Base JV</v>
          </cell>
          <cell r="F807" t="str">
            <v>Base</v>
          </cell>
          <cell r="G807" t="str">
            <v>SPDC JV</v>
          </cell>
          <cell r="H807" t="str">
            <v>In</v>
          </cell>
          <cell r="I807" t="str">
            <v>OBIGBO NORTH</v>
          </cell>
          <cell r="J807" t="str">
            <v>OML - 17</v>
          </cell>
          <cell r="K807" t="str">
            <v>LAND EAST</v>
          </cell>
          <cell r="L807" t="str">
            <v>East</v>
          </cell>
          <cell r="N807" t="str">
            <v>STOG Restoration - Land East</v>
          </cell>
          <cell r="O807" t="str">
            <v>STOG Restoration - Land East</v>
          </cell>
          <cell r="R807" t="str">
            <v>OBIGBO_NORTH1_FS</v>
          </cell>
          <cell r="T807" t="str">
            <v>4. Oil</v>
          </cell>
          <cell r="U807" t="str">
            <v>1. Secure / Maximise NFA</v>
          </cell>
          <cell r="V807" t="str">
            <v>Akadiri Olabisi</v>
          </cell>
          <cell r="W807">
            <v>0</v>
          </cell>
          <cell r="X807">
            <v>0</v>
          </cell>
          <cell r="AE807">
            <v>565.17383074760437</v>
          </cell>
          <cell r="AF807">
            <v>0</v>
          </cell>
          <cell r="AG807">
            <v>0</v>
          </cell>
          <cell r="AH807">
            <v>0</v>
          </cell>
          <cell r="AU807">
            <v>0</v>
          </cell>
          <cell r="AV807">
            <v>0</v>
          </cell>
          <cell r="AW807">
            <v>0</v>
          </cell>
          <cell r="AX807">
            <v>0</v>
          </cell>
          <cell r="AY807">
            <v>0</v>
          </cell>
          <cell r="AZ807">
            <v>0</v>
          </cell>
        </row>
        <row r="808">
          <cell r="D808" t="str">
            <v>In</v>
          </cell>
          <cell r="E808" t="str">
            <v>Base JV</v>
          </cell>
          <cell r="F808" t="str">
            <v>Base</v>
          </cell>
          <cell r="G808" t="str">
            <v>SPDC JV</v>
          </cell>
          <cell r="H808" t="str">
            <v>In</v>
          </cell>
          <cell r="I808" t="str">
            <v>OBIGBO NORTH</v>
          </cell>
          <cell r="J808" t="str">
            <v>OML - 17</v>
          </cell>
          <cell r="K808" t="str">
            <v>LAND EAST</v>
          </cell>
          <cell r="L808" t="str">
            <v>East</v>
          </cell>
          <cell r="N808" t="str">
            <v>STOG Restoration - Land East</v>
          </cell>
          <cell r="O808" t="str">
            <v>STOG Restoration - Land East</v>
          </cell>
          <cell r="R808" t="str">
            <v>OBIGBO_NORTH1_FS</v>
          </cell>
          <cell r="T808" t="str">
            <v>4. Oil</v>
          </cell>
          <cell r="U808" t="str">
            <v>1. Secure / Maximise NFA</v>
          </cell>
          <cell r="V808" t="str">
            <v>Akadiri Olabisi</v>
          </cell>
          <cell r="W808">
            <v>0</v>
          </cell>
          <cell r="X808">
            <v>0</v>
          </cell>
          <cell r="AE808">
            <v>64.443249940872192</v>
          </cell>
          <cell r="AF808">
            <v>0</v>
          </cell>
          <cell r="AG808">
            <v>0</v>
          </cell>
          <cell r="AH808">
            <v>0</v>
          </cell>
          <cell r="AU808">
            <v>0</v>
          </cell>
          <cell r="AV808">
            <v>0</v>
          </cell>
          <cell r="AW808">
            <v>0</v>
          </cell>
          <cell r="AX808">
            <v>0</v>
          </cell>
          <cell r="AY808">
            <v>0</v>
          </cell>
          <cell r="AZ808">
            <v>0</v>
          </cell>
        </row>
        <row r="809">
          <cell r="D809" t="str">
            <v>In</v>
          </cell>
          <cell r="E809" t="str">
            <v>Base JV</v>
          </cell>
          <cell r="F809" t="str">
            <v>Base</v>
          </cell>
          <cell r="G809" t="str">
            <v>SPDC JV</v>
          </cell>
          <cell r="H809" t="str">
            <v>In</v>
          </cell>
          <cell r="I809" t="str">
            <v>OBIGBO NORTH</v>
          </cell>
          <cell r="J809" t="str">
            <v>OML - 17</v>
          </cell>
          <cell r="K809" t="str">
            <v>LAND EAST</v>
          </cell>
          <cell r="L809" t="str">
            <v>East</v>
          </cell>
          <cell r="N809" t="str">
            <v>STOG Restoration - Land East</v>
          </cell>
          <cell r="O809" t="str">
            <v>STOG Restoration - Land East</v>
          </cell>
          <cell r="R809" t="str">
            <v>OBIGBO_NORTH1_FS</v>
          </cell>
          <cell r="T809" t="str">
            <v>4. Oil</v>
          </cell>
          <cell r="U809" t="str">
            <v>1. Secure / Maximise NFA</v>
          </cell>
          <cell r="V809" t="str">
            <v>Akadiri Olabisi</v>
          </cell>
          <cell r="W809">
            <v>0</v>
          </cell>
          <cell r="X809">
            <v>0</v>
          </cell>
          <cell r="AE809">
            <v>203.01448857784271</v>
          </cell>
          <cell r="AF809">
            <v>0</v>
          </cell>
          <cell r="AG809">
            <v>0</v>
          </cell>
          <cell r="AH809">
            <v>0</v>
          </cell>
          <cell r="AU809">
            <v>0</v>
          </cell>
          <cell r="AV809">
            <v>0</v>
          </cell>
          <cell r="AW809">
            <v>0</v>
          </cell>
          <cell r="AX809">
            <v>0</v>
          </cell>
          <cell r="AY809">
            <v>0</v>
          </cell>
          <cell r="AZ809">
            <v>0</v>
          </cell>
        </row>
        <row r="810">
          <cell r="D810" t="str">
            <v>In</v>
          </cell>
          <cell r="E810" t="str">
            <v>Base JV</v>
          </cell>
          <cell r="F810" t="str">
            <v>Base</v>
          </cell>
          <cell r="G810" t="str">
            <v>SPDC JV</v>
          </cell>
          <cell r="H810" t="str">
            <v>In</v>
          </cell>
          <cell r="I810" t="str">
            <v>OBIGBO NORTH</v>
          </cell>
          <cell r="J810" t="str">
            <v>OML - 17</v>
          </cell>
          <cell r="K810" t="str">
            <v>LAND EAST</v>
          </cell>
          <cell r="L810" t="str">
            <v>East</v>
          </cell>
          <cell r="N810" t="str">
            <v>STOG Restoration - Land East</v>
          </cell>
          <cell r="O810" t="str">
            <v>STOG Restoration - Land East</v>
          </cell>
          <cell r="R810" t="str">
            <v>OBIGBO_NORTH1_GP</v>
          </cell>
          <cell r="T810" t="str">
            <v>4. Oil</v>
          </cell>
          <cell r="U810" t="str">
            <v>1. Secure / Maximise NFA</v>
          </cell>
          <cell r="V810" t="str">
            <v>Akadiri Olabisi</v>
          </cell>
          <cell r="W810">
            <v>22</v>
          </cell>
          <cell r="X810">
            <v>0</v>
          </cell>
          <cell r="AE810">
            <v>0</v>
          </cell>
          <cell r="AF810">
            <v>58336.509399414063</v>
          </cell>
          <cell r="AG810">
            <v>0</v>
          </cell>
          <cell r="AH810">
            <v>71.616680145263672</v>
          </cell>
          <cell r="AU810">
            <v>0</v>
          </cell>
          <cell r="AV810">
            <v>0</v>
          </cell>
          <cell r="AW810">
            <v>0</v>
          </cell>
          <cell r="AX810">
            <v>0</v>
          </cell>
          <cell r="AY810">
            <v>0</v>
          </cell>
          <cell r="AZ810">
            <v>0</v>
          </cell>
        </row>
        <row r="811">
          <cell r="D811" t="str">
            <v>In</v>
          </cell>
          <cell r="E811" t="str">
            <v>Base JV</v>
          </cell>
          <cell r="F811" t="str">
            <v>Base</v>
          </cell>
          <cell r="G811" t="str">
            <v>Both</v>
          </cell>
          <cell r="H811" t="str">
            <v>Not reported</v>
          </cell>
          <cell r="I811" t="str">
            <v>ODEAMA CREEK</v>
          </cell>
          <cell r="J811" t="str">
            <v>OML - 29</v>
          </cell>
          <cell r="K811" t="str">
            <v>SWAMP EAST</v>
          </cell>
          <cell r="L811" t="str">
            <v>East</v>
          </cell>
          <cell r="N811" t="str">
            <v>Well Integrity WO</v>
          </cell>
          <cell r="O811" t="str">
            <v>Nembe Creek Sidetrack</v>
          </cell>
          <cell r="R811" t="str">
            <v>SOKU5_GP</v>
          </cell>
          <cell r="T811" t="str">
            <v>1. HSE, Security, Asset Integrity, etc.</v>
          </cell>
          <cell r="U811" t="str">
            <v>8. Oil and Gas Growth</v>
          </cell>
          <cell r="V811" t="str">
            <v>Ikwan Ukauku</v>
          </cell>
          <cell r="W811">
            <v>0</v>
          </cell>
          <cell r="X811">
            <v>0</v>
          </cell>
          <cell r="AE811">
            <v>0</v>
          </cell>
          <cell r="AF811">
            <v>0</v>
          </cell>
          <cell r="AG811">
            <v>0</v>
          </cell>
          <cell r="AH811">
            <v>0</v>
          </cell>
          <cell r="AU811">
            <v>0</v>
          </cell>
          <cell r="AV811">
            <v>0</v>
          </cell>
          <cell r="AW811">
            <v>0</v>
          </cell>
          <cell r="AX811">
            <v>0</v>
          </cell>
          <cell r="AY811">
            <v>0</v>
          </cell>
          <cell r="AZ811">
            <v>0</v>
          </cell>
        </row>
        <row r="812">
          <cell r="D812" t="str">
            <v>In</v>
          </cell>
          <cell r="E812" t="str">
            <v>Base JV</v>
          </cell>
          <cell r="F812" t="str">
            <v>Base</v>
          </cell>
          <cell r="G812" t="str">
            <v>SPDC JV</v>
          </cell>
          <cell r="H812" t="str">
            <v>In</v>
          </cell>
          <cell r="I812" t="str">
            <v>ODEAMA CREEK</v>
          </cell>
          <cell r="J812" t="str">
            <v>OML - 29</v>
          </cell>
          <cell r="K812" t="str">
            <v>SWAMP EAST</v>
          </cell>
          <cell r="L812" t="str">
            <v>East</v>
          </cell>
          <cell r="N812" t="str">
            <v>STOG Restoration - Swamp East</v>
          </cell>
          <cell r="O812" t="str">
            <v>STOG Restoration - Swamp East</v>
          </cell>
          <cell r="R812" t="str">
            <v>ODEAMA_CREEK1_FS</v>
          </cell>
          <cell r="T812" t="str">
            <v>4. Oil</v>
          </cell>
          <cell r="U812" t="str">
            <v>1. Secure / Maximise NFA</v>
          </cell>
          <cell r="V812" t="str">
            <v>Ikwan Ukauku</v>
          </cell>
          <cell r="W812">
            <v>0</v>
          </cell>
          <cell r="X812">
            <v>0</v>
          </cell>
          <cell r="AE812">
            <v>0</v>
          </cell>
          <cell r="AF812">
            <v>0</v>
          </cell>
          <cell r="AG812">
            <v>0</v>
          </cell>
          <cell r="AH812">
            <v>0</v>
          </cell>
          <cell r="AU812">
            <v>0</v>
          </cell>
          <cell r="AV812">
            <v>0</v>
          </cell>
          <cell r="AW812">
            <v>0</v>
          </cell>
          <cell r="AX812">
            <v>0</v>
          </cell>
          <cell r="AY812">
            <v>0</v>
          </cell>
          <cell r="AZ812">
            <v>0</v>
          </cell>
        </row>
        <row r="813">
          <cell r="D813" t="str">
            <v>In</v>
          </cell>
          <cell r="E813" t="str">
            <v>Base JV</v>
          </cell>
          <cell r="F813" t="str">
            <v>Base</v>
          </cell>
          <cell r="G813" t="str">
            <v>SPDC JV</v>
          </cell>
          <cell r="H813" t="str">
            <v>In</v>
          </cell>
          <cell r="I813" t="str">
            <v>ODEAMA CREEK</v>
          </cell>
          <cell r="J813" t="str">
            <v>OML - 29</v>
          </cell>
          <cell r="K813" t="str">
            <v>SWAMP EAST</v>
          </cell>
          <cell r="L813" t="str">
            <v>East</v>
          </cell>
          <cell r="N813" t="str">
            <v>STOG Restoration - Swamp East</v>
          </cell>
          <cell r="O813" t="str">
            <v>STOG Restoration - Swamp East</v>
          </cell>
          <cell r="R813" t="str">
            <v>ODEAMA_CREEK1_FS</v>
          </cell>
          <cell r="T813" t="str">
            <v>4. Oil</v>
          </cell>
          <cell r="U813" t="str">
            <v>1. Secure / Maximise NFA</v>
          </cell>
          <cell r="V813" t="str">
            <v>Ikwan Ukauku</v>
          </cell>
          <cell r="W813">
            <v>0</v>
          </cell>
          <cell r="X813">
            <v>0</v>
          </cell>
          <cell r="AE813">
            <v>0</v>
          </cell>
          <cell r="AF813">
            <v>0</v>
          </cell>
          <cell r="AG813">
            <v>0</v>
          </cell>
          <cell r="AH813">
            <v>0</v>
          </cell>
          <cell r="AU813">
            <v>0</v>
          </cell>
          <cell r="AV813">
            <v>0</v>
          </cell>
          <cell r="AW813">
            <v>0</v>
          </cell>
          <cell r="AX813">
            <v>0</v>
          </cell>
          <cell r="AY813">
            <v>0</v>
          </cell>
          <cell r="AZ813">
            <v>0</v>
          </cell>
        </row>
        <row r="814">
          <cell r="D814" t="str">
            <v>In</v>
          </cell>
          <cell r="E814" t="str">
            <v>Base JV</v>
          </cell>
          <cell r="F814" t="str">
            <v>Base</v>
          </cell>
          <cell r="G814" t="str">
            <v>SPDC JV</v>
          </cell>
          <cell r="H814" t="str">
            <v>In</v>
          </cell>
          <cell r="I814" t="str">
            <v>ODEAMA CREEK</v>
          </cell>
          <cell r="J814" t="str">
            <v>OML - 29</v>
          </cell>
          <cell r="K814" t="str">
            <v>SWAMP EAST</v>
          </cell>
          <cell r="L814" t="str">
            <v>East</v>
          </cell>
          <cell r="N814" t="str">
            <v>STOG Restoration - Swamp East</v>
          </cell>
          <cell r="O814" t="str">
            <v>STOG Restoration - Swamp East</v>
          </cell>
          <cell r="R814" t="str">
            <v>ODEAMA_CREEK1_FS</v>
          </cell>
          <cell r="T814" t="str">
            <v>4. Oil</v>
          </cell>
          <cell r="U814" t="str">
            <v>1. Secure / Maximise NFA</v>
          </cell>
          <cell r="V814" t="str">
            <v>Ikwan Ukauku</v>
          </cell>
          <cell r="W814">
            <v>0</v>
          </cell>
          <cell r="X814">
            <v>0</v>
          </cell>
          <cell r="AE814">
            <v>0</v>
          </cell>
          <cell r="AF814">
            <v>0</v>
          </cell>
          <cell r="AG814">
            <v>0</v>
          </cell>
          <cell r="AH814">
            <v>0</v>
          </cell>
          <cell r="AU814">
            <v>0</v>
          </cell>
          <cell r="AV814">
            <v>0</v>
          </cell>
          <cell r="AW814">
            <v>0</v>
          </cell>
          <cell r="AX814">
            <v>0</v>
          </cell>
          <cell r="AY814">
            <v>0</v>
          </cell>
          <cell r="AZ814">
            <v>0</v>
          </cell>
        </row>
        <row r="815">
          <cell r="D815" t="str">
            <v>In</v>
          </cell>
          <cell r="E815" t="str">
            <v>Base JV</v>
          </cell>
          <cell r="F815" t="str">
            <v>Base</v>
          </cell>
          <cell r="G815" t="str">
            <v>SPDC JV</v>
          </cell>
          <cell r="H815" t="str">
            <v>In</v>
          </cell>
          <cell r="I815" t="str">
            <v>ODEAMA CREEK</v>
          </cell>
          <cell r="J815" t="str">
            <v>OML - 29</v>
          </cell>
          <cell r="K815" t="str">
            <v>SWAMP EAST</v>
          </cell>
          <cell r="L815" t="str">
            <v>East</v>
          </cell>
          <cell r="N815" t="str">
            <v>STOG Restoration - Swamp East</v>
          </cell>
          <cell r="O815" t="str">
            <v>STOG Restoration - Swamp East</v>
          </cell>
          <cell r="R815" t="str">
            <v>ODEAMA_CREEK1_FS</v>
          </cell>
          <cell r="T815" t="str">
            <v>4. Oil</v>
          </cell>
          <cell r="V815" t="str">
            <v>Dave Gardiner</v>
          </cell>
          <cell r="W815">
            <v>0</v>
          </cell>
          <cell r="X815">
            <v>0</v>
          </cell>
          <cell r="AE815">
            <v>0</v>
          </cell>
          <cell r="AF815">
            <v>0</v>
          </cell>
          <cell r="AG815">
            <v>0</v>
          </cell>
          <cell r="AH815">
            <v>0</v>
          </cell>
          <cell r="AU815">
            <v>0</v>
          </cell>
          <cell r="AV815">
            <v>0</v>
          </cell>
          <cell r="AW815">
            <v>0</v>
          </cell>
          <cell r="AX815">
            <v>0</v>
          </cell>
          <cell r="AY815">
            <v>0</v>
          </cell>
          <cell r="AZ815">
            <v>0</v>
          </cell>
        </row>
        <row r="816">
          <cell r="D816" t="str">
            <v>In</v>
          </cell>
          <cell r="E816" t="str">
            <v>Base JV</v>
          </cell>
          <cell r="F816" t="str">
            <v>Base</v>
          </cell>
          <cell r="G816" t="str">
            <v>SPDC JV</v>
          </cell>
          <cell r="H816" t="str">
            <v>In</v>
          </cell>
          <cell r="I816" t="str">
            <v>ODEAMA CREEK</v>
          </cell>
          <cell r="J816" t="str">
            <v>OML - 29</v>
          </cell>
          <cell r="K816" t="str">
            <v>SWAMP EAST</v>
          </cell>
          <cell r="L816" t="str">
            <v>East</v>
          </cell>
          <cell r="N816" t="str">
            <v>STOG Restoration - Swamp East</v>
          </cell>
          <cell r="O816" t="str">
            <v>STOG Restoration - Swamp East</v>
          </cell>
          <cell r="R816" t="str">
            <v>ODEAMA_CREEK1/2_FS</v>
          </cell>
          <cell r="T816" t="str">
            <v>4. Oil</v>
          </cell>
          <cell r="V816" t="str">
            <v>Dave Gardiner</v>
          </cell>
          <cell r="W816">
            <v>0</v>
          </cell>
          <cell r="X816">
            <v>0</v>
          </cell>
          <cell r="AE816">
            <v>0</v>
          </cell>
          <cell r="AF816">
            <v>0</v>
          </cell>
          <cell r="AG816">
            <v>0</v>
          </cell>
          <cell r="AH816">
            <v>0</v>
          </cell>
          <cell r="AU816">
            <v>0</v>
          </cell>
          <cell r="AV816">
            <v>0</v>
          </cell>
          <cell r="AW816">
            <v>0</v>
          </cell>
          <cell r="AX816">
            <v>0</v>
          </cell>
          <cell r="AY816">
            <v>0</v>
          </cell>
          <cell r="AZ816">
            <v>0</v>
          </cell>
        </row>
        <row r="817">
          <cell r="D817" t="str">
            <v>Out</v>
          </cell>
          <cell r="E817" t="str">
            <v>Portfolio Action</v>
          </cell>
          <cell r="F817" t="str">
            <v>Options</v>
          </cell>
          <cell r="G817" t="str">
            <v>Portfolio Action</v>
          </cell>
          <cell r="H817" t="str">
            <v>Not reported</v>
          </cell>
          <cell r="I817" t="str">
            <v>ODIDI</v>
          </cell>
          <cell r="J817" t="str">
            <v>OML - 42</v>
          </cell>
          <cell r="K817" t="str">
            <v>SWAMP WEST</v>
          </cell>
          <cell r="L817" t="str">
            <v>West</v>
          </cell>
          <cell r="N817" t="str">
            <v>Odidi Node (Oil)</v>
          </cell>
          <cell r="O817" t="str">
            <v>Odidi Node FOD</v>
          </cell>
          <cell r="R817" t="str">
            <v>ODIDI1_FS</v>
          </cell>
          <cell r="T817" t="str">
            <v>5. Domgas (Ring fenced)</v>
          </cell>
          <cell r="U817" t="str">
            <v>8. Oil and Gas Growth</v>
          </cell>
          <cell r="V817" t="str">
            <v>David Oluwajuyigbe</v>
          </cell>
          <cell r="W817">
            <v>1</v>
          </cell>
          <cell r="X817">
            <v>1</v>
          </cell>
          <cell r="AE817">
            <v>3802.8489990234375</v>
          </cell>
          <cell r="AF817">
            <v>0</v>
          </cell>
          <cell r="AG817">
            <v>0</v>
          </cell>
          <cell r="AH817">
            <v>0</v>
          </cell>
          <cell r="AU817">
            <v>0</v>
          </cell>
          <cell r="AV817">
            <v>0</v>
          </cell>
          <cell r="AW817">
            <v>0</v>
          </cell>
          <cell r="AX817">
            <v>0</v>
          </cell>
          <cell r="AY817">
            <v>0</v>
          </cell>
          <cell r="AZ817">
            <v>0</v>
          </cell>
        </row>
        <row r="818">
          <cell r="D818" t="str">
            <v>Out</v>
          </cell>
          <cell r="E818" t="str">
            <v>Portfolio Action</v>
          </cell>
          <cell r="F818" t="str">
            <v>Options</v>
          </cell>
          <cell r="G818" t="str">
            <v>Portfolio Action</v>
          </cell>
          <cell r="H818" t="str">
            <v>Out</v>
          </cell>
          <cell r="I818" t="str">
            <v>ODIDI</v>
          </cell>
          <cell r="J818" t="str">
            <v>OML - 42</v>
          </cell>
          <cell r="K818" t="str">
            <v>SWAMP WEST</v>
          </cell>
          <cell r="L818" t="str">
            <v>West</v>
          </cell>
          <cell r="N818" t="str">
            <v>Odidi Node (Oil)</v>
          </cell>
          <cell r="O818" t="str">
            <v>Odidi Node (Oil)</v>
          </cell>
          <cell r="R818" t="str">
            <v>ODIDI1_FS</v>
          </cell>
          <cell r="T818" t="str">
            <v>5. Domgas (Ring fenced)</v>
          </cell>
          <cell r="U818" t="str">
            <v>2. Domgas / IPP</v>
          </cell>
          <cell r="V818" t="str">
            <v>David Oluwajuyigbe</v>
          </cell>
          <cell r="W818">
            <v>12</v>
          </cell>
          <cell r="X818">
            <v>0</v>
          </cell>
          <cell r="AE818">
            <v>57051.204315185547</v>
          </cell>
          <cell r="AF818">
            <v>0</v>
          </cell>
          <cell r="AG818">
            <v>0</v>
          </cell>
          <cell r="AH818">
            <v>0</v>
          </cell>
          <cell r="AU818">
            <v>0</v>
          </cell>
          <cell r="AV818">
            <v>0</v>
          </cell>
          <cell r="AW818">
            <v>0</v>
          </cell>
          <cell r="AX818">
            <v>0</v>
          </cell>
          <cell r="AY818">
            <v>0</v>
          </cell>
          <cell r="AZ818">
            <v>0</v>
          </cell>
        </row>
        <row r="819">
          <cell r="D819" t="str">
            <v>In</v>
          </cell>
          <cell r="E819" t="str">
            <v>Domgas/IPP</v>
          </cell>
          <cell r="F819" t="str">
            <v>Base</v>
          </cell>
          <cell r="G819" t="str">
            <v>Portfolio Action</v>
          </cell>
          <cell r="H819" t="str">
            <v>In</v>
          </cell>
          <cell r="I819" t="str">
            <v>ODIDI</v>
          </cell>
          <cell r="J819" t="str">
            <v>OML - 42</v>
          </cell>
          <cell r="K819" t="str">
            <v>SWAMP WEST</v>
          </cell>
          <cell r="L819" t="str">
            <v>West</v>
          </cell>
          <cell r="N819" t="str">
            <v>Odidi NAG</v>
          </cell>
          <cell r="O819" t="str">
            <v>Divested 2011</v>
          </cell>
          <cell r="R819" t="str">
            <v>ODIDI1_GP</v>
          </cell>
          <cell r="T819" t="str">
            <v>5. Domgas (Ring fenced)</v>
          </cell>
          <cell r="U819" t="str">
            <v>2. Domgas / IPP</v>
          </cell>
          <cell r="V819" t="str">
            <v>David Oluwajuyigbe</v>
          </cell>
          <cell r="W819">
            <v>0</v>
          </cell>
          <cell r="X819">
            <v>0</v>
          </cell>
          <cell r="AE819">
            <v>0</v>
          </cell>
          <cell r="AF819">
            <v>111320.86782674045</v>
          </cell>
          <cell r="AG819">
            <v>18958.919544425626</v>
          </cell>
          <cell r="AH819">
            <v>0</v>
          </cell>
          <cell r="AU819">
            <v>0</v>
          </cell>
          <cell r="AV819">
            <v>0</v>
          </cell>
          <cell r="AW819">
            <v>0</v>
          </cell>
          <cell r="AX819">
            <v>0</v>
          </cell>
          <cell r="AY819">
            <v>0</v>
          </cell>
          <cell r="AZ819">
            <v>0</v>
          </cell>
        </row>
        <row r="820">
          <cell r="D820" t="str">
            <v>Out</v>
          </cell>
          <cell r="E820" t="str">
            <v>Domgas/IPP</v>
          </cell>
          <cell r="F820" t="str">
            <v>Options</v>
          </cell>
          <cell r="G820" t="str">
            <v>Portfolio Action</v>
          </cell>
          <cell r="H820" t="str">
            <v>Out</v>
          </cell>
          <cell r="I820" t="str">
            <v>ODIDI</v>
          </cell>
          <cell r="J820" t="str">
            <v>OML - 42</v>
          </cell>
          <cell r="K820" t="str">
            <v>SWAMP WEST</v>
          </cell>
          <cell r="L820" t="str">
            <v>West</v>
          </cell>
          <cell r="N820" t="str">
            <v>Odidi Node (Gas)</v>
          </cell>
          <cell r="O820" t="str">
            <v>Odidi Node (Gas)</v>
          </cell>
          <cell r="R820" t="str">
            <v>ODIDI2_GP</v>
          </cell>
          <cell r="T820" t="str">
            <v>5. Domgas (Ring fenced)</v>
          </cell>
          <cell r="U820" t="str">
            <v>2. Domgas / IPP</v>
          </cell>
          <cell r="V820" t="str">
            <v>David Oluwajuyigbe</v>
          </cell>
          <cell r="W820">
            <v>0</v>
          </cell>
          <cell r="X820">
            <v>6</v>
          </cell>
          <cell r="AE820">
            <v>0</v>
          </cell>
          <cell r="AF820">
            <v>1198782.2226257324</v>
          </cell>
          <cell r="AG820">
            <v>133197.87707901001</v>
          </cell>
          <cell r="AH820">
            <v>0</v>
          </cell>
          <cell r="AU820">
            <v>0</v>
          </cell>
          <cell r="AV820">
            <v>0</v>
          </cell>
          <cell r="AW820">
            <v>0</v>
          </cell>
          <cell r="AX820">
            <v>0</v>
          </cell>
          <cell r="AY820">
            <v>0</v>
          </cell>
          <cell r="AZ820">
            <v>0</v>
          </cell>
        </row>
        <row r="821">
          <cell r="D821" t="str">
            <v>In</v>
          </cell>
          <cell r="E821" t="str">
            <v>Base JV</v>
          </cell>
          <cell r="F821" t="str">
            <v>Base</v>
          </cell>
          <cell r="G821" t="str">
            <v>Both</v>
          </cell>
          <cell r="H821" t="str">
            <v>In</v>
          </cell>
          <cell r="I821" t="str">
            <v>ODIDI</v>
          </cell>
          <cell r="J821" t="str">
            <v>OML - 42</v>
          </cell>
          <cell r="K821" t="str">
            <v>SWAMP WEST</v>
          </cell>
          <cell r="L821" t="str">
            <v>West</v>
          </cell>
          <cell r="N821" t="str">
            <v>Well Integrity WO</v>
          </cell>
          <cell r="O821" t="str">
            <v>Divested 2011</v>
          </cell>
          <cell r="R821" t="str">
            <v>ODIDI1_FS</v>
          </cell>
          <cell r="T821" t="str">
            <v>1. HSE, Security, Asset Integrity, etc.</v>
          </cell>
          <cell r="U821" t="str">
            <v>3. Asset Integrity</v>
          </cell>
          <cell r="V821" t="str">
            <v>David Oluwajuyigbe</v>
          </cell>
          <cell r="W821">
            <v>0</v>
          </cell>
          <cell r="X821">
            <v>0</v>
          </cell>
          <cell r="AE821">
            <v>1297.242000579834</v>
          </cell>
          <cell r="AF821">
            <v>0</v>
          </cell>
          <cell r="AG821">
            <v>0</v>
          </cell>
          <cell r="AH821">
            <v>0</v>
          </cell>
          <cell r="AU821">
            <v>0</v>
          </cell>
          <cell r="AV821">
            <v>0</v>
          </cell>
          <cell r="AW821">
            <v>0</v>
          </cell>
          <cell r="AX821">
            <v>0</v>
          </cell>
          <cell r="AY821">
            <v>0</v>
          </cell>
          <cell r="AZ821">
            <v>0</v>
          </cell>
        </row>
        <row r="822">
          <cell r="D822" t="str">
            <v>Out</v>
          </cell>
          <cell r="E822" t="str">
            <v>Domgas/IPP</v>
          </cell>
          <cell r="F822" t="str">
            <v>Options</v>
          </cell>
          <cell r="G822" t="str">
            <v>Portfolio Action</v>
          </cell>
          <cell r="H822" t="str">
            <v>Out</v>
          </cell>
          <cell r="I822" t="str">
            <v>ODIDI</v>
          </cell>
          <cell r="J822" t="str">
            <v>OML - 42</v>
          </cell>
          <cell r="K822" t="str">
            <v>SWAMP WEST</v>
          </cell>
          <cell r="L822" t="str">
            <v>West</v>
          </cell>
          <cell r="N822" t="str">
            <v>Odidi Node (Gas)</v>
          </cell>
          <cell r="O822" t="str">
            <v>Odidi Node (Gas)</v>
          </cell>
          <cell r="R822" t="str">
            <v>ODIDI2_GP</v>
          </cell>
          <cell r="T822" t="str">
            <v>5. Domgas (Ring fenced)</v>
          </cell>
          <cell r="U822" t="str">
            <v>2. Domgas / IPP</v>
          </cell>
          <cell r="V822" t="str">
            <v>David Oluwajuyigbe</v>
          </cell>
          <cell r="W822">
            <v>0</v>
          </cell>
          <cell r="X822">
            <v>11</v>
          </cell>
          <cell r="AE822">
            <v>0</v>
          </cell>
          <cell r="AF822">
            <v>1639250.88671875</v>
          </cell>
          <cell r="AG822">
            <v>182138.93646240234</v>
          </cell>
          <cell r="AH822">
            <v>0</v>
          </cell>
          <cell r="AU822">
            <v>0</v>
          </cell>
          <cell r="AV822">
            <v>0</v>
          </cell>
          <cell r="AW822">
            <v>0</v>
          </cell>
          <cell r="AX822">
            <v>0</v>
          </cell>
          <cell r="AY822">
            <v>0</v>
          </cell>
          <cell r="AZ822">
            <v>0</v>
          </cell>
        </row>
        <row r="823">
          <cell r="D823" t="str">
            <v>In</v>
          </cell>
          <cell r="E823" t="str">
            <v>Base JV</v>
          </cell>
          <cell r="F823" t="str">
            <v>Base</v>
          </cell>
          <cell r="G823" t="str">
            <v>SPDC JV</v>
          </cell>
          <cell r="I823" t="str">
            <v>ODIDI</v>
          </cell>
          <cell r="J823" t="str">
            <v>OML - 42</v>
          </cell>
          <cell r="K823" t="str">
            <v>SWAMP WEST</v>
          </cell>
          <cell r="L823" t="str">
            <v>West</v>
          </cell>
          <cell r="N823" t="str">
            <v>West Facilities - Outstanding Scope</v>
          </cell>
          <cell r="O823" t="str">
            <v>Divested 2011</v>
          </cell>
          <cell r="R823" t="str">
            <v>ODIDI1_FS</v>
          </cell>
          <cell r="T823" t="str">
            <v>1. HSE, Security, Asset Integrity, etc.</v>
          </cell>
          <cell r="U823" t="str">
            <v>1. Secure / Maximise NFA</v>
          </cell>
          <cell r="V823" t="str">
            <v>David Oluwajuyigbe</v>
          </cell>
          <cell r="W823">
            <v>15</v>
          </cell>
          <cell r="X823">
            <v>0</v>
          </cell>
          <cell r="AE823">
            <v>39856.994201660156</v>
          </cell>
          <cell r="AF823">
            <v>0</v>
          </cell>
          <cell r="AG823">
            <v>0</v>
          </cell>
          <cell r="AH823">
            <v>0</v>
          </cell>
          <cell r="AU823">
            <v>0</v>
          </cell>
          <cell r="AV823">
            <v>0</v>
          </cell>
          <cell r="AW823">
            <v>0</v>
          </cell>
          <cell r="AX823">
            <v>0</v>
          </cell>
          <cell r="AY823">
            <v>0</v>
          </cell>
          <cell r="AZ823">
            <v>0</v>
          </cell>
        </row>
        <row r="824">
          <cell r="D824" t="str">
            <v>In</v>
          </cell>
          <cell r="E824" t="str">
            <v>Base JV</v>
          </cell>
          <cell r="F824" t="str">
            <v>Base</v>
          </cell>
          <cell r="G824" t="str">
            <v>Portfolio Action</v>
          </cell>
          <cell r="H824" t="str">
            <v>In</v>
          </cell>
          <cell r="I824" t="str">
            <v>ODIDI</v>
          </cell>
          <cell r="J824" t="str">
            <v>OML - 42</v>
          </cell>
          <cell r="K824" t="str">
            <v>SWAMP WEST</v>
          </cell>
          <cell r="L824" t="str">
            <v>West</v>
          </cell>
          <cell r="N824" t="str">
            <v>West Facilities - Outstanding Scope</v>
          </cell>
          <cell r="O824" t="str">
            <v>Divested 2011</v>
          </cell>
          <cell r="R824" t="str">
            <v>ODIDI1_FS</v>
          </cell>
          <cell r="T824" t="str">
            <v>1. HSE, Security, Asset Integrity, etc.</v>
          </cell>
          <cell r="U824" t="str">
            <v>1. Secure / Maximise NFA</v>
          </cell>
          <cell r="V824" t="str">
            <v>David Oluwajuyigbe</v>
          </cell>
          <cell r="W824">
            <v>2</v>
          </cell>
          <cell r="X824">
            <v>0</v>
          </cell>
          <cell r="AE824">
            <v>409.31199836730957</v>
          </cell>
          <cell r="AF824">
            <v>0</v>
          </cell>
          <cell r="AG824">
            <v>0</v>
          </cell>
          <cell r="AH824">
            <v>0</v>
          </cell>
          <cell r="AU824">
            <v>0</v>
          </cell>
          <cell r="AV824">
            <v>0</v>
          </cell>
          <cell r="AW824">
            <v>0</v>
          </cell>
          <cell r="AX824">
            <v>0</v>
          </cell>
          <cell r="AY824">
            <v>0</v>
          </cell>
          <cell r="AZ824">
            <v>0</v>
          </cell>
        </row>
        <row r="825">
          <cell r="D825" t="str">
            <v>In</v>
          </cell>
          <cell r="E825" t="str">
            <v>Domgas/IPP</v>
          </cell>
          <cell r="F825" t="str">
            <v>Base</v>
          </cell>
          <cell r="G825" t="str">
            <v>SPDC JV</v>
          </cell>
          <cell r="H825" t="str">
            <v>Out</v>
          </cell>
          <cell r="I825" t="str">
            <v>ODON</v>
          </cell>
          <cell r="J825" t="str">
            <v>OML - 35</v>
          </cell>
          <cell r="K825" t="str">
            <v>SWAMP WEST</v>
          </cell>
          <cell r="L825" t="str">
            <v>East</v>
          </cell>
          <cell r="N825" t="str">
            <v>Okpokunou Cluster Development Phase 1A</v>
          </cell>
          <cell r="O825" t="str">
            <v>Okpokunou Cluster Development  Phase 1A</v>
          </cell>
          <cell r="R825" t="str">
            <v>OGHARA1_FS</v>
          </cell>
          <cell r="T825" t="str">
            <v>4. Oil</v>
          </cell>
          <cell r="U825" t="str">
            <v>8. Oil and Gas Growth</v>
          </cell>
          <cell r="V825" t="str">
            <v>David Oluwajuyigbe</v>
          </cell>
          <cell r="W825">
            <v>6</v>
          </cell>
          <cell r="X825">
            <v>0</v>
          </cell>
          <cell r="AE825">
            <v>0</v>
          </cell>
          <cell r="AF825">
            <v>0</v>
          </cell>
          <cell r="AG825">
            <v>0</v>
          </cell>
          <cell r="AH825">
            <v>0</v>
          </cell>
          <cell r="AU825">
            <v>0</v>
          </cell>
          <cell r="AV825">
            <v>0</v>
          </cell>
          <cell r="AW825">
            <v>0</v>
          </cell>
          <cell r="AX825">
            <v>0</v>
          </cell>
          <cell r="AY825">
            <v>0</v>
          </cell>
          <cell r="AZ825">
            <v>0</v>
          </cell>
        </row>
        <row r="826">
          <cell r="D826" t="str">
            <v>In</v>
          </cell>
          <cell r="E826" t="str">
            <v>Domgas/IPP</v>
          </cell>
          <cell r="F826" t="str">
            <v>Base</v>
          </cell>
          <cell r="G826" t="str">
            <v>SPDC JV</v>
          </cell>
          <cell r="H826" t="str">
            <v>Out</v>
          </cell>
          <cell r="I826" t="str">
            <v>ODON</v>
          </cell>
          <cell r="J826" t="str">
            <v>OML - 35</v>
          </cell>
          <cell r="K826" t="str">
            <v>SWAMP WEST</v>
          </cell>
          <cell r="L826" t="str">
            <v>East</v>
          </cell>
          <cell r="N826" t="str">
            <v>Okpokunou Cluster Development Phase 1A</v>
          </cell>
          <cell r="O826" t="str">
            <v xml:space="preserve">Okpokunou Cluster Development  Phase 1A </v>
          </cell>
          <cell r="R826" t="str">
            <v>ISENI_CPF</v>
          </cell>
          <cell r="T826" t="str">
            <v>4. Oil</v>
          </cell>
          <cell r="U826" t="str">
            <v>8. Oil and Gas Growth</v>
          </cell>
          <cell r="V826" t="str">
            <v>David Oluwajuyigbe</v>
          </cell>
          <cell r="W826">
            <v>0</v>
          </cell>
          <cell r="X826">
            <v>1</v>
          </cell>
          <cell r="AE826">
            <v>0</v>
          </cell>
          <cell r="AF826">
            <v>192927.80017089844</v>
          </cell>
          <cell r="AG826">
            <v>1948.7790126800537</v>
          </cell>
          <cell r="AH826">
            <v>3095.4969940185547</v>
          </cell>
          <cell r="AU826">
            <v>0</v>
          </cell>
          <cell r="AV826">
            <v>0</v>
          </cell>
          <cell r="AW826">
            <v>0</v>
          </cell>
          <cell r="AX826">
            <v>0</v>
          </cell>
          <cell r="AY826">
            <v>0</v>
          </cell>
          <cell r="AZ826">
            <v>0</v>
          </cell>
        </row>
        <row r="827">
          <cell r="D827" t="str">
            <v>In</v>
          </cell>
          <cell r="E827" t="str">
            <v>Domgas/IPP</v>
          </cell>
          <cell r="F827" t="str">
            <v>Base</v>
          </cell>
          <cell r="G827" t="str">
            <v>SPDC JV</v>
          </cell>
          <cell r="H827" t="str">
            <v>Out</v>
          </cell>
          <cell r="I827" t="str">
            <v>OGARA</v>
          </cell>
          <cell r="J827" t="str">
            <v>OML - 35</v>
          </cell>
          <cell r="K827" t="str">
            <v>SWAMP WEST</v>
          </cell>
          <cell r="L827" t="str">
            <v>East</v>
          </cell>
          <cell r="N827" t="str">
            <v>Okpokunou Cluster Development Phase 1A</v>
          </cell>
          <cell r="O827" t="str">
            <v>Okpokunou Cluster Development  Phase 1A</v>
          </cell>
          <cell r="R827" t="str">
            <v>ISENI_CPF</v>
          </cell>
          <cell r="T827" t="str">
            <v>4. Oil</v>
          </cell>
          <cell r="U827" t="str">
            <v>8. Oil and Gas Growth</v>
          </cell>
          <cell r="V827" t="str">
            <v>David Oluwajuyigbe</v>
          </cell>
          <cell r="W827">
            <v>0</v>
          </cell>
          <cell r="X827">
            <v>4</v>
          </cell>
          <cell r="AE827">
            <v>0</v>
          </cell>
          <cell r="AF827">
            <v>1320663.0009765625</v>
          </cell>
          <cell r="AG827">
            <v>13340.028011322021</v>
          </cell>
          <cell r="AH827">
            <v>16046.190055847168</v>
          </cell>
          <cell r="AU827">
            <v>0</v>
          </cell>
          <cell r="AV827">
            <v>0</v>
          </cell>
          <cell r="AW827">
            <v>0</v>
          </cell>
          <cell r="AX827">
            <v>0</v>
          </cell>
          <cell r="AY827">
            <v>0</v>
          </cell>
          <cell r="AZ827">
            <v>0</v>
          </cell>
        </row>
        <row r="828">
          <cell r="D828" t="str">
            <v>In</v>
          </cell>
          <cell r="E828" t="str">
            <v>Base JV</v>
          </cell>
          <cell r="F828" t="str">
            <v>Base</v>
          </cell>
          <cell r="G828" t="str">
            <v>SPDC JV</v>
          </cell>
          <cell r="H828" t="str">
            <v>In</v>
          </cell>
          <cell r="I828" t="str">
            <v>OGARA</v>
          </cell>
          <cell r="J828" t="str">
            <v>OML - 35</v>
          </cell>
          <cell r="K828" t="str">
            <v>SWAMP WEST</v>
          </cell>
          <cell r="L828" t="str">
            <v>West</v>
          </cell>
          <cell r="N828" t="str">
            <v>Ogara Appraisal</v>
          </cell>
          <cell r="O828" t="str">
            <v>Ogara Appraisal</v>
          </cell>
          <cell r="T828" t="str">
            <v>4. Oil</v>
          </cell>
          <cell r="U828" t="str">
            <v>4. Grow Resource Base</v>
          </cell>
          <cell r="V828" t="str">
            <v>Ogagarue Emmanuel</v>
          </cell>
          <cell r="W828">
            <v>0</v>
          </cell>
          <cell r="X828">
            <v>0</v>
          </cell>
          <cell r="AE828">
            <v>0</v>
          </cell>
          <cell r="AF828">
            <v>0</v>
          </cell>
          <cell r="AG828">
            <v>0</v>
          </cell>
          <cell r="AH828">
            <v>0</v>
          </cell>
          <cell r="AU828">
            <v>0</v>
          </cell>
          <cell r="AV828">
            <v>0</v>
          </cell>
          <cell r="AW828">
            <v>0</v>
          </cell>
          <cell r="AX828">
            <v>0</v>
          </cell>
          <cell r="AY828">
            <v>0</v>
          </cell>
          <cell r="AZ828">
            <v>0</v>
          </cell>
        </row>
        <row r="829">
          <cell r="D829" t="str">
            <v>In</v>
          </cell>
          <cell r="E829" t="str">
            <v>Base JV</v>
          </cell>
          <cell r="F829" t="str">
            <v>Base</v>
          </cell>
          <cell r="G829" t="str">
            <v>SPDC JV</v>
          </cell>
          <cell r="H829" t="str">
            <v>In</v>
          </cell>
          <cell r="I829" t="str">
            <v>OGBOTOBO</v>
          </cell>
          <cell r="J829" t="str">
            <v>OML - 46</v>
          </cell>
          <cell r="K829" t="str">
            <v>SWAMP WEST</v>
          </cell>
          <cell r="L829" t="str">
            <v>West</v>
          </cell>
          <cell r="N829" t="str">
            <v>Southern Swamp AGS Plus_Step 2</v>
          </cell>
          <cell r="O829" t="str">
            <v>Southern Swamp AGS Plus_Step 2</v>
          </cell>
          <cell r="R829" t="str">
            <v>OGBOTOBO1_FS</v>
          </cell>
          <cell r="T829" t="str">
            <v>5. Domgas (Ring fenced)</v>
          </cell>
          <cell r="U829" t="str">
            <v>8. Oil and Gas Growth</v>
          </cell>
          <cell r="V829" t="str">
            <v>David Oluwajuyigbe</v>
          </cell>
          <cell r="W829">
            <v>0</v>
          </cell>
          <cell r="X829">
            <v>0</v>
          </cell>
          <cell r="AE829">
            <v>3061.7082958876163</v>
          </cell>
          <cell r="AF829">
            <v>0</v>
          </cell>
          <cell r="AG829">
            <v>0</v>
          </cell>
          <cell r="AH829">
            <v>0</v>
          </cell>
          <cell r="AU829">
            <v>0</v>
          </cell>
          <cell r="AV829">
            <v>0</v>
          </cell>
          <cell r="AW829">
            <v>0</v>
          </cell>
          <cell r="AX829">
            <v>0</v>
          </cell>
          <cell r="AY829">
            <v>0</v>
          </cell>
          <cell r="AZ829">
            <v>0</v>
          </cell>
        </row>
        <row r="830">
          <cell r="D830" t="str">
            <v>In</v>
          </cell>
          <cell r="E830" t="str">
            <v>Base JV</v>
          </cell>
          <cell r="F830" t="str">
            <v>Base</v>
          </cell>
          <cell r="G830" t="str">
            <v>SPDC JV</v>
          </cell>
          <cell r="H830" t="str">
            <v>In</v>
          </cell>
          <cell r="I830" t="str">
            <v>OGBOTOBO</v>
          </cell>
          <cell r="J830" t="str">
            <v>OML - 46</v>
          </cell>
          <cell r="K830" t="str">
            <v>SWAMP WEST</v>
          </cell>
          <cell r="L830" t="str">
            <v>West</v>
          </cell>
          <cell r="N830" t="str">
            <v>Southern Swamp AGS Plus_Step 3</v>
          </cell>
          <cell r="O830" t="str">
            <v>Southern Swamp AGS Plus_Step 3</v>
          </cell>
          <cell r="R830" t="str">
            <v>OGBOTOBO1_FS</v>
          </cell>
          <cell r="T830" t="str">
            <v>5. Domgas (Ring fenced)</v>
          </cell>
          <cell r="U830" t="str">
            <v>8. Oil and Gas Growth</v>
          </cell>
          <cell r="V830" t="str">
            <v>David Oluwajuyigbe</v>
          </cell>
          <cell r="W830">
            <v>0</v>
          </cell>
          <cell r="X830">
            <v>0</v>
          </cell>
          <cell r="AE830">
            <v>161.91940212249756</v>
          </cell>
          <cell r="AF830">
            <v>0</v>
          </cell>
          <cell r="AG830">
            <v>0</v>
          </cell>
          <cell r="AH830">
            <v>0</v>
          </cell>
          <cell r="AU830">
            <v>0</v>
          </cell>
          <cell r="AV830">
            <v>0</v>
          </cell>
          <cell r="AW830">
            <v>0</v>
          </cell>
          <cell r="AX830">
            <v>0</v>
          </cell>
          <cell r="AY830">
            <v>0</v>
          </cell>
          <cell r="AZ830">
            <v>0</v>
          </cell>
        </row>
        <row r="831">
          <cell r="D831" t="str">
            <v>Out</v>
          </cell>
          <cell r="E831" t="str">
            <v>Domgas/IPP</v>
          </cell>
          <cell r="F831" t="str">
            <v>Base</v>
          </cell>
          <cell r="G831" t="str">
            <v>SPDC JV</v>
          </cell>
          <cell r="H831" t="str">
            <v>Not reported</v>
          </cell>
          <cell r="I831" t="str">
            <v>OGBOTOBO</v>
          </cell>
          <cell r="J831" t="str">
            <v>OML - 46</v>
          </cell>
          <cell r="K831" t="str">
            <v>SWAMP WEST</v>
          </cell>
          <cell r="L831" t="str">
            <v>West</v>
          </cell>
          <cell r="N831" t="str">
            <v>Southern Swamp IOGD</v>
          </cell>
          <cell r="O831" t="str">
            <v>Southern Swamp IOGD</v>
          </cell>
          <cell r="R831" t="str">
            <v>OGBOTOBO1_FS</v>
          </cell>
          <cell r="T831" t="str">
            <v>5. Domgas (Ring fenced)</v>
          </cell>
          <cell r="U831" t="str">
            <v>8. Oil and Gas Growth</v>
          </cell>
          <cell r="V831" t="str">
            <v>David Oluwajuyigbe</v>
          </cell>
          <cell r="W831">
            <v>0</v>
          </cell>
          <cell r="X831">
            <v>0</v>
          </cell>
          <cell r="AE831">
            <v>130.17500305175781</v>
          </cell>
          <cell r="AF831">
            <v>0</v>
          </cell>
          <cell r="AG831">
            <v>0</v>
          </cell>
          <cell r="AH831">
            <v>0</v>
          </cell>
          <cell r="AU831">
            <v>0</v>
          </cell>
          <cell r="AV831">
            <v>0</v>
          </cell>
          <cell r="AW831">
            <v>0</v>
          </cell>
          <cell r="AX831">
            <v>0</v>
          </cell>
          <cell r="AY831">
            <v>0</v>
          </cell>
          <cell r="AZ831">
            <v>0</v>
          </cell>
        </row>
        <row r="832">
          <cell r="D832" t="str">
            <v>Out</v>
          </cell>
          <cell r="E832" t="str">
            <v>Domgas/IPP</v>
          </cell>
          <cell r="F832" t="str">
            <v>Base</v>
          </cell>
          <cell r="G832" t="str">
            <v>SPDC JV</v>
          </cell>
          <cell r="H832" t="str">
            <v>Not reported</v>
          </cell>
          <cell r="I832" t="str">
            <v>OGBOTOBO</v>
          </cell>
          <cell r="J832" t="str">
            <v>OML - 46</v>
          </cell>
          <cell r="K832" t="str">
            <v>SWAMP WEST</v>
          </cell>
          <cell r="L832" t="str">
            <v>West</v>
          </cell>
          <cell r="N832" t="str">
            <v>Southern Swamp IOGD</v>
          </cell>
          <cell r="O832" t="str">
            <v>Southern Swamp IOGD</v>
          </cell>
          <cell r="R832" t="str">
            <v>OGBOTOBO1_FS</v>
          </cell>
          <cell r="T832" t="str">
            <v>5. Domgas (Ring fenced)</v>
          </cell>
          <cell r="U832" t="str">
            <v>8. Oil and Gas Growth</v>
          </cell>
          <cell r="V832" t="str">
            <v>David Oluwajuyigbe</v>
          </cell>
          <cell r="W832">
            <v>0</v>
          </cell>
          <cell r="X832">
            <v>0</v>
          </cell>
          <cell r="AE832">
            <v>724.99899291992188</v>
          </cell>
          <cell r="AF832">
            <v>0</v>
          </cell>
          <cell r="AG832">
            <v>0</v>
          </cell>
          <cell r="AH832">
            <v>0</v>
          </cell>
          <cell r="AU832">
            <v>0</v>
          </cell>
          <cell r="AV832">
            <v>0</v>
          </cell>
          <cell r="AW832">
            <v>0</v>
          </cell>
          <cell r="AX832">
            <v>0</v>
          </cell>
          <cell r="AY832">
            <v>0</v>
          </cell>
          <cell r="AZ832">
            <v>0</v>
          </cell>
        </row>
        <row r="833">
          <cell r="D833" t="str">
            <v>In</v>
          </cell>
          <cell r="E833" t="str">
            <v>Domgas/IPP</v>
          </cell>
          <cell r="F833" t="str">
            <v>Base</v>
          </cell>
          <cell r="G833" t="str">
            <v>SPDC JV</v>
          </cell>
          <cell r="H833" t="str">
            <v>In</v>
          </cell>
          <cell r="I833" t="str">
            <v>OGBOTOBO</v>
          </cell>
          <cell r="J833" t="str">
            <v>OML - 46</v>
          </cell>
          <cell r="K833" t="str">
            <v>SWAMP WEST</v>
          </cell>
          <cell r="L833" t="str">
            <v>West</v>
          </cell>
          <cell r="N833" t="str">
            <v>Southern Swamp AGS Plus_Step 1</v>
          </cell>
          <cell r="O833" t="str">
            <v>Southern Swamp AGS Plus_Step 1</v>
          </cell>
          <cell r="R833" t="str">
            <v>OGBOTOBO1_FS</v>
          </cell>
          <cell r="T833" t="str">
            <v>5. Domgas (Ring fenced)</v>
          </cell>
          <cell r="U833" t="str">
            <v>1. Secure / Maximise NFA</v>
          </cell>
          <cell r="V833" t="str">
            <v>David Oluwajuyigbe</v>
          </cell>
          <cell r="W833">
            <v>0</v>
          </cell>
          <cell r="X833">
            <v>0</v>
          </cell>
          <cell r="AE833">
            <v>916.11303078687888</v>
          </cell>
          <cell r="AF833">
            <v>0</v>
          </cell>
          <cell r="AG833">
            <v>0</v>
          </cell>
          <cell r="AH833">
            <v>0</v>
          </cell>
          <cell r="AU833">
            <v>0</v>
          </cell>
          <cell r="AV833">
            <v>0</v>
          </cell>
          <cell r="AW833">
            <v>0</v>
          </cell>
          <cell r="AX833">
            <v>0</v>
          </cell>
          <cell r="AY833">
            <v>0</v>
          </cell>
          <cell r="AZ833">
            <v>0</v>
          </cell>
        </row>
        <row r="834">
          <cell r="D834" t="str">
            <v>Out</v>
          </cell>
          <cell r="E834" t="str">
            <v>Portfolio Action</v>
          </cell>
          <cell r="F834" t="str">
            <v>Options</v>
          </cell>
          <cell r="G834" t="str">
            <v>Portfolio Action</v>
          </cell>
          <cell r="H834" t="str">
            <v>Not reported</v>
          </cell>
          <cell r="I834" t="str">
            <v>OGINI</v>
          </cell>
          <cell r="J834" t="str">
            <v>OML - 26</v>
          </cell>
          <cell r="K834" t="str">
            <v>LAND WEST</v>
          </cell>
          <cell r="L834" t="str">
            <v>West</v>
          </cell>
          <cell r="N834" t="str">
            <v>Ogini Sidetrack</v>
          </cell>
          <cell r="O834" t="str">
            <v>Ogini Sidetrack</v>
          </cell>
          <cell r="R834" t="str">
            <v>OGINI1_FS</v>
          </cell>
          <cell r="T834" t="str">
            <v>7. Export Growth</v>
          </cell>
          <cell r="U834" t="str">
            <v>6. Enable oil/gas production</v>
          </cell>
          <cell r="V834" t="str">
            <v xml:space="preserve">Oghene Nkonyeasua </v>
          </cell>
          <cell r="W834">
            <v>0</v>
          </cell>
          <cell r="X834">
            <v>0</v>
          </cell>
          <cell r="AE834">
            <v>1269.0457077026367</v>
          </cell>
          <cell r="AF834">
            <v>0</v>
          </cell>
          <cell r="AG834">
            <v>0</v>
          </cell>
          <cell r="AH834">
            <v>0</v>
          </cell>
          <cell r="AU834">
            <v>0</v>
          </cell>
          <cell r="AV834">
            <v>0</v>
          </cell>
          <cell r="AW834">
            <v>0</v>
          </cell>
          <cell r="AX834">
            <v>0</v>
          </cell>
          <cell r="AY834">
            <v>0</v>
          </cell>
          <cell r="AZ834">
            <v>0</v>
          </cell>
        </row>
        <row r="835">
          <cell r="D835" t="str">
            <v>Out</v>
          </cell>
          <cell r="E835" t="str">
            <v>Third Party Finance</v>
          </cell>
          <cell r="F835" t="str">
            <v>Options</v>
          </cell>
          <cell r="G835" t="str">
            <v>Both</v>
          </cell>
          <cell r="H835" t="str">
            <v>Not reported</v>
          </cell>
          <cell r="I835" t="str">
            <v>OGINI</v>
          </cell>
          <cell r="J835" t="str">
            <v>OML - 26</v>
          </cell>
          <cell r="K835" t="str">
            <v>LAND WEST</v>
          </cell>
          <cell r="L835" t="str">
            <v>West</v>
          </cell>
          <cell r="N835" t="str">
            <v>AG Solution Opportunities (OV)</v>
          </cell>
          <cell r="O835" t="str">
            <v>AG Solution Opportunities (OV)</v>
          </cell>
          <cell r="T835" t="str">
            <v>4. Oil</v>
          </cell>
          <cell r="U835" t="str">
            <v>1. Secure / Maximise NFA</v>
          </cell>
          <cell r="V835" t="str">
            <v xml:space="preserve">Oghene Nkonyeasua </v>
          </cell>
          <cell r="W835">
            <v>0</v>
          </cell>
          <cell r="X835">
            <v>0</v>
          </cell>
          <cell r="AE835">
            <v>5683.5804002854329</v>
          </cell>
          <cell r="AF835">
            <v>0</v>
          </cell>
          <cell r="AG835">
            <v>0</v>
          </cell>
          <cell r="AH835">
            <v>0</v>
          </cell>
          <cell r="AU835">
            <v>0</v>
          </cell>
          <cell r="AV835">
            <v>0</v>
          </cell>
          <cell r="AW835">
            <v>0</v>
          </cell>
          <cell r="AX835">
            <v>0</v>
          </cell>
          <cell r="AY835">
            <v>0</v>
          </cell>
          <cell r="AZ835">
            <v>0</v>
          </cell>
        </row>
        <row r="836">
          <cell r="D836" t="str">
            <v>In</v>
          </cell>
          <cell r="E836" t="str">
            <v>Base JV</v>
          </cell>
          <cell r="F836" t="str">
            <v>Base</v>
          </cell>
          <cell r="G836" t="str">
            <v>Portfolio Action</v>
          </cell>
          <cell r="I836" t="str">
            <v>OGINI</v>
          </cell>
          <cell r="J836" t="str">
            <v>OML - 26</v>
          </cell>
          <cell r="K836" t="str">
            <v>LAND WEST</v>
          </cell>
          <cell r="L836" t="str">
            <v>West</v>
          </cell>
          <cell r="N836" t="str">
            <v>STOG Optimisation - Land West</v>
          </cell>
          <cell r="O836" t="str">
            <v>STOG Optimisation - Land West</v>
          </cell>
          <cell r="R836" t="str">
            <v>OGINI1_FS</v>
          </cell>
          <cell r="T836" t="str">
            <v>4. Oil</v>
          </cell>
          <cell r="U836" t="str">
            <v>1. Secure / Maximise NFA</v>
          </cell>
          <cell r="V836" t="str">
            <v xml:space="preserve">Oghene Nkonyeasua </v>
          </cell>
          <cell r="W836">
            <v>0</v>
          </cell>
          <cell r="X836">
            <v>0</v>
          </cell>
          <cell r="AE836">
            <v>0</v>
          </cell>
          <cell r="AF836">
            <v>0</v>
          </cell>
          <cell r="AG836">
            <v>0</v>
          </cell>
          <cell r="AH836">
            <v>0</v>
          </cell>
          <cell r="AU836">
            <v>0</v>
          </cell>
          <cell r="AV836">
            <v>0</v>
          </cell>
          <cell r="AW836">
            <v>0</v>
          </cell>
          <cell r="AX836">
            <v>0</v>
          </cell>
          <cell r="AY836">
            <v>0</v>
          </cell>
          <cell r="AZ836">
            <v>0</v>
          </cell>
        </row>
        <row r="837">
          <cell r="D837" t="str">
            <v>In</v>
          </cell>
          <cell r="E837" t="str">
            <v>Base JV</v>
          </cell>
          <cell r="F837" t="str">
            <v>Base</v>
          </cell>
          <cell r="G837" t="str">
            <v>Portfolio Action</v>
          </cell>
          <cell r="I837" t="str">
            <v>OGINI</v>
          </cell>
          <cell r="J837" t="str">
            <v>OML - 26</v>
          </cell>
          <cell r="K837" t="str">
            <v>LAND WEST</v>
          </cell>
          <cell r="L837" t="str">
            <v>West</v>
          </cell>
          <cell r="N837" t="str">
            <v>STOG Optimisation - Land West</v>
          </cell>
          <cell r="O837" t="str">
            <v>STOG Optimisation - Land West</v>
          </cell>
          <cell r="R837" t="str">
            <v>OGINI1_FS</v>
          </cell>
          <cell r="T837" t="str">
            <v>4. Oil</v>
          </cell>
          <cell r="U837" t="str">
            <v>1. Secure / Maximise NFA</v>
          </cell>
          <cell r="V837" t="str">
            <v xml:space="preserve">Oghene Nkonyeasua </v>
          </cell>
          <cell r="W837">
            <v>0</v>
          </cell>
          <cell r="X837">
            <v>0</v>
          </cell>
          <cell r="AE837">
            <v>0</v>
          </cell>
          <cell r="AF837">
            <v>0</v>
          </cell>
          <cell r="AG837">
            <v>0</v>
          </cell>
          <cell r="AH837">
            <v>0</v>
          </cell>
          <cell r="AU837">
            <v>0</v>
          </cell>
          <cell r="AV837">
            <v>0</v>
          </cell>
          <cell r="AW837">
            <v>0</v>
          </cell>
          <cell r="AX837">
            <v>0</v>
          </cell>
          <cell r="AY837">
            <v>0</v>
          </cell>
          <cell r="AZ837">
            <v>0</v>
          </cell>
        </row>
        <row r="838">
          <cell r="D838" t="str">
            <v>In</v>
          </cell>
          <cell r="E838" t="str">
            <v>Domgas/IPP</v>
          </cell>
          <cell r="F838" t="str">
            <v>Base</v>
          </cell>
          <cell r="G838" t="str">
            <v>SPDC JV</v>
          </cell>
          <cell r="H838" t="str">
            <v>Out</v>
          </cell>
          <cell r="I838" t="str">
            <v>OGUALI</v>
          </cell>
          <cell r="J838" t="str">
            <v>OML - 16</v>
          </cell>
          <cell r="K838" t="str">
            <v>LAND EAST</v>
          </cell>
          <cell r="L838" t="str">
            <v>East</v>
          </cell>
          <cell r="N838" t="str">
            <v>Assa North Node Domgas</v>
          </cell>
          <cell r="O838" t="str">
            <v>Assa North Node Domgas</v>
          </cell>
          <cell r="R838" t="str">
            <v>PLANNED_ASSA_NORTH1_GP</v>
          </cell>
          <cell r="T838" t="str">
            <v>5. Domgas (Ring fenced)</v>
          </cell>
          <cell r="U838" t="str">
            <v>5. Export gas</v>
          </cell>
          <cell r="V838" t="str">
            <v>Eleluwor Esta</v>
          </cell>
          <cell r="W838">
            <v>0</v>
          </cell>
          <cell r="X838">
            <v>0</v>
          </cell>
          <cell r="AE838">
            <v>0</v>
          </cell>
          <cell r="AF838">
            <v>989895.12036132813</v>
          </cell>
          <cell r="AG838">
            <v>0</v>
          </cell>
          <cell r="AH838">
            <v>22542.550262451172</v>
          </cell>
          <cell r="AU838">
            <v>0</v>
          </cell>
          <cell r="AV838">
            <v>0</v>
          </cell>
          <cell r="AW838">
            <v>0</v>
          </cell>
          <cell r="AX838">
            <v>0</v>
          </cell>
          <cell r="AY838">
            <v>0</v>
          </cell>
          <cell r="AZ838">
            <v>0</v>
          </cell>
        </row>
        <row r="839">
          <cell r="D839" t="str">
            <v>Out</v>
          </cell>
          <cell r="E839" t="str">
            <v>Third Party Finance</v>
          </cell>
          <cell r="F839" t="str">
            <v>Base Plus</v>
          </cell>
          <cell r="G839" t="str">
            <v>SPDC JV</v>
          </cell>
          <cell r="H839" t="str">
            <v>Out</v>
          </cell>
          <cell r="I839" t="str">
            <v>OGUTA</v>
          </cell>
          <cell r="J839" t="str">
            <v>OML - 20</v>
          </cell>
          <cell r="K839" t="str">
            <v>NON OPERATED</v>
          </cell>
          <cell r="L839" t="str">
            <v>East</v>
          </cell>
          <cell r="N839" t="str">
            <v>Akri-Oguta IOGD</v>
          </cell>
          <cell r="O839" t="str">
            <v>Akri-Oguta IOGD</v>
          </cell>
          <cell r="R839" t="str">
            <v>OGUTA1_FS</v>
          </cell>
          <cell r="T839" t="str">
            <v>4. Oil</v>
          </cell>
          <cell r="U839" t="str">
            <v>7. Material Oil</v>
          </cell>
          <cell r="V839" t="str">
            <v>Collins Onyeukwu</v>
          </cell>
          <cell r="W839">
            <v>0</v>
          </cell>
          <cell r="X839">
            <v>0</v>
          </cell>
          <cell r="AE839">
            <v>1961472.548828125</v>
          </cell>
          <cell r="AF839">
            <v>0</v>
          </cell>
          <cell r="AG839">
            <v>0</v>
          </cell>
          <cell r="AH839">
            <v>0</v>
          </cell>
          <cell r="AU839">
            <v>0</v>
          </cell>
          <cell r="AV839">
            <v>0</v>
          </cell>
          <cell r="AW839">
            <v>0</v>
          </cell>
          <cell r="AX839">
            <v>0</v>
          </cell>
          <cell r="AY839">
            <v>0</v>
          </cell>
          <cell r="AZ839">
            <v>0</v>
          </cell>
        </row>
        <row r="840">
          <cell r="D840" t="str">
            <v>Out</v>
          </cell>
          <cell r="E840" t="str">
            <v>Third Party Finance</v>
          </cell>
          <cell r="F840" t="str">
            <v>Base Plus</v>
          </cell>
          <cell r="G840" t="str">
            <v>SPDC JV</v>
          </cell>
          <cell r="H840" t="str">
            <v>Out</v>
          </cell>
          <cell r="I840" t="str">
            <v>OGUTA</v>
          </cell>
          <cell r="J840" t="str">
            <v>OML - 20</v>
          </cell>
          <cell r="K840" t="str">
            <v>NON OPERATED</v>
          </cell>
          <cell r="L840" t="str">
            <v>East</v>
          </cell>
          <cell r="N840" t="str">
            <v>Akri-Oguta IOGD</v>
          </cell>
          <cell r="O840" t="str">
            <v>Akri-Oguta IOGD</v>
          </cell>
          <cell r="R840" t="str">
            <v>OGUTA1_FS</v>
          </cell>
          <cell r="T840" t="str">
            <v>4. Oil</v>
          </cell>
          <cell r="U840" t="str">
            <v>7. Material Oil</v>
          </cell>
          <cell r="V840" t="str">
            <v>Collins Onyeukwu</v>
          </cell>
          <cell r="W840">
            <v>0</v>
          </cell>
          <cell r="X840">
            <v>0</v>
          </cell>
          <cell r="AE840">
            <v>70212.360595703125</v>
          </cell>
          <cell r="AF840">
            <v>0</v>
          </cell>
          <cell r="AG840">
            <v>0</v>
          </cell>
          <cell r="AH840">
            <v>0</v>
          </cell>
          <cell r="AU840">
            <v>0</v>
          </cell>
          <cell r="AV840">
            <v>0</v>
          </cell>
          <cell r="AW840">
            <v>0</v>
          </cell>
          <cell r="AX840">
            <v>0</v>
          </cell>
          <cell r="AY840">
            <v>0</v>
          </cell>
          <cell r="AZ840">
            <v>0</v>
          </cell>
        </row>
        <row r="841">
          <cell r="D841" t="str">
            <v>Out</v>
          </cell>
          <cell r="E841" t="str">
            <v>Third Party Finance</v>
          </cell>
          <cell r="F841" t="str">
            <v>Base Plus</v>
          </cell>
          <cell r="G841" t="str">
            <v>SPDC JV</v>
          </cell>
          <cell r="H841" t="str">
            <v>Out</v>
          </cell>
          <cell r="I841" t="str">
            <v>OGUTA</v>
          </cell>
          <cell r="J841" t="str">
            <v>OML - 20</v>
          </cell>
          <cell r="K841" t="str">
            <v>NON OPERATED</v>
          </cell>
          <cell r="L841" t="str">
            <v>East</v>
          </cell>
          <cell r="N841" t="str">
            <v>Akri-Oguta IOGD</v>
          </cell>
          <cell r="O841" t="str">
            <v>Akri-Oguta IOGD</v>
          </cell>
          <cell r="R841" t="str">
            <v>OGUTA1_GP</v>
          </cell>
          <cell r="T841" t="str">
            <v>4. Oil</v>
          </cell>
          <cell r="U841" t="str">
            <v>7. Material Oil</v>
          </cell>
          <cell r="V841" t="str">
            <v>Collins Onyeukwu</v>
          </cell>
          <cell r="W841">
            <v>0</v>
          </cell>
          <cell r="X841">
            <v>0</v>
          </cell>
          <cell r="AE841">
            <v>0</v>
          </cell>
          <cell r="AF841">
            <v>1537385.3421630859</v>
          </cell>
          <cell r="AG841">
            <v>0</v>
          </cell>
          <cell r="AH841">
            <v>7692.1110820770264</v>
          </cell>
          <cell r="AU841">
            <v>0</v>
          </cell>
          <cell r="AV841">
            <v>0</v>
          </cell>
          <cell r="AW841">
            <v>0</v>
          </cell>
          <cell r="AX841">
            <v>0</v>
          </cell>
          <cell r="AY841">
            <v>0</v>
          </cell>
          <cell r="AZ841">
            <v>0</v>
          </cell>
        </row>
        <row r="842">
          <cell r="D842" t="str">
            <v>Out</v>
          </cell>
          <cell r="E842" t="str">
            <v>Third Party Finance</v>
          </cell>
          <cell r="F842" t="str">
            <v>Options</v>
          </cell>
          <cell r="G842" t="str">
            <v>SPDC JV</v>
          </cell>
          <cell r="H842" t="str">
            <v>Out</v>
          </cell>
          <cell r="I842" t="str">
            <v>OGUTA</v>
          </cell>
          <cell r="J842" t="str">
            <v>OML - 20</v>
          </cell>
          <cell r="K842" t="str">
            <v>NON OPERATED</v>
          </cell>
          <cell r="L842" t="str">
            <v>East</v>
          </cell>
          <cell r="N842" t="str">
            <v>AGS Oguta</v>
          </cell>
          <cell r="O842" t="str">
            <v>AGS Oguta</v>
          </cell>
          <cell r="T842" t="str">
            <v>4. Oil</v>
          </cell>
          <cell r="U842" t="str">
            <v>1. Secure / Maximise NFA</v>
          </cell>
          <cell r="V842" t="str">
            <v>Collins Onyeukwu</v>
          </cell>
          <cell r="W842">
            <v>0</v>
          </cell>
          <cell r="X842">
            <v>0</v>
          </cell>
          <cell r="AE842">
            <v>41989.279815673828</v>
          </cell>
          <cell r="AF842">
            <v>0</v>
          </cell>
          <cell r="AG842">
            <v>0</v>
          </cell>
          <cell r="AH842">
            <v>0</v>
          </cell>
          <cell r="AU842">
            <v>0</v>
          </cell>
          <cell r="AV842">
            <v>0</v>
          </cell>
          <cell r="AW842">
            <v>0</v>
          </cell>
          <cell r="AX842">
            <v>0</v>
          </cell>
          <cell r="AY842">
            <v>0</v>
          </cell>
          <cell r="AZ842">
            <v>0</v>
          </cell>
        </row>
        <row r="843">
          <cell r="D843" t="str">
            <v>In</v>
          </cell>
          <cell r="E843" t="str">
            <v>Domgas/IPP</v>
          </cell>
          <cell r="F843" t="str">
            <v>Base</v>
          </cell>
          <cell r="G843" t="str">
            <v>SPDC JV</v>
          </cell>
          <cell r="H843" t="str">
            <v>In</v>
          </cell>
          <cell r="I843" t="str">
            <v>OKPOKUNOU</v>
          </cell>
          <cell r="J843" t="str">
            <v>OML - 35</v>
          </cell>
          <cell r="K843" t="str">
            <v>SWAMP WEST</v>
          </cell>
          <cell r="L843" t="str">
            <v>West</v>
          </cell>
          <cell r="N843" t="str">
            <v>Okpokunou Cluster Development Phase 1B</v>
          </cell>
          <cell r="O843" t="str">
            <v>Okpokunou Cluster Development  Phase 1B</v>
          </cell>
          <cell r="R843" t="str">
            <v>UTOROGU1_FS</v>
          </cell>
          <cell r="T843" t="str">
            <v>4. Oil</v>
          </cell>
          <cell r="U843" t="str">
            <v>8. Oil and Gas Growth</v>
          </cell>
          <cell r="V843" t="str">
            <v>David Oluwajuyigbe</v>
          </cell>
          <cell r="W843">
            <v>7</v>
          </cell>
          <cell r="X843">
            <v>0</v>
          </cell>
          <cell r="AE843">
            <v>0</v>
          </cell>
          <cell r="AF843">
            <v>0</v>
          </cell>
          <cell r="AG843">
            <v>0</v>
          </cell>
          <cell r="AH843">
            <v>0</v>
          </cell>
          <cell r="AU843">
            <v>0</v>
          </cell>
          <cell r="AV843">
            <v>0</v>
          </cell>
          <cell r="AW843">
            <v>0</v>
          </cell>
          <cell r="AX843">
            <v>0</v>
          </cell>
          <cell r="AY843">
            <v>0</v>
          </cell>
          <cell r="AZ843">
            <v>0</v>
          </cell>
        </row>
        <row r="844">
          <cell r="D844" t="str">
            <v>In</v>
          </cell>
          <cell r="E844" t="str">
            <v>Domgas/IPP</v>
          </cell>
          <cell r="F844" t="str">
            <v>Base</v>
          </cell>
          <cell r="G844" t="str">
            <v>SPDC JV</v>
          </cell>
          <cell r="H844" t="str">
            <v>In</v>
          </cell>
          <cell r="I844" t="str">
            <v>OKPOKUNOU</v>
          </cell>
          <cell r="J844" t="str">
            <v>OML - 35</v>
          </cell>
          <cell r="K844" t="str">
            <v>SWAMP WEST</v>
          </cell>
          <cell r="L844" t="str">
            <v>West</v>
          </cell>
          <cell r="N844" t="str">
            <v>Okpokunou Cluster Development Phase 1B</v>
          </cell>
          <cell r="O844" t="str">
            <v>Okpokunou Cluster Development  Phase 1B</v>
          </cell>
          <cell r="R844" t="str">
            <v>UTOROGU3/4_GP</v>
          </cell>
          <cell r="T844" t="str">
            <v>4. Oil</v>
          </cell>
          <cell r="U844" t="str">
            <v>8. Oil and Gas Growth</v>
          </cell>
          <cell r="V844" t="str">
            <v>David Oluwajuyigbe</v>
          </cell>
          <cell r="W844">
            <v>0</v>
          </cell>
          <cell r="X844">
            <v>17</v>
          </cell>
          <cell r="AE844">
            <v>0</v>
          </cell>
          <cell r="AF844">
            <v>7829926.5559082031</v>
          </cell>
          <cell r="AG844">
            <v>79090.035907745361</v>
          </cell>
          <cell r="AH844">
            <v>152737.47290039063</v>
          </cell>
          <cell r="AU844">
            <v>0</v>
          </cell>
          <cell r="AV844">
            <v>0</v>
          </cell>
          <cell r="AW844">
            <v>0</v>
          </cell>
          <cell r="AX844">
            <v>0</v>
          </cell>
          <cell r="AY844">
            <v>0</v>
          </cell>
          <cell r="AZ844">
            <v>0</v>
          </cell>
        </row>
        <row r="845">
          <cell r="D845" t="str">
            <v>In</v>
          </cell>
          <cell r="E845" t="str">
            <v>Domgas/IPP</v>
          </cell>
          <cell r="F845" t="str">
            <v>Base</v>
          </cell>
          <cell r="G845" t="str">
            <v>SPDC JV</v>
          </cell>
          <cell r="H845" t="str">
            <v>In</v>
          </cell>
          <cell r="I845" t="str">
            <v>OKPOKUNOU</v>
          </cell>
          <cell r="J845" t="str">
            <v>OML - 35</v>
          </cell>
          <cell r="K845" t="str">
            <v>EXLPORATION - WEST</v>
          </cell>
          <cell r="L845" t="str">
            <v>West</v>
          </cell>
          <cell r="N845" t="str">
            <v>Opukunu Appraisal</v>
          </cell>
          <cell r="O845" t="str">
            <v>Opukunu Appraisal</v>
          </cell>
          <cell r="T845" t="str">
            <v>4. Oil</v>
          </cell>
          <cell r="U845" t="str">
            <v>4. Grow Resource Base</v>
          </cell>
          <cell r="V845" t="str">
            <v>Ogagarue Emmanuel</v>
          </cell>
          <cell r="W845">
            <v>0</v>
          </cell>
          <cell r="X845">
            <v>0</v>
          </cell>
          <cell r="AE845">
            <v>0</v>
          </cell>
          <cell r="AF845">
            <v>0</v>
          </cell>
          <cell r="AG845">
            <v>0</v>
          </cell>
          <cell r="AH845">
            <v>0</v>
          </cell>
          <cell r="AU845">
            <v>0</v>
          </cell>
          <cell r="AV845">
            <v>0</v>
          </cell>
          <cell r="AW845">
            <v>0</v>
          </cell>
          <cell r="AX845">
            <v>0</v>
          </cell>
          <cell r="AY845">
            <v>0</v>
          </cell>
          <cell r="AZ845">
            <v>0</v>
          </cell>
        </row>
        <row r="846">
          <cell r="D846" t="str">
            <v>In</v>
          </cell>
          <cell r="E846" t="str">
            <v>Domgas/IPP</v>
          </cell>
          <cell r="F846" t="str">
            <v>Base</v>
          </cell>
          <cell r="G846" t="str">
            <v>SPDC JV</v>
          </cell>
          <cell r="H846" t="str">
            <v>In</v>
          </cell>
          <cell r="I846" t="str">
            <v>OKOLOMA</v>
          </cell>
          <cell r="J846" t="str">
            <v>OML - 11</v>
          </cell>
          <cell r="K846" t="str">
            <v>LAND EAST</v>
          </cell>
          <cell r="L846" t="str">
            <v>East</v>
          </cell>
          <cell r="N846" t="str">
            <v>Afam Gas Supply_2</v>
          </cell>
          <cell r="O846" t="str">
            <v>Afam Gas Supply_2</v>
          </cell>
          <cell r="R846" t="str">
            <v>OKOLOMA1_GP</v>
          </cell>
          <cell r="T846" t="str">
            <v>5. Domgas (Ring fenced)</v>
          </cell>
          <cell r="U846" t="str">
            <v>2. Domgas / IPP</v>
          </cell>
          <cell r="V846" t="str">
            <v>Eleluwor Esta</v>
          </cell>
          <cell r="W846">
            <v>0</v>
          </cell>
          <cell r="X846">
            <v>0</v>
          </cell>
          <cell r="AE846">
            <v>0</v>
          </cell>
          <cell r="AF846">
            <v>620242.5</v>
          </cell>
          <cell r="AG846">
            <v>6265.0981369018555</v>
          </cell>
          <cell r="AH846">
            <v>1324.7300033569336</v>
          </cell>
          <cell r="AU846">
            <v>0</v>
          </cell>
          <cell r="AV846">
            <v>0</v>
          </cell>
          <cell r="AW846">
            <v>0</v>
          </cell>
          <cell r="AX846">
            <v>0</v>
          </cell>
          <cell r="AY846">
            <v>0</v>
          </cell>
          <cell r="AZ846">
            <v>0</v>
          </cell>
        </row>
        <row r="847">
          <cell r="D847" t="str">
            <v>Out</v>
          </cell>
          <cell r="E847" t="str">
            <v>Portfolio Action</v>
          </cell>
          <cell r="F847" t="str">
            <v>Options</v>
          </cell>
          <cell r="G847" t="str">
            <v>Portfolio Action</v>
          </cell>
          <cell r="H847" t="str">
            <v>Not reported</v>
          </cell>
          <cell r="I847" t="str">
            <v>OLOMORO OLEH</v>
          </cell>
          <cell r="J847" t="str">
            <v>OML - 30</v>
          </cell>
          <cell r="K847" t="str">
            <v>LAND WEST</v>
          </cell>
          <cell r="L847" t="str">
            <v>West</v>
          </cell>
          <cell r="N847" t="str">
            <v>Olomoro Workover</v>
          </cell>
          <cell r="O847" t="str">
            <v>Olomoro Workover</v>
          </cell>
          <cell r="R847" t="str">
            <v>OLOMORO_OLEH1_FS</v>
          </cell>
          <cell r="T847" t="str">
            <v>4. Oil</v>
          </cell>
          <cell r="U847" t="str">
            <v>6. Enable oil/gas production</v>
          </cell>
          <cell r="V847" t="str">
            <v xml:space="preserve">Oghene Nkonyeasua </v>
          </cell>
          <cell r="W847">
            <v>0</v>
          </cell>
          <cell r="X847">
            <v>0</v>
          </cell>
          <cell r="AE847">
            <v>184.04929995536804</v>
          </cell>
          <cell r="AF847">
            <v>0</v>
          </cell>
          <cell r="AG847">
            <v>0</v>
          </cell>
          <cell r="AH847">
            <v>0</v>
          </cell>
          <cell r="AU847">
            <v>0</v>
          </cell>
          <cell r="AV847">
            <v>0</v>
          </cell>
          <cell r="AW847">
            <v>0</v>
          </cell>
          <cell r="AX847">
            <v>0</v>
          </cell>
          <cell r="AY847">
            <v>0</v>
          </cell>
          <cell r="AZ847">
            <v>0</v>
          </cell>
        </row>
        <row r="848">
          <cell r="D848" t="str">
            <v>Out</v>
          </cell>
          <cell r="E848" t="str">
            <v>Third Party Finance</v>
          </cell>
          <cell r="F848" t="str">
            <v>Options</v>
          </cell>
          <cell r="G848" t="str">
            <v>Portfolio Action</v>
          </cell>
          <cell r="H848" t="str">
            <v>Not reported</v>
          </cell>
          <cell r="I848" t="str">
            <v>OLOMORO OLEH</v>
          </cell>
          <cell r="J848" t="str">
            <v>OML - 30</v>
          </cell>
          <cell r="K848" t="str">
            <v>LAND WEST</v>
          </cell>
          <cell r="L848" t="str">
            <v>West</v>
          </cell>
          <cell r="N848" t="str">
            <v>AOU Full Field Development</v>
          </cell>
          <cell r="O848" t="str">
            <v>AOU Full Field Development</v>
          </cell>
          <cell r="R848" t="str">
            <v>OLOMORO_OLEH1_FS</v>
          </cell>
          <cell r="T848" t="str">
            <v>4. Oil</v>
          </cell>
          <cell r="U848" t="str">
            <v>7. Material Oil</v>
          </cell>
          <cell r="V848" t="str">
            <v xml:space="preserve">Oghene Nkonyeasua </v>
          </cell>
          <cell r="W848">
            <v>0</v>
          </cell>
          <cell r="X848">
            <v>0</v>
          </cell>
          <cell r="AE848">
            <v>0</v>
          </cell>
          <cell r="AF848">
            <v>0</v>
          </cell>
          <cell r="AG848">
            <v>0</v>
          </cell>
          <cell r="AH848">
            <v>0</v>
          </cell>
          <cell r="AU848">
            <v>0</v>
          </cell>
          <cell r="AV848">
            <v>0</v>
          </cell>
          <cell r="AW848">
            <v>0</v>
          </cell>
          <cell r="AX848">
            <v>0</v>
          </cell>
          <cell r="AY848">
            <v>0</v>
          </cell>
          <cell r="AZ848">
            <v>0</v>
          </cell>
        </row>
        <row r="849">
          <cell r="D849" t="str">
            <v>Out</v>
          </cell>
          <cell r="E849" t="str">
            <v>Portfolio Action</v>
          </cell>
          <cell r="F849" t="str">
            <v>Options</v>
          </cell>
          <cell r="G849" t="str">
            <v>Portfolio Action</v>
          </cell>
          <cell r="H849" t="str">
            <v>Not reported</v>
          </cell>
          <cell r="I849" t="str">
            <v>OLOMORO OLEH</v>
          </cell>
          <cell r="J849" t="str">
            <v>OML - 30</v>
          </cell>
          <cell r="K849" t="str">
            <v>LAND WEST</v>
          </cell>
          <cell r="L849" t="str">
            <v>West</v>
          </cell>
          <cell r="N849" t="str">
            <v>Olomoro Sidetrack</v>
          </cell>
          <cell r="O849" t="str">
            <v>Olomoro Sidetrack</v>
          </cell>
          <cell r="R849" t="str">
            <v>OLOMORO_OLEH1_FS</v>
          </cell>
          <cell r="T849" t="str">
            <v>4. Oil</v>
          </cell>
          <cell r="U849" t="str">
            <v>7. Material Oil</v>
          </cell>
          <cell r="V849" t="str">
            <v xml:space="preserve">Oghene Nkonyeasua </v>
          </cell>
          <cell r="W849">
            <v>0</v>
          </cell>
          <cell r="X849">
            <v>0</v>
          </cell>
          <cell r="AE849">
            <v>0</v>
          </cell>
          <cell r="AF849">
            <v>0</v>
          </cell>
          <cell r="AG849">
            <v>0</v>
          </cell>
          <cell r="AH849">
            <v>0</v>
          </cell>
          <cell r="AU849">
            <v>0</v>
          </cell>
          <cell r="AV849">
            <v>0</v>
          </cell>
          <cell r="AW849">
            <v>0</v>
          </cell>
          <cell r="AX849">
            <v>290.96519470214844</v>
          </cell>
          <cell r="AY849">
            <v>0</v>
          </cell>
          <cell r="AZ849">
            <v>0</v>
          </cell>
        </row>
        <row r="850">
          <cell r="D850" t="str">
            <v>In</v>
          </cell>
          <cell r="E850" t="str">
            <v>Domgas/IPP</v>
          </cell>
          <cell r="F850" t="str">
            <v>Base</v>
          </cell>
          <cell r="G850" t="str">
            <v>Portfolio Action</v>
          </cell>
          <cell r="H850" t="str">
            <v>In</v>
          </cell>
          <cell r="I850" t="str">
            <v>OLOMORO OLEH</v>
          </cell>
          <cell r="J850" t="str">
            <v>OML - 30</v>
          </cell>
          <cell r="K850" t="str">
            <v>LAND WEST</v>
          </cell>
          <cell r="L850" t="str">
            <v>West</v>
          </cell>
          <cell r="N850" t="str">
            <v>NGC Compressor Refurb</v>
          </cell>
          <cell r="O850" t="str">
            <v>NGC Compressor Refurb</v>
          </cell>
          <cell r="T850" t="str">
            <v>5. Domgas (Ring fenced)</v>
          </cell>
          <cell r="U850" t="str">
            <v>2. Domgas / IPP</v>
          </cell>
          <cell r="V850" t="str">
            <v xml:space="preserve">Oghene Nkonyeasua </v>
          </cell>
          <cell r="W850">
            <v>0</v>
          </cell>
          <cell r="X850">
            <v>0</v>
          </cell>
          <cell r="AE850">
            <v>17009.213982229245</v>
          </cell>
          <cell r="AF850">
            <v>0</v>
          </cell>
          <cell r="AG850">
            <v>0</v>
          </cell>
          <cell r="AH850">
            <v>0</v>
          </cell>
          <cell r="AU850">
            <v>0</v>
          </cell>
          <cell r="AV850">
            <v>0</v>
          </cell>
          <cell r="AW850">
            <v>0</v>
          </cell>
          <cell r="AX850">
            <v>0</v>
          </cell>
          <cell r="AY850">
            <v>0</v>
          </cell>
          <cell r="AZ850">
            <v>0</v>
          </cell>
        </row>
        <row r="851">
          <cell r="D851" t="str">
            <v>In</v>
          </cell>
          <cell r="E851" t="str">
            <v>Base JV</v>
          </cell>
          <cell r="F851" t="str">
            <v>Base</v>
          </cell>
          <cell r="G851" t="str">
            <v>Portfolio Action</v>
          </cell>
          <cell r="H851" t="str">
            <v>In</v>
          </cell>
          <cell r="I851" t="str">
            <v>OLOMORO OLEH</v>
          </cell>
          <cell r="J851" t="str">
            <v>OML - 30</v>
          </cell>
          <cell r="K851" t="str">
            <v>LAND WEST</v>
          </cell>
          <cell r="L851" t="str">
            <v>West</v>
          </cell>
          <cell r="N851" t="str">
            <v>STOG Restoration - Land West</v>
          </cell>
          <cell r="O851" t="str">
            <v>STOG Restoration - Land West</v>
          </cell>
          <cell r="R851" t="str">
            <v>OLOMORO_OLEH1_FS</v>
          </cell>
          <cell r="T851" t="str">
            <v>4. Oil</v>
          </cell>
          <cell r="V851" t="str">
            <v xml:space="preserve">Oghene Nkonyeasua </v>
          </cell>
          <cell r="W851">
            <v>1</v>
          </cell>
          <cell r="X851">
            <v>0</v>
          </cell>
          <cell r="AE851">
            <v>0</v>
          </cell>
          <cell r="AF851">
            <v>0</v>
          </cell>
          <cell r="AG851">
            <v>0</v>
          </cell>
          <cell r="AH851">
            <v>0</v>
          </cell>
          <cell r="AU851">
            <v>0</v>
          </cell>
          <cell r="AV851">
            <v>0</v>
          </cell>
          <cell r="AW851">
            <v>0</v>
          </cell>
          <cell r="AX851">
            <v>0</v>
          </cell>
          <cell r="AY851">
            <v>0</v>
          </cell>
          <cell r="AZ851">
            <v>0</v>
          </cell>
        </row>
        <row r="852">
          <cell r="D852" t="str">
            <v>In</v>
          </cell>
          <cell r="E852" t="str">
            <v>Base JV</v>
          </cell>
          <cell r="F852" t="str">
            <v>Base</v>
          </cell>
          <cell r="G852" t="str">
            <v>Portfolio Action</v>
          </cell>
          <cell r="H852" t="str">
            <v>In</v>
          </cell>
          <cell r="I852" t="str">
            <v>OLOMORO OLEH</v>
          </cell>
          <cell r="J852" t="str">
            <v>OML - 30</v>
          </cell>
          <cell r="K852" t="str">
            <v>LAND WEST</v>
          </cell>
          <cell r="L852" t="str">
            <v>West</v>
          </cell>
          <cell r="N852" t="str">
            <v>STOG Optimisation - Land West</v>
          </cell>
          <cell r="O852" t="str">
            <v>STOG Optimisation - Land West</v>
          </cell>
          <cell r="R852" t="str">
            <v>OLOMORO_OLEH1_FS</v>
          </cell>
          <cell r="T852" t="str">
            <v>4. Oil</v>
          </cell>
          <cell r="U852" t="str">
            <v>1. Secure / Maximise NFA</v>
          </cell>
          <cell r="V852" t="str">
            <v xml:space="preserve">Oghene Nkonyeasua </v>
          </cell>
          <cell r="W852">
            <v>14</v>
          </cell>
          <cell r="X852">
            <v>0</v>
          </cell>
          <cell r="AE852">
            <v>0</v>
          </cell>
          <cell r="AF852">
            <v>0</v>
          </cell>
          <cell r="AG852">
            <v>0</v>
          </cell>
          <cell r="AH852">
            <v>0</v>
          </cell>
          <cell r="AU852">
            <v>0</v>
          </cell>
          <cell r="AV852">
            <v>0</v>
          </cell>
          <cell r="AW852">
            <v>0</v>
          </cell>
          <cell r="AX852">
            <v>0</v>
          </cell>
          <cell r="AY852">
            <v>0</v>
          </cell>
          <cell r="AZ852">
            <v>0</v>
          </cell>
        </row>
        <row r="853">
          <cell r="D853" t="str">
            <v>In</v>
          </cell>
          <cell r="E853" t="str">
            <v>Base JV</v>
          </cell>
          <cell r="F853" t="str">
            <v>Base</v>
          </cell>
          <cell r="G853" t="str">
            <v>Portfolio Action</v>
          </cell>
          <cell r="H853" t="str">
            <v>In</v>
          </cell>
          <cell r="I853" t="str">
            <v>OLOMORO OLEH</v>
          </cell>
          <cell r="J853" t="str">
            <v>OML - 30</v>
          </cell>
          <cell r="K853" t="str">
            <v>LAND WEST</v>
          </cell>
          <cell r="L853" t="str">
            <v>West</v>
          </cell>
          <cell r="N853" t="str">
            <v>STOG Optimisation - Land West</v>
          </cell>
          <cell r="O853" t="str">
            <v>STOG Optimisation - Land West</v>
          </cell>
          <cell r="R853" t="str">
            <v>OLOMORO_OLEH1_FS</v>
          </cell>
          <cell r="T853" t="str">
            <v>4. Oil</v>
          </cell>
          <cell r="U853" t="str">
            <v>1. Secure / Maximise NFA</v>
          </cell>
          <cell r="V853" t="str">
            <v xml:space="preserve">Oghene Nkonyeasua </v>
          </cell>
          <cell r="W853">
            <v>0</v>
          </cell>
          <cell r="X853">
            <v>0</v>
          </cell>
          <cell r="AE853">
            <v>0</v>
          </cell>
          <cell r="AF853">
            <v>0</v>
          </cell>
          <cell r="AG853">
            <v>0</v>
          </cell>
          <cell r="AH853">
            <v>0</v>
          </cell>
          <cell r="AU853">
            <v>0</v>
          </cell>
          <cell r="AV853">
            <v>0</v>
          </cell>
          <cell r="AW853">
            <v>0</v>
          </cell>
          <cell r="AX853">
            <v>0</v>
          </cell>
          <cell r="AY853">
            <v>0</v>
          </cell>
          <cell r="AZ853">
            <v>0</v>
          </cell>
        </row>
        <row r="854">
          <cell r="D854" t="str">
            <v>Out</v>
          </cell>
          <cell r="E854" t="str">
            <v>Third Party Finance</v>
          </cell>
          <cell r="F854" t="str">
            <v>Options</v>
          </cell>
          <cell r="G854" t="str">
            <v>Both</v>
          </cell>
          <cell r="H854" t="str">
            <v>In</v>
          </cell>
          <cell r="I854" t="str">
            <v>OPUKUSHI</v>
          </cell>
          <cell r="J854" t="str">
            <v>OML - 35</v>
          </cell>
          <cell r="K854" t="str">
            <v>SWAMP WEST</v>
          </cell>
          <cell r="L854" t="str">
            <v>West</v>
          </cell>
          <cell r="N854" t="str">
            <v>Thematic Projects</v>
          </cell>
          <cell r="O854" t="str">
            <v>Thematic Project</v>
          </cell>
          <cell r="R854" t="str">
            <v>OPUKUSHI1_FS</v>
          </cell>
          <cell r="T854" t="str">
            <v>2. Export Gas Commitments</v>
          </cell>
          <cell r="U854" t="str">
            <v>1. Secure / Maximise NFA</v>
          </cell>
          <cell r="V854" t="str">
            <v>David Oluwajuyigbe</v>
          </cell>
          <cell r="W854">
            <v>1</v>
          </cell>
          <cell r="X854">
            <v>0</v>
          </cell>
          <cell r="AE854">
            <v>56.431480393650418</v>
          </cell>
          <cell r="AF854">
            <v>0</v>
          </cell>
          <cell r="AG854">
            <v>0</v>
          </cell>
          <cell r="AH854">
            <v>0</v>
          </cell>
          <cell r="AU854">
            <v>0</v>
          </cell>
          <cell r="AV854">
            <v>0</v>
          </cell>
          <cell r="AW854">
            <v>0</v>
          </cell>
          <cell r="AX854">
            <v>0</v>
          </cell>
          <cell r="AY854">
            <v>0</v>
          </cell>
          <cell r="AZ854">
            <v>0</v>
          </cell>
        </row>
        <row r="855">
          <cell r="D855" t="str">
            <v>Out</v>
          </cell>
          <cell r="E855" t="str">
            <v>Domgas/IPP</v>
          </cell>
          <cell r="F855" t="str">
            <v>Base</v>
          </cell>
          <cell r="G855" t="str">
            <v>SPDC JV</v>
          </cell>
          <cell r="H855" t="str">
            <v>Not reported</v>
          </cell>
          <cell r="I855" t="str">
            <v>OPUKUSHI NORTH</v>
          </cell>
          <cell r="J855" t="str">
            <v>OML - 35</v>
          </cell>
          <cell r="K855" t="str">
            <v>SWAMP WEST</v>
          </cell>
          <cell r="L855" t="str">
            <v>West</v>
          </cell>
          <cell r="N855" t="str">
            <v>Southern Swamp IOGD</v>
          </cell>
          <cell r="O855" t="str">
            <v>Southern Swamp IOGD</v>
          </cell>
          <cell r="R855" t="str">
            <v>TUNU2_GP</v>
          </cell>
          <cell r="T855" t="str">
            <v>5. Domgas (Ring fenced)</v>
          </cell>
          <cell r="U855" t="str">
            <v>8. Oil and Gas Growth</v>
          </cell>
          <cell r="V855" t="str">
            <v>David Oluwajuyigbe</v>
          </cell>
          <cell r="W855">
            <v>0</v>
          </cell>
          <cell r="X855">
            <v>1</v>
          </cell>
          <cell r="AE855">
            <v>0</v>
          </cell>
          <cell r="AF855">
            <v>280628.11791992188</v>
          </cell>
          <cell r="AG855">
            <v>0</v>
          </cell>
          <cell r="AH855">
            <v>1519.3978873062151</v>
          </cell>
          <cell r="AU855">
            <v>0</v>
          </cell>
          <cell r="AV855">
            <v>0</v>
          </cell>
          <cell r="AW855">
            <v>0</v>
          </cell>
          <cell r="AX855">
            <v>0</v>
          </cell>
          <cell r="AY855">
            <v>0</v>
          </cell>
          <cell r="AZ855">
            <v>0</v>
          </cell>
        </row>
        <row r="856">
          <cell r="D856" t="str">
            <v>In</v>
          </cell>
          <cell r="E856" t="str">
            <v>Domgas/IPP</v>
          </cell>
          <cell r="F856" t="str">
            <v>Base</v>
          </cell>
          <cell r="G856" t="str">
            <v>SPDC JV</v>
          </cell>
          <cell r="H856" t="str">
            <v>In</v>
          </cell>
          <cell r="I856" t="str">
            <v>OPUKUSHI NORTH</v>
          </cell>
          <cell r="J856" t="str">
            <v>OML - 35</v>
          </cell>
          <cell r="K856" t="str">
            <v>SWAMP WEST</v>
          </cell>
          <cell r="L856" t="str">
            <v>West</v>
          </cell>
          <cell r="N856" t="str">
            <v>Southern Swamp AGS Plus_Step 1</v>
          </cell>
          <cell r="O856" t="str">
            <v>Southern Swamp AGS Plus_Step 1</v>
          </cell>
          <cell r="R856" t="str">
            <v>OPUKUSHI1_FS</v>
          </cell>
          <cell r="T856" t="str">
            <v>5. Domgas (Ring fenced)</v>
          </cell>
          <cell r="U856" t="str">
            <v>1. Secure / Maximise NFA</v>
          </cell>
          <cell r="V856" t="str">
            <v>David Oluwajuyigbe</v>
          </cell>
          <cell r="W856">
            <v>16</v>
          </cell>
          <cell r="X856">
            <v>0</v>
          </cell>
          <cell r="AE856">
            <v>159.77336237942419</v>
          </cell>
          <cell r="AF856">
            <v>0</v>
          </cell>
          <cell r="AG856">
            <v>0</v>
          </cell>
          <cell r="AH856">
            <v>0</v>
          </cell>
          <cell r="AU856">
            <v>0</v>
          </cell>
          <cell r="AV856">
            <v>0</v>
          </cell>
          <cell r="AW856">
            <v>0</v>
          </cell>
          <cell r="AX856">
            <v>0</v>
          </cell>
          <cell r="AY856">
            <v>0</v>
          </cell>
          <cell r="AZ856">
            <v>0</v>
          </cell>
        </row>
        <row r="857">
          <cell r="D857" t="str">
            <v>In</v>
          </cell>
          <cell r="E857" t="str">
            <v>Base JV</v>
          </cell>
          <cell r="F857" t="str">
            <v>Base</v>
          </cell>
          <cell r="G857" t="str">
            <v>SPDC JV</v>
          </cell>
          <cell r="H857" t="str">
            <v>In</v>
          </cell>
          <cell r="I857" t="str">
            <v>OPUKUSHI NORTH</v>
          </cell>
          <cell r="J857" t="str">
            <v>OML - 35</v>
          </cell>
          <cell r="K857" t="str">
            <v>SWAMP WEST</v>
          </cell>
          <cell r="L857" t="str">
            <v>West</v>
          </cell>
          <cell r="N857" t="str">
            <v>STOG Restoration - Swamp West</v>
          </cell>
          <cell r="O857" t="str">
            <v>STOG Restoration - Swamp West</v>
          </cell>
          <cell r="R857" t="str">
            <v>OPUKUSHI1_FS</v>
          </cell>
          <cell r="T857" t="str">
            <v>4. Oil</v>
          </cell>
          <cell r="U857" t="str">
            <v>1. Secure / Maximise NFA</v>
          </cell>
          <cell r="V857" t="str">
            <v>David Oluwajuyigbe</v>
          </cell>
          <cell r="W857">
            <v>1</v>
          </cell>
          <cell r="X857">
            <v>0</v>
          </cell>
          <cell r="AE857">
            <v>0</v>
          </cell>
          <cell r="AF857">
            <v>0</v>
          </cell>
          <cell r="AG857">
            <v>0</v>
          </cell>
          <cell r="AH857">
            <v>0</v>
          </cell>
          <cell r="AU857">
            <v>0</v>
          </cell>
          <cell r="AV857">
            <v>0</v>
          </cell>
          <cell r="AW857">
            <v>0</v>
          </cell>
          <cell r="AX857">
            <v>0</v>
          </cell>
          <cell r="AY857">
            <v>0</v>
          </cell>
          <cell r="AZ857">
            <v>0</v>
          </cell>
        </row>
        <row r="858">
          <cell r="D858" t="str">
            <v>In</v>
          </cell>
          <cell r="E858" t="str">
            <v>Domgas/IPP</v>
          </cell>
          <cell r="F858" t="str">
            <v>Base</v>
          </cell>
          <cell r="G858" t="str">
            <v>SPDC JV</v>
          </cell>
          <cell r="H858" t="str">
            <v>In</v>
          </cell>
          <cell r="I858" t="str">
            <v>OPOMOYO</v>
          </cell>
          <cell r="J858" t="str">
            <v>OML - 35</v>
          </cell>
          <cell r="K858" t="str">
            <v>SWAMP WEST</v>
          </cell>
          <cell r="L858" t="str">
            <v>West</v>
          </cell>
          <cell r="N858" t="str">
            <v>Southern Swamp AGS Plus_Step 1</v>
          </cell>
          <cell r="O858" t="str">
            <v>Southern Swamp AGS Plus_Step 1</v>
          </cell>
          <cell r="T858" t="str">
            <v>5. Domgas (Ring fenced)</v>
          </cell>
          <cell r="U858" t="str">
            <v>1. Secure / Maximise NFA</v>
          </cell>
          <cell r="V858" t="str">
            <v>David Oluwajuyigbe</v>
          </cell>
          <cell r="W858">
            <v>26</v>
          </cell>
          <cell r="X858">
            <v>0</v>
          </cell>
          <cell r="AE858">
            <v>2005.3990738032171</v>
          </cell>
          <cell r="AF858">
            <v>0</v>
          </cell>
          <cell r="AG858">
            <v>0</v>
          </cell>
          <cell r="AH858">
            <v>0</v>
          </cell>
          <cell r="AU858">
            <v>0</v>
          </cell>
          <cell r="AV858">
            <v>0</v>
          </cell>
          <cell r="AW858">
            <v>0</v>
          </cell>
          <cell r="AX858">
            <v>0</v>
          </cell>
          <cell r="AY858">
            <v>0</v>
          </cell>
          <cell r="AZ858">
            <v>0</v>
          </cell>
        </row>
        <row r="859">
          <cell r="D859" t="str">
            <v>Out</v>
          </cell>
          <cell r="E859" t="str">
            <v>Base JV</v>
          </cell>
          <cell r="F859" t="str">
            <v>Options</v>
          </cell>
          <cell r="G859" t="str">
            <v>SPDC JV</v>
          </cell>
          <cell r="H859" t="str">
            <v>Not reported</v>
          </cell>
          <cell r="I859" t="str">
            <v>OPUAMA</v>
          </cell>
          <cell r="J859" t="str">
            <v>OML - 40</v>
          </cell>
          <cell r="K859" t="str">
            <v>SWAMP WEST</v>
          </cell>
          <cell r="L859" t="str">
            <v>West</v>
          </cell>
          <cell r="N859" t="str">
            <v>Otumara Node IOGD</v>
          </cell>
          <cell r="O859" t="str">
            <v>Otumara Node IOGD</v>
          </cell>
          <cell r="R859" t="str">
            <v>OPUAMA1_FS</v>
          </cell>
          <cell r="T859" t="str">
            <v>7. Export Growth</v>
          </cell>
          <cell r="U859" t="str">
            <v>8. Oil and Gas Growth</v>
          </cell>
          <cell r="V859" t="str">
            <v>David Oluwajuyigbe</v>
          </cell>
          <cell r="W859">
            <v>7</v>
          </cell>
          <cell r="X859">
            <v>0</v>
          </cell>
          <cell r="AE859">
            <v>301.7841100692749</v>
          </cell>
          <cell r="AF859">
            <v>0</v>
          </cell>
          <cell r="AG859">
            <v>0</v>
          </cell>
          <cell r="AH859">
            <v>0</v>
          </cell>
          <cell r="AU859">
            <v>0</v>
          </cell>
          <cell r="AV859">
            <v>0</v>
          </cell>
          <cell r="AW859">
            <v>0</v>
          </cell>
          <cell r="AX859">
            <v>0</v>
          </cell>
          <cell r="AY859">
            <v>0</v>
          </cell>
          <cell r="AZ859">
            <v>0</v>
          </cell>
        </row>
        <row r="860">
          <cell r="D860" t="str">
            <v>Out</v>
          </cell>
          <cell r="E860" t="str">
            <v>Third Party Finance</v>
          </cell>
          <cell r="F860" t="str">
            <v>Options</v>
          </cell>
          <cell r="G860" t="str">
            <v>Both</v>
          </cell>
          <cell r="H860" t="str">
            <v>Not reported</v>
          </cell>
          <cell r="I860" t="str">
            <v>OPUAMA</v>
          </cell>
          <cell r="J860" t="str">
            <v>OML - 40</v>
          </cell>
          <cell r="K860" t="str">
            <v>SWAMP WEST</v>
          </cell>
          <cell r="L860" t="str">
            <v>West</v>
          </cell>
          <cell r="N860" t="str">
            <v>AG Solution Opportunities (OV)</v>
          </cell>
          <cell r="O860" t="str">
            <v>AG Solution Opportunities (OV)</v>
          </cell>
          <cell r="T860" t="str">
            <v>4. Oil</v>
          </cell>
          <cell r="U860" t="str">
            <v>1. Secure / Maximise NFA</v>
          </cell>
          <cell r="V860" t="str">
            <v>David Oluwajuyigbe</v>
          </cell>
          <cell r="W860">
            <v>0</v>
          </cell>
          <cell r="X860">
            <v>0</v>
          </cell>
          <cell r="AE860">
            <v>77.006629168987274</v>
          </cell>
          <cell r="AF860">
            <v>0</v>
          </cell>
          <cell r="AG860">
            <v>0</v>
          </cell>
          <cell r="AH860">
            <v>0</v>
          </cell>
          <cell r="AU860">
            <v>0</v>
          </cell>
          <cell r="AV860">
            <v>0</v>
          </cell>
          <cell r="AW860">
            <v>0</v>
          </cell>
          <cell r="AX860">
            <v>0</v>
          </cell>
          <cell r="AY860">
            <v>0</v>
          </cell>
          <cell r="AZ860">
            <v>0</v>
          </cell>
        </row>
        <row r="861">
          <cell r="D861" t="str">
            <v>In</v>
          </cell>
          <cell r="E861" t="str">
            <v>Base JV</v>
          </cell>
          <cell r="F861" t="str">
            <v>Base</v>
          </cell>
          <cell r="G861" t="str">
            <v>SPDC JV</v>
          </cell>
          <cell r="H861" t="str">
            <v>In</v>
          </cell>
          <cell r="I861" t="str">
            <v>OPUKUSHI</v>
          </cell>
          <cell r="J861" t="str">
            <v>OML - 35</v>
          </cell>
          <cell r="K861" t="str">
            <v>SWAMP WEST</v>
          </cell>
          <cell r="L861" t="str">
            <v>West</v>
          </cell>
          <cell r="N861" t="str">
            <v>Southern Swamp AGS Plus_Step 2</v>
          </cell>
          <cell r="O861" t="str">
            <v>Southern Swamp AGS Plus_Step 2</v>
          </cell>
          <cell r="R861" t="str">
            <v>OPUKUSHI1_FS</v>
          </cell>
          <cell r="T861" t="str">
            <v>5. Domgas (Ring fenced)</v>
          </cell>
          <cell r="U861" t="str">
            <v>8. Oil and Gas Growth</v>
          </cell>
          <cell r="V861" t="str">
            <v>David Oluwajuyigbe</v>
          </cell>
          <cell r="W861">
            <v>3</v>
          </cell>
          <cell r="X861">
            <v>0</v>
          </cell>
          <cell r="AE861">
            <v>475.51200270652771</v>
          </cell>
          <cell r="AF861">
            <v>0</v>
          </cell>
          <cell r="AG861">
            <v>0</v>
          </cell>
          <cell r="AH861">
            <v>0</v>
          </cell>
          <cell r="AU861">
            <v>0</v>
          </cell>
          <cell r="AV861">
            <v>0</v>
          </cell>
          <cell r="AW861">
            <v>0</v>
          </cell>
          <cell r="AX861">
            <v>0</v>
          </cell>
          <cell r="AY861">
            <v>0</v>
          </cell>
          <cell r="AZ861">
            <v>0</v>
          </cell>
        </row>
        <row r="862">
          <cell r="D862" t="str">
            <v>In</v>
          </cell>
          <cell r="E862" t="str">
            <v>Base JV</v>
          </cell>
          <cell r="F862" t="str">
            <v>Base</v>
          </cell>
          <cell r="G862" t="str">
            <v>SPDC JV</v>
          </cell>
          <cell r="H862" t="str">
            <v>In</v>
          </cell>
          <cell r="I862" t="str">
            <v>OPUKUSHI</v>
          </cell>
          <cell r="J862" t="str">
            <v>OML - 35</v>
          </cell>
          <cell r="K862" t="str">
            <v>SWAMP WEST</v>
          </cell>
          <cell r="L862" t="str">
            <v>West</v>
          </cell>
          <cell r="N862" t="str">
            <v>Southern Swamp AGS Plus_Step 3</v>
          </cell>
          <cell r="O862" t="str">
            <v>Southern Swamp AGS Plus_Step 3</v>
          </cell>
          <cell r="R862" t="str">
            <v>OPUKUSHI1_FS</v>
          </cell>
          <cell r="T862" t="str">
            <v>5. Domgas (Ring fenced)</v>
          </cell>
          <cell r="U862" t="str">
            <v>8. Oil and Gas Growth</v>
          </cell>
          <cell r="V862" t="str">
            <v>David Oluwajuyigbe</v>
          </cell>
          <cell r="W862">
            <v>3</v>
          </cell>
          <cell r="X862">
            <v>0</v>
          </cell>
          <cell r="AE862">
            <v>83.06409215927124</v>
          </cell>
          <cell r="AF862">
            <v>0</v>
          </cell>
          <cell r="AG862">
            <v>0</v>
          </cell>
          <cell r="AH862">
            <v>0</v>
          </cell>
          <cell r="AU862">
            <v>0</v>
          </cell>
          <cell r="AV862">
            <v>0</v>
          </cell>
          <cell r="AW862">
            <v>0</v>
          </cell>
          <cell r="AX862">
            <v>0</v>
          </cell>
          <cell r="AY862">
            <v>0</v>
          </cell>
          <cell r="AZ862">
            <v>0</v>
          </cell>
        </row>
        <row r="863">
          <cell r="D863" t="str">
            <v>Out</v>
          </cell>
          <cell r="E863" t="str">
            <v>Domgas/IPP</v>
          </cell>
          <cell r="F863" t="str">
            <v>Base</v>
          </cell>
          <cell r="G863" t="str">
            <v>SPDC JV</v>
          </cell>
          <cell r="H863" t="str">
            <v>Not reported</v>
          </cell>
          <cell r="I863" t="str">
            <v>OPUKUSHI</v>
          </cell>
          <cell r="J863" t="str">
            <v>OML - 35</v>
          </cell>
          <cell r="K863" t="str">
            <v>SWAMP WEST</v>
          </cell>
          <cell r="L863" t="str">
            <v>West</v>
          </cell>
          <cell r="N863" t="str">
            <v>Southern Swamp IOGD</v>
          </cell>
          <cell r="O863" t="str">
            <v>Southern Swamp IOGD</v>
          </cell>
          <cell r="R863" t="str">
            <v>OPUKUSHI1_FS</v>
          </cell>
          <cell r="T863" t="str">
            <v>5. Domgas (Ring fenced)</v>
          </cell>
          <cell r="U863" t="str">
            <v>8. Oil and Gas Growth</v>
          </cell>
          <cell r="V863" t="str">
            <v>David Oluwajuyigbe</v>
          </cell>
          <cell r="W863">
            <v>3</v>
          </cell>
          <cell r="X863">
            <v>0</v>
          </cell>
          <cell r="AE863">
            <v>537.34586137734004</v>
          </cell>
          <cell r="AF863">
            <v>0</v>
          </cell>
          <cell r="AG863">
            <v>0</v>
          </cell>
          <cell r="AH863">
            <v>0</v>
          </cell>
          <cell r="AU863">
            <v>0</v>
          </cell>
          <cell r="AV863">
            <v>0</v>
          </cell>
          <cell r="AW863">
            <v>0</v>
          </cell>
          <cell r="AX863">
            <v>0</v>
          </cell>
          <cell r="AY863">
            <v>0</v>
          </cell>
          <cell r="AZ863">
            <v>0</v>
          </cell>
        </row>
        <row r="864">
          <cell r="D864" t="str">
            <v>Out</v>
          </cell>
          <cell r="E864" t="str">
            <v>Third Party Finance</v>
          </cell>
          <cell r="F864" t="str">
            <v>Options</v>
          </cell>
          <cell r="G864" t="str">
            <v>Both</v>
          </cell>
          <cell r="H864" t="str">
            <v>In</v>
          </cell>
          <cell r="I864" t="str">
            <v>OPUKUSHI</v>
          </cell>
          <cell r="J864" t="str">
            <v>OML - 35</v>
          </cell>
          <cell r="K864" t="str">
            <v>SWAMP WEST</v>
          </cell>
          <cell r="L864" t="str">
            <v>West</v>
          </cell>
          <cell r="N864" t="str">
            <v>Thematic Projects</v>
          </cell>
          <cell r="O864" t="str">
            <v>Thematic Project</v>
          </cell>
          <cell r="R864" t="str">
            <v>OPUKUSHI1_FS</v>
          </cell>
          <cell r="T864" t="str">
            <v>2. Export Gas Commitments</v>
          </cell>
          <cell r="U864" t="str">
            <v>1. Secure / Maximise NFA</v>
          </cell>
          <cell r="V864" t="str">
            <v>David Oluwajuyigbe</v>
          </cell>
          <cell r="W864">
            <v>1</v>
          </cell>
          <cell r="X864">
            <v>0</v>
          </cell>
          <cell r="AE864">
            <v>33.132142729936277</v>
          </cell>
          <cell r="AF864">
            <v>0</v>
          </cell>
          <cell r="AG864">
            <v>0</v>
          </cell>
          <cell r="AH864">
            <v>0</v>
          </cell>
          <cell r="AU864">
            <v>0</v>
          </cell>
          <cell r="AV864">
            <v>0</v>
          </cell>
          <cell r="AW864">
            <v>0</v>
          </cell>
          <cell r="AX864">
            <v>0</v>
          </cell>
          <cell r="AY864">
            <v>0</v>
          </cell>
          <cell r="AZ864">
            <v>0</v>
          </cell>
        </row>
        <row r="865">
          <cell r="D865" t="str">
            <v>In</v>
          </cell>
          <cell r="E865" t="str">
            <v>Base JV</v>
          </cell>
          <cell r="F865" t="str">
            <v>Base</v>
          </cell>
          <cell r="G865" t="str">
            <v>SPDC JV</v>
          </cell>
          <cell r="H865" t="str">
            <v>Not reported</v>
          </cell>
          <cell r="I865" t="str">
            <v>OPUKUSHI</v>
          </cell>
          <cell r="J865" t="str">
            <v>OML - 35</v>
          </cell>
          <cell r="K865" t="str">
            <v>SWAMP WEST</v>
          </cell>
          <cell r="L865" t="str">
            <v>West</v>
          </cell>
          <cell r="N865" t="str">
            <v>Southern Swamp AGS Plus_Step 4</v>
          </cell>
          <cell r="O865" t="str">
            <v>Southern Swamp AGS Plus_Step 4</v>
          </cell>
          <cell r="R865" t="str">
            <v>TUNU2_GP</v>
          </cell>
          <cell r="T865" t="str">
            <v>5. Domgas (Ring fenced)</v>
          </cell>
          <cell r="U865" t="str">
            <v>8. Oil and Gas Growth</v>
          </cell>
          <cell r="V865" t="str">
            <v>David Oluwajuyigbe</v>
          </cell>
          <cell r="W865">
            <v>0</v>
          </cell>
          <cell r="X865">
            <v>0</v>
          </cell>
          <cell r="AE865">
            <v>0</v>
          </cell>
          <cell r="AF865">
            <v>764947.85168457031</v>
          </cell>
          <cell r="AG865">
            <v>0</v>
          </cell>
          <cell r="AH865">
            <v>1836.2271419134777</v>
          </cell>
          <cell r="AU865">
            <v>0</v>
          </cell>
          <cell r="AV865">
            <v>0</v>
          </cell>
          <cell r="AW865">
            <v>0</v>
          </cell>
          <cell r="AX865">
            <v>0</v>
          </cell>
          <cell r="AY865">
            <v>0</v>
          </cell>
          <cell r="AZ865">
            <v>1750</v>
          </cell>
        </row>
        <row r="866">
          <cell r="D866" t="str">
            <v>Out</v>
          </cell>
          <cell r="E866" t="str">
            <v>Domgas/IPP</v>
          </cell>
          <cell r="F866" t="str">
            <v>Base</v>
          </cell>
          <cell r="G866" t="str">
            <v>SPDC JV</v>
          </cell>
          <cell r="H866" t="str">
            <v>Not reported</v>
          </cell>
          <cell r="I866" t="str">
            <v>OPUKUSHI</v>
          </cell>
          <cell r="J866" t="str">
            <v>OML - 35</v>
          </cell>
          <cell r="K866" t="str">
            <v>SWAMP WEST</v>
          </cell>
          <cell r="L866" t="str">
            <v>West</v>
          </cell>
          <cell r="N866" t="str">
            <v>Southern Swamp IOGD</v>
          </cell>
          <cell r="O866" t="str">
            <v>Southern Swamp IOGD</v>
          </cell>
          <cell r="R866" t="str">
            <v>TUNU2_GP</v>
          </cell>
          <cell r="T866" t="str">
            <v>5. Domgas (Ring fenced)</v>
          </cell>
          <cell r="U866" t="str">
            <v>8. Oil and Gas Growth</v>
          </cell>
          <cell r="V866" t="str">
            <v>David Oluwajuyigbe</v>
          </cell>
          <cell r="W866">
            <v>0</v>
          </cell>
          <cell r="X866">
            <v>0</v>
          </cell>
          <cell r="AE866">
            <v>0</v>
          </cell>
          <cell r="AF866">
            <v>310767.27410213219</v>
          </cell>
          <cell r="AG866">
            <v>0</v>
          </cell>
          <cell r="AH866">
            <v>1449.3758068887691</v>
          </cell>
          <cell r="AU866">
            <v>0</v>
          </cell>
          <cell r="AV866">
            <v>0</v>
          </cell>
          <cell r="AW866">
            <v>0</v>
          </cell>
          <cell r="AX866">
            <v>0</v>
          </cell>
          <cell r="AY866">
            <v>0</v>
          </cell>
          <cell r="AZ866">
            <v>0</v>
          </cell>
        </row>
        <row r="867">
          <cell r="D867" t="str">
            <v>In</v>
          </cell>
          <cell r="E867" t="str">
            <v>Domgas/IPP</v>
          </cell>
          <cell r="F867" t="str">
            <v>Base</v>
          </cell>
          <cell r="G867" t="str">
            <v>SPDC JV</v>
          </cell>
          <cell r="H867" t="str">
            <v>In</v>
          </cell>
          <cell r="I867" t="str">
            <v>OPUKUSHI</v>
          </cell>
          <cell r="J867" t="str">
            <v>OML - 35</v>
          </cell>
          <cell r="K867" t="str">
            <v>SWAMP WEST</v>
          </cell>
          <cell r="L867" t="str">
            <v>West</v>
          </cell>
          <cell r="N867" t="str">
            <v>Southern Swamp AGS Plus_Step 1</v>
          </cell>
          <cell r="O867" t="str">
            <v>Southern Swamp AGS Plus_Step 1</v>
          </cell>
          <cell r="R867" t="str">
            <v>OPUKUSHI1_FS</v>
          </cell>
          <cell r="T867" t="str">
            <v>5. Domgas (Ring fenced)</v>
          </cell>
          <cell r="U867" t="str">
            <v>1. Secure / Maximise NFA</v>
          </cell>
          <cell r="V867" t="str">
            <v>David Oluwajuyigbe</v>
          </cell>
          <cell r="W867">
            <v>16</v>
          </cell>
          <cell r="X867">
            <v>0</v>
          </cell>
          <cell r="AE867">
            <v>784.69501136110648</v>
          </cell>
          <cell r="AF867">
            <v>0</v>
          </cell>
          <cell r="AG867">
            <v>0</v>
          </cell>
          <cell r="AH867">
            <v>0</v>
          </cell>
          <cell r="AU867">
            <v>0</v>
          </cell>
          <cell r="AV867">
            <v>0</v>
          </cell>
          <cell r="AW867">
            <v>0</v>
          </cell>
          <cell r="AX867">
            <v>0</v>
          </cell>
          <cell r="AY867">
            <v>0</v>
          </cell>
          <cell r="AZ867">
            <v>0</v>
          </cell>
        </row>
        <row r="868">
          <cell r="D868" t="str">
            <v>In</v>
          </cell>
          <cell r="E868" t="str">
            <v>Base JV</v>
          </cell>
          <cell r="F868" t="str">
            <v>Base</v>
          </cell>
          <cell r="G868" t="str">
            <v>SPDC JV</v>
          </cell>
          <cell r="H868" t="str">
            <v>In</v>
          </cell>
          <cell r="I868" t="str">
            <v>OPUKUSHI</v>
          </cell>
          <cell r="J868" t="str">
            <v>OML - 35</v>
          </cell>
          <cell r="K868" t="str">
            <v>SWAMP WEST</v>
          </cell>
          <cell r="L868" t="str">
            <v>West</v>
          </cell>
          <cell r="N868" t="str">
            <v>STOG Restoration - Swamp West</v>
          </cell>
          <cell r="O868" t="str">
            <v>STOG Restoration - Swamp West</v>
          </cell>
          <cell r="R868" t="str">
            <v>OPUKUSHI1_FS</v>
          </cell>
          <cell r="T868" t="str">
            <v>4. Oil</v>
          </cell>
          <cell r="U868" t="str">
            <v>1. Secure / Maximise NFA</v>
          </cell>
          <cell r="V868" t="str">
            <v>David Oluwajuyigbe</v>
          </cell>
          <cell r="W868">
            <v>1</v>
          </cell>
          <cell r="X868">
            <v>0</v>
          </cell>
          <cell r="AE868">
            <v>0</v>
          </cell>
          <cell r="AF868">
            <v>0</v>
          </cell>
          <cell r="AG868">
            <v>0</v>
          </cell>
          <cell r="AH868">
            <v>0</v>
          </cell>
          <cell r="AU868">
            <v>0</v>
          </cell>
          <cell r="AV868">
            <v>0</v>
          </cell>
          <cell r="AW868">
            <v>0</v>
          </cell>
          <cell r="AX868">
            <v>0</v>
          </cell>
          <cell r="AY868">
            <v>0</v>
          </cell>
          <cell r="AZ868">
            <v>0</v>
          </cell>
        </row>
        <row r="869">
          <cell r="D869" t="str">
            <v>In</v>
          </cell>
          <cell r="E869" t="str">
            <v>Base JV</v>
          </cell>
          <cell r="F869" t="str">
            <v>Base</v>
          </cell>
          <cell r="G869" t="str">
            <v>SPDC JV</v>
          </cell>
          <cell r="H869" t="str">
            <v>In</v>
          </cell>
          <cell r="I869" t="str">
            <v>OPUKUSHI</v>
          </cell>
          <cell r="J869" t="str">
            <v>OML - 35</v>
          </cell>
          <cell r="K869" t="str">
            <v>SWAMP WEST</v>
          </cell>
          <cell r="L869" t="str">
            <v>West</v>
          </cell>
          <cell r="N869" t="str">
            <v>STOG Restoration - Swamp West</v>
          </cell>
          <cell r="O869" t="str">
            <v>STOG Restoration - Swamp West</v>
          </cell>
          <cell r="R869" t="str">
            <v>OPUKUSHI1_FS</v>
          </cell>
          <cell r="T869" t="str">
            <v>4. Oil</v>
          </cell>
          <cell r="U869" t="str">
            <v>1. Secure / Maximise NFA</v>
          </cell>
          <cell r="V869" t="str">
            <v>David Oluwajuyigbe</v>
          </cell>
          <cell r="W869">
            <v>1</v>
          </cell>
          <cell r="X869">
            <v>0</v>
          </cell>
          <cell r="AE869">
            <v>0</v>
          </cell>
          <cell r="AF869">
            <v>0</v>
          </cell>
          <cell r="AG869">
            <v>0</v>
          </cell>
          <cell r="AH869">
            <v>0</v>
          </cell>
          <cell r="AU869">
            <v>0</v>
          </cell>
          <cell r="AV869">
            <v>0</v>
          </cell>
          <cell r="AW869">
            <v>0</v>
          </cell>
          <cell r="AX869">
            <v>0</v>
          </cell>
          <cell r="AY869">
            <v>0</v>
          </cell>
          <cell r="AZ869">
            <v>0</v>
          </cell>
        </row>
        <row r="870">
          <cell r="D870" t="str">
            <v>In</v>
          </cell>
          <cell r="E870" t="str">
            <v>Base JV</v>
          </cell>
          <cell r="F870" t="str">
            <v>Base</v>
          </cell>
          <cell r="G870" t="str">
            <v>SPDC JV</v>
          </cell>
          <cell r="H870" t="str">
            <v>In</v>
          </cell>
          <cell r="I870" t="str">
            <v>OPUKUSHI</v>
          </cell>
          <cell r="J870" t="str">
            <v>OML - 35</v>
          </cell>
          <cell r="K870" t="str">
            <v>SWAMP WEST</v>
          </cell>
          <cell r="L870" t="str">
            <v>West</v>
          </cell>
          <cell r="N870" t="str">
            <v>STOG Restoration - Swamp West</v>
          </cell>
          <cell r="O870" t="str">
            <v>STOG Restoration - Swamp West</v>
          </cell>
          <cell r="R870" t="str">
            <v>OPUKUSHI1_FS</v>
          </cell>
          <cell r="T870" t="str">
            <v>4. Oil</v>
          </cell>
          <cell r="U870" t="str">
            <v>1. Secure / Maximise NFA</v>
          </cell>
          <cell r="V870" t="str">
            <v>David Oluwajuyigbe</v>
          </cell>
          <cell r="W870">
            <v>1</v>
          </cell>
          <cell r="X870">
            <v>0</v>
          </cell>
          <cell r="AE870">
            <v>0</v>
          </cell>
          <cell r="AF870">
            <v>0</v>
          </cell>
          <cell r="AG870">
            <v>0</v>
          </cell>
          <cell r="AH870">
            <v>0</v>
          </cell>
          <cell r="AU870">
            <v>0</v>
          </cell>
          <cell r="AV870">
            <v>0</v>
          </cell>
          <cell r="AW870">
            <v>0</v>
          </cell>
          <cell r="AX870">
            <v>0</v>
          </cell>
          <cell r="AY870">
            <v>0</v>
          </cell>
          <cell r="AZ870">
            <v>0</v>
          </cell>
        </row>
        <row r="871">
          <cell r="D871" t="str">
            <v>In</v>
          </cell>
          <cell r="E871" t="str">
            <v>Base JV</v>
          </cell>
          <cell r="F871" t="str">
            <v>Base</v>
          </cell>
          <cell r="G871" t="str">
            <v>SPDC JV</v>
          </cell>
          <cell r="H871" t="str">
            <v>Not reported</v>
          </cell>
          <cell r="I871" t="str">
            <v>ORUBOU</v>
          </cell>
          <cell r="J871" t="str">
            <v>OML - 35</v>
          </cell>
          <cell r="K871" t="str">
            <v>SWAMP WEST</v>
          </cell>
          <cell r="L871" t="str">
            <v>West</v>
          </cell>
          <cell r="N871" t="str">
            <v>Southern Swamp AGS Plus_Step 4</v>
          </cell>
          <cell r="O871" t="str">
            <v>Southern Swamp AGS Plus_Step 4</v>
          </cell>
          <cell r="R871" t="str">
            <v>TUNU2_GP</v>
          </cell>
          <cell r="T871" t="str">
            <v>5. Domgas (Ring fenced)</v>
          </cell>
          <cell r="U871" t="str">
            <v>8. Oil and Gas Growth</v>
          </cell>
          <cell r="V871" t="str">
            <v>David Oluwajuyigbe</v>
          </cell>
          <cell r="W871">
            <v>0</v>
          </cell>
          <cell r="X871">
            <v>1</v>
          </cell>
          <cell r="AE871">
            <v>0</v>
          </cell>
          <cell r="AF871">
            <v>395619.81056213379</v>
          </cell>
          <cell r="AG871">
            <v>0</v>
          </cell>
          <cell r="AH871">
            <v>6657.3363199749656</v>
          </cell>
          <cell r="AU871">
            <v>0</v>
          </cell>
          <cell r="AV871">
            <v>0</v>
          </cell>
          <cell r="AW871">
            <v>0</v>
          </cell>
          <cell r="AX871">
            <v>0</v>
          </cell>
          <cell r="AY871">
            <v>0</v>
          </cell>
          <cell r="AZ871">
            <v>875</v>
          </cell>
        </row>
        <row r="872">
          <cell r="D872" t="str">
            <v>Out</v>
          </cell>
          <cell r="E872" t="str">
            <v>Third Party Finance</v>
          </cell>
          <cell r="F872" t="str">
            <v>Options</v>
          </cell>
          <cell r="G872" t="str">
            <v>Both</v>
          </cell>
          <cell r="H872" t="str">
            <v>Not reported</v>
          </cell>
          <cell r="I872" t="str">
            <v>ORONI</v>
          </cell>
          <cell r="J872" t="str">
            <v>OML - 30</v>
          </cell>
          <cell r="K872" t="str">
            <v>LAND WEST</v>
          </cell>
          <cell r="L872" t="str">
            <v>West</v>
          </cell>
          <cell r="N872" t="str">
            <v>AG Solution Opportunities (OV)</v>
          </cell>
          <cell r="O872" t="str">
            <v>AG Solution Opportunities (OV)</v>
          </cell>
          <cell r="T872" t="str">
            <v>4. Oil</v>
          </cell>
          <cell r="U872" t="str">
            <v>1. Secure / Maximise NFA</v>
          </cell>
          <cell r="V872" t="str">
            <v xml:space="preserve">Oghene Nkonyeasua </v>
          </cell>
          <cell r="W872">
            <v>0</v>
          </cell>
          <cell r="X872">
            <v>0</v>
          </cell>
          <cell r="AE872">
            <v>2661.1381785105805</v>
          </cell>
          <cell r="AF872">
            <v>0</v>
          </cell>
          <cell r="AG872">
            <v>0</v>
          </cell>
          <cell r="AH872">
            <v>0</v>
          </cell>
          <cell r="AU872">
            <v>0</v>
          </cell>
          <cell r="AV872">
            <v>0</v>
          </cell>
          <cell r="AW872">
            <v>0</v>
          </cell>
          <cell r="AX872">
            <v>0</v>
          </cell>
          <cell r="AY872">
            <v>0</v>
          </cell>
          <cell r="AZ872">
            <v>0</v>
          </cell>
        </row>
        <row r="873">
          <cell r="D873" t="str">
            <v>Out</v>
          </cell>
          <cell r="E873" t="str">
            <v>Domgas/IPP</v>
          </cell>
          <cell r="F873" t="str">
            <v>Base Plus</v>
          </cell>
          <cell r="G873" t="str">
            <v>SPDC JV</v>
          </cell>
          <cell r="H873" t="str">
            <v>Out</v>
          </cell>
          <cell r="I873" t="str">
            <v>ORUBIRI</v>
          </cell>
          <cell r="J873" t="str">
            <v>OML - 18</v>
          </cell>
          <cell r="K873" t="str">
            <v>SWAMP EAST</v>
          </cell>
          <cell r="L873" t="str">
            <v>East</v>
          </cell>
          <cell r="N873" t="str">
            <v>EDG Alakiri Phase 2</v>
          </cell>
          <cell r="O873" t="str">
            <v>EDG Alakiri Phase 2</v>
          </cell>
          <cell r="R873" t="str">
            <v>ORUBIRI1_FS</v>
          </cell>
          <cell r="T873" t="str">
            <v>5. Domgas (Ring fenced)</v>
          </cell>
          <cell r="U873" t="str">
            <v>2. Domgas / IPP</v>
          </cell>
          <cell r="V873" t="str">
            <v>Ikwan Ukauku</v>
          </cell>
          <cell r="W873">
            <v>0</v>
          </cell>
          <cell r="X873">
            <v>0</v>
          </cell>
          <cell r="AE873">
            <v>2654.122859954834</v>
          </cell>
          <cell r="AF873">
            <v>0</v>
          </cell>
          <cell r="AG873">
            <v>0</v>
          </cell>
          <cell r="AH873">
            <v>0</v>
          </cell>
          <cell r="AU873">
            <v>0</v>
          </cell>
          <cell r="AV873">
            <v>0</v>
          </cell>
          <cell r="AW873">
            <v>0</v>
          </cell>
          <cell r="AX873">
            <v>0</v>
          </cell>
          <cell r="AY873">
            <v>0</v>
          </cell>
          <cell r="AZ873">
            <v>0</v>
          </cell>
        </row>
        <row r="874">
          <cell r="D874" t="str">
            <v>Out</v>
          </cell>
          <cell r="E874" t="str">
            <v>Domgas/IPP</v>
          </cell>
          <cell r="F874" t="str">
            <v>Base Plus</v>
          </cell>
          <cell r="G874" t="str">
            <v>SPDC JV</v>
          </cell>
          <cell r="H874" t="str">
            <v>Out</v>
          </cell>
          <cell r="I874" t="str">
            <v>ORUBIRI</v>
          </cell>
          <cell r="J874" t="str">
            <v>OML - 18</v>
          </cell>
          <cell r="K874" t="str">
            <v>SWAMP EAST</v>
          </cell>
          <cell r="L874" t="str">
            <v>East</v>
          </cell>
          <cell r="N874" t="str">
            <v>EDG Alakiri Phase 2</v>
          </cell>
          <cell r="O874" t="str">
            <v>EDG Alakiri Phase 2</v>
          </cell>
          <cell r="R874" t="str">
            <v>ALAKIRI2_GP</v>
          </cell>
          <cell r="T874" t="str">
            <v>5. Domgas (Ring fenced)</v>
          </cell>
          <cell r="U874" t="str">
            <v>2. Domgas / IPP</v>
          </cell>
          <cell r="V874" t="str">
            <v>Ikwan Ukauku</v>
          </cell>
          <cell r="W874">
            <v>0</v>
          </cell>
          <cell r="X874">
            <v>0</v>
          </cell>
          <cell r="AE874">
            <v>0</v>
          </cell>
          <cell r="AF874">
            <v>444087.87841796875</v>
          </cell>
          <cell r="AG874">
            <v>4485.7458152770996</v>
          </cell>
          <cell r="AH874">
            <v>1171.0739974975586</v>
          </cell>
          <cell r="AU874">
            <v>0</v>
          </cell>
          <cell r="AV874">
            <v>0</v>
          </cell>
          <cell r="AW874">
            <v>0</v>
          </cell>
          <cell r="AX874">
            <v>0</v>
          </cell>
          <cell r="AY874">
            <v>0</v>
          </cell>
          <cell r="AZ874">
            <v>0</v>
          </cell>
        </row>
        <row r="875">
          <cell r="D875" t="str">
            <v>In</v>
          </cell>
          <cell r="E875" t="str">
            <v>Base JV</v>
          </cell>
          <cell r="F875" t="str">
            <v>Base</v>
          </cell>
          <cell r="G875" t="str">
            <v>SPDC JV</v>
          </cell>
          <cell r="H875" t="str">
            <v>In</v>
          </cell>
          <cell r="I875" t="str">
            <v>ORUBIRI</v>
          </cell>
          <cell r="J875" t="str">
            <v>OML - 18</v>
          </cell>
          <cell r="K875" t="str">
            <v>SWAMP EAST</v>
          </cell>
          <cell r="L875" t="str">
            <v>East</v>
          </cell>
          <cell r="N875" t="str">
            <v>STOG Restoration - Swamp East</v>
          </cell>
          <cell r="O875" t="str">
            <v>STOG Restoration - Swamp East</v>
          </cell>
          <cell r="R875" t="str">
            <v>ORUBIRI1_FS</v>
          </cell>
          <cell r="T875" t="str">
            <v>4. Oil</v>
          </cell>
          <cell r="V875" t="str">
            <v>Dave Gardiner</v>
          </cell>
          <cell r="W875">
            <v>0</v>
          </cell>
          <cell r="X875">
            <v>0</v>
          </cell>
          <cell r="AE875">
            <v>516.4571008682251</v>
          </cell>
          <cell r="AF875">
            <v>0</v>
          </cell>
          <cell r="AG875">
            <v>0</v>
          </cell>
          <cell r="AH875">
            <v>0</v>
          </cell>
          <cell r="AU875">
            <v>0</v>
          </cell>
          <cell r="AV875">
            <v>0</v>
          </cell>
          <cell r="AW875">
            <v>0</v>
          </cell>
          <cell r="AX875">
            <v>0</v>
          </cell>
          <cell r="AY875">
            <v>0</v>
          </cell>
          <cell r="AZ875">
            <v>0</v>
          </cell>
        </row>
        <row r="876">
          <cell r="D876" t="str">
            <v>In</v>
          </cell>
          <cell r="E876" t="str">
            <v>Base JV</v>
          </cell>
          <cell r="F876" t="str">
            <v>Base</v>
          </cell>
          <cell r="G876" t="str">
            <v>Both</v>
          </cell>
          <cell r="H876" t="str">
            <v>Not reported</v>
          </cell>
          <cell r="I876" t="str">
            <v>OTAMINI</v>
          </cell>
          <cell r="J876" t="str">
            <v>OML - 17</v>
          </cell>
          <cell r="K876" t="str">
            <v>LAND EAST</v>
          </cell>
          <cell r="L876" t="str">
            <v>East</v>
          </cell>
          <cell r="N876" t="str">
            <v>Well Recompletion WO</v>
          </cell>
          <cell r="O876" t="str">
            <v>Well Recompletion WO</v>
          </cell>
          <cell r="R876" t="str">
            <v>UMUECHEM1_FS</v>
          </cell>
          <cell r="T876" t="str">
            <v>4. Oil</v>
          </cell>
          <cell r="U876" t="str">
            <v>3. Asset Integrity</v>
          </cell>
          <cell r="V876" t="str">
            <v>Eleluwor Esta</v>
          </cell>
          <cell r="W876">
            <v>0</v>
          </cell>
          <cell r="X876">
            <v>0</v>
          </cell>
          <cell r="AE876">
            <v>1251.8281135993293</v>
          </cell>
          <cell r="AF876">
            <v>0</v>
          </cell>
          <cell r="AG876">
            <v>0</v>
          </cell>
          <cell r="AH876">
            <v>0</v>
          </cell>
          <cell r="AU876">
            <v>0</v>
          </cell>
          <cell r="AV876">
            <v>0</v>
          </cell>
          <cell r="AW876">
            <v>0</v>
          </cell>
          <cell r="AX876">
            <v>0</v>
          </cell>
          <cell r="AY876">
            <v>0</v>
          </cell>
          <cell r="AZ876">
            <v>0</v>
          </cell>
        </row>
        <row r="877">
          <cell r="D877" t="str">
            <v>In</v>
          </cell>
          <cell r="E877" t="str">
            <v>Base JV</v>
          </cell>
          <cell r="F877" t="str">
            <v>Base</v>
          </cell>
          <cell r="G877" t="str">
            <v>Both</v>
          </cell>
          <cell r="H877" t="str">
            <v>Not reported</v>
          </cell>
          <cell r="I877" t="str">
            <v>OTAMINI</v>
          </cell>
          <cell r="J877" t="str">
            <v>OML - 17</v>
          </cell>
          <cell r="K877" t="str">
            <v>LAND EAST</v>
          </cell>
          <cell r="L877" t="str">
            <v>East</v>
          </cell>
          <cell r="N877" t="str">
            <v>Well Recompletion WO</v>
          </cell>
          <cell r="O877" t="str">
            <v>Well Recompletion WO</v>
          </cell>
          <cell r="R877" t="str">
            <v>UMUECHEM1_FS</v>
          </cell>
          <cell r="T877" t="str">
            <v>4. Oil</v>
          </cell>
          <cell r="U877" t="str">
            <v>3. Asset Integrity</v>
          </cell>
          <cell r="V877" t="str">
            <v>Eleluwor Esta</v>
          </cell>
          <cell r="W877">
            <v>0</v>
          </cell>
          <cell r="X877">
            <v>0</v>
          </cell>
          <cell r="AE877">
            <v>565.03877250683945</v>
          </cell>
          <cell r="AF877">
            <v>0</v>
          </cell>
          <cell r="AG877">
            <v>0</v>
          </cell>
          <cell r="AH877">
            <v>0</v>
          </cell>
          <cell r="AU877">
            <v>0</v>
          </cell>
          <cell r="AV877">
            <v>0</v>
          </cell>
          <cell r="AW877">
            <v>0</v>
          </cell>
          <cell r="AX877">
            <v>0</v>
          </cell>
          <cell r="AY877">
            <v>0</v>
          </cell>
          <cell r="AZ877">
            <v>0</v>
          </cell>
        </row>
        <row r="878">
          <cell r="D878" t="str">
            <v>Out</v>
          </cell>
          <cell r="E878" t="str">
            <v>Base JV</v>
          </cell>
          <cell r="F878" t="str">
            <v>Options</v>
          </cell>
          <cell r="G878" t="str">
            <v>SPDC JV</v>
          </cell>
          <cell r="H878" t="str">
            <v>In</v>
          </cell>
          <cell r="I878" t="str">
            <v>OTAMINI</v>
          </cell>
          <cell r="J878" t="str">
            <v>OML - 17</v>
          </cell>
          <cell r="K878" t="str">
            <v>LAND EAST</v>
          </cell>
          <cell r="L878" t="str">
            <v>East</v>
          </cell>
          <cell r="N878" t="str">
            <v>Otamini IOGD Phase 1</v>
          </cell>
          <cell r="O878" t="str">
            <v>Otamini IOGD Phase 1</v>
          </cell>
          <cell r="R878" t="str">
            <v>UMUECHEM1_FS</v>
          </cell>
          <cell r="T878" t="str">
            <v>7. Export Growth</v>
          </cell>
          <cell r="U878" t="str">
            <v>7. Material Oil</v>
          </cell>
          <cell r="V878" t="str">
            <v>Eleluwor Esta</v>
          </cell>
          <cell r="W878">
            <v>3</v>
          </cell>
          <cell r="X878">
            <v>0</v>
          </cell>
          <cell r="AE878">
            <v>2.5492870807647705</v>
          </cell>
          <cell r="AF878">
            <v>0</v>
          </cell>
          <cell r="AG878">
            <v>0</v>
          </cell>
          <cell r="AH878">
            <v>0</v>
          </cell>
          <cell r="AU878">
            <v>0</v>
          </cell>
          <cell r="AV878">
            <v>0</v>
          </cell>
          <cell r="AW878">
            <v>0</v>
          </cell>
          <cell r="AX878">
            <v>0</v>
          </cell>
          <cell r="AY878">
            <v>0</v>
          </cell>
          <cell r="AZ878">
            <v>0</v>
          </cell>
        </row>
        <row r="879">
          <cell r="D879" t="str">
            <v>Out</v>
          </cell>
          <cell r="E879" t="str">
            <v>Third Party Finance</v>
          </cell>
          <cell r="F879" t="str">
            <v>Options</v>
          </cell>
          <cell r="G879" t="str">
            <v>Both</v>
          </cell>
          <cell r="H879" t="str">
            <v>In</v>
          </cell>
          <cell r="I879" t="str">
            <v>OTAMINI</v>
          </cell>
          <cell r="J879" t="str">
            <v>OML - 17</v>
          </cell>
          <cell r="K879" t="str">
            <v>LAND EAST</v>
          </cell>
          <cell r="L879" t="str">
            <v>East</v>
          </cell>
          <cell r="N879" t="str">
            <v>AG Solution Opportunities (OV)</v>
          </cell>
          <cell r="O879" t="str">
            <v>AG Solution Phase 2</v>
          </cell>
          <cell r="R879" t="str">
            <v>UMUECHEM1_FS</v>
          </cell>
          <cell r="T879" t="str">
            <v>4. Oil</v>
          </cell>
          <cell r="U879" t="str">
            <v>7. Material Oil</v>
          </cell>
          <cell r="V879" t="str">
            <v>Eleluwor Esta</v>
          </cell>
          <cell r="W879">
            <v>3</v>
          </cell>
          <cell r="X879">
            <v>0</v>
          </cell>
          <cell r="AE879">
            <v>1048.3455752363109</v>
          </cell>
          <cell r="AF879">
            <v>0</v>
          </cell>
          <cell r="AG879">
            <v>0</v>
          </cell>
          <cell r="AH879">
            <v>0</v>
          </cell>
          <cell r="AU879">
            <v>0</v>
          </cell>
          <cell r="AV879">
            <v>0</v>
          </cell>
          <cell r="AW879">
            <v>0</v>
          </cell>
          <cell r="AX879">
            <v>0</v>
          </cell>
          <cell r="AY879">
            <v>0</v>
          </cell>
          <cell r="AZ879">
            <v>0</v>
          </cell>
        </row>
        <row r="880">
          <cell r="D880" t="str">
            <v>Out</v>
          </cell>
          <cell r="E880" t="str">
            <v>Base JV</v>
          </cell>
          <cell r="F880" t="str">
            <v>Options</v>
          </cell>
          <cell r="G880" t="str">
            <v>SPDC JV</v>
          </cell>
          <cell r="H880" t="str">
            <v>In</v>
          </cell>
          <cell r="I880" t="str">
            <v>OTAMINI</v>
          </cell>
          <cell r="J880" t="str">
            <v>OML - 17</v>
          </cell>
          <cell r="K880" t="str">
            <v>LAND EAST</v>
          </cell>
          <cell r="L880" t="str">
            <v>East</v>
          </cell>
          <cell r="N880" t="str">
            <v>Otamini IOGD Phase 1</v>
          </cell>
          <cell r="O880" t="str">
            <v>Otamini IOGD Phase 1</v>
          </cell>
          <cell r="R880" t="str">
            <v>UMUECHEM1_FS</v>
          </cell>
          <cell r="T880" t="str">
            <v>7. Export Growth</v>
          </cell>
          <cell r="U880" t="str">
            <v>7. Material Oil</v>
          </cell>
          <cell r="V880" t="str">
            <v>Eleluwor Esta</v>
          </cell>
          <cell r="W880">
            <v>3</v>
          </cell>
          <cell r="X880">
            <v>0</v>
          </cell>
          <cell r="AE880">
            <v>7.7094003558158875E-2</v>
          </cell>
          <cell r="AF880">
            <v>0</v>
          </cell>
          <cell r="AG880">
            <v>0</v>
          </cell>
          <cell r="AH880">
            <v>0</v>
          </cell>
          <cell r="AU880">
            <v>0</v>
          </cell>
          <cell r="AV880">
            <v>0</v>
          </cell>
          <cell r="AW880">
            <v>0</v>
          </cell>
          <cell r="AX880">
            <v>0</v>
          </cell>
          <cell r="AY880">
            <v>0</v>
          </cell>
          <cell r="AZ880">
            <v>0</v>
          </cell>
        </row>
        <row r="881">
          <cell r="D881" t="str">
            <v>In</v>
          </cell>
          <cell r="E881" t="str">
            <v>Base JV</v>
          </cell>
          <cell r="F881" t="str">
            <v>Base</v>
          </cell>
          <cell r="G881" t="str">
            <v>SPDC JV</v>
          </cell>
          <cell r="H881" t="str">
            <v>Out</v>
          </cell>
          <cell r="I881" t="str">
            <v>OTUMARA</v>
          </cell>
          <cell r="J881" t="str">
            <v>OML - 43</v>
          </cell>
          <cell r="K881" t="str">
            <v>SWAMP WEST</v>
          </cell>
          <cell r="L881" t="str">
            <v>West</v>
          </cell>
          <cell r="N881" t="str">
            <v>Otumara FOD1</v>
          </cell>
          <cell r="O881" t="str">
            <v>Otumara FOD1</v>
          </cell>
          <cell r="R881" t="str">
            <v>OTUMARA1_FS</v>
          </cell>
          <cell r="T881" t="str">
            <v>4. Oil</v>
          </cell>
          <cell r="U881" t="str">
            <v>8. Oil and Gas Growth</v>
          </cell>
          <cell r="V881" t="str">
            <v>David Oluwajuyigbe</v>
          </cell>
          <cell r="W881">
            <v>6</v>
          </cell>
          <cell r="X881">
            <v>0</v>
          </cell>
          <cell r="AE881">
            <v>911.36937516927719</v>
          </cell>
          <cell r="AF881">
            <v>0</v>
          </cell>
          <cell r="AG881">
            <v>0</v>
          </cell>
          <cell r="AH881">
            <v>0</v>
          </cell>
          <cell r="AU881">
            <v>0</v>
          </cell>
          <cell r="AV881">
            <v>0</v>
          </cell>
          <cell r="AW881">
            <v>0</v>
          </cell>
          <cell r="AX881">
            <v>0</v>
          </cell>
          <cell r="AY881">
            <v>0</v>
          </cell>
          <cell r="AZ881">
            <v>0</v>
          </cell>
        </row>
        <row r="882">
          <cell r="D882" t="str">
            <v>In</v>
          </cell>
          <cell r="E882" t="str">
            <v>Base JV</v>
          </cell>
          <cell r="F882" t="str">
            <v>Base</v>
          </cell>
          <cell r="G882" t="str">
            <v>SPDC JV</v>
          </cell>
          <cell r="H882" t="str">
            <v>Not reported</v>
          </cell>
          <cell r="I882" t="str">
            <v>OTUMARA</v>
          </cell>
          <cell r="J882" t="str">
            <v>OML - 43</v>
          </cell>
          <cell r="K882" t="str">
            <v>SWAMP WEST</v>
          </cell>
          <cell r="L882" t="str">
            <v>West</v>
          </cell>
          <cell r="N882" t="str">
            <v>Otumara FOD2</v>
          </cell>
          <cell r="O882" t="str">
            <v>Otumara FOD2</v>
          </cell>
          <cell r="R882" t="str">
            <v>OTUMARA1_FS</v>
          </cell>
          <cell r="T882" t="str">
            <v>4. Oil</v>
          </cell>
          <cell r="U882" t="str">
            <v>8. Oil and Gas Growth</v>
          </cell>
          <cell r="V882" t="str">
            <v>David Oluwajuyigbe</v>
          </cell>
          <cell r="W882">
            <v>6</v>
          </cell>
          <cell r="X882">
            <v>0</v>
          </cell>
          <cell r="AE882">
            <v>1263.3636817932129</v>
          </cell>
          <cell r="AF882">
            <v>0</v>
          </cell>
          <cell r="AG882">
            <v>0</v>
          </cell>
          <cell r="AH882">
            <v>0</v>
          </cell>
          <cell r="AU882">
            <v>0</v>
          </cell>
          <cell r="AV882">
            <v>0</v>
          </cell>
          <cell r="AW882">
            <v>0</v>
          </cell>
          <cell r="AX882">
            <v>0</v>
          </cell>
          <cell r="AY882">
            <v>0</v>
          </cell>
          <cell r="AZ882">
            <v>0</v>
          </cell>
        </row>
        <row r="883">
          <cell r="D883" t="str">
            <v>In</v>
          </cell>
          <cell r="E883" t="str">
            <v>Domgas/IPP</v>
          </cell>
          <cell r="F883" t="str">
            <v>Base</v>
          </cell>
          <cell r="G883" t="str">
            <v>SPDC JV</v>
          </cell>
          <cell r="H883" t="str">
            <v>In</v>
          </cell>
          <cell r="I883" t="str">
            <v>OTUMARA</v>
          </cell>
          <cell r="J883" t="str">
            <v>OML - 43</v>
          </cell>
          <cell r="K883" t="str">
            <v>SWAMP WEST</v>
          </cell>
          <cell r="L883" t="str">
            <v>West</v>
          </cell>
          <cell r="N883" t="str">
            <v>AG Solution Otumara Node</v>
          </cell>
          <cell r="O883" t="str">
            <v>AG Solution Phase 1</v>
          </cell>
          <cell r="T883" t="str">
            <v>5. Domgas (Ring fenced)</v>
          </cell>
          <cell r="U883" t="str">
            <v>1. Secure / Maximise NFA</v>
          </cell>
          <cell r="V883" t="str">
            <v>David Oluwajuyigbe</v>
          </cell>
          <cell r="W883">
            <v>41</v>
          </cell>
          <cell r="X883">
            <v>0</v>
          </cell>
          <cell r="AE883">
            <v>3323.723204312817</v>
          </cell>
          <cell r="AF883">
            <v>0</v>
          </cell>
          <cell r="AG883">
            <v>0</v>
          </cell>
          <cell r="AH883">
            <v>0</v>
          </cell>
          <cell r="AU883">
            <v>0</v>
          </cell>
          <cell r="AV883">
            <v>0</v>
          </cell>
          <cell r="AW883">
            <v>0</v>
          </cell>
          <cell r="AX883">
            <v>0</v>
          </cell>
          <cell r="AY883">
            <v>0</v>
          </cell>
          <cell r="AZ883">
            <v>0</v>
          </cell>
        </row>
        <row r="884">
          <cell r="D884" t="str">
            <v>In</v>
          </cell>
          <cell r="E884" t="str">
            <v>Base JV</v>
          </cell>
          <cell r="F884" t="str">
            <v>Base</v>
          </cell>
          <cell r="G884" t="str">
            <v>SPDC JV</v>
          </cell>
          <cell r="H884" t="str">
            <v>In</v>
          </cell>
          <cell r="I884" t="str">
            <v>OTUMARA</v>
          </cell>
          <cell r="J884" t="str">
            <v>OML - 43</v>
          </cell>
          <cell r="K884" t="str">
            <v>SWAMP WEST</v>
          </cell>
          <cell r="L884" t="str">
            <v>West</v>
          </cell>
          <cell r="N884" t="str">
            <v>STOG Restoration - Swamp West</v>
          </cell>
          <cell r="O884" t="str">
            <v>STOG Restoration - Swamp West</v>
          </cell>
          <cell r="R884" t="str">
            <v>OTUMARA1_FS / SAGHARA1_FS</v>
          </cell>
          <cell r="T884" t="str">
            <v>4. Oil</v>
          </cell>
          <cell r="U884" t="str">
            <v>1. Secure / Maximise NFA</v>
          </cell>
          <cell r="V884" t="str">
            <v>David Oluwajuyigbe</v>
          </cell>
          <cell r="W884">
            <v>4</v>
          </cell>
          <cell r="X884">
            <v>0</v>
          </cell>
          <cell r="AE884">
            <v>0</v>
          </cell>
          <cell r="AF884">
            <v>0</v>
          </cell>
          <cell r="AG884">
            <v>0</v>
          </cell>
          <cell r="AH884">
            <v>0</v>
          </cell>
          <cell r="AU884">
            <v>0</v>
          </cell>
          <cell r="AV884">
            <v>0</v>
          </cell>
          <cell r="AW884">
            <v>0</v>
          </cell>
          <cell r="AX884">
            <v>0</v>
          </cell>
          <cell r="AY884">
            <v>0</v>
          </cell>
          <cell r="AZ884">
            <v>0</v>
          </cell>
        </row>
        <row r="885">
          <cell r="D885" t="str">
            <v>In</v>
          </cell>
          <cell r="E885" t="str">
            <v>Base JV</v>
          </cell>
          <cell r="F885" t="str">
            <v>Base</v>
          </cell>
          <cell r="G885" t="str">
            <v>SPDC JV</v>
          </cell>
          <cell r="H885" t="str">
            <v>In</v>
          </cell>
          <cell r="I885" t="str">
            <v>OTUMARA</v>
          </cell>
          <cell r="J885" t="str">
            <v>OML - 43</v>
          </cell>
          <cell r="K885" t="str">
            <v>SWAMP WEST</v>
          </cell>
          <cell r="L885" t="str">
            <v>West</v>
          </cell>
          <cell r="N885" t="str">
            <v>STOG Restoration - Swamp West</v>
          </cell>
          <cell r="O885" t="str">
            <v>STOG Restoration - Swamp West</v>
          </cell>
          <cell r="R885" t="str">
            <v>SAGHARA1_FS</v>
          </cell>
          <cell r="T885" t="str">
            <v>4. Oil</v>
          </cell>
          <cell r="U885" t="str">
            <v>1. Secure / Maximise NFA</v>
          </cell>
          <cell r="V885" t="str">
            <v>David Oluwajuyigbe</v>
          </cell>
          <cell r="W885">
            <v>5</v>
          </cell>
          <cell r="X885">
            <v>0</v>
          </cell>
          <cell r="AE885">
            <v>0</v>
          </cell>
          <cell r="AF885">
            <v>0</v>
          </cell>
          <cell r="AG885">
            <v>0</v>
          </cell>
          <cell r="AH885">
            <v>0</v>
          </cell>
          <cell r="AU885">
            <v>0</v>
          </cell>
          <cell r="AV885">
            <v>0</v>
          </cell>
          <cell r="AW885">
            <v>0</v>
          </cell>
          <cell r="AX885">
            <v>0</v>
          </cell>
          <cell r="AY885">
            <v>0</v>
          </cell>
          <cell r="AZ885">
            <v>0</v>
          </cell>
        </row>
        <row r="886">
          <cell r="D886" t="str">
            <v>In</v>
          </cell>
          <cell r="E886" t="str">
            <v>Base JV</v>
          </cell>
          <cell r="F886" t="str">
            <v>Base</v>
          </cell>
          <cell r="G886" t="str">
            <v>SPDC JV</v>
          </cell>
          <cell r="H886" t="str">
            <v>In</v>
          </cell>
          <cell r="I886" t="str">
            <v>OTUMARA</v>
          </cell>
          <cell r="J886" t="str">
            <v>OML - 43</v>
          </cell>
          <cell r="K886" t="str">
            <v>SWAMP WEST</v>
          </cell>
          <cell r="L886" t="str">
            <v>West</v>
          </cell>
          <cell r="N886" t="str">
            <v>STOG Restoration - Swamp West</v>
          </cell>
          <cell r="O886" t="str">
            <v>STOG Restoration - Swamp West</v>
          </cell>
          <cell r="R886" t="str">
            <v>OTUMARA1_FS / SAGHARA1_FS</v>
          </cell>
          <cell r="T886" t="str">
            <v>4. Oil</v>
          </cell>
          <cell r="U886" t="str">
            <v>1. Secure / Maximise NFA</v>
          </cell>
          <cell r="V886" t="str">
            <v>David Oluwajuyigbe</v>
          </cell>
          <cell r="W886">
            <v>4</v>
          </cell>
          <cell r="X886">
            <v>0</v>
          </cell>
          <cell r="AE886">
            <v>0</v>
          </cell>
          <cell r="AF886">
            <v>0</v>
          </cell>
          <cell r="AG886">
            <v>0</v>
          </cell>
          <cell r="AH886">
            <v>0</v>
          </cell>
          <cell r="AU886">
            <v>0</v>
          </cell>
          <cell r="AV886">
            <v>0</v>
          </cell>
          <cell r="AW886">
            <v>0</v>
          </cell>
          <cell r="AX886">
            <v>0</v>
          </cell>
          <cell r="AY886">
            <v>0</v>
          </cell>
          <cell r="AZ886">
            <v>0</v>
          </cell>
        </row>
        <row r="887">
          <cell r="D887" t="str">
            <v>In</v>
          </cell>
          <cell r="E887" t="str">
            <v>Base JV</v>
          </cell>
          <cell r="F887" t="str">
            <v>Base</v>
          </cell>
          <cell r="G887" t="str">
            <v>SPDC JV</v>
          </cell>
          <cell r="H887" t="str">
            <v>In</v>
          </cell>
          <cell r="I887" t="str">
            <v>OTUMARA</v>
          </cell>
          <cell r="J887" t="str">
            <v>OML - 43</v>
          </cell>
          <cell r="K887" t="str">
            <v>SWAMP WEST</v>
          </cell>
          <cell r="L887" t="str">
            <v>West</v>
          </cell>
          <cell r="N887" t="str">
            <v>STOG Restoration - Swamp West</v>
          </cell>
          <cell r="O887" t="str">
            <v>STOG Restoration - Swamp West</v>
          </cell>
          <cell r="R887" t="str">
            <v>SAGHARA1_FS</v>
          </cell>
          <cell r="T887" t="str">
            <v>4. Oil</v>
          </cell>
          <cell r="U887" t="str">
            <v>1. Secure / Maximise NFA</v>
          </cell>
          <cell r="V887" t="str">
            <v>David Oluwajuyigbe</v>
          </cell>
          <cell r="W887">
            <v>5</v>
          </cell>
          <cell r="X887">
            <v>0</v>
          </cell>
          <cell r="AE887">
            <v>0</v>
          </cell>
          <cell r="AF887">
            <v>0</v>
          </cell>
          <cell r="AG887">
            <v>0</v>
          </cell>
          <cell r="AH887">
            <v>0</v>
          </cell>
          <cell r="AU887">
            <v>0</v>
          </cell>
          <cell r="AV887">
            <v>0</v>
          </cell>
          <cell r="AW887">
            <v>0</v>
          </cell>
          <cell r="AX887">
            <v>0</v>
          </cell>
          <cell r="AY887">
            <v>0</v>
          </cell>
          <cell r="AZ887">
            <v>0</v>
          </cell>
        </row>
        <row r="888">
          <cell r="D888" t="str">
            <v>In</v>
          </cell>
          <cell r="E888" t="str">
            <v>Base JV</v>
          </cell>
          <cell r="F888" t="str">
            <v>Base</v>
          </cell>
          <cell r="G888" t="str">
            <v>SPDC JV</v>
          </cell>
          <cell r="H888" t="str">
            <v>In</v>
          </cell>
          <cell r="I888" t="str">
            <v>OTUMARA</v>
          </cell>
          <cell r="J888" t="str">
            <v>OML - 43</v>
          </cell>
          <cell r="K888" t="str">
            <v>SWAMP WEST</v>
          </cell>
          <cell r="L888" t="str">
            <v>West</v>
          </cell>
          <cell r="N888" t="str">
            <v>STOG Restoration - Swamp West</v>
          </cell>
          <cell r="O888" t="str">
            <v>STOG Restoration - Swamp West</v>
          </cell>
          <cell r="R888" t="str">
            <v>OTUMARA1_FS / SAGHARA1_FS</v>
          </cell>
          <cell r="T888" t="str">
            <v>4. Oil</v>
          </cell>
          <cell r="U888" t="str">
            <v>1. Secure / Maximise NFA</v>
          </cell>
          <cell r="V888" t="str">
            <v>David Oluwajuyigbe</v>
          </cell>
          <cell r="W888">
            <v>4</v>
          </cell>
          <cell r="X888">
            <v>0</v>
          </cell>
          <cell r="AE888">
            <v>0</v>
          </cell>
          <cell r="AF888">
            <v>0</v>
          </cell>
          <cell r="AG888">
            <v>0</v>
          </cell>
          <cell r="AH888">
            <v>0</v>
          </cell>
          <cell r="AU888">
            <v>0</v>
          </cell>
          <cell r="AV888">
            <v>0</v>
          </cell>
          <cell r="AW888">
            <v>0</v>
          </cell>
          <cell r="AX888">
            <v>0</v>
          </cell>
          <cell r="AY888">
            <v>0</v>
          </cell>
          <cell r="AZ888">
            <v>0</v>
          </cell>
        </row>
        <row r="889">
          <cell r="D889" t="str">
            <v>In</v>
          </cell>
          <cell r="E889" t="str">
            <v>Base JV</v>
          </cell>
          <cell r="F889" t="str">
            <v>Base</v>
          </cell>
          <cell r="G889" t="str">
            <v>SPDC JV</v>
          </cell>
          <cell r="I889" t="str">
            <v>OTUMARA</v>
          </cell>
          <cell r="J889" t="str">
            <v>OML - 43</v>
          </cell>
          <cell r="K889" t="str">
            <v>SWAMP WEST</v>
          </cell>
          <cell r="L889" t="str">
            <v>West</v>
          </cell>
          <cell r="N889" t="str">
            <v>STOG Optimisation - Swamp West</v>
          </cell>
          <cell r="O889" t="str">
            <v>STOG Optimisation - Swamp West</v>
          </cell>
          <cell r="R889" t="str">
            <v>OTUMARA1_FS / SAGHARA1_FS</v>
          </cell>
          <cell r="T889" t="str">
            <v>4. Oil</v>
          </cell>
          <cell r="U889" t="str">
            <v>1. Secure / Maximise NFA</v>
          </cell>
          <cell r="V889" t="str">
            <v>David Oluwajuyigbe</v>
          </cell>
          <cell r="W889">
            <v>2</v>
          </cell>
          <cell r="X889">
            <v>0</v>
          </cell>
          <cell r="AE889">
            <v>0</v>
          </cell>
          <cell r="AF889">
            <v>0</v>
          </cell>
          <cell r="AG889">
            <v>0</v>
          </cell>
          <cell r="AH889">
            <v>0</v>
          </cell>
          <cell r="AU889">
            <v>0</v>
          </cell>
          <cell r="AV889">
            <v>0</v>
          </cell>
          <cell r="AW889">
            <v>0</v>
          </cell>
          <cell r="AX889">
            <v>0</v>
          </cell>
          <cell r="AY889">
            <v>0</v>
          </cell>
          <cell r="AZ889">
            <v>0</v>
          </cell>
        </row>
        <row r="890">
          <cell r="D890" t="str">
            <v>In</v>
          </cell>
          <cell r="E890" t="str">
            <v>Base JV</v>
          </cell>
          <cell r="F890" t="str">
            <v>Base</v>
          </cell>
          <cell r="G890" t="str">
            <v>SPDC JV</v>
          </cell>
          <cell r="I890" t="str">
            <v>OTUMARA</v>
          </cell>
          <cell r="J890" t="str">
            <v>OML - 43</v>
          </cell>
          <cell r="K890" t="str">
            <v>SWAMP WEST</v>
          </cell>
          <cell r="L890" t="str">
            <v>West</v>
          </cell>
          <cell r="N890" t="str">
            <v>STOG Optimisation - Swamp West</v>
          </cell>
          <cell r="O890" t="str">
            <v>STOG Optimisation - Swamp West</v>
          </cell>
          <cell r="R890" t="str">
            <v>OTUMARA1_FS / SAGHARA1_FS</v>
          </cell>
          <cell r="T890" t="str">
            <v>4. Oil</v>
          </cell>
          <cell r="U890" t="str">
            <v>1. Secure / Maximise NFA</v>
          </cell>
          <cell r="V890" t="str">
            <v>David Oluwajuyigbe</v>
          </cell>
          <cell r="W890">
            <v>2</v>
          </cell>
          <cell r="X890">
            <v>0</v>
          </cell>
          <cell r="AE890">
            <v>0</v>
          </cell>
          <cell r="AF890">
            <v>0</v>
          </cell>
          <cell r="AG890">
            <v>0</v>
          </cell>
          <cell r="AH890">
            <v>0</v>
          </cell>
          <cell r="AU890">
            <v>0</v>
          </cell>
          <cell r="AV890">
            <v>0</v>
          </cell>
          <cell r="AW890">
            <v>0</v>
          </cell>
          <cell r="AX890">
            <v>0</v>
          </cell>
          <cell r="AY890">
            <v>0</v>
          </cell>
          <cell r="AZ890">
            <v>0</v>
          </cell>
        </row>
        <row r="891">
          <cell r="D891" t="str">
            <v>In</v>
          </cell>
          <cell r="E891" t="str">
            <v>Base JV</v>
          </cell>
          <cell r="F891" t="str">
            <v>Base</v>
          </cell>
          <cell r="G891" t="str">
            <v>Both</v>
          </cell>
          <cell r="H891" t="str">
            <v>Not reported</v>
          </cell>
          <cell r="I891" t="str">
            <v>OWEH</v>
          </cell>
          <cell r="J891" t="str">
            <v>OML - 30</v>
          </cell>
          <cell r="K891" t="str">
            <v>LAND WEST</v>
          </cell>
          <cell r="L891" t="str">
            <v>West</v>
          </cell>
          <cell r="N891" t="str">
            <v>Well Recompletion WO</v>
          </cell>
          <cell r="O891" t="str">
            <v>Well Recompletion WO</v>
          </cell>
          <cell r="R891" t="str">
            <v>OWEH1_FS</v>
          </cell>
          <cell r="T891" t="str">
            <v>4. Oil</v>
          </cell>
          <cell r="U891" t="str">
            <v>6. Enable oil/gas production</v>
          </cell>
          <cell r="V891" t="str">
            <v xml:space="preserve">Oghene Nkonyeasua </v>
          </cell>
          <cell r="W891">
            <v>0</v>
          </cell>
          <cell r="X891">
            <v>0</v>
          </cell>
          <cell r="AE891">
            <v>0</v>
          </cell>
          <cell r="AF891">
            <v>0</v>
          </cell>
          <cell r="AG891">
            <v>0</v>
          </cell>
          <cell r="AH891">
            <v>0</v>
          </cell>
          <cell r="AU891">
            <v>0</v>
          </cell>
          <cell r="AV891">
            <v>0</v>
          </cell>
          <cell r="AW891">
            <v>0</v>
          </cell>
          <cell r="AX891">
            <v>0</v>
          </cell>
          <cell r="AY891">
            <v>0</v>
          </cell>
          <cell r="AZ891">
            <v>0</v>
          </cell>
        </row>
        <row r="892">
          <cell r="D892" t="str">
            <v>Out</v>
          </cell>
          <cell r="E892" t="str">
            <v>Third Party Finance</v>
          </cell>
          <cell r="F892" t="str">
            <v>Options</v>
          </cell>
          <cell r="G892" t="str">
            <v>Portfolio Action</v>
          </cell>
          <cell r="H892" t="str">
            <v>Not reported</v>
          </cell>
          <cell r="I892" t="str">
            <v>OWEH</v>
          </cell>
          <cell r="J892" t="str">
            <v>OML - 30</v>
          </cell>
          <cell r="K892" t="str">
            <v>LAND WEST</v>
          </cell>
          <cell r="L892" t="str">
            <v>West</v>
          </cell>
          <cell r="N892" t="str">
            <v>AOU Full Field Development</v>
          </cell>
          <cell r="O892" t="str">
            <v>AOU Full Field Development</v>
          </cell>
          <cell r="R892" t="str">
            <v>OWEH1_FS</v>
          </cell>
          <cell r="T892" t="str">
            <v>4. Oil</v>
          </cell>
          <cell r="U892" t="str">
            <v>7. Material Oil</v>
          </cell>
          <cell r="V892" t="str">
            <v xml:space="preserve">Oghene Nkonyeasua </v>
          </cell>
          <cell r="W892">
            <v>0</v>
          </cell>
          <cell r="X892">
            <v>0</v>
          </cell>
          <cell r="AE892">
            <v>0</v>
          </cell>
          <cell r="AF892">
            <v>0</v>
          </cell>
          <cell r="AG892">
            <v>0</v>
          </cell>
          <cell r="AH892">
            <v>0</v>
          </cell>
          <cell r="AU892">
            <v>0</v>
          </cell>
          <cell r="AV892">
            <v>0</v>
          </cell>
          <cell r="AW892">
            <v>0</v>
          </cell>
          <cell r="AX892">
            <v>0</v>
          </cell>
          <cell r="AY892">
            <v>0</v>
          </cell>
          <cell r="AZ892">
            <v>0</v>
          </cell>
        </row>
        <row r="893">
          <cell r="D893" t="str">
            <v>In</v>
          </cell>
          <cell r="E893" t="str">
            <v>Domgas/IPP</v>
          </cell>
          <cell r="F893" t="str">
            <v>Base</v>
          </cell>
          <cell r="G893" t="str">
            <v>Portfolio Action</v>
          </cell>
          <cell r="H893" t="str">
            <v>In</v>
          </cell>
          <cell r="I893" t="str">
            <v>OWEH</v>
          </cell>
          <cell r="J893" t="str">
            <v>OML - 30</v>
          </cell>
          <cell r="K893" t="str">
            <v>LAND WEST</v>
          </cell>
          <cell r="L893" t="str">
            <v>West</v>
          </cell>
          <cell r="N893" t="str">
            <v>NGC Compressor Refurb</v>
          </cell>
          <cell r="O893" t="str">
            <v>NGC Compressor Refurb</v>
          </cell>
          <cell r="T893" t="str">
            <v>5. Domgas (Ring fenced)</v>
          </cell>
          <cell r="U893" t="str">
            <v>2. Domgas / IPP</v>
          </cell>
          <cell r="V893" t="str">
            <v xml:space="preserve">Oghene Nkonyeasua </v>
          </cell>
          <cell r="W893">
            <v>0</v>
          </cell>
          <cell r="X893">
            <v>0</v>
          </cell>
          <cell r="AE893">
            <v>4446.1407089233398</v>
          </cell>
          <cell r="AF893">
            <v>0</v>
          </cell>
          <cell r="AG893">
            <v>0</v>
          </cell>
          <cell r="AH893">
            <v>0</v>
          </cell>
          <cell r="AU893">
            <v>0</v>
          </cell>
          <cell r="AV893">
            <v>0</v>
          </cell>
          <cell r="AW893">
            <v>0</v>
          </cell>
          <cell r="AX893">
            <v>0</v>
          </cell>
          <cell r="AY893">
            <v>0</v>
          </cell>
          <cell r="AZ893">
            <v>0</v>
          </cell>
        </row>
        <row r="894">
          <cell r="D894" t="str">
            <v>In</v>
          </cell>
          <cell r="E894" t="str">
            <v>Domgas/IPP</v>
          </cell>
          <cell r="F894" t="str">
            <v>Base</v>
          </cell>
          <cell r="G894" t="str">
            <v>SPDC JV</v>
          </cell>
          <cell r="H894" t="str">
            <v>In</v>
          </cell>
          <cell r="I894" t="str">
            <v>SAGHARA</v>
          </cell>
          <cell r="J894" t="str">
            <v>OML - 43</v>
          </cell>
          <cell r="K894" t="str">
            <v>SWAMP WEST</v>
          </cell>
          <cell r="L894" t="str">
            <v>West</v>
          </cell>
          <cell r="N894" t="str">
            <v>AG Solution Otumara Node</v>
          </cell>
          <cell r="O894" t="str">
            <v>AG Solution Phase 1</v>
          </cell>
          <cell r="T894" t="str">
            <v>5. Domgas (Ring fenced)</v>
          </cell>
          <cell r="U894" t="str">
            <v>1. Secure / Maximise NFA</v>
          </cell>
          <cell r="V894" t="str">
            <v>David Oluwajuyigbe</v>
          </cell>
          <cell r="W894">
            <v>2</v>
          </cell>
          <cell r="X894">
            <v>0</v>
          </cell>
          <cell r="AE894">
            <v>488.83127028309355</v>
          </cell>
          <cell r="AF894">
            <v>0</v>
          </cell>
          <cell r="AG894">
            <v>0</v>
          </cell>
          <cell r="AH894">
            <v>0</v>
          </cell>
          <cell r="AU894">
            <v>0</v>
          </cell>
          <cell r="AV894">
            <v>0</v>
          </cell>
          <cell r="AW894">
            <v>0</v>
          </cell>
          <cell r="AX894">
            <v>0</v>
          </cell>
          <cell r="AY894">
            <v>0</v>
          </cell>
          <cell r="AZ894">
            <v>0</v>
          </cell>
        </row>
        <row r="895">
          <cell r="D895" t="str">
            <v>In</v>
          </cell>
          <cell r="E895" t="str">
            <v>MCA1</v>
          </cell>
          <cell r="F895" t="str">
            <v>Base</v>
          </cell>
          <cell r="G895" t="str">
            <v>SPDC JV</v>
          </cell>
          <cell r="H895" t="str">
            <v>In</v>
          </cell>
          <cell r="I895" t="str">
            <v>SANTA BARBARA</v>
          </cell>
          <cell r="J895" t="str">
            <v>OML - 29</v>
          </cell>
          <cell r="K895" t="str">
            <v>SWAMP EAST</v>
          </cell>
          <cell r="L895" t="str">
            <v>East</v>
          </cell>
          <cell r="N895" t="str">
            <v>Santa Barbara FOD Phase 1</v>
          </cell>
          <cell r="O895" t="str">
            <v>Santa Barbara FOD Phase 1</v>
          </cell>
          <cell r="R895" t="str">
            <v>SANTA_BARBARA1_FS</v>
          </cell>
          <cell r="T895" t="str">
            <v>4. Oil</v>
          </cell>
          <cell r="U895" t="str">
            <v>7. Material Oil</v>
          </cell>
          <cell r="V895" t="str">
            <v>Ikwan Ukauku</v>
          </cell>
          <cell r="W895">
            <v>0</v>
          </cell>
          <cell r="X895">
            <v>0</v>
          </cell>
          <cell r="AE895">
            <v>619.23059058189392</v>
          </cell>
          <cell r="AF895">
            <v>0</v>
          </cell>
          <cell r="AG895">
            <v>0</v>
          </cell>
          <cell r="AH895">
            <v>0</v>
          </cell>
          <cell r="AU895">
            <v>0</v>
          </cell>
          <cell r="AV895">
            <v>0</v>
          </cell>
          <cell r="AW895">
            <v>0</v>
          </cell>
          <cell r="AX895">
            <v>0</v>
          </cell>
          <cell r="AY895">
            <v>0</v>
          </cell>
          <cell r="AZ895">
            <v>0</v>
          </cell>
        </row>
        <row r="896">
          <cell r="D896" t="str">
            <v>In</v>
          </cell>
          <cell r="E896" t="str">
            <v>MCA2</v>
          </cell>
          <cell r="F896" t="str">
            <v>Base</v>
          </cell>
          <cell r="G896" t="str">
            <v>SPDC JV</v>
          </cell>
          <cell r="H896" t="str">
            <v>Out</v>
          </cell>
          <cell r="I896" t="str">
            <v>SANTA BARBARA</v>
          </cell>
          <cell r="J896" t="str">
            <v>OML - 29</v>
          </cell>
          <cell r="K896" t="str">
            <v>SWAMP EAST</v>
          </cell>
          <cell r="L896" t="str">
            <v>East</v>
          </cell>
          <cell r="N896" t="str">
            <v>Santa Barbara FOD Phase 2</v>
          </cell>
          <cell r="O896" t="str">
            <v>Santa Barbara FOD Phase 2</v>
          </cell>
          <cell r="R896" t="str">
            <v>SANTA_BARBARA1_FS / EKULAMA2_FS</v>
          </cell>
          <cell r="T896" t="str">
            <v>4. Oil</v>
          </cell>
          <cell r="U896" t="str">
            <v>7. Material Oil</v>
          </cell>
          <cell r="V896" t="str">
            <v>Ikwan Ukauku</v>
          </cell>
          <cell r="W896">
            <v>0</v>
          </cell>
          <cell r="X896">
            <v>0</v>
          </cell>
          <cell r="AE896">
            <v>2516.4629077911377</v>
          </cell>
          <cell r="AF896">
            <v>0</v>
          </cell>
          <cell r="AG896">
            <v>0</v>
          </cell>
          <cell r="AH896">
            <v>0</v>
          </cell>
          <cell r="AU896">
            <v>0</v>
          </cell>
          <cell r="AV896">
            <v>0</v>
          </cell>
          <cell r="AW896">
            <v>0</v>
          </cell>
          <cell r="AX896">
            <v>387.75764465332031</v>
          </cell>
          <cell r="AY896">
            <v>0</v>
          </cell>
          <cell r="AZ896">
            <v>0</v>
          </cell>
        </row>
        <row r="897">
          <cell r="D897" t="str">
            <v>In</v>
          </cell>
          <cell r="E897" t="str">
            <v>MCA1</v>
          </cell>
          <cell r="F897" t="str">
            <v>Base</v>
          </cell>
          <cell r="G897" t="str">
            <v>SPDC JV</v>
          </cell>
          <cell r="H897" t="str">
            <v>In</v>
          </cell>
          <cell r="I897" t="str">
            <v>SANTA BARBARA</v>
          </cell>
          <cell r="J897" t="str">
            <v>OML - 29</v>
          </cell>
          <cell r="K897" t="str">
            <v>SWAMP EAST</v>
          </cell>
          <cell r="L897" t="str">
            <v>East</v>
          </cell>
          <cell r="N897" t="str">
            <v>Santa Barbara FOD Phase 1</v>
          </cell>
          <cell r="O897" t="str">
            <v>Santa Barbara FOD Phase 1</v>
          </cell>
          <cell r="R897" t="str">
            <v>SANTA_BARBARA1_FS</v>
          </cell>
          <cell r="T897" t="str">
            <v>4. Oil</v>
          </cell>
          <cell r="U897" t="str">
            <v>7. Material Oil</v>
          </cell>
          <cell r="V897" t="str">
            <v>Ikwan Ukauku</v>
          </cell>
          <cell r="W897">
            <v>0</v>
          </cell>
          <cell r="X897">
            <v>0</v>
          </cell>
          <cell r="AE897">
            <v>412.23780012130737</v>
          </cell>
          <cell r="AF897">
            <v>0</v>
          </cell>
          <cell r="AG897">
            <v>0</v>
          </cell>
          <cell r="AH897">
            <v>0</v>
          </cell>
          <cell r="AU897">
            <v>0</v>
          </cell>
          <cell r="AV897">
            <v>0</v>
          </cell>
          <cell r="AW897">
            <v>0</v>
          </cell>
          <cell r="AX897">
            <v>0</v>
          </cell>
          <cell r="AY897">
            <v>0</v>
          </cell>
          <cell r="AZ897">
            <v>0</v>
          </cell>
        </row>
        <row r="898">
          <cell r="D898" t="str">
            <v>In</v>
          </cell>
          <cell r="E898" t="str">
            <v>Base JV</v>
          </cell>
          <cell r="F898" t="str">
            <v>Base</v>
          </cell>
          <cell r="G898" t="str">
            <v>SPDC JV</v>
          </cell>
          <cell r="H898" t="str">
            <v>In</v>
          </cell>
          <cell r="I898" t="str">
            <v>SANTA BARBARA</v>
          </cell>
          <cell r="J898" t="str">
            <v>OML - 29</v>
          </cell>
          <cell r="K898" t="str">
            <v>SWAMP EAST</v>
          </cell>
          <cell r="L898" t="str">
            <v>East</v>
          </cell>
          <cell r="N898" t="str">
            <v>STOG Restoration - Swamp East</v>
          </cell>
          <cell r="O898" t="str">
            <v>STOG Restoration - Swamp East</v>
          </cell>
          <cell r="R898" t="str">
            <v>SANTA_BARBARA1_FS</v>
          </cell>
          <cell r="T898" t="str">
            <v>4. Oil</v>
          </cell>
          <cell r="U898" t="str">
            <v>1. Secure / Maximise NFA</v>
          </cell>
          <cell r="V898" t="str">
            <v>Dave Gardiner</v>
          </cell>
          <cell r="W898">
            <v>0</v>
          </cell>
          <cell r="X898">
            <v>0</v>
          </cell>
          <cell r="AE898">
            <v>55.103420294429782</v>
          </cell>
          <cell r="AF898">
            <v>0</v>
          </cell>
          <cell r="AG898">
            <v>0</v>
          </cell>
          <cell r="AH898">
            <v>0</v>
          </cell>
          <cell r="AU898">
            <v>0</v>
          </cell>
          <cell r="AV898">
            <v>0</v>
          </cell>
          <cell r="AW898">
            <v>0</v>
          </cell>
          <cell r="AX898">
            <v>0</v>
          </cell>
          <cell r="AY898">
            <v>0</v>
          </cell>
          <cell r="AZ898">
            <v>0</v>
          </cell>
        </row>
        <row r="899">
          <cell r="D899" t="str">
            <v>In</v>
          </cell>
          <cell r="E899" t="str">
            <v>Base JV</v>
          </cell>
          <cell r="F899" t="str">
            <v>Base</v>
          </cell>
          <cell r="G899" t="str">
            <v>SPDC JV</v>
          </cell>
          <cell r="H899" t="str">
            <v>In</v>
          </cell>
          <cell r="I899" t="str">
            <v>SANTA BARBARA</v>
          </cell>
          <cell r="J899" t="str">
            <v>OML - 29</v>
          </cell>
          <cell r="K899" t="str">
            <v>SWAMP EAST</v>
          </cell>
          <cell r="L899" t="str">
            <v>East</v>
          </cell>
          <cell r="N899" t="str">
            <v>STOG Restoration - Swamp East</v>
          </cell>
          <cell r="O899" t="str">
            <v>STOG Restoration - Swamp East</v>
          </cell>
          <cell r="R899" t="str">
            <v>SANTA_BARBARA1_FS</v>
          </cell>
          <cell r="T899" t="str">
            <v>4. Oil</v>
          </cell>
          <cell r="U899" t="str">
            <v>1. Secure / Maximise NFA</v>
          </cell>
          <cell r="V899" t="str">
            <v>Dave Gardiner</v>
          </cell>
          <cell r="W899">
            <v>0</v>
          </cell>
          <cell r="X899">
            <v>0</v>
          </cell>
          <cell r="AE899">
            <v>1348.6663902481714</v>
          </cell>
          <cell r="AF899">
            <v>0</v>
          </cell>
          <cell r="AG899">
            <v>0</v>
          </cell>
          <cell r="AH899">
            <v>0</v>
          </cell>
          <cell r="AU899">
            <v>0</v>
          </cell>
          <cell r="AV899">
            <v>0</v>
          </cell>
          <cell r="AW899">
            <v>0</v>
          </cell>
          <cell r="AX899">
            <v>0</v>
          </cell>
          <cell r="AY899">
            <v>0</v>
          </cell>
          <cell r="AZ899">
            <v>0</v>
          </cell>
        </row>
        <row r="900">
          <cell r="D900" t="str">
            <v>In</v>
          </cell>
          <cell r="E900" t="str">
            <v>Base JV</v>
          </cell>
          <cell r="F900" t="str">
            <v>Base</v>
          </cell>
          <cell r="G900" t="str">
            <v>SPDC JV</v>
          </cell>
          <cell r="H900" t="str">
            <v>In</v>
          </cell>
          <cell r="I900" t="str">
            <v>SANTA BARBARA</v>
          </cell>
          <cell r="J900" t="str">
            <v>OML - 29</v>
          </cell>
          <cell r="K900" t="str">
            <v>SWAMP EAST</v>
          </cell>
          <cell r="L900" t="str">
            <v>East</v>
          </cell>
          <cell r="N900" t="str">
            <v>STOG Restoration - Swamp East</v>
          </cell>
          <cell r="O900" t="str">
            <v>STOG Restoration - Swamp East</v>
          </cell>
          <cell r="R900" t="str">
            <v>SANTA_BARBARA1_FS</v>
          </cell>
          <cell r="T900" t="str">
            <v>4. Oil</v>
          </cell>
          <cell r="U900" t="str">
            <v>1. Secure / Maximise NFA</v>
          </cell>
          <cell r="V900" t="str">
            <v>Dave Gardiner</v>
          </cell>
          <cell r="W900">
            <v>0</v>
          </cell>
          <cell r="X900">
            <v>0</v>
          </cell>
          <cell r="AE900">
            <v>146.37930077655551</v>
          </cell>
          <cell r="AF900">
            <v>0</v>
          </cell>
          <cell r="AG900">
            <v>0</v>
          </cell>
          <cell r="AH900">
            <v>0</v>
          </cell>
          <cell r="AU900">
            <v>0</v>
          </cell>
          <cell r="AV900">
            <v>0</v>
          </cell>
          <cell r="AW900">
            <v>0</v>
          </cell>
          <cell r="AX900">
            <v>0</v>
          </cell>
          <cell r="AY900">
            <v>0</v>
          </cell>
          <cell r="AZ900">
            <v>0</v>
          </cell>
        </row>
        <row r="901">
          <cell r="D901" t="str">
            <v>In</v>
          </cell>
          <cell r="E901" t="str">
            <v>Base JV</v>
          </cell>
          <cell r="F901" t="str">
            <v>Base</v>
          </cell>
          <cell r="G901" t="str">
            <v>SPDC JV</v>
          </cell>
          <cell r="H901" t="str">
            <v>In</v>
          </cell>
          <cell r="I901" t="str">
            <v>SANTA BARBARA</v>
          </cell>
          <cell r="J901" t="str">
            <v>OML - 29</v>
          </cell>
          <cell r="K901" t="str">
            <v>SWAMP EAST</v>
          </cell>
          <cell r="L901" t="str">
            <v>East</v>
          </cell>
          <cell r="N901" t="str">
            <v>STOG Restoration - Swamp East</v>
          </cell>
          <cell r="O901" t="str">
            <v>STOG Restoration - Swamp East</v>
          </cell>
          <cell r="R901" t="str">
            <v>SANTA_BARBARA1_FS</v>
          </cell>
          <cell r="T901" t="str">
            <v>4. Oil</v>
          </cell>
          <cell r="V901" t="str">
            <v>Dave Gardiner</v>
          </cell>
          <cell r="W901">
            <v>0</v>
          </cell>
          <cell r="X901">
            <v>0</v>
          </cell>
          <cell r="AE901">
            <v>102.03570061505962</v>
          </cell>
          <cell r="AF901">
            <v>0</v>
          </cell>
          <cell r="AG901">
            <v>0</v>
          </cell>
          <cell r="AH901">
            <v>0</v>
          </cell>
          <cell r="AU901">
            <v>0</v>
          </cell>
          <cell r="AV901">
            <v>0</v>
          </cell>
          <cell r="AW901">
            <v>0</v>
          </cell>
          <cell r="AX901">
            <v>0</v>
          </cell>
          <cell r="AY901">
            <v>0</v>
          </cell>
          <cell r="AZ901">
            <v>0</v>
          </cell>
        </row>
        <row r="902">
          <cell r="D902" t="str">
            <v>In</v>
          </cell>
          <cell r="E902" t="str">
            <v>Base JV</v>
          </cell>
          <cell r="F902" t="str">
            <v>Base</v>
          </cell>
          <cell r="G902" t="str">
            <v>SPDC JV</v>
          </cell>
          <cell r="H902" t="str">
            <v>In</v>
          </cell>
          <cell r="I902" t="str">
            <v>SANTA BARBARA</v>
          </cell>
          <cell r="J902" t="str">
            <v>OML - 29</v>
          </cell>
          <cell r="K902" t="str">
            <v>SWAMP EAST</v>
          </cell>
          <cell r="L902" t="str">
            <v>East</v>
          </cell>
          <cell r="N902" t="str">
            <v>STOG Optimisation - Swamp East</v>
          </cell>
          <cell r="O902" t="str">
            <v>STOG Optimisation - Swamp East</v>
          </cell>
          <cell r="R902" t="str">
            <v>SANTA_BARBARA1_FS</v>
          </cell>
          <cell r="T902" t="str">
            <v>4. Oil</v>
          </cell>
          <cell r="V902" t="str">
            <v>Dave Gardiner</v>
          </cell>
          <cell r="W902">
            <v>0</v>
          </cell>
          <cell r="X902">
            <v>0</v>
          </cell>
          <cell r="AE902">
            <v>77.31470000743866</v>
          </cell>
          <cell r="AF902">
            <v>0</v>
          </cell>
          <cell r="AG902">
            <v>0</v>
          </cell>
          <cell r="AH902">
            <v>0</v>
          </cell>
          <cell r="AU902">
            <v>0</v>
          </cell>
          <cell r="AV902">
            <v>0</v>
          </cell>
          <cell r="AW902">
            <v>0</v>
          </cell>
          <cell r="AX902">
            <v>0</v>
          </cell>
          <cell r="AY902">
            <v>0</v>
          </cell>
          <cell r="AZ902">
            <v>0</v>
          </cell>
        </row>
        <row r="903">
          <cell r="D903" t="str">
            <v>In</v>
          </cell>
          <cell r="E903" t="str">
            <v>MCA1</v>
          </cell>
          <cell r="F903" t="str">
            <v>Base</v>
          </cell>
          <cell r="G903" t="str">
            <v>SPDC JV</v>
          </cell>
          <cell r="H903" t="str">
            <v>In</v>
          </cell>
          <cell r="I903" t="str">
            <v>SANTA BARBARA SOUTH</v>
          </cell>
          <cell r="J903" t="str">
            <v>OML - 29</v>
          </cell>
          <cell r="K903" t="str">
            <v>SWAMP EAST</v>
          </cell>
          <cell r="L903" t="str">
            <v>East</v>
          </cell>
          <cell r="N903" t="str">
            <v>Santa Barbara FOD Phase 1</v>
          </cell>
          <cell r="O903" t="str">
            <v>Santa Barbara FOD Phase 1</v>
          </cell>
          <cell r="R903" t="str">
            <v>SANTA_BARBARA1_FS</v>
          </cell>
          <cell r="T903" t="str">
            <v>4. Oil</v>
          </cell>
          <cell r="U903" t="str">
            <v>7. Material Oil</v>
          </cell>
          <cell r="V903" t="str">
            <v>Uyouko Ime</v>
          </cell>
          <cell r="W903">
            <v>0</v>
          </cell>
          <cell r="X903">
            <v>0</v>
          </cell>
          <cell r="AE903">
            <v>418.32950162887573</v>
          </cell>
          <cell r="AF903">
            <v>0</v>
          </cell>
          <cell r="AG903">
            <v>0</v>
          </cell>
          <cell r="AH903">
            <v>0</v>
          </cell>
          <cell r="AU903">
            <v>0</v>
          </cell>
          <cell r="AV903">
            <v>0</v>
          </cell>
          <cell r="AW903">
            <v>0</v>
          </cell>
          <cell r="AX903">
            <v>0</v>
          </cell>
          <cell r="AY903">
            <v>0</v>
          </cell>
          <cell r="AZ903">
            <v>0</v>
          </cell>
        </row>
        <row r="904">
          <cell r="D904" t="str">
            <v>In</v>
          </cell>
          <cell r="E904" t="str">
            <v>MCA2</v>
          </cell>
          <cell r="F904" t="str">
            <v>Base</v>
          </cell>
          <cell r="G904" t="str">
            <v>SPDC JV</v>
          </cell>
          <cell r="H904" t="str">
            <v>Out</v>
          </cell>
          <cell r="I904" t="str">
            <v>SANTA BARBARA SOUTH</v>
          </cell>
          <cell r="J904" t="str">
            <v>OML - 29</v>
          </cell>
          <cell r="K904" t="str">
            <v>SWAMP EAST</v>
          </cell>
          <cell r="L904" t="str">
            <v>East</v>
          </cell>
          <cell r="N904" t="str">
            <v>Santa Barbara FOD Phase 2</v>
          </cell>
          <cell r="O904" t="str">
            <v>Santa Barbara FOD Phase 2</v>
          </cell>
          <cell r="R904" t="str">
            <v>SANTA_BARBARA1_FS</v>
          </cell>
          <cell r="T904" t="str">
            <v>4. Oil</v>
          </cell>
          <cell r="U904" t="str">
            <v>7. Material Oil</v>
          </cell>
          <cell r="V904" t="str">
            <v>Uyouko Ime</v>
          </cell>
          <cell r="W904">
            <v>0</v>
          </cell>
          <cell r="X904">
            <v>0</v>
          </cell>
          <cell r="AE904">
            <v>685.14042711257935</v>
          </cell>
          <cell r="AF904">
            <v>0</v>
          </cell>
          <cell r="AG904">
            <v>0</v>
          </cell>
          <cell r="AH904">
            <v>0</v>
          </cell>
          <cell r="AU904">
            <v>0</v>
          </cell>
          <cell r="AV904">
            <v>0</v>
          </cell>
          <cell r="AW904">
            <v>0</v>
          </cell>
          <cell r="AX904">
            <v>0</v>
          </cell>
          <cell r="AY904">
            <v>0</v>
          </cell>
          <cell r="AZ904">
            <v>0</v>
          </cell>
        </row>
        <row r="905">
          <cell r="D905" t="str">
            <v>In</v>
          </cell>
          <cell r="E905" t="str">
            <v>Base JV</v>
          </cell>
          <cell r="F905" t="str">
            <v>Base</v>
          </cell>
          <cell r="G905" t="str">
            <v>SPDC JV</v>
          </cell>
          <cell r="H905" t="str">
            <v>In</v>
          </cell>
          <cell r="I905" t="str">
            <v>SANTA BARBARA SOUTH</v>
          </cell>
          <cell r="J905" t="str">
            <v>OML - 29</v>
          </cell>
          <cell r="K905" t="str">
            <v>SWAMP EAST</v>
          </cell>
          <cell r="L905" t="str">
            <v>East</v>
          </cell>
          <cell r="N905" t="str">
            <v>STOG Restoration - Swamp East</v>
          </cell>
          <cell r="O905" t="str">
            <v>STOG Restoration - Swamp East</v>
          </cell>
          <cell r="R905" t="str">
            <v>SANTA_BARBARA1_FS</v>
          </cell>
          <cell r="T905" t="str">
            <v>4. Oil</v>
          </cell>
          <cell r="U905" t="str">
            <v>1. Secure / Maximise NFA</v>
          </cell>
          <cell r="V905" t="str">
            <v>Dave Gardiner</v>
          </cell>
          <cell r="W905">
            <v>0</v>
          </cell>
          <cell r="X905">
            <v>0</v>
          </cell>
          <cell r="AE905">
            <v>25.881999969482422</v>
          </cell>
          <cell r="AF905">
            <v>0</v>
          </cell>
          <cell r="AG905">
            <v>0</v>
          </cell>
          <cell r="AH905">
            <v>0</v>
          </cell>
          <cell r="AU905">
            <v>0</v>
          </cell>
          <cell r="AV905">
            <v>0</v>
          </cell>
          <cell r="AW905">
            <v>0</v>
          </cell>
          <cell r="AX905">
            <v>0</v>
          </cell>
          <cell r="AY905">
            <v>0</v>
          </cell>
          <cell r="AZ905">
            <v>0</v>
          </cell>
        </row>
        <row r="906">
          <cell r="D906" t="str">
            <v>In</v>
          </cell>
          <cell r="E906" t="str">
            <v>Base JV</v>
          </cell>
          <cell r="F906" t="str">
            <v>Base</v>
          </cell>
          <cell r="G906" t="str">
            <v>SPDC JV</v>
          </cell>
          <cell r="H906" t="str">
            <v>In</v>
          </cell>
          <cell r="I906" t="str">
            <v>SANTA BARBARA SOUTH</v>
          </cell>
          <cell r="J906" t="str">
            <v>OML - 29</v>
          </cell>
          <cell r="K906" t="str">
            <v>SWAMP EAST</v>
          </cell>
          <cell r="L906" t="str">
            <v>East</v>
          </cell>
          <cell r="N906" t="str">
            <v>NCTL Re-opening Project</v>
          </cell>
          <cell r="O906" t="str">
            <v>NCTL Re-opening Project</v>
          </cell>
          <cell r="R906" t="str">
            <v>SANTA_BARBARA1_FS</v>
          </cell>
          <cell r="T906" t="str">
            <v>2. Export Gas Commitments</v>
          </cell>
          <cell r="V906" t="str">
            <v>Vincent Nwabueze</v>
          </cell>
          <cell r="W906">
            <v>0</v>
          </cell>
          <cell r="X906">
            <v>0</v>
          </cell>
          <cell r="AE906">
            <v>43.659000396728516</v>
          </cell>
          <cell r="AF906">
            <v>0</v>
          </cell>
          <cell r="AG906">
            <v>0</v>
          </cell>
          <cell r="AH906">
            <v>0</v>
          </cell>
          <cell r="AU906">
            <v>0</v>
          </cell>
          <cell r="AV906">
            <v>0</v>
          </cell>
          <cell r="AW906">
            <v>0</v>
          </cell>
          <cell r="AX906">
            <v>0</v>
          </cell>
          <cell r="AY906">
            <v>0</v>
          </cell>
          <cell r="AZ906">
            <v>0</v>
          </cell>
        </row>
        <row r="907">
          <cell r="D907" t="str">
            <v>Out</v>
          </cell>
          <cell r="E907" t="str">
            <v>Domgas/IPP</v>
          </cell>
          <cell r="F907" t="str">
            <v>Base</v>
          </cell>
          <cell r="G907" t="str">
            <v>SPDC JV</v>
          </cell>
          <cell r="H907" t="str">
            <v>Not reported</v>
          </cell>
          <cell r="I907" t="str">
            <v>SEIBOU</v>
          </cell>
          <cell r="J907" t="str">
            <v>OML - 32</v>
          </cell>
          <cell r="K907" t="str">
            <v>SWAMP WEST</v>
          </cell>
          <cell r="L907" t="str">
            <v>West</v>
          </cell>
          <cell r="N907" t="str">
            <v>Southern Swamp IOGD</v>
          </cell>
          <cell r="O907" t="str">
            <v>Southern Swamp IOGD</v>
          </cell>
          <cell r="R907" t="str">
            <v>OPUKUSHI1_FS</v>
          </cell>
          <cell r="T907" t="str">
            <v>5. Domgas (Ring fenced)</v>
          </cell>
          <cell r="U907" t="str">
            <v>8. Oil and Gas Growth</v>
          </cell>
          <cell r="V907" t="str">
            <v>David Oluwajuyigbe</v>
          </cell>
          <cell r="W907">
            <v>8</v>
          </cell>
          <cell r="X907">
            <v>0</v>
          </cell>
          <cell r="AE907">
            <v>462.40647920081392</v>
          </cell>
          <cell r="AF907">
            <v>0</v>
          </cell>
          <cell r="AG907">
            <v>0</v>
          </cell>
          <cell r="AH907">
            <v>0</v>
          </cell>
          <cell r="AU907">
            <v>0</v>
          </cell>
          <cell r="AV907">
            <v>0</v>
          </cell>
          <cell r="AW907">
            <v>0</v>
          </cell>
          <cell r="AX907">
            <v>0</v>
          </cell>
          <cell r="AY907">
            <v>0</v>
          </cell>
          <cell r="AZ907">
            <v>0</v>
          </cell>
        </row>
        <row r="908">
          <cell r="D908" t="str">
            <v>Out</v>
          </cell>
          <cell r="E908" t="str">
            <v>Domgas/IPP</v>
          </cell>
          <cell r="F908" t="str">
            <v>Base</v>
          </cell>
          <cell r="G908" t="str">
            <v>SPDC JV</v>
          </cell>
          <cell r="H908" t="str">
            <v>Not reported</v>
          </cell>
          <cell r="I908" t="str">
            <v>SEIBOU</v>
          </cell>
          <cell r="J908" t="str">
            <v>OML - 32</v>
          </cell>
          <cell r="K908" t="str">
            <v>SWAMP WEST</v>
          </cell>
          <cell r="L908" t="str">
            <v>West</v>
          </cell>
          <cell r="N908" t="str">
            <v>Southern Swamp IOGD</v>
          </cell>
          <cell r="O908" t="str">
            <v>Southern Swamp IOGD</v>
          </cell>
          <cell r="R908" t="str">
            <v>OPUKUSHI1_FS</v>
          </cell>
          <cell r="T908" t="str">
            <v>5. Domgas (Ring fenced)</v>
          </cell>
          <cell r="U908" t="str">
            <v>8. Oil and Gas Growth</v>
          </cell>
          <cell r="V908" t="str">
            <v>David Oluwajuyigbe</v>
          </cell>
          <cell r="W908">
            <v>0</v>
          </cell>
          <cell r="X908">
            <v>0</v>
          </cell>
          <cell r="AE908">
            <v>0</v>
          </cell>
          <cell r="AF908">
            <v>1505449.3173828125</v>
          </cell>
          <cell r="AG908">
            <v>0</v>
          </cell>
          <cell r="AH908">
            <v>91261.912124633789</v>
          </cell>
          <cell r="AU908">
            <v>0</v>
          </cell>
          <cell r="AV908">
            <v>0</v>
          </cell>
          <cell r="AW908">
            <v>0</v>
          </cell>
          <cell r="AX908">
            <v>0</v>
          </cell>
          <cell r="AY908">
            <v>0</v>
          </cell>
          <cell r="AZ908">
            <v>0</v>
          </cell>
        </row>
        <row r="909">
          <cell r="D909" t="str">
            <v>Out</v>
          </cell>
          <cell r="E909" t="str">
            <v>Domgas/IPP</v>
          </cell>
          <cell r="F909" t="str">
            <v>Base</v>
          </cell>
          <cell r="G909" t="str">
            <v>SPDC JV</v>
          </cell>
          <cell r="H909" t="str">
            <v>Not reported</v>
          </cell>
          <cell r="I909" t="str">
            <v>SEIBOU</v>
          </cell>
          <cell r="J909" t="str">
            <v>OML - 32</v>
          </cell>
          <cell r="K909" t="str">
            <v>SWAMP WEST</v>
          </cell>
          <cell r="L909" t="str">
            <v>West</v>
          </cell>
          <cell r="N909" t="str">
            <v>Southern Swamp IOGD</v>
          </cell>
          <cell r="O909" t="str">
            <v>Southern Swamp IOGD</v>
          </cell>
          <cell r="R909" t="str">
            <v>NUN_RIVER_CPF</v>
          </cell>
          <cell r="T909" t="str">
            <v>5. Domgas (Ring fenced)</v>
          </cell>
          <cell r="U909" t="str">
            <v>8. Oil and Gas Growth</v>
          </cell>
          <cell r="V909" t="str">
            <v>David Oluwajuyigbe</v>
          </cell>
          <cell r="W909">
            <v>0</v>
          </cell>
          <cell r="X909">
            <v>2</v>
          </cell>
          <cell r="AE909">
            <v>0</v>
          </cell>
          <cell r="AF909">
            <v>0</v>
          </cell>
          <cell r="AG909">
            <v>0</v>
          </cell>
          <cell r="AH909">
            <v>0</v>
          </cell>
          <cell r="AU909">
            <v>0</v>
          </cell>
          <cell r="AV909">
            <v>0</v>
          </cell>
          <cell r="AW909">
            <v>0</v>
          </cell>
          <cell r="AX909">
            <v>0</v>
          </cell>
          <cell r="AY909">
            <v>0</v>
          </cell>
          <cell r="AZ909">
            <v>0</v>
          </cell>
        </row>
        <row r="910">
          <cell r="D910" t="str">
            <v>In</v>
          </cell>
          <cell r="E910" t="str">
            <v>Domgas/IPP</v>
          </cell>
          <cell r="F910" t="str">
            <v>Base</v>
          </cell>
          <cell r="G910" t="str">
            <v>SPDC JV</v>
          </cell>
          <cell r="H910" t="str">
            <v>In</v>
          </cell>
          <cell r="I910" t="str">
            <v>SEIBOU</v>
          </cell>
          <cell r="J910" t="str">
            <v>OML - 32</v>
          </cell>
          <cell r="K910" t="str">
            <v>SWAMP WEST</v>
          </cell>
          <cell r="L910" t="str">
            <v>West</v>
          </cell>
          <cell r="N910" t="str">
            <v>Southern Swamp AGS Plus_Step 1</v>
          </cell>
          <cell r="O910" t="str">
            <v>Southern Swamp AGS Plus_Step 1</v>
          </cell>
          <cell r="T910" t="str">
            <v>5. Domgas (Ring fenced)</v>
          </cell>
          <cell r="U910" t="str">
            <v>1. Secure / Maximise NFA</v>
          </cell>
          <cell r="V910" t="str">
            <v>David Oluwajuyigbe</v>
          </cell>
          <cell r="W910">
            <v>16</v>
          </cell>
          <cell r="X910">
            <v>0</v>
          </cell>
          <cell r="AE910">
            <v>164.54449972809925</v>
          </cell>
          <cell r="AF910">
            <v>0</v>
          </cell>
          <cell r="AG910">
            <v>0</v>
          </cell>
          <cell r="AH910">
            <v>0</v>
          </cell>
          <cell r="AU910">
            <v>0</v>
          </cell>
          <cell r="AV910">
            <v>0</v>
          </cell>
          <cell r="AW910">
            <v>0</v>
          </cell>
          <cell r="AX910">
            <v>0</v>
          </cell>
          <cell r="AY910">
            <v>0</v>
          </cell>
          <cell r="AZ910">
            <v>0</v>
          </cell>
        </row>
        <row r="911">
          <cell r="D911" t="str">
            <v>In</v>
          </cell>
          <cell r="E911" t="str">
            <v>Base JV</v>
          </cell>
          <cell r="F911" t="str">
            <v>Base</v>
          </cell>
          <cell r="G911" t="str">
            <v>SPDC JV</v>
          </cell>
          <cell r="H911" t="str">
            <v>In</v>
          </cell>
          <cell r="I911" t="str">
            <v>SEIBOU</v>
          </cell>
          <cell r="J911" t="str">
            <v>OML - 32</v>
          </cell>
          <cell r="K911" t="str">
            <v>SWAMP WEST</v>
          </cell>
          <cell r="L911" t="str">
            <v>West</v>
          </cell>
          <cell r="N911" t="str">
            <v>Seibou Re-entry</v>
          </cell>
          <cell r="O911" t="str">
            <v>Seibou Re-entry</v>
          </cell>
          <cell r="R911" t="str">
            <v>OPUKUSHI1_FS</v>
          </cell>
          <cell r="T911" t="str">
            <v>4. Oil</v>
          </cell>
          <cell r="U911" t="str">
            <v>1. Secure / Maximise NFA</v>
          </cell>
          <cell r="V911" t="str">
            <v>David Oluwajuyigbe</v>
          </cell>
          <cell r="W911">
            <v>3</v>
          </cell>
          <cell r="X911">
            <v>0</v>
          </cell>
          <cell r="AE911">
            <v>0</v>
          </cell>
          <cell r="AF911">
            <v>0</v>
          </cell>
          <cell r="AG911">
            <v>0</v>
          </cell>
          <cell r="AH911">
            <v>0</v>
          </cell>
          <cell r="AU911">
            <v>0</v>
          </cell>
          <cell r="AV911">
            <v>0</v>
          </cell>
          <cell r="AW911">
            <v>0</v>
          </cell>
          <cell r="AX911">
            <v>0</v>
          </cell>
          <cell r="AY911">
            <v>0</v>
          </cell>
          <cell r="AZ911">
            <v>0</v>
          </cell>
        </row>
        <row r="912">
          <cell r="D912" t="str">
            <v>In</v>
          </cell>
          <cell r="E912" t="str">
            <v>Base JV</v>
          </cell>
          <cell r="F912" t="str">
            <v>Base</v>
          </cell>
          <cell r="G912" t="str">
            <v>SPDC JV</v>
          </cell>
          <cell r="H912" t="str">
            <v>In</v>
          </cell>
          <cell r="I912" t="str">
            <v>SOKU</v>
          </cell>
          <cell r="J912" t="str">
            <v>OML - 23</v>
          </cell>
          <cell r="K912" t="str">
            <v>SWAMP EAST</v>
          </cell>
          <cell r="L912" t="str">
            <v>East</v>
          </cell>
          <cell r="N912" t="str">
            <v>Soku NAG + ORD</v>
          </cell>
          <cell r="O912" t="str">
            <v>Soku NAG + ORD</v>
          </cell>
          <cell r="R912" t="str">
            <v>SOKU1_FS</v>
          </cell>
          <cell r="T912" t="str">
            <v>2. Export Gas Commitments</v>
          </cell>
          <cell r="U912" t="str">
            <v>5. Export gas</v>
          </cell>
          <cell r="V912" t="str">
            <v>Ikwan Ukauku</v>
          </cell>
          <cell r="W912">
            <v>0</v>
          </cell>
          <cell r="X912">
            <v>0</v>
          </cell>
          <cell r="AE912">
            <v>393.88680028915405</v>
          </cell>
          <cell r="AF912">
            <v>0</v>
          </cell>
          <cell r="AG912">
            <v>0</v>
          </cell>
          <cell r="AH912">
            <v>0</v>
          </cell>
          <cell r="AU912">
            <v>0</v>
          </cell>
          <cell r="AV912">
            <v>0</v>
          </cell>
          <cell r="AW912">
            <v>0</v>
          </cell>
          <cell r="AX912">
            <v>206.04000091552734</v>
          </cell>
          <cell r="AY912">
            <v>0</v>
          </cell>
          <cell r="AZ912">
            <v>0</v>
          </cell>
        </row>
        <row r="913">
          <cell r="D913" t="str">
            <v>In</v>
          </cell>
          <cell r="E913" t="str">
            <v>Proposed AF</v>
          </cell>
          <cell r="F913" t="str">
            <v>Base</v>
          </cell>
          <cell r="G913" t="str">
            <v>SPDC JV</v>
          </cell>
          <cell r="H913" t="str">
            <v>In</v>
          </cell>
          <cell r="I913" t="str">
            <v>SOKU</v>
          </cell>
          <cell r="J913" t="str">
            <v>OML - 23</v>
          </cell>
          <cell r="K913" t="str">
            <v>SWAMP EAST</v>
          </cell>
          <cell r="L913" t="str">
            <v>East</v>
          </cell>
          <cell r="N913" t="str">
            <v>Soku Compression</v>
          </cell>
          <cell r="O913" t="str">
            <v>Soku Compression</v>
          </cell>
          <cell r="R913" t="str">
            <v>SOKU2_GP</v>
          </cell>
          <cell r="T913" t="str">
            <v>2. Export Gas Commitments</v>
          </cell>
          <cell r="U913" t="str">
            <v>5. Export gas</v>
          </cell>
          <cell r="V913" t="str">
            <v>Ikwan Ukauku</v>
          </cell>
          <cell r="W913">
            <v>0</v>
          </cell>
          <cell r="X913">
            <v>0</v>
          </cell>
          <cell r="AE913">
            <v>0</v>
          </cell>
          <cell r="AF913">
            <v>2675698.5393676758</v>
          </cell>
          <cell r="AG913">
            <v>0</v>
          </cell>
          <cell r="AH913">
            <v>24509.422927856445</v>
          </cell>
          <cell r="AU913">
            <v>0</v>
          </cell>
          <cell r="AV913">
            <v>0</v>
          </cell>
          <cell r="AW913">
            <v>0</v>
          </cell>
          <cell r="AX913">
            <v>0</v>
          </cell>
          <cell r="AY913">
            <v>0</v>
          </cell>
          <cell r="AZ913">
            <v>0</v>
          </cell>
        </row>
        <row r="914">
          <cell r="D914" t="str">
            <v>In</v>
          </cell>
          <cell r="E914" t="str">
            <v>Proposed AF</v>
          </cell>
          <cell r="F914" t="str">
            <v>Base</v>
          </cell>
          <cell r="G914" t="str">
            <v>SPDC JV</v>
          </cell>
          <cell r="H914" t="str">
            <v>In</v>
          </cell>
          <cell r="I914" t="str">
            <v>SOKU</v>
          </cell>
          <cell r="J914" t="str">
            <v>OML - 23</v>
          </cell>
          <cell r="K914" t="str">
            <v>SWAMP EAST</v>
          </cell>
          <cell r="L914" t="str">
            <v>East</v>
          </cell>
          <cell r="N914" t="str">
            <v>Soku Compression</v>
          </cell>
          <cell r="O914" t="str">
            <v>Soku Compression</v>
          </cell>
          <cell r="R914" t="str">
            <v>SOKU2_GP</v>
          </cell>
          <cell r="T914" t="str">
            <v>2. Export Gas Commitments</v>
          </cell>
          <cell r="U914" t="str">
            <v>5. Export gas</v>
          </cell>
          <cell r="V914" t="str">
            <v>Ikwan Ukauku</v>
          </cell>
          <cell r="W914">
            <v>0</v>
          </cell>
          <cell r="X914">
            <v>0</v>
          </cell>
          <cell r="AE914">
            <v>0</v>
          </cell>
          <cell r="AF914">
            <v>289151.30126953125</v>
          </cell>
          <cell r="AG914">
            <v>0</v>
          </cell>
          <cell r="AH914">
            <v>2452.87939453125</v>
          </cell>
          <cell r="AU914">
            <v>0</v>
          </cell>
          <cell r="AV914">
            <v>0</v>
          </cell>
          <cell r="AW914">
            <v>0</v>
          </cell>
          <cell r="AX914">
            <v>0</v>
          </cell>
          <cell r="AY914">
            <v>0</v>
          </cell>
          <cell r="AZ914">
            <v>0</v>
          </cell>
        </row>
        <row r="915">
          <cell r="D915" t="str">
            <v>In</v>
          </cell>
          <cell r="E915" t="str">
            <v>Base JV</v>
          </cell>
          <cell r="F915" t="str">
            <v>Base</v>
          </cell>
          <cell r="G915" t="str">
            <v>SPDC JV</v>
          </cell>
          <cell r="H915" t="str">
            <v>In</v>
          </cell>
          <cell r="I915" t="str">
            <v>SOKU</v>
          </cell>
          <cell r="J915" t="str">
            <v>OML - 23</v>
          </cell>
          <cell r="K915" t="str">
            <v>SWAMP EAST</v>
          </cell>
          <cell r="L915" t="str">
            <v>East</v>
          </cell>
          <cell r="N915" t="str">
            <v>STOG Restoration - Swamp East</v>
          </cell>
          <cell r="O915" t="str">
            <v>STOG Restoration - Swamp East</v>
          </cell>
          <cell r="R915" t="str">
            <v>SOKU1_FS</v>
          </cell>
          <cell r="T915" t="str">
            <v>4. Oil</v>
          </cell>
          <cell r="U915" t="str">
            <v>1. Secure / Maximise NFA</v>
          </cell>
          <cell r="V915" t="str">
            <v>Ikwan Ukauku</v>
          </cell>
          <cell r="W915">
            <v>0</v>
          </cell>
          <cell r="X915">
            <v>0</v>
          </cell>
          <cell r="AE915">
            <v>49.831861346960068</v>
          </cell>
          <cell r="AF915">
            <v>0</v>
          </cell>
          <cell r="AG915">
            <v>0</v>
          </cell>
          <cell r="AH915">
            <v>0</v>
          </cell>
          <cell r="AU915">
            <v>0</v>
          </cell>
          <cell r="AV915">
            <v>0</v>
          </cell>
          <cell r="AW915">
            <v>0</v>
          </cell>
          <cell r="AX915">
            <v>0</v>
          </cell>
          <cell r="AY915">
            <v>0</v>
          </cell>
          <cell r="AZ915">
            <v>0</v>
          </cell>
        </row>
        <row r="916">
          <cell r="D916" t="str">
            <v>In</v>
          </cell>
          <cell r="E916" t="str">
            <v>Base JV</v>
          </cell>
          <cell r="F916" t="str">
            <v>Base</v>
          </cell>
          <cell r="G916" t="str">
            <v>SPDC JV</v>
          </cell>
          <cell r="H916" t="str">
            <v>In</v>
          </cell>
          <cell r="I916" t="str">
            <v>SOKU</v>
          </cell>
          <cell r="J916" t="str">
            <v>OML - 23</v>
          </cell>
          <cell r="K916" t="str">
            <v>SWAMP EAST</v>
          </cell>
          <cell r="L916" t="str">
            <v>East</v>
          </cell>
          <cell r="N916" t="str">
            <v>STOG Restoration - Swamp East</v>
          </cell>
          <cell r="O916" t="str">
            <v>STOG Restoration - Swamp East</v>
          </cell>
          <cell r="R916" t="str">
            <v>SOKU1_FS</v>
          </cell>
          <cell r="T916" t="str">
            <v>4. Oil</v>
          </cell>
          <cell r="U916" t="str">
            <v>1. Secure / Maximise NFA</v>
          </cell>
          <cell r="V916" t="str">
            <v>Ikwan Ukauku</v>
          </cell>
          <cell r="W916">
            <v>0</v>
          </cell>
          <cell r="X916">
            <v>0</v>
          </cell>
          <cell r="AE916">
            <v>82.357161164283752</v>
          </cell>
          <cell r="AF916">
            <v>0</v>
          </cell>
          <cell r="AG916">
            <v>0</v>
          </cell>
          <cell r="AH916">
            <v>0</v>
          </cell>
          <cell r="AU916">
            <v>0</v>
          </cell>
          <cell r="AV916">
            <v>0</v>
          </cell>
          <cell r="AW916">
            <v>0</v>
          </cell>
          <cell r="AX916">
            <v>0</v>
          </cell>
          <cell r="AY916">
            <v>0</v>
          </cell>
          <cell r="AZ916">
            <v>0</v>
          </cell>
        </row>
        <row r="917">
          <cell r="D917" t="str">
            <v>In</v>
          </cell>
          <cell r="E917" t="str">
            <v>Base JV</v>
          </cell>
          <cell r="F917" t="str">
            <v>Base</v>
          </cell>
          <cell r="G917" t="str">
            <v>SPDC JV</v>
          </cell>
          <cell r="H917" t="str">
            <v>In</v>
          </cell>
          <cell r="I917" t="str">
            <v>SOKU</v>
          </cell>
          <cell r="J917" t="str">
            <v>OML - 23</v>
          </cell>
          <cell r="K917" t="str">
            <v>SWAMP EAST</v>
          </cell>
          <cell r="L917" t="str">
            <v>East</v>
          </cell>
          <cell r="N917" t="str">
            <v>STOG Restoration - Swamp East</v>
          </cell>
          <cell r="O917" t="str">
            <v>STOG Restoration - Swamp East</v>
          </cell>
          <cell r="R917" t="str">
            <v>SOKU1_FS</v>
          </cell>
          <cell r="T917" t="str">
            <v>4. Oil</v>
          </cell>
          <cell r="V917" t="str">
            <v>Dave Gardiner</v>
          </cell>
          <cell r="W917">
            <v>0</v>
          </cell>
          <cell r="X917">
            <v>0</v>
          </cell>
          <cell r="AE917">
            <v>8.372979998588562</v>
          </cell>
          <cell r="AF917">
            <v>0</v>
          </cell>
          <cell r="AG917">
            <v>0</v>
          </cell>
          <cell r="AH917">
            <v>0</v>
          </cell>
          <cell r="AU917">
            <v>0</v>
          </cell>
          <cell r="AV917">
            <v>0</v>
          </cell>
          <cell r="AW917">
            <v>0</v>
          </cell>
          <cell r="AX917">
            <v>0</v>
          </cell>
          <cell r="AY917">
            <v>0</v>
          </cell>
          <cell r="AZ917">
            <v>0</v>
          </cell>
        </row>
        <row r="918">
          <cell r="D918" t="str">
            <v>In</v>
          </cell>
          <cell r="E918" t="str">
            <v>Base JV</v>
          </cell>
          <cell r="F918" t="str">
            <v>Base</v>
          </cell>
          <cell r="G918" t="str">
            <v>SPDC JV</v>
          </cell>
          <cell r="H918" t="str">
            <v>In</v>
          </cell>
          <cell r="I918" t="str">
            <v>SOKU</v>
          </cell>
          <cell r="J918" t="str">
            <v>OML - 23</v>
          </cell>
          <cell r="K918" t="str">
            <v>SWAMP EAST</v>
          </cell>
          <cell r="L918" t="str">
            <v>East</v>
          </cell>
          <cell r="N918" t="str">
            <v>STOG Restoration - Swamp East</v>
          </cell>
          <cell r="O918" t="str">
            <v>STOG Restoration - Swamp East</v>
          </cell>
          <cell r="R918" t="str">
            <v>SOKU1_FS</v>
          </cell>
          <cell r="T918" t="str">
            <v>4. Oil</v>
          </cell>
          <cell r="V918" t="str">
            <v>Dave Gardiner</v>
          </cell>
          <cell r="W918">
            <v>0</v>
          </cell>
          <cell r="X918">
            <v>0</v>
          </cell>
          <cell r="AE918">
            <v>80.432173509150743</v>
          </cell>
          <cell r="AF918">
            <v>0</v>
          </cell>
          <cell r="AG918">
            <v>0</v>
          </cell>
          <cell r="AH918">
            <v>0</v>
          </cell>
          <cell r="AU918">
            <v>0</v>
          </cell>
          <cell r="AV918">
            <v>0</v>
          </cell>
          <cell r="AW918">
            <v>0</v>
          </cell>
          <cell r="AX918">
            <v>0</v>
          </cell>
          <cell r="AY918">
            <v>0</v>
          </cell>
          <cell r="AZ918">
            <v>0</v>
          </cell>
        </row>
        <row r="919">
          <cell r="D919" t="str">
            <v>In</v>
          </cell>
          <cell r="E919" t="str">
            <v>Base JV</v>
          </cell>
          <cell r="F919" t="str">
            <v>Base</v>
          </cell>
          <cell r="G919" t="str">
            <v>SPDC JV</v>
          </cell>
          <cell r="H919" t="str">
            <v>In</v>
          </cell>
          <cell r="I919" t="str">
            <v>SOKU</v>
          </cell>
          <cell r="J919" t="str">
            <v>OML - 23</v>
          </cell>
          <cell r="K919" t="str">
            <v>SWAMP EAST</v>
          </cell>
          <cell r="L919" t="str">
            <v>East</v>
          </cell>
          <cell r="N919" t="str">
            <v>STOG Restoration - Swamp East</v>
          </cell>
          <cell r="O919" t="str">
            <v>STOG Restoration - Swamp East</v>
          </cell>
          <cell r="R919" t="str">
            <v>SOKU1_FS</v>
          </cell>
          <cell r="T919" t="str">
            <v>4. Oil</v>
          </cell>
          <cell r="U919" t="str">
            <v>1. Secure / Maximise NFA</v>
          </cell>
          <cell r="V919" t="str">
            <v>Ikwan Ukauku</v>
          </cell>
          <cell r="W919">
            <v>0</v>
          </cell>
          <cell r="X919">
            <v>0</v>
          </cell>
          <cell r="AE919">
            <v>794.2953238338232</v>
          </cell>
          <cell r="AF919">
            <v>0</v>
          </cell>
          <cell r="AG919">
            <v>0</v>
          </cell>
          <cell r="AH919">
            <v>0</v>
          </cell>
          <cell r="AU919">
            <v>0</v>
          </cell>
          <cell r="AV919">
            <v>0</v>
          </cell>
          <cell r="AW919">
            <v>0</v>
          </cell>
          <cell r="AX919">
            <v>0</v>
          </cell>
          <cell r="AY919">
            <v>0</v>
          </cell>
          <cell r="AZ919">
            <v>0</v>
          </cell>
        </row>
        <row r="920">
          <cell r="D920" t="str">
            <v>In</v>
          </cell>
          <cell r="E920" t="str">
            <v>Base JV</v>
          </cell>
          <cell r="F920" t="str">
            <v>Base</v>
          </cell>
          <cell r="G920" t="str">
            <v>SPDC JV</v>
          </cell>
          <cell r="H920" t="str">
            <v>In</v>
          </cell>
          <cell r="I920" t="str">
            <v>SOKU</v>
          </cell>
          <cell r="J920" t="str">
            <v>OML - 23</v>
          </cell>
          <cell r="K920" t="str">
            <v>SWAMP EAST</v>
          </cell>
          <cell r="L920" t="str">
            <v>East</v>
          </cell>
          <cell r="N920" t="str">
            <v>STOG Restoration - Swamp East</v>
          </cell>
          <cell r="O920" t="str">
            <v>STOG Restoration - Swamp East</v>
          </cell>
          <cell r="R920" t="str">
            <v>SOKU1_GP</v>
          </cell>
          <cell r="T920" t="str">
            <v>4. Oil</v>
          </cell>
          <cell r="V920" t="str">
            <v>Dave Gardiner</v>
          </cell>
          <cell r="W920">
            <v>0</v>
          </cell>
          <cell r="X920">
            <v>0</v>
          </cell>
          <cell r="AE920">
            <v>0</v>
          </cell>
          <cell r="AF920">
            <v>0</v>
          </cell>
          <cell r="AG920">
            <v>0</v>
          </cell>
          <cell r="AH920">
            <v>0</v>
          </cell>
          <cell r="AU920">
            <v>0</v>
          </cell>
          <cell r="AV920">
            <v>0</v>
          </cell>
          <cell r="AW920">
            <v>0</v>
          </cell>
          <cell r="AX920">
            <v>0</v>
          </cell>
          <cell r="AY920">
            <v>0</v>
          </cell>
          <cell r="AZ920">
            <v>0</v>
          </cell>
        </row>
        <row r="921">
          <cell r="D921" t="str">
            <v>In</v>
          </cell>
          <cell r="E921" t="str">
            <v>Base JV</v>
          </cell>
          <cell r="F921" t="str">
            <v>Base</v>
          </cell>
          <cell r="G921" t="str">
            <v>SPDC JV</v>
          </cell>
          <cell r="H921" t="str">
            <v>In</v>
          </cell>
          <cell r="I921" t="str">
            <v>SOKU</v>
          </cell>
          <cell r="J921" t="str">
            <v>OML - 23</v>
          </cell>
          <cell r="K921" t="str">
            <v>SWAMP EAST</v>
          </cell>
          <cell r="L921" t="str">
            <v>East</v>
          </cell>
          <cell r="N921" t="str">
            <v>STOG Restoration - Swamp East</v>
          </cell>
          <cell r="O921" t="str">
            <v>STOG Restoration - Swamp East</v>
          </cell>
          <cell r="R921" t="str">
            <v>SOKU1_GP</v>
          </cell>
          <cell r="T921" t="str">
            <v>4. Oil</v>
          </cell>
          <cell r="V921" t="str">
            <v>Dave Gardiner</v>
          </cell>
          <cell r="W921">
            <v>0</v>
          </cell>
          <cell r="X921">
            <v>0</v>
          </cell>
          <cell r="AE921">
            <v>0</v>
          </cell>
          <cell r="AF921">
            <v>279550.69995117188</v>
          </cell>
          <cell r="AG921">
            <v>2823.7250232696533</v>
          </cell>
          <cell r="AH921">
            <v>11946.386009216309</v>
          </cell>
          <cell r="AU921">
            <v>0</v>
          </cell>
          <cell r="AV921">
            <v>0</v>
          </cell>
          <cell r="AW921">
            <v>0</v>
          </cell>
          <cell r="AX921">
            <v>0</v>
          </cell>
          <cell r="AY921">
            <v>0</v>
          </cell>
          <cell r="AZ921">
            <v>0</v>
          </cell>
        </row>
        <row r="922">
          <cell r="D922" t="str">
            <v>In</v>
          </cell>
          <cell r="E922" t="str">
            <v>Base JV</v>
          </cell>
          <cell r="F922" t="str">
            <v>Base</v>
          </cell>
          <cell r="G922" t="str">
            <v>SPDC JV</v>
          </cell>
          <cell r="H922" t="str">
            <v>In</v>
          </cell>
          <cell r="I922" t="str">
            <v>SOKU</v>
          </cell>
          <cell r="J922" t="str">
            <v>OML - 23</v>
          </cell>
          <cell r="K922" t="str">
            <v>SWAMP EAST</v>
          </cell>
          <cell r="L922" t="str">
            <v>East</v>
          </cell>
          <cell r="N922" t="str">
            <v>STOG Restoration - Swamp East</v>
          </cell>
          <cell r="O922" t="str">
            <v>STOG Restoration - Swamp East</v>
          </cell>
          <cell r="R922" t="str">
            <v>SOKU1_GP</v>
          </cell>
          <cell r="T922" t="str">
            <v>4. Oil</v>
          </cell>
          <cell r="V922" t="str">
            <v>Dave Gardiner</v>
          </cell>
          <cell r="W922">
            <v>0</v>
          </cell>
          <cell r="X922">
            <v>0</v>
          </cell>
          <cell r="AE922">
            <v>0</v>
          </cell>
          <cell r="AF922">
            <v>13361.474197387695</v>
          </cell>
          <cell r="AG922">
            <v>134.96270537376404</v>
          </cell>
          <cell r="AH922">
            <v>263.39860486984253</v>
          </cell>
          <cell r="AU922">
            <v>0</v>
          </cell>
          <cell r="AV922">
            <v>0</v>
          </cell>
          <cell r="AW922">
            <v>0</v>
          </cell>
          <cell r="AX922">
            <v>0</v>
          </cell>
          <cell r="AY922">
            <v>0</v>
          </cell>
          <cell r="AZ922">
            <v>0</v>
          </cell>
        </row>
        <row r="923">
          <cell r="D923" t="str">
            <v>In</v>
          </cell>
          <cell r="E923" t="str">
            <v>Base JV</v>
          </cell>
          <cell r="F923" t="str">
            <v>Base</v>
          </cell>
          <cell r="G923" t="str">
            <v>SPDC JV</v>
          </cell>
          <cell r="H923" t="str">
            <v>In</v>
          </cell>
          <cell r="I923" t="str">
            <v>SOKU</v>
          </cell>
          <cell r="J923" t="str">
            <v>OML - 23</v>
          </cell>
          <cell r="K923" t="str">
            <v>SWAMP EAST</v>
          </cell>
          <cell r="L923" t="str">
            <v>East</v>
          </cell>
          <cell r="N923" t="str">
            <v>STOG Optimisation - Swamp East</v>
          </cell>
          <cell r="O923" t="str">
            <v>STOG Optimisation - Swamp East</v>
          </cell>
          <cell r="R923" t="str">
            <v>SOKU1_FS</v>
          </cell>
          <cell r="T923" t="str">
            <v>4. Oil</v>
          </cell>
          <cell r="V923" t="str">
            <v>Dave Gardiner</v>
          </cell>
          <cell r="W923">
            <v>0</v>
          </cell>
          <cell r="X923">
            <v>0</v>
          </cell>
          <cell r="AE923">
            <v>77.097649663686752</v>
          </cell>
          <cell r="AF923">
            <v>0</v>
          </cell>
          <cell r="AG923">
            <v>0</v>
          </cell>
          <cell r="AH923">
            <v>0</v>
          </cell>
          <cell r="AU923">
            <v>0</v>
          </cell>
          <cell r="AV923">
            <v>0</v>
          </cell>
          <cell r="AW923">
            <v>0</v>
          </cell>
          <cell r="AX923">
            <v>0</v>
          </cell>
          <cell r="AY923">
            <v>0</v>
          </cell>
          <cell r="AZ923">
            <v>0</v>
          </cell>
        </row>
        <row r="924">
          <cell r="D924" t="str">
            <v>In</v>
          </cell>
          <cell r="E924" t="str">
            <v>Base JV</v>
          </cell>
          <cell r="F924" t="str">
            <v>Base</v>
          </cell>
          <cell r="G924" t="str">
            <v>SPDC JV</v>
          </cell>
          <cell r="H924" t="str">
            <v>In</v>
          </cell>
          <cell r="I924" t="str">
            <v>SOKU</v>
          </cell>
          <cell r="J924" t="str">
            <v>OML - 23</v>
          </cell>
          <cell r="K924" t="str">
            <v>SWAMP EAST</v>
          </cell>
          <cell r="L924" t="str">
            <v>East</v>
          </cell>
          <cell r="N924" t="str">
            <v>STOG Optimisation - Swamp East</v>
          </cell>
          <cell r="O924" t="str">
            <v>STOG Optimisation - Swamp East</v>
          </cell>
          <cell r="R924" t="str">
            <v>SOKU1_FS</v>
          </cell>
          <cell r="T924" t="str">
            <v>4. Oil</v>
          </cell>
          <cell r="V924" t="str">
            <v>Dave Gardiner</v>
          </cell>
          <cell r="W924">
            <v>0</v>
          </cell>
          <cell r="X924">
            <v>0</v>
          </cell>
          <cell r="AE924">
            <v>349.17429780960083</v>
          </cell>
          <cell r="AF924">
            <v>0</v>
          </cell>
          <cell r="AG924">
            <v>0</v>
          </cell>
          <cell r="AH924">
            <v>0</v>
          </cell>
          <cell r="AU924">
            <v>0</v>
          </cell>
          <cell r="AV924">
            <v>0</v>
          </cell>
          <cell r="AW924">
            <v>0</v>
          </cell>
          <cell r="AX924">
            <v>0</v>
          </cell>
          <cell r="AY924">
            <v>0</v>
          </cell>
          <cell r="AZ924">
            <v>0</v>
          </cell>
        </row>
        <row r="925">
          <cell r="D925" t="str">
            <v>In</v>
          </cell>
          <cell r="E925" t="str">
            <v>Base JV</v>
          </cell>
          <cell r="F925" t="str">
            <v>Base</v>
          </cell>
          <cell r="G925" t="str">
            <v>SPDC JV</v>
          </cell>
          <cell r="H925" t="str">
            <v>In</v>
          </cell>
          <cell r="I925" t="str">
            <v>SOKU</v>
          </cell>
          <cell r="J925" t="str">
            <v>OML - 23</v>
          </cell>
          <cell r="K925" t="str">
            <v>SWAMP EAST</v>
          </cell>
          <cell r="L925" t="str">
            <v>East</v>
          </cell>
          <cell r="N925" t="str">
            <v>STOG Optimisation - Swamp East</v>
          </cell>
          <cell r="O925" t="str">
            <v>STOG Optimisation - Swamp East</v>
          </cell>
          <cell r="R925" t="str">
            <v>SOKU1_FS</v>
          </cell>
          <cell r="T925" t="str">
            <v>4. Oil</v>
          </cell>
          <cell r="V925" t="str">
            <v>Dave Gardiner</v>
          </cell>
          <cell r="W925">
            <v>0</v>
          </cell>
          <cell r="X925">
            <v>0</v>
          </cell>
          <cell r="AE925">
            <v>213.62050151824951</v>
          </cell>
          <cell r="AF925">
            <v>0</v>
          </cell>
          <cell r="AG925">
            <v>0</v>
          </cell>
          <cell r="AH925">
            <v>0</v>
          </cell>
          <cell r="AU925">
            <v>0</v>
          </cell>
          <cell r="AV925">
            <v>0</v>
          </cell>
          <cell r="AW925">
            <v>0</v>
          </cell>
          <cell r="AX925">
            <v>0</v>
          </cell>
          <cell r="AY925">
            <v>0</v>
          </cell>
          <cell r="AZ925">
            <v>0</v>
          </cell>
        </row>
        <row r="926">
          <cell r="D926" t="str">
            <v>Out</v>
          </cell>
          <cell r="E926" t="str">
            <v>Domgas/IPP</v>
          </cell>
          <cell r="F926" t="str">
            <v>Base Plus</v>
          </cell>
          <cell r="G926" t="str">
            <v>SPDC JV</v>
          </cell>
          <cell r="H926" t="str">
            <v>Out</v>
          </cell>
          <cell r="I926" t="str">
            <v>TEMA</v>
          </cell>
          <cell r="J926" t="str">
            <v>OML - 23</v>
          </cell>
          <cell r="K926" t="str">
            <v>SWAMP EAST</v>
          </cell>
          <cell r="L926" t="str">
            <v>East</v>
          </cell>
          <cell r="N926" t="str">
            <v>EDG Alakiri Phase 2</v>
          </cell>
          <cell r="O926" t="str">
            <v>EDG Alakiri Phase 2</v>
          </cell>
          <cell r="R926" t="str">
            <v>ALAKIRI2_GP</v>
          </cell>
          <cell r="T926" t="str">
            <v>5. Domgas (Ring fenced)</v>
          </cell>
          <cell r="U926" t="str">
            <v>2. Domgas / IPP</v>
          </cell>
          <cell r="V926" t="str">
            <v>Ikwan Ukauku</v>
          </cell>
          <cell r="W926">
            <v>0</v>
          </cell>
          <cell r="X926">
            <v>0</v>
          </cell>
          <cell r="AE926">
            <v>0</v>
          </cell>
          <cell r="AF926">
            <v>331200.83129882813</v>
          </cell>
          <cell r="AG926">
            <v>3345.4595947265625</v>
          </cell>
          <cell r="AH926">
            <v>983.44661331176758</v>
          </cell>
          <cell r="AU926">
            <v>0</v>
          </cell>
          <cell r="AV926">
            <v>0</v>
          </cell>
          <cell r="AW926">
            <v>0</v>
          </cell>
          <cell r="AX926">
            <v>0</v>
          </cell>
          <cell r="AY926">
            <v>0</v>
          </cell>
          <cell r="AZ926">
            <v>0</v>
          </cell>
        </row>
        <row r="927">
          <cell r="D927" t="str">
            <v>In</v>
          </cell>
          <cell r="E927" t="str">
            <v>Base JV</v>
          </cell>
          <cell r="F927" t="str">
            <v>Base</v>
          </cell>
          <cell r="G927" t="str">
            <v>SPDC JV</v>
          </cell>
          <cell r="H927" t="str">
            <v>In</v>
          </cell>
          <cell r="I927" t="str">
            <v>TUNU</v>
          </cell>
          <cell r="J927" t="str">
            <v>OML - 46</v>
          </cell>
          <cell r="K927" t="str">
            <v>SWAMP WEST</v>
          </cell>
          <cell r="L927" t="str">
            <v>West</v>
          </cell>
          <cell r="N927" t="str">
            <v>Southern Swamp AGS Plus_Step 2</v>
          </cell>
          <cell r="O927" t="str">
            <v>Southern Swamp AGS Plus_Step 2</v>
          </cell>
          <cell r="R927" t="str">
            <v>TUNU1_FS</v>
          </cell>
          <cell r="T927" t="str">
            <v>5. Domgas (Ring fenced)</v>
          </cell>
          <cell r="U927" t="str">
            <v>8. Oil and Gas Growth</v>
          </cell>
          <cell r="V927" t="str">
            <v>David Oluwajuyigbe</v>
          </cell>
          <cell r="W927">
            <v>4</v>
          </cell>
          <cell r="X927">
            <v>0</v>
          </cell>
          <cell r="AE927">
            <v>923.82435255396103</v>
          </cell>
          <cell r="AF927">
            <v>0</v>
          </cell>
          <cell r="AG927">
            <v>0</v>
          </cell>
          <cell r="AH927">
            <v>0</v>
          </cell>
          <cell r="AU927">
            <v>0</v>
          </cell>
          <cell r="AV927">
            <v>0</v>
          </cell>
          <cell r="AW927">
            <v>0</v>
          </cell>
          <cell r="AX927">
            <v>0</v>
          </cell>
          <cell r="AY927">
            <v>0</v>
          </cell>
          <cell r="AZ927">
            <v>0</v>
          </cell>
        </row>
        <row r="928">
          <cell r="D928" t="str">
            <v>In</v>
          </cell>
          <cell r="E928" t="str">
            <v>Base JV</v>
          </cell>
          <cell r="F928" t="str">
            <v>Base</v>
          </cell>
          <cell r="G928" t="str">
            <v>SPDC JV</v>
          </cell>
          <cell r="H928" t="str">
            <v>In</v>
          </cell>
          <cell r="I928" t="str">
            <v>TUNU</v>
          </cell>
          <cell r="J928" t="str">
            <v>OML - 46</v>
          </cell>
          <cell r="K928" t="str">
            <v>SWAMP WEST</v>
          </cell>
          <cell r="L928" t="str">
            <v>West</v>
          </cell>
          <cell r="N928" t="str">
            <v>Southern Swamp AGS Plus_Step 3</v>
          </cell>
          <cell r="O928" t="str">
            <v>Southern Swamp AGS Plus_Step 3</v>
          </cell>
          <cell r="R928" t="str">
            <v>TUNU1_FS</v>
          </cell>
          <cell r="T928" t="str">
            <v>5. Domgas (Ring fenced)</v>
          </cell>
          <cell r="U928" t="str">
            <v>8. Oil and Gas Growth</v>
          </cell>
          <cell r="V928" t="str">
            <v>David Oluwajuyigbe</v>
          </cell>
          <cell r="W928">
            <v>4</v>
          </cell>
          <cell r="X928">
            <v>0</v>
          </cell>
          <cell r="AE928">
            <v>1102.5410350550874</v>
          </cell>
          <cell r="AF928">
            <v>0</v>
          </cell>
          <cell r="AG928">
            <v>0</v>
          </cell>
          <cell r="AH928">
            <v>0</v>
          </cell>
          <cell r="AU928">
            <v>0</v>
          </cell>
          <cell r="AV928">
            <v>0</v>
          </cell>
          <cell r="AW928">
            <v>0</v>
          </cell>
          <cell r="AX928">
            <v>0</v>
          </cell>
          <cell r="AY928">
            <v>0</v>
          </cell>
          <cell r="AZ928">
            <v>0</v>
          </cell>
        </row>
        <row r="929">
          <cell r="D929" t="str">
            <v>Out</v>
          </cell>
          <cell r="E929" t="str">
            <v>Domgas/IPP</v>
          </cell>
          <cell r="F929" t="str">
            <v>Base</v>
          </cell>
          <cell r="G929" t="str">
            <v>SPDC JV</v>
          </cell>
          <cell r="H929" t="str">
            <v>Not reported</v>
          </cell>
          <cell r="I929" t="str">
            <v>TUNU</v>
          </cell>
          <cell r="J929" t="str">
            <v>OML - 46</v>
          </cell>
          <cell r="K929" t="str">
            <v>SWAMP WEST</v>
          </cell>
          <cell r="L929" t="str">
            <v>West</v>
          </cell>
          <cell r="N929" t="str">
            <v>Southern Swamp IOGD</v>
          </cell>
          <cell r="O929" t="str">
            <v>Southern Swamp IOGD</v>
          </cell>
          <cell r="R929" t="str">
            <v>TUNU1_FS</v>
          </cell>
          <cell r="T929" t="str">
            <v>5. Domgas (Ring fenced)</v>
          </cell>
          <cell r="U929" t="str">
            <v>8. Oil and Gas Growth</v>
          </cell>
          <cell r="V929" t="str">
            <v>David Oluwajuyigbe</v>
          </cell>
          <cell r="W929">
            <v>3</v>
          </cell>
          <cell r="X929">
            <v>0</v>
          </cell>
          <cell r="AE929">
            <v>1370.4498922183957</v>
          </cell>
          <cell r="AF929">
            <v>0</v>
          </cell>
          <cell r="AG929">
            <v>0</v>
          </cell>
          <cell r="AH929">
            <v>0</v>
          </cell>
          <cell r="AU929">
            <v>0</v>
          </cell>
          <cell r="AV929">
            <v>0</v>
          </cell>
          <cell r="AW929">
            <v>0</v>
          </cell>
          <cell r="AX929">
            <v>0</v>
          </cell>
          <cell r="AY929">
            <v>0</v>
          </cell>
          <cell r="AZ929">
            <v>0</v>
          </cell>
        </row>
        <row r="930">
          <cell r="D930" t="str">
            <v>Out</v>
          </cell>
          <cell r="E930" t="str">
            <v>Domgas/IPP</v>
          </cell>
          <cell r="F930" t="str">
            <v>Base</v>
          </cell>
          <cell r="G930" t="str">
            <v>SPDC JV</v>
          </cell>
          <cell r="H930" t="str">
            <v>Not reported</v>
          </cell>
          <cell r="I930" t="str">
            <v>TUNU</v>
          </cell>
          <cell r="J930" t="str">
            <v>OML - 46</v>
          </cell>
          <cell r="K930" t="str">
            <v>SWAMP WEST</v>
          </cell>
          <cell r="L930" t="str">
            <v>West</v>
          </cell>
          <cell r="N930" t="str">
            <v>Southern Swamp IOGD</v>
          </cell>
          <cell r="O930" t="str">
            <v>Southern Swamp IOGD</v>
          </cell>
          <cell r="R930" t="str">
            <v>TUNU1_FS</v>
          </cell>
          <cell r="T930" t="str">
            <v>5. Domgas (Ring fenced)</v>
          </cell>
          <cell r="U930" t="str">
            <v>8. Oil and Gas Growth</v>
          </cell>
          <cell r="V930" t="str">
            <v>David Oluwajuyigbe</v>
          </cell>
          <cell r="W930">
            <v>4</v>
          </cell>
          <cell r="X930">
            <v>0</v>
          </cell>
          <cell r="AE930">
            <v>1451.6829934120178</v>
          </cell>
          <cell r="AF930">
            <v>0</v>
          </cell>
          <cell r="AG930">
            <v>0</v>
          </cell>
          <cell r="AH930">
            <v>0</v>
          </cell>
          <cell r="AU930">
            <v>0</v>
          </cell>
          <cell r="AV930">
            <v>0</v>
          </cell>
          <cell r="AW930">
            <v>0</v>
          </cell>
          <cell r="AX930">
            <v>0</v>
          </cell>
          <cell r="AY930">
            <v>0</v>
          </cell>
          <cell r="AZ930">
            <v>0</v>
          </cell>
        </row>
        <row r="931">
          <cell r="D931" t="str">
            <v>In</v>
          </cell>
          <cell r="E931" t="str">
            <v>Domgas/IPP</v>
          </cell>
          <cell r="F931" t="str">
            <v>Base</v>
          </cell>
          <cell r="G931" t="str">
            <v>SPDC JV</v>
          </cell>
          <cell r="H931" t="str">
            <v>In</v>
          </cell>
          <cell r="I931" t="str">
            <v>TUNU</v>
          </cell>
          <cell r="J931" t="str">
            <v>OML - 46</v>
          </cell>
          <cell r="K931" t="str">
            <v>SWAMP WEST</v>
          </cell>
          <cell r="L931" t="str">
            <v>West</v>
          </cell>
          <cell r="N931" t="str">
            <v>Southern Swamp AGS Plus_Step 1</v>
          </cell>
          <cell r="O931" t="str">
            <v>Southern Swamp AGS Plus_Step 1</v>
          </cell>
          <cell r="R931" t="str">
            <v>TUNU1_FS</v>
          </cell>
          <cell r="T931" t="str">
            <v>5. Domgas (Ring fenced)</v>
          </cell>
          <cell r="U931" t="str">
            <v>1. Secure / Maximise NFA</v>
          </cell>
          <cell r="V931" t="str">
            <v>David Oluwajuyigbe</v>
          </cell>
          <cell r="W931">
            <v>13</v>
          </cell>
          <cell r="X931">
            <v>0</v>
          </cell>
          <cell r="AE931">
            <v>867.12020401604332</v>
          </cell>
          <cell r="AF931">
            <v>0</v>
          </cell>
          <cell r="AG931">
            <v>0</v>
          </cell>
          <cell r="AH931">
            <v>0</v>
          </cell>
          <cell r="AU931">
            <v>0</v>
          </cell>
          <cell r="AV931">
            <v>0</v>
          </cell>
          <cell r="AW931">
            <v>0</v>
          </cell>
          <cell r="AX931">
            <v>0</v>
          </cell>
          <cell r="AY931">
            <v>0</v>
          </cell>
          <cell r="AZ931">
            <v>0</v>
          </cell>
        </row>
        <row r="932">
          <cell r="D932" t="str">
            <v>In</v>
          </cell>
          <cell r="E932" t="str">
            <v>Base JV</v>
          </cell>
          <cell r="F932" t="str">
            <v>Base</v>
          </cell>
          <cell r="G932" t="str">
            <v>SPDC JV</v>
          </cell>
          <cell r="H932" t="str">
            <v>In</v>
          </cell>
          <cell r="I932" t="str">
            <v>TUNU</v>
          </cell>
          <cell r="J932" t="str">
            <v>OML - 46</v>
          </cell>
          <cell r="K932" t="str">
            <v>SWAMP WEST</v>
          </cell>
          <cell r="L932" t="str">
            <v>West</v>
          </cell>
          <cell r="N932" t="str">
            <v>STOG Restoration - Swamp West</v>
          </cell>
          <cell r="O932" t="str">
            <v>STOG Restoration - Swamp West</v>
          </cell>
          <cell r="R932" t="str">
            <v>TUNU1_FS</v>
          </cell>
          <cell r="T932" t="str">
            <v>4. Oil</v>
          </cell>
          <cell r="U932" t="str">
            <v>1. Secure / Maximise NFA</v>
          </cell>
          <cell r="V932" t="str">
            <v>David Oluwajuyigbe</v>
          </cell>
          <cell r="W932">
            <v>1</v>
          </cell>
          <cell r="X932">
            <v>0</v>
          </cell>
          <cell r="AE932">
            <v>0</v>
          </cell>
          <cell r="AF932">
            <v>0</v>
          </cell>
          <cell r="AG932">
            <v>0</v>
          </cell>
          <cell r="AH932">
            <v>0</v>
          </cell>
          <cell r="AU932">
            <v>0</v>
          </cell>
          <cell r="AV932">
            <v>0</v>
          </cell>
          <cell r="AW932">
            <v>0</v>
          </cell>
          <cell r="AX932">
            <v>0</v>
          </cell>
          <cell r="AY932">
            <v>0</v>
          </cell>
          <cell r="AZ932">
            <v>0</v>
          </cell>
        </row>
        <row r="933">
          <cell r="D933" t="str">
            <v>Out</v>
          </cell>
          <cell r="E933" t="str">
            <v>Domgas/IPP</v>
          </cell>
          <cell r="F933" t="str">
            <v>Options</v>
          </cell>
          <cell r="G933" t="str">
            <v>Portfolio Action</v>
          </cell>
          <cell r="H933" t="str">
            <v>Out</v>
          </cell>
          <cell r="I933" t="str">
            <v>UBEFAN</v>
          </cell>
          <cell r="J933" t="str">
            <v>OML - 42</v>
          </cell>
          <cell r="K933" t="str">
            <v>SWAMP WEST</v>
          </cell>
          <cell r="L933" t="str">
            <v>West</v>
          </cell>
          <cell r="N933" t="str">
            <v>Odidi Node (Gas)</v>
          </cell>
          <cell r="O933" t="str">
            <v>Odidi Node (Gas)</v>
          </cell>
          <cell r="R933" t="str">
            <v>ODIDI2_GP</v>
          </cell>
          <cell r="T933" t="str">
            <v>5. Domgas (Ring fenced)</v>
          </cell>
          <cell r="U933" t="str">
            <v>2. Domgas / IPP</v>
          </cell>
          <cell r="V933" t="str">
            <v>Bello Halim</v>
          </cell>
          <cell r="W933">
            <v>1</v>
          </cell>
          <cell r="X933">
            <v>0</v>
          </cell>
          <cell r="AE933">
            <v>0</v>
          </cell>
          <cell r="AF933">
            <v>579608.80053710938</v>
          </cell>
          <cell r="AG933">
            <v>64401.229934692383</v>
          </cell>
          <cell r="AH933">
            <v>0</v>
          </cell>
          <cell r="AU933">
            <v>0</v>
          </cell>
          <cell r="AV933">
            <v>0</v>
          </cell>
          <cell r="AW933">
            <v>0</v>
          </cell>
          <cell r="AX933">
            <v>0</v>
          </cell>
          <cell r="AY933">
            <v>0</v>
          </cell>
          <cell r="AZ933">
            <v>0</v>
          </cell>
        </row>
        <row r="934">
          <cell r="D934" t="str">
            <v>Out</v>
          </cell>
          <cell r="E934" t="str">
            <v>Third Party Finance</v>
          </cell>
          <cell r="F934" t="str">
            <v>Base Plus</v>
          </cell>
          <cell r="G934" t="str">
            <v>SPDC JV</v>
          </cell>
          <cell r="H934" t="str">
            <v>Out</v>
          </cell>
          <cell r="I934" t="str">
            <v>UBIE</v>
          </cell>
          <cell r="J934" t="str">
            <v>OML - 22</v>
          </cell>
          <cell r="K934" t="str">
            <v>LAND EAST</v>
          </cell>
          <cell r="L934" t="str">
            <v>East</v>
          </cell>
          <cell r="N934" t="str">
            <v>Gbaran Ubie Phase 2C (Ubie)</v>
          </cell>
          <cell r="O934" t="str">
            <v>Gbaran Ubie Phase 2C (Ubie)</v>
          </cell>
          <cell r="R934" t="str">
            <v>ADIBAWA1_FS</v>
          </cell>
          <cell r="T934" t="str">
            <v>2. Export Gas Commitments</v>
          </cell>
          <cell r="U934" t="str">
            <v>5. Export gas</v>
          </cell>
          <cell r="V934" t="str">
            <v>Eleluwor Esta</v>
          </cell>
          <cell r="W934">
            <v>7</v>
          </cell>
          <cell r="X934">
            <v>0</v>
          </cell>
          <cell r="AE934">
            <v>3142.4470312066264</v>
          </cell>
          <cell r="AF934">
            <v>0</v>
          </cell>
          <cell r="AG934">
            <v>0</v>
          </cell>
          <cell r="AH934">
            <v>0</v>
          </cell>
          <cell r="AU934">
            <v>0</v>
          </cell>
          <cell r="AV934">
            <v>0</v>
          </cell>
          <cell r="AW934">
            <v>0</v>
          </cell>
          <cell r="AX934">
            <v>0</v>
          </cell>
          <cell r="AY934">
            <v>0</v>
          </cell>
          <cell r="AZ934">
            <v>0</v>
          </cell>
        </row>
        <row r="935">
          <cell r="D935" t="str">
            <v>Out</v>
          </cell>
          <cell r="E935" t="str">
            <v>Third Party Finance</v>
          </cell>
          <cell r="F935" t="str">
            <v>Base Plus</v>
          </cell>
          <cell r="G935" t="str">
            <v>SPDC JV</v>
          </cell>
          <cell r="H935" t="str">
            <v>Out</v>
          </cell>
          <cell r="I935" t="str">
            <v>UBIE</v>
          </cell>
          <cell r="J935" t="str">
            <v>OML - 22</v>
          </cell>
          <cell r="K935" t="str">
            <v>LAND EAST</v>
          </cell>
          <cell r="L935" t="str">
            <v>East</v>
          </cell>
          <cell r="N935" t="str">
            <v>Gbaran Ubie Phase 2C (Ubie)</v>
          </cell>
          <cell r="O935" t="str">
            <v>Gbaran Ubie Phase 2C (Ubie)</v>
          </cell>
          <cell r="R935" t="str">
            <v>PLANNED_GBARAN2_GP</v>
          </cell>
          <cell r="T935" t="str">
            <v>2. Export Gas Commitments</v>
          </cell>
          <cell r="U935" t="str">
            <v>5. Export gas</v>
          </cell>
          <cell r="V935" t="str">
            <v>Eleluwor Esta</v>
          </cell>
          <cell r="W935">
            <v>0</v>
          </cell>
          <cell r="X935">
            <v>3</v>
          </cell>
          <cell r="AE935">
            <v>0</v>
          </cell>
          <cell r="AF935">
            <v>190546.7998046875</v>
          </cell>
          <cell r="AG935">
            <v>1924.7030181884766</v>
          </cell>
          <cell r="AH935">
            <v>589.23799228668213</v>
          </cell>
          <cell r="AU935">
            <v>0</v>
          </cell>
          <cell r="AV935">
            <v>0</v>
          </cell>
          <cell r="AW935">
            <v>0</v>
          </cell>
          <cell r="AX935">
            <v>0</v>
          </cell>
          <cell r="AY935">
            <v>0</v>
          </cell>
          <cell r="AZ935">
            <v>0</v>
          </cell>
        </row>
        <row r="936">
          <cell r="D936" t="str">
            <v>Out</v>
          </cell>
          <cell r="E936" t="str">
            <v>Third Party Finance</v>
          </cell>
          <cell r="F936" t="str">
            <v>Base Plus</v>
          </cell>
          <cell r="G936" t="str">
            <v>SPDC JV</v>
          </cell>
          <cell r="H936" t="str">
            <v>Out</v>
          </cell>
          <cell r="I936" t="str">
            <v>UBIE</v>
          </cell>
          <cell r="J936" t="str">
            <v>OML - 22</v>
          </cell>
          <cell r="K936" t="str">
            <v>LAND EAST</v>
          </cell>
          <cell r="L936" t="str">
            <v>East</v>
          </cell>
          <cell r="N936" t="str">
            <v>Gbaran Ubie Phase 2C (Ubie)</v>
          </cell>
          <cell r="O936" t="str">
            <v>Gbaran Ubie Phase 2C (Ubie)</v>
          </cell>
          <cell r="R936" t="str">
            <v>PLANNED_GBARAN2_GP</v>
          </cell>
          <cell r="T936" t="str">
            <v>2. Export Gas Commitments</v>
          </cell>
          <cell r="U936" t="str">
            <v>5. Export gas</v>
          </cell>
          <cell r="V936" t="str">
            <v>Eleluwor Esta</v>
          </cell>
          <cell r="W936">
            <v>0</v>
          </cell>
          <cell r="X936">
            <v>0</v>
          </cell>
          <cell r="AE936">
            <v>0</v>
          </cell>
          <cell r="AF936">
            <v>641963.5029296875</v>
          </cell>
          <cell r="AG936">
            <v>6484.479866027832</v>
          </cell>
          <cell r="AH936">
            <v>1707.3392791748047</v>
          </cell>
          <cell r="AU936">
            <v>0</v>
          </cell>
          <cell r="AV936">
            <v>0</v>
          </cell>
          <cell r="AW936">
            <v>0</v>
          </cell>
          <cell r="AX936">
            <v>0</v>
          </cell>
          <cell r="AY936">
            <v>0</v>
          </cell>
          <cell r="AZ936">
            <v>0</v>
          </cell>
        </row>
        <row r="937">
          <cell r="D937" t="str">
            <v>In</v>
          </cell>
          <cell r="E937" t="str">
            <v>Base NOV</v>
          </cell>
          <cell r="F937" t="str">
            <v>Base</v>
          </cell>
          <cell r="G937" t="str">
            <v>SPDC JV</v>
          </cell>
          <cell r="H937" t="str">
            <v>In</v>
          </cell>
          <cell r="I937" t="str">
            <v>UGADA</v>
          </cell>
          <cell r="J937" t="str">
            <v>OML - 20</v>
          </cell>
          <cell r="K937" t="str">
            <v>NON OPERATED</v>
          </cell>
          <cell r="L937" t="str">
            <v>East</v>
          </cell>
          <cell r="N937" t="str">
            <v>AGS Egbema West</v>
          </cell>
          <cell r="O937" t="str">
            <v>AGS Egbema West</v>
          </cell>
          <cell r="T937" t="str">
            <v>4. Oil</v>
          </cell>
          <cell r="U937" t="str">
            <v>1. Secure / Maximise NFA</v>
          </cell>
          <cell r="V937" t="str">
            <v>Collins Onyeukwu</v>
          </cell>
          <cell r="W937">
            <v>7</v>
          </cell>
          <cell r="X937">
            <v>0</v>
          </cell>
          <cell r="AE937">
            <v>60.005739264927797</v>
          </cell>
          <cell r="AF937">
            <v>0</v>
          </cell>
          <cell r="AG937">
            <v>0</v>
          </cell>
          <cell r="AH937">
            <v>0</v>
          </cell>
          <cell r="AU937">
            <v>0</v>
          </cell>
          <cell r="AV937">
            <v>0</v>
          </cell>
          <cell r="AW937">
            <v>0</v>
          </cell>
          <cell r="AX937">
            <v>0</v>
          </cell>
          <cell r="AY937">
            <v>0</v>
          </cell>
          <cell r="AZ937">
            <v>0</v>
          </cell>
        </row>
        <row r="938">
          <cell r="D938" t="str">
            <v>In</v>
          </cell>
          <cell r="E938" t="str">
            <v>Domgas/IPP</v>
          </cell>
          <cell r="F938" t="str">
            <v>Base</v>
          </cell>
          <cell r="G938" t="str">
            <v>Portfolio Action</v>
          </cell>
          <cell r="H938" t="str">
            <v>In</v>
          </cell>
          <cell r="I938" t="str">
            <v>UGHELLI EAST</v>
          </cell>
          <cell r="J938" t="str">
            <v>OML - 34</v>
          </cell>
          <cell r="K938" t="str">
            <v>LAND WEST</v>
          </cell>
          <cell r="L938" t="str">
            <v>West</v>
          </cell>
          <cell r="N938" t="str">
            <v>AG Solution Ughelli East</v>
          </cell>
          <cell r="O938" t="str">
            <v>AG Solution Ughelli East</v>
          </cell>
          <cell r="R938" t="str">
            <v>UGHELLI_EAST1_GP / UTOROGU1_GP</v>
          </cell>
          <cell r="T938" t="str">
            <v>5. Domgas (Ring fenced)</v>
          </cell>
          <cell r="U938" t="str">
            <v>2. Domgas / IPP</v>
          </cell>
          <cell r="V938" t="str">
            <v xml:space="preserve">Oghene Nkonyeasua </v>
          </cell>
          <cell r="W938">
            <v>0</v>
          </cell>
          <cell r="X938">
            <v>2</v>
          </cell>
          <cell r="AE938">
            <v>0</v>
          </cell>
          <cell r="AF938">
            <v>679316.23628234863</v>
          </cell>
          <cell r="AG938">
            <v>6861.7811136245728</v>
          </cell>
          <cell r="AH938">
            <v>706.88463592529297</v>
          </cell>
          <cell r="AU938">
            <v>0</v>
          </cell>
          <cell r="AV938">
            <v>0</v>
          </cell>
          <cell r="AW938">
            <v>0</v>
          </cell>
          <cell r="AX938">
            <v>0</v>
          </cell>
          <cell r="AY938">
            <v>0</v>
          </cell>
          <cell r="AZ938">
            <v>0</v>
          </cell>
        </row>
        <row r="939">
          <cell r="D939" t="str">
            <v>In</v>
          </cell>
          <cell r="E939" t="str">
            <v>Domgas/IPP</v>
          </cell>
          <cell r="F939" t="str">
            <v>Base</v>
          </cell>
          <cell r="G939" t="str">
            <v>Portfolio Action</v>
          </cell>
          <cell r="H939" t="str">
            <v>In</v>
          </cell>
          <cell r="I939" t="str">
            <v>UGHELLI EAST</v>
          </cell>
          <cell r="J939" t="str">
            <v>OML - 34</v>
          </cell>
          <cell r="K939" t="str">
            <v>LAND WEST</v>
          </cell>
          <cell r="L939" t="str">
            <v>West</v>
          </cell>
          <cell r="N939" t="str">
            <v>Ughelli Workover</v>
          </cell>
          <cell r="O939" t="str">
            <v>Ughelli Workover</v>
          </cell>
          <cell r="R939" t="str">
            <v>UGHELLI_EAST1_GP / UTOROGU1_GP</v>
          </cell>
          <cell r="T939" t="str">
            <v>5. Domgas (Ring fenced)</v>
          </cell>
          <cell r="U939" t="str">
            <v>2. Domgas / IPP</v>
          </cell>
          <cell r="V939" t="str">
            <v xml:space="preserve">Oghene Nkonyeasua </v>
          </cell>
          <cell r="W939">
            <v>0</v>
          </cell>
          <cell r="X939">
            <v>2</v>
          </cell>
          <cell r="AE939">
            <v>0</v>
          </cell>
          <cell r="AF939">
            <v>11632.400024414063</v>
          </cell>
          <cell r="AG939">
            <v>117.50099563598633</v>
          </cell>
          <cell r="AH939">
            <v>135.39500045776367</v>
          </cell>
          <cell r="AU939">
            <v>0</v>
          </cell>
          <cell r="AV939">
            <v>0</v>
          </cell>
          <cell r="AW939">
            <v>0</v>
          </cell>
          <cell r="AX939">
            <v>0</v>
          </cell>
          <cell r="AY939">
            <v>0</v>
          </cell>
          <cell r="AZ939">
            <v>0</v>
          </cell>
        </row>
        <row r="940">
          <cell r="D940" t="str">
            <v>In</v>
          </cell>
          <cell r="E940" t="str">
            <v>Domgas/IPP</v>
          </cell>
          <cell r="F940" t="str">
            <v>Base</v>
          </cell>
          <cell r="G940" t="str">
            <v>Portfolio Action</v>
          </cell>
          <cell r="H940" t="str">
            <v>In</v>
          </cell>
          <cell r="I940" t="str">
            <v>UGHELLI EAST</v>
          </cell>
          <cell r="J940" t="str">
            <v>OML - 34</v>
          </cell>
          <cell r="K940" t="str">
            <v>LAND WEST</v>
          </cell>
          <cell r="L940" t="str">
            <v>West</v>
          </cell>
          <cell r="N940" t="str">
            <v>AG Solution Ughelli East</v>
          </cell>
          <cell r="O940" t="str">
            <v>AG Solution Ughelli East</v>
          </cell>
          <cell r="T940" t="str">
            <v>5. Domgas (Ring fenced)</v>
          </cell>
          <cell r="U940" t="str">
            <v>1. Secure / Maximise NFA</v>
          </cell>
          <cell r="V940" t="str">
            <v xml:space="preserve">Oghene Nkonyeasua </v>
          </cell>
          <cell r="W940">
            <v>0</v>
          </cell>
          <cell r="X940">
            <v>0</v>
          </cell>
          <cell r="AE940">
            <v>4731.7692898728819</v>
          </cell>
          <cell r="AF940">
            <v>262964.87994384766</v>
          </cell>
          <cell r="AG940">
            <v>2656.2107889652252</v>
          </cell>
          <cell r="AH940">
            <v>632.97589874267578</v>
          </cell>
          <cell r="AU940">
            <v>0</v>
          </cell>
          <cell r="AV940">
            <v>0</v>
          </cell>
          <cell r="AW940">
            <v>0</v>
          </cell>
          <cell r="AX940">
            <v>0</v>
          </cell>
          <cell r="AY940">
            <v>0</v>
          </cell>
          <cell r="AZ940">
            <v>0</v>
          </cell>
        </row>
        <row r="941">
          <cell r="D941" t="str">
            <v>In</v>
          </cell>
          <cell r="E941" t="str">
            <v>Base JV</v>
          </cell>
          <cell r="F941" t="str">
            <v>Base</v>
          </cell>
          <cell r="G941" t="str">
            <v>Portfolio Action</v>
          </cell>
          <cell r="H941" t="str">
            <v>In</v>
          </cell>
          <cell r="I941" t="str">
            <v>UGHELLI EAST</v>
          </cell>
          <cell r="J941" t="str">
            <v>OML - 34</v>
          </cell>
          <cell r="K941" t="str">
            <v>LAND WEST</v>
          </cell>
          <cell r="L941" t="str">
            <v>West</v>
          </cell>
          <cell r="N941" t="str">
            <v>STOG Restoration - Land West</v>
          </cell>
          <cell r="O941" t="str">
            <v>STOG Restoration - Land West</v>
          </cell>
          <cell r="R941" t="str">
            <v>UGHELLI_EAST1_GP / UTOROGU1_GP</v>
          </cell>
          <cell r="T941" t="str">
            <v>4. Oil</v>
          </cell>
          <cell r="U941" t="str">
            <v>1. Secure / Maximise NFA</v>
          </cell>
          <cell r="V941" t="str">
            <v xml:space="preserve">Oghene Nkonyeasua </v>
          </cell>
          <cell r="W941">
            <v>0</v>
          </cell>
          <cell r="X941">
            <v>3</v>
          </cell>
          <cell r="AE941">
            <v>0</v>
          </cell>
          <cell r="AF941">
            <v>0</v>
          </cell>
          <cell r="AG941">
            <v>0</v>
          </cell>
          <cell r="AH941">
            <v>0</v>
          </cell>
          <cell r="AU941">
            <v>0</v>
          </cell>
          <cell r="AV941">
            <v>0</v>
          </cell>
          <cell r="AW941">
            <v>0</v>
          </cell>
          <cell r="AX941">
            <v>0</v>
          </cell>
          <cell r="AY941">
            <v>0</v>
          </cell>
          <cell r="AZ941">
            <v>0</v>
          </cell>
        </row>
        <row r="942">
          <cell r="D942" t="str">
            <v>In</v>
          </cell>
          <cell r="E942" t="str">
            <v>Domgas/IPP</v>
          </cell>
          <cell r="F942" t="str">
            <v>Base</v>
          </cell>
          <cell r="G942" t="str">
            <v>Portfolio Action</v>
          </cell>
          <cell r="H942" t="str">
            <v>In</v>
          </cell>
          <cell r="I942" t="str">
            <v>UGHELLI WEST</v>
          </cell>
          <cell r="J942" t="str">
            <v>OML - 34</v>
          </cell>
          <cell r="K942" t="str">
            <v>LAND WEST</v>
          </cell>
          <cell r="L942" t="str">
            <v>West</v>
          </cell>
          <cell r="N942" t="str">
            <v>AG Solution Ughelli West</v>
          </cell>
          <cell r="O942" t="str">
            <v>AG Solution Ughelli West</v>
          </cell>
          <cell r="T942" t="str">
            <v>5. Domgas (Ring fenced)</v>
          </cell>
          <cell r="U942" t="str">
            <v>1. Secure / Maximise NFA</v>
          </cell>
          <cell r="V942" t="str">
            <v xml:space="preserve">Oghene Nkonyeasua </v>
          </cell>
          <cell r="W942">
            <v>0</v>
          </cell>
          <cell r="X942">
            <v>0</v>
          </cell>
          <cell r="AE942">
            <v>4584.55895259115</v>
          </cell>
          <cell r="AF942">
            <v>0</v>
          </cell>
          <cell r="AG942">
            <v>0</v>
          </cell>
          <cell r="AH942">
            <v>0</v>
          </cell>
          <cell r="AU942">
            <v>0</v>
          </cell>
          <cell r="AV942">
            <v>0</v>
          </cell>
          <cell r="AW942">
            <v>0</v>
          </cell>
          <cell r="AX942">
            <v>0</v>
          </cell>
          <cell r="AY942">
            <v>0</v>
          </cell>
          <cell r="AZ942">
            <v>0</v>
          </cell>
        </row>
        <row r="943">
          <cell r="D943" t="str">
            <v>In</v>
          </cell>
          <cell r="E943" t="str">
            <v>Base JV</v>
          </cell>
          <cell r="F943" t="str">
            <v>Base</v>
          </cell>
          <cell r="G943" t="str">
            <v>Portfolio Action</v>
          </cell>
          <cell r="H943" t="str">
            <v>In</v>
          </cell>
          <cell r="I943" t="str">
            <v>UGHELLI WEST</v>
          </cell>
          <cell r="J943" t="str">
            <v>OML - 34</v>
          </cell>
          <cell r="K943" t="str">
            <v>LAND WEST</v>
          </cell>
          <cell r="L943" t="str">
            <v>West</v>
          </cell>
          <cell r="N943" t="str">
            <v>STOG Restoration - Land West</v>
          </cell>
          <cell r="O943" t="str">
            <v>STOG Restoration - Land West</v>
          </cell>
          <cell r="R943" t="str">
            <v>UGHELLI_WEST1_FS</v>
          </cell>
          <cell r="T943" t="str">
            <v>4. Oil</v>
          </cell>
          <cell r="V943" t="str">
            <v xml:space="preserve">Oghene Nkonyeasua </v>
          </cell>
          <cell r="W943">
            <v>0</v>
          </cell>
          <cell r="X943">
            <v>0</v>
          </cell>
          <cell r="AE943">
            <v>0</v>
          </cell>
          <cell r="AF943">
            <v>0</v>
          </cell>
          <cell r="AG943">
            <v>0</v>
          </cell>
          <cell r="AH943">
            <v>0</v>
          </cell>
          <cell r="AU943">
            <v>0</v>
          </cell>
          <cell r="AV943">
            <v>0</v>
          </cell>
          <cell r="AW943">
            <v>0</v>
          </cell>
          <cell r="AX943">
            <v>0</v>
          </cell>
          <cell r="AY943">
            <v>0</v>
          </cell>
          <cell r="AZ943">
            <v>0</v>
          </cell>
        </row>
        <row r="944">
          <cell r="D944" t="str">
            <v>Out</v>
          </cell>
          <cell r="E944" t="str">
            <v>Third Party Finance</v>
          </cell>
          <cell r="F944" t="str">
            <v>Options</v>
          </cell>
          <cell r="G944" t="str">
            <v>Both</v>
          </cell>
          <cell r="H944" t="str">
            <v>In</v>
          </cell>
          <cell r="I944" t="str">
            <v>UMUECHEM</v>
          </cell>
          <cell r="J944" t="str">
            <v>OML - 17</v>
          </cell>
          <cell r="K944" t="str">
            <v>LAND EAST</v>
          </cell>
          <cell r="L944" t="str">
            <v>East</v>
          </cell>
          <cell r="N944" t="str">
            <v>AG Solution Opportunities (OV)</v>
          </cell>
          <cell r="O944" t="str">
            <v>AG Solution Opportunities (OV)</v>
          </cell>
          <cell r="T944" t="str">
            <v>4. Oil</v>
          </cell>
          <cell r="U944" t="str">
            <v>1. Secure / Maximise NFA</v>
          </cell>
          <cell r="V944" t="str">
            <v>Eleluwor Esta</v>
          </cell>
          <cell r="W944">
            <v>0</v>
          </cell>
          <cell r="X944">
            <v>0</v>
          </cell>
          <cell r="AE944">
            <v>1939.1557214025006</v>
          </cell>
          <cell r="AF944">
            <v>0</v>
          </cell>
          <cell r="AG944">
            <v>0</v>
          </cell>
          <cell r="AH944">
            <v>0</v>
          </cell>
          <cell r="AU944">
            <v>0</v>
          </cell>
          <cell r="AV944">
            <v>0</v>
          </cell>
          <cell r="AW944">
            <v>0</v>
          </cell>
          <cell r="AX944">
            <v>0</v>
          </cell>
          <cell r="AY944">
            <v>0</v>
          </cell>
          <cell r="AZ944">
            <v>0</v>
          </cell>
        </row>
        <row r="945">
          <cell r="D945" t="str">
            <v>In</v>
          </cell>
          <cell r="E945" t="str">
            <v>Domgas/IPP</v>
          </cell>
          <cell r="F945" t="str">
            <v>Base</v>
          </cell>
          <cell r="G945" t="str">
            <v>Portfolio Action</v>
          </cell>
          <cell r="H945" t="str">
            <v>Out</v>
          </cell>
          <cell r="I945" t="str">
            <v>UTOROGU</v>
          </cell>
          <cell r="J945" t="str">
            <v>OML - 34</v>
          </cell>
          <cell r="K945" t="str">
            <v>LAND WEST</v>
          </cell>
          <cell r="L945" t="str">
            <v>West</v>
          </cell>
          <cell r="N945" t="str">
            <v>WDG Phase 1 (Utorogu K sands)</v>
          </cell>
          <cell r="O945" t="str">
            <v>WDG Phase 1 (Utorogu K sands)</v>
          </cell>
          <cell r="R945" t="str">
            <v>UTOROGU2_GP</v>
          </cell>
          <cell r="T945" t="str">
            <v>4. Oil</v>
          </cell>
          <cell r="V945" t="str">
            <v xml:space="preserve">Oghene Nkonyeasua </v>
          </cell>
          <cell r="W945">
            <v>0</v>
          </cell>
          <cell r="X945">
            <v>0</v>
          </cell>
          <cell r="AE945">
            <v>0</v>
          </cell>
          <cell r="AF945">
            <v>1209198.0031738281</v>
          </cell>
          <cell r="AG945">
            <v>12214.146078109741</v>
          </cell>
          <cell r="AH945">
            <v>2182.2731018066406</v>
          </cell>
          <cell r="AU945">
            <v>0</v>
          </cell>
          <cell r="AV945">
            <v>0</v>
          </cell>
          <cell r="AW945">
            <v>0</v>
          </cell>
          <cell r="AX945">
            <v>0</v>
          </cell>
          <cell r="AY945">
            <v>0</v>
          </cell>
          <cell r="AZ945">
            <v>0</v>
          </cell>
        </row>
        <row r="946">
          <cell r="D946" t="str">
            <v>In</v>
          </cell>
          <cell r="E946" t="str">
            <v>Domgas/IPP</v>
          </cell>
          <cell r="F946" t="str">
            <v>Base</v>
          </cell>
          <cell r="G946" t="str">
            <v>Portfolio Action</v>
          </cell>
          <cell r="H946" t="str">
            <v>In</v>
          </cell>
          <cell r="I946" t="str">
            <v>UTOROGU</v>
          </cell>
          <cell r="J946" t="str">
            <v>OML - 34</v>
          </cell>
          <cell r="K946" t="str">
            <v>LAND WEST</v>
          </cell>
          <cell r="L946" t="str">
            <v>West</v>
          </cell>
          <cell r="N946" t="str">
            <v>Utorogu K-sands appraisal</v>
          </cell>
          <cell r="O946" t="str">
            <v>Utorogu K-sands appraisal</v>
          </cell>
          <cell r="R946" t="str">
            <v>LAND WEST</v>
          </cell>
          <cell r="T946" t="str">
            <v>4. Oil</v>
          </cell>
          <cell r="V946" t="str">
            <v>Oghene Nkonyeasua</v>
          </cell>
          <cell r="W946">
            <v>0</v>
          </cell>
          <cell r="X946">
            <v>0</v>
          </cell>
          <cell r="AE946">
            <v>0</v>
          </cell>
          <cell r="AF946">
            <v>0</v>
          </cell>
          <cell r="AG946">
            <v>0</v>
          </cell>
          <cell r="AH946">
            <v>0</v>
          </cell>
          <cell r="AU946">
            <v>0</v>
          </cell>
          <cell r="AV946">
            <v>0</v>
          </cell>
          <cell r="AW946">
            <v>0</v>
          </cell>
          <cell r="AX946">
            <v>0</v>
          </cell>
          <cell r="AY946">
            <v>0</v>
          </cell>
          <cell r="AZ946">
            <v>0</v>
          </cell>
        </row>
        <row r="947">
          <cell r="D947" t="str">
            <v>In</v>
          </cell>
          <cell r="E947" t="str">
            <v>Base JV</v>
          </cell>
          <cell r="F947" t="str">
            <v>Base</v>
          </cell>
          <cell r="G947" t="str">
            <v>Portfolio Action</v>
          </cell>
          <cell r="H947" t="str">
            <v>In</v>
          </cell>
          <cell r="I947" t="str">
            <v>UTOROGU</v>
          </cell>
          <cell r="J947" t="str">
            <v>OML - 34</v>
          </cell>
          <cell r="K947" t="str">
            <v>LAND WEST</v>
          </cell>
          <cell r="L947" t="str">
            <v>West</v>
          </cell>
          <cell r="N947" t="str">
            <v>STOG Restoration - Land West</v>
          </cell>
          <cell r="O947" t="str">
            <v>STOG Restoration - Land West</v>
          </cell>
          <cell r="R947" t="str">
            <v>UTOROGU1_FS</v>
          </cell>
          <cell r="T947" t="str">
            <v>4. Oil</v>
          </cell>
          <cell r="V947" t="str">
            <v xml:space="preserve">Oghene Nkonyeasua </v>
          </cell>
          <cell r="W947">
            <v>0</v>
          </cell>
          <cell r="X947">
            <v>0</v>
          </cell>
          <cell r="AE947">
            <v>1204.2721482366323</v>
          </cell>
          <cell r="AF947">
            <v>0</v>
          </cell>
          <cell r="AG947">
            <v>0</v>
          </cell>
          <cell r="AH947">
            <v>0</v>
          </cell>
          <cell r="AU947">
            <v>0</v>
          </cell>
          <cell r="AV947">
            <v>0</v>
          </cell>
          <cell r="AW947">
            <v>0</v>
          </cell>
          <cell r="AX947">
            <v>0</v>
          </cell>
          <cell r="AY947">
            <v>0</v>
          </cell>
          <cell r="AZ947">
            <v>0</v>
          </cell>
        </row>
        <row r="948">
          <cell r="D948" t="str">
            <v>In</v>
          </cell>
          <cell r="E948" t="str">
            <v>Base JV</v>
          </cell>
          <cell r="F948" t="str">
            <v>Base</v>
          </cell>
          <cell r="G948" t="str">
            <v>Portfolio Action</v>
          </cell>
          <cell r="H948" t="str">
            <v>In</v>
          </cell>
          <cell r="I948" t="str">
            <v>UTOROGU</v>
          </cell>
          <cell r="J948" t="str">
            <v>OML - 34</v>
          </cell>
          <cell r="K948" t="str">
            <v>LAND WEST</v>
          </cell>
          <cell r="L948" t="str">
            <v>West</v>
          </cell>
          <cell r="N948" t="str">
            <v>STOG Restoration - Land West</v>
          </cell>
          <cell r="O948" t="str">
            <v>STOG Restoration - Land West</v>
          </cell>
          <cell r="R948" t="str">
            <v>UTOROGU1_FS</v>
          </cell>
          <cell r="T948" t="str">
            <v>4. Oil</v>
          </cell>
          <cell r="V948" t="str">
            <v xml:space="preserve">Oghene Nkonyeasua </v>
          </cell>
          <cell r="W948">
            <v>0</v>
          </cell>
          <cell r="X948">
            <v>0</v>
          </cell>
          <cell r="AE948">
            <v>270.8070011138916</v>
          </cell>
          <cell r="AF948">
            <v>0</v>
          </cell>
          <cell r="AG948">
            <v>0</v>
          </cell>
          <cell r="AH948">
            <v>0</v>
          </cell>
          <cell r="AU948">
            <v>0</v>
          </cell>
          <cell r="AV948">
            <v>0</v>
          </cell>
          <cell r="AW948">
            <v>0</v>
          </cell>
          <cell r="AX948">
            <v>0</v>
          </cell>
          <cell r="AY948">
            <v>0</v>
          </cell>
          <cell r="AZ948">
            <v>0</v>
          </cell>
        </row>
        <row r="949">
          <cell r="D949" t="str">
            <v>In</v>
          </cell>
          <cell r="E949" t="str">
            <v>Base JV</v>
          </cell>
          <cell r="F949" t="str">
            <v>Base</v>
          </cell>
          <cell r="G949" t="str">
            <v>Portfolio Action</v>
          </cell>
          <cell r="H949" t="str">
            <v>In</v>
          </cell>
          <cell r="I949" t="str">
            <v>UTOROGU</v>
          </cell>
          <cell r="J949" t="str">
            <v>OML - 34</v>
          </cell>
          <cell r="K949" t="str">
            <v>LAND WEST</v>
          </cell>
          <cell r="L949" t="str">
            <v>West</v>
          </cell>
          <cell r="N949" t="str">
            <v>STOG Restoration - Land West</v>
          </cell>
          <cell r="O949" t="str">
            <v>STOG Restoration - Land West</v>
          </cell>
          <cell r="R949" t="str">
            <v>UTOROGU1_GP</v>
          </cell>
          <cell r="T949" t="str">
            <v>4. Oil</v>
          </cell>
          <cell r="U949" t="str">
            <v>1. Secure / Maximise NFA</v>
          </cell>
          <cell r="V949" t="str">
            <v xml:space="preserve">Oghene Nkonyeasua </v>
          </cell>
          <cell r="W949">
            <v>0</v>
          </cell>
          <cell r="X949">
            <v>0</v>
          </cell>
          <cell r="AE949">
            <v>0</v>
          </cell>
          <cell r="AF949">
            <v>86467.600219726563</v>
          </cell>
          <cell r="AG949">
            <v>873.41329860687256</v>
          </cell>
          <cell r="AH949">
            <v>82.580210000276566</v>
          </cell>
          <cell r="AU949">
            <v>0</v>
          </cell>
          <cell r="AV949">
            <v>0</v>
          </cell>
          <cell r="AW949">
            <v>0</v>
          </cell>
          <cell r="AX949">
            <v>0</v>
          </cell>
          <cell r="AY949">
            <v>0</v>
          </cell>
          <cell r="AZ949">
            <v>0</v>
          </cell>
        </row>
        <row r="950">
          <cell r="D950" t="str">
            <v>In</v>
          </cell>
          <cell r="E950" t="str">
            <v>Base JV</v>
          </cell>
          <cell r="F950" t="str">
            <v>Base</v>
          </cell>
          <cell r="G950" t="str">
            <v>Portfolio Action</v>
          </cell>
          <cell r="H950" t="str">
            <v>In</v>
          </cell>
          <cell r="I950" t="str">
            <v>UTOROGU</v>
          </cell>
          <cell r="J950" t="str">
            <v>OML - 34</v>
          </cell>
          <cell r="K950" t="str">
            <v>LAND WEST</v>
          </cell>
          <cell r="L950" t="str">
            <v>West</v>
          </cell>
          <cell r="N950" t="str">
            <v>STOG Restoration - Land West</v>
          </cell>
          <cell r="O950" t="str">
            <v>STOG Restoration - Land West</v>
          </cell>
          <cell r="R950" t="str">
            <v>UTOROGU1_GP</v>
          </cell>
          <cell r="T950" t="str">
            <v>4. Oil</v>
          </cell>
          <cell r="U950" t="str">
            <v>1. Secure / Maximise NFA</v>
          </cell>
          <cell r="V950" t="str">
            <v xml:space="preserve">Oghene Nkonyeasua </v>
          </cell>
          <cell r="W950">
            <v>0</v>
          </cell>
          <cell r="X950">
            <v>0</v>
          </cell>
          <cell r="AE950">
            <v>0</v>
          </cell>
          <cell r="AF950">
            <v>23163.500183105469</v>
          </cell>
          <cell r="AG950">
            <v>233.97750568389893</v>
          </cell>
          <cell r="AH950">
            <v>17.42166967689991</v>
          </cell>
          <cell r="AU950">
            <v>0</v>
          </cell>
          <cell r="AV950">
            <v>0</v>
          </cell>
          <cell r="AW950">
            <v>0</v>
          </cell>
          <cell r="AX950">
            <v>0</v>
          </cell>
          <cell r="AY950">
            <v>0</v>
          </cell>
          <cell r="AZ950">
            <v>0</v>
          </cell>
        </row>
        <row r="951">
          <cell r="D951" t="str">
            <v>In</v>
          </cell>
          <cell r="E951" t="str">
            <v>Base JV</v>
          </cell>
          <cell r="F951" t="str">
            <v>Base</v>
          </cell>
          <cell r="G951" t="str">
            <v>Both</v>
          </cell>
          <cell r="H951" t="str">
            <v>In</v>
          </cell>
          <cell r="I951" t="str">
            <v>UTOROGU</v>
          </cell>
          <cell r="J951" t="str">
            <v>OML - 34</v>
          </cell>
          <cell r="K951" t="str">
            <v>EAST LAND</v>
          </cell>
          <cell r="L951" t="str">
            <v>West</v>
          </cell>
          <cell r="N951" t="str">
            <v>Well Integrity WO</v>
          </cell>
          <cell r="O951" t="str">
            <v>Well Integrity WO</v>
          </cell>
          <cell r="R951" t="str">
            <v>UTOROGU1_FS</v>
          </cell>
          <cell r="T951" t="str">
            <v>1. HSE, Security, Asset Integrity, etc.</v>
          </cell>
          <cell r="V951" t="str">
            <v>Oforiokuma Gogo</v>
          </cell>
          <cell r="W951">
            <v>0</v>
          </cell>
          <cell r="X951">
            <v>0</v>
          </cell>
          <cell r="AE951">
            <v>0</v>
          </cell>
          <cell r="AF951">
            <v>0</v>
          </cell>
          <cell r="AG951">
            <v>0</v>
          </cell>
          <cell r="AH951">
            <v>0</v>
          </cell>
          <cell r="AU951">
            <v>0</v>
          </cell>
          <cell r="AV951">
            <v>0</v>
          </cell>
          <cell r="AW951">
            <v>0</v>
          </cell>
          <cell r="AX951">
            <v>0</v>
          </cell>
          <cell r="AY951">
            <v>0</v>
          </cell>
          <cell r="AZ951">
            <v>0</v>
          </cell>
        </row>
        <row r="952">
          <cell r="D952" t="str">
            <v>In</v>
          </cell>
          <cell r="E952" t="str">
            <v>Base JV</v>
          </cell>
          <cell r="F952" t="str">
            <v>Base</v>
          </cell>
          <cell r="G952" t="str">
            <v>Both</v>
          </cell>
          <cell r="H952" t="str">
            <v>In</v>
          </cell>
          <cell r="I952" t="str">
            <v>UTOROGU</v>
          </cell>
          <cell r="J952" t="str">
            <v>OML - 34</v>
          </cell>
          <cell r="K952" t="str">
            <v>EAST LAND</v>
          </cell>
          <cell r="L952" t="str">
            <v>West</v>
          </cell>
          <cell r="N952" t="str">
            <v>Well Integrity WO</v>
          </cell>
          <cell r="O952" t="str">
            <v>Well Integrity WO</v>
          </cell>
          <cell r="R952" t="str">
            <v>UTOROGU1_GP</v>
          </cell>
          <cell r="T952" t="str">
            <v>1. HSE, Security, Asset Integrity, etc.</v>
          </cell>
          <cell r="U952" t="str">
            <v>1. Secure / Maximise NFA</v>
          </cell>
          <cell r="V952" t="str">
            <v>Oforiokuma Gogo</v>
          </cell>
          <cell r="W952">
            <v>0</v>
          </cell>
          <cell r="X952">
            <v>0</v>
          </cell>
          <cell r="AE952">
            <v>0</v>
          </cell>
          <cell r="AF952">
            <v>0</v>
          </cell>
          <cell r="AG952">
            <v>0</v>
          </cell>
          <cell r="AH952">
            <v>0</v>
          </cell>
          <cell r="AU952">
            <v>0</v>
          </cell>
          <cell r="AV952">
            <v>0</v>
          </cell>
          <cell r="AW952">
            <v>0</v>
          </cell>
          <cell r="AX952">
            <v>0</v>
          </cell>
          <cell r="AY952">
            <v>0</v>
          </cell>
          <cell r="AZ952">
            <v>0</v>
          </cell>
        </row>
        <row r="953">
          <cell r="D953" t="str">
            <v>In</v>
          </cell>
          <cell r="E953" t="str">
            <v>Base JV</v>
          </cell>
          <cell r="F953" t="str">
            <v>Base</v>
          </cell>
          <cell r="G953" t="str">
            <v>Both</v>
          </cell>
          <cell r="H953" t="str">
            <v>In</v>
          </cell>
          <cell r="I953" t="str">
            <v>UTOROGU</v>
          </cell>
          <cell r="J953" t="str">
            <v>OML - 34</v>
          </cell>
          <cell r="K953" t="str">
            <v>LAND WEST</v>
          </cell>
          <cell r="L953" t="str">
            <v>West</v>
          </cell>
          <cell r="N953" t="str">
            <v>Well Integrity WO</v>
          </cell>
          <cell r="O953" t="str">
            <v>Well Integrity WO</v>
          </cell>
          <cell r="R953" t="str">
            <v>UTOROGU1_GP</v>
          </cell>
          <cell r="T953" t="str">
            <v>1. HSE, Security, Asset Integrity, etc.</v>
          </cell>
          <cell r="U953" t="str">
            <v>1. Secure / Maximise NFA</v>
          </cell>
          <cell r="V953" t="str">
            <v xml:space="preserve">Oghene Nkonyeasua </v>
          </cell>
          <cell r="W953">
            <v>0</v>
          </cell>
          <cell r="X953">
            <v>2</v>
          </cell>
          <cell r="AE953">
            <v>0</v>
          </cell>
          <cell r="AF953">
            <v>355958.03985595703</v>
          </cell>
          <cell r="AG953">
            <v>3595.5382976531982</v>
          </cell>
          <cell r="AH953">
            <v>315.82239961624146</v>
          </cell>
          <cell r="AU953">
            <v>0</v>
          </cell>
          <cell r="AV953">
            <v>0</v>
          </cell>
          <cell r="AW953">
            <v>0</v>
          </cell>
          <cell r="AX953">
            <v>0</v>
          </cell>
          <cell r="AY953">
            <v>0</v>
          </cell>
          <cell r="AZ953">
            <v>0</v>
          </cell>
        </row>
        <row r="954">
          <cell r="D954" t="str">
            <v>In</v>
          </cell>
          <cell r="E954" t="str">
            <v>Domgas/IPP</v>
          </cell>
          <cell r="F954" t="str">
            <v>Base</v>
          </cell>
          <cell r="G954" t="str">
            <v>Portfolio Action</v>
          </cell>
          <cell r="H954" t="str">
            <v>In</v>
          </cell>
          <cell r="I954" t="str">
            <v>UZERE EAST</v>
          </cell>
          <cell r="J954" t="str">
            <v>OML - 28</v>
          </cell>
          <cell r="K954" t="str">
            <v>LAND WEST</v>
          </cell>
          <cell r="L954" t="str">
            <v>West</v>
          </cell>
          <cell r="N954" t="str">
            <v>NGC Compressor Refurb</v>
          </cell>
          <cell r="O954" t="str">
            <v>NGC Compressor Refurb</v>
          </cell>
          <cell r="T954" t="str">
            <v>5. Domgas (Ring fenced)</v>
          </cell>
          <cell r="U954" t="str">
            <v>2. Domgas / IPP</v>
          </cell>
          <cell r="V954" t="str">
            <v xml:space="preserve">Oghene Nkonyeasua </v>
          </cell>
          <cell r="W954">
            <v>0</v>
          </cell>
          <cell r="X954">
            <v>0</v>
          </cell>
          <cell r="AE954">
            <v>4469.1348724365234</v>
          </cell>
          <cell r="AF954">
            <v>0</v>
          </cell>
          <cell r="AG954">
            <v>0</v>
          </cell>
          <cell r="AH954">
            <v>0</v>
          </cell>
          <cell r="AU954">
            <v>0</v>
          </cell>
          <cell r="AV954">
            <v>0</v>
          </cell>
          <cell r="AW954">
            <v>0</v>
          </cell>
          <cell r="AX954">
            <v>0</v>
          </cell>
          <cell r="AY954">
            <v>0</v>
          </cell>
          <cell r="AZ954">
            <v>0</v>
          </cell>
        </row>
        <row r="955">
          <cell r="D955" t="str">
            <v>In</v>
          </cell>
          <cell r="E955" t="str">
            <v>Base JV</v>
          </cell>
          <cell r="F955" t="str">
            <v>Base</v>
          </cell>
          <cell r="G955" t="str">
            <v>Portfolio Action</v>
          </cell>
          <cell r="I955" t="str">
            <v>UZERE EAST</v>
          </cell>
          <cell r="J955" t="str">
            <v>OML - 28</v>
          </cell>
          <cell r="K955" t="str">
            <v>LAND WEST</v>
          </cell>
          <cell r="L955" t="str">
            <v>West</v>
          </cell>
          <cell r="N955" t="str">
            <v>STOG Optimisation - Land West</v>
          </cell>
          <cell r="O955" t="str">
            <v>STOG Optimisation - Land West</v>
          </cell>
          <cell r="R955" t="str">
            <v>UZERE_EAST1_FS</v>
          </cell>
          <cell r="T955" t="str">
            <v>4. Oil</v>
          </cell>
          <cell r="U955" t="str">
            <v>1. Secure / Maximise NFA</v>
          </cell>
          <cell r="V955" t="str">
            <v xml:space="preserve">Oghene Nkonyeasua </v>
          </cell>
          <cell r="W955">
            <v>4</v>
          </cell>
          <cell r="X955">
            <v>0</v>
          </cell>
          <cell r="AE955">
            <v>0</v>
          </cell>
          <cell r="AF955">
            <v>0</v>
          </cell>
          <cell r="AG955">
            <v>0</v>
          </cell>
          <cell r="AH955">
            <v>0</v>
          </cell>
          <cell r="AU955">
            <v>0</v>
          </cell>
          <cell r="AV955">
            <v>0</v>
          </cell>
          <cell r="AW955">
            <v>0</v>
          </cell>
          <cell r="AX955">
            <v>0</v>
          </cell>
          <cell r="AY955">
            <v>0</v>
          </cell>
          <cell r="AZ955">
            <v>0</v>
          </cell>
        </row>
        <row r="956">
          <cell r="D956" t="str">
            <v>In</v>
          </cell>
          <cell r="E956" t="str">
            <v>Base JV</v>
          </cell>
          <cell r="F956" t="str">
            <v>Base</v>
          </cell>
          <cell r="G956" t="str">
            <v>Portfolio Action</v>
          </cell>
          <cell r="I956" t="str">
            <v>UZERE EAST</v>
          </cell>
          <cell r="J956" t="str">
            <v>OML - 28</v>
          </cell>
          <cell r="K956" t="str">
            <v>LAND WEST</v>
          </cell>
          <cell r="L956" t="str">
            <v>West</v>
          </cell>
          <cell r="N956" t="str">
            <v>STOG Optimisation - Land West</v>
          </cell>
          <cell r="O956" t="str">
            <v>STOG Optimisation - Land West</v>
          </cell>
          <cell r="R956" t="str">
            <v>UZERE_EAST1_FS</v>
          </cell>
          <cell r="T956" t="str">
            <v>4. Oil</v>
          </cell>
          <cell r="U956" t="str">
            <v>1. Secure / Maximise NFA</v>
          </cell>
          <cell r="V956" t="str">
            <v xml:space="preserve">Oghene Nkonyeasua </v>
          </cell>
          <cell r="W956">
            <v>4</v>
          </cell>
          <cell r="X956">
            <v>0</v>
          </cell>
          <cell r="AE956">
            <v>0</v>
          </cell>
          <cell r="AF956">
            <v>0</v>
          </cell>
          <cell r="AG956">
            <v>0</v>
          </cell>
          <cell r="AH956">
            <v>0</v>
          </cell>
          <cell r="AU956">
            <v>0</v>
          </cell>
          <cell r="AV956">
            <v>0</v>
          </cell>
          <cell r="AW956">
            <v>0</v>
          </cell>
          <cell r="AX956">
            <v>0</v>
          </cell>
          <cell r="AY956">
            <v>0</v>
          </cell>
          <cell r="AZ956">
            <v>0</v>
          </cell>
        </row>
        <row r="957">
          <cell r="D957" t="str">
            <v>In</v>
          </cell>
          <cell r="E957" t="str">
            <v>Domgas/IPP</v>
          </cell>
          <cell r="F957" t="str">
            <v>Base</v>
          </cell>
          <cell r="G957" t="str">
            <v>Portfolio Action</v>
          </cell>
          <cell r="H957" t="str">
            <v>In</v>
          </cell>
          <cell r="I957" t="str">
            <v>UZERE WEST</v>
          </cell>
          <cell r="J957" t="str">
            <v>OML - 30</v>
          </cell>
          <cell r="K957" t="str">
            <v>LAND WEST</v>
          </cell>
          <cell r="L957" t="str">
            <v>West</v>
          </cell>
          <cell r="N957" t="str">
            <v>NGC Compressor Refurb</v>
          </cell>
          <cell r="O957" t="str">
            <v>NGC Compressor Refurb</v>
          </cell>
          <cell r="T957" t="str">
            <v>5. Domgas (Ring fenced)</v>
          </cell>
          <cell r="U957" t="str">
            <v>2. Domgas / IPP</v>
          </cell>
          <cell r="V957" t="str">
            <v xml:space="preserve">Oghene Nkonyeasua </v>
          </cell>
          <cell r="W957">
            <v>0</v>
          </cell>
          <cell r="X957">
            <v>0</v>
          </cell>
          <cell r="AE957">
            <v>6802.3808822631836</v>
          </cell>
          <cell r="AF957">
            <v>0</v>
          </cell>
          <cell r="AG957">
            <v>0</v>
          </cell>
          <cell r="AH957">
            <v>0</v>
          </cell>
          <cell r="AU957">
            <v>0</v>
          </cell>
          <cell r="AV957">
            <v>0</v>
          </cell>
          <cell r="AW957">
            <v>0</v>
          </cell>
          <cell r="AX957">
            <v>0</v>
          </cell>
          <cell r="AY957">
            <v>0</v>
          </cell>
          <cell r="AZ957">
            <v>0</v>
          </cell>
        </row>
        <row r="958">
          <cell r="D958" t="str">
            <v>In</v>
          </cell>
          <cell r="E958" t="str">
            <v>Base JV</v>
          </cell>
          <cell r="F958" t="str">
            <v>Base</v>
          </cell>
          <cell r="G958" t="str">
            <v>Portfolio Action</v>
          </cell>
          <cell r="I958" t="str">
            <v>UZERE WEST</v>
          </cell>
          <cell r="J958" t="str">
            <v>OML - 30</v>
          </cell>
          <cell r="K958" t="str">
            <v>LAND WEST</v>
          </cell>
          <cell r="L958" t="str">
            <v>West</v>
          </cell>
          <cell r="N958" t="str">
            <v>STOG Restoration - Land West</v>
          </cell>
          <cell r="O958" t="str">
            <v>STOG Restoration - Land West</v>
          </cell>
          <cell r="R958" t="str">
            <v>UZERE_EAST1_FS</v>
          </cell>
          <cell r="T958" t="str">
            <v>4. Oil</v>
          </cell>
          <cell r="V958" t="str">
            <v xml:space="preserve">Oghene Nkonyeasua </v>
          </cell>
          <cell r="W958">
            <v>0</v>
          </cell>
          <cell r="X958">
            <v>0</v>
          </cell>
          <cell r="AE958">
            <v>0</v>
          </cell>
          <cell r="AF958">
            <v>0</v>
          </cell>
          <cell r="AG958">
            <v>0</v>
          </cell>
          <cell r="AH958">
            <v>0</v>
          </cell>
          <cell r="AU958">
            <v>0</v>
          </cell>
          <cell r="AV958">
            <v>0</v>
          </cell>
          <cell r="AW958">
            <v>0</v>
          </cell>
          <cell r="AX958">
            <v>0</v>
          </cell>
          <cell r="AY958">
            <v>0</v>
          </cell>
          <cell r="AZ958">
            <v>0</v>
          </cell>
        </row>
        <row r="959">
          <cell r="D959" t="str">
            <v>In</v>
          </cell>
          <cell r="E959" t="str">
            <v>Base JV</v>
          </cell>
          <cell r="F959" t="str">
            <v>Base</v>
          </cell>
          <cell r="G959" t="str">
            <v>Portfolio Action</v>
          </cell>
          <cell r="I959" t="str">
            <v>UZERE WEST</v>
          </cell>
          <cell r="J959" t="str">
            <v>OML - 30</v>
          </cell>
          <cell r="K959" t="str">
            <v>LAND WEST</v>
          </cell>
          <cell r="L959" t="str">
            <v>West</v>
          </cell>
          <cell r="N959" t="str">
            <v>STOG Restoration - Land West</v>
          </cell>
          <cell r="O959" t="str">
            <v>STOG Restoration - Land West</v>
          </cell>
          <cell r="R959" t="str">
            <v>UZERE_EAST1_FS</v>
          </cell>
          <cell r="T959" t="str">
            <v>4. Oil</v>
          </cell>
          <cell r="V959" t="str">
            <v xml:space="preserve">Oghene Nkonyeasua </v>
          </cell>
          <cell r="W959">
            <v>0</v>
          </cell>
          <cell r="X959">
            <v>0</v>
          </cell>
          <cell r="AE959">
            <v>0</v>
          </cell>
          <cell r="AF959">
            <v>0</v>
          </cell>
          <cell r="AG959">
            <v>0</v>
          </cell>
          <cell r="AH959">
            <v>0</v>
          </cell>
          <cell r="AU959">
            <v>0</v>
          </cell>
          <cell r="AV959">
            <v>0</v>
          </cell>
          <cell r="AW959">
            <v>0</v>
          </cell>
          <cell r="AX959">
            <v>0</v>
          </cell>
          <cell r="AY959">
            <v>0</v>
          </cell>
          <cell r="AZ959">
            <v>0</v>
          </cell>
        </row>
        <row r="960">
          <cell r="D960" t="str">
            <v>Out</v>
          </cell>
          <cell r="E960" t="str">
            <v>Third Party Finance</v>
          </cell>
          <cell r="F960" t="str">
            <v>Options</v>
          </cell>
          <cell r="G960" t="str">
            <v>Both</v>
          </cell>
          <cell r="H960" t="str">
            <v>Not reported</v>
          </cell>
          <cell r="I960" t="str">
            <v>YORLA</v>
          </cell>
          <cell r="K960" t="str">
            <v>LAND EAST</v>
          </cell>
          <cell r="L960" t="str">
            <v>East</v>
          </cell>
          <cell r="N960" t="str">
            <v>Thematic Projects</v>
          </cell>
          <cell r="O960" t="str">
            <v>Thematic Projects</v>
          </cell>
          <cell r="R960" t="str">
            <v>YORLA1_FS</v>
          </cell>
          <cell r="T960" t="str">
            <v>2. Export Gas Commitments</v>
          </cell>
          <cell r="U960" t="str">
            <v>5. Export gas</v>
          </cell>
          <cell r="V960" t="str">
            <v>Esta Eleluwor</v>
          </cell>
          <cell r="W960">
            <v>0</v>
          </cell>
          <cell r="X960">
            <v>0</v>
          </cell>
          <cell r="AE960">
            <v>0</v>
          </cell>
          <cell r="AF960">
            <v>0</v>
          </cell>
          <cell r="AG960">
            <v>0</v>
          </cell>
          <cell r="AH960">
            <v>0</v>
          </cell>
          <cell r="AU960">
            <v>0</v>
          </cell>
          <cell r="AV960">
            <v>0</v>
          </cell>
          <cell r="AW960">
            <v>0</v>
          </cell>
          <cell r="AX960">
            <v>0</v>
          </cell>
          <cell r="AY960">
            <v>0</v>
          </cell>
          <cell r="AZ960">
            <v>0</v>
          </cell>
        </row>
        <row r="961">
          <cell r="D961" t="str">
            <v>In</v>
          </cell>
          <cell r="E961" t="str">
            <v>MCA1</v>
          </cell>
          <cell r="F961" t="str">
            <v>Base</v>
          </cell>
          <cell r="G961" t="str">
            <v>SPDC JV</v>
          </cell>
          <cell r="H961" t="str">
            <v>In</v>
          </cell>
          <cell r="I961" t="str">
            <v>ZARAMA</v>
          </cell>
          <cell r="J961" t="str">
            <v>OML - 28</v>
          </cell>
          <cell r="K961" t="str">
            <v>LAND EAST</v>
          </cell>
          <cell r="L961" t="str">
            <v>East</v>
          </cell>
          <cell r="N961" t="str">
            <v>Gbaran Ubie Phase 1_AF</v>
          </cell>
          <cell r="O961" t="str">
            <v>Gbaran Ubie  Phase 1_AF</v>
          </cell>
          <cell r="R961" t="str">
            <v>PLANNED_GBARAN2_FS</v>
          </cell>
          <cell r="T961" t="str">
            <v>2. Export Gas Commitments</v>
          </cell>
          <cell r="U961" t="str">
            <v>5. Export gas</v>
          </cell>
          <cell r="V961" t="str">
            <v>Eleluwor Esta</v>
          </cell>
          <cell r="W961">
            <v>4</v>
          </cell>
          <cell r="X961">
            <v>0</v>
          </cell>
          <cell r="AE961">
            <v>407.62137985229492</v>
          </cell>
          <cell r="AF961">
            <v>0</v>
          </cell>
          <cell r="AG961">
            <v>0</v>
          </cell>
          <cell r="AH961">
            <v>0</v>
          </cell>
          <cell r="AU961">
            <v>0</v>
          </cell>
          <cell r="AV961">
            <v>0</v>
          </cell>
          <cell r="AW961">
            <v>0</v>
          </cell>
          <cell r="AX961">
            <v>0</v>
          </cell>
          <cell r="AY961">
            <v>0</v>
          </cell>
          <cell r="AZ961">
            <v>0</v>
          </cell>
        </row>
        <row r="962">
          <cell r="D962" t="str">
            <v>In</v>
          </cell>
          <cell r="E962" t="str">
            <v>Third Party Finance</v>
          </cell>
          <cell r="F962" t="str">
            <v>Base</v>
          </cell>
          <cell r="G962" t="str">
            <v>SPDC JV</v>
          </cell>
          <cell r="H962" t="str">
            <v>Not reported</v>
          </cell>
          <cell r="I962" t="str">
            <v>ZARAMA</v>
          </cell>
          <cell r="J962" t="str">
            <v>OML - 28</v>
          </cell>
          <cell r="K962" t="str">
            <v>LAND EAST</v>
          </cell>
          <cell r="L962" t="str">
            <v>East</v>
          </cell>
          <cell r="N962" t="str">
            <v>Gbaran Ubie Phase 4+</v>
          </cell>
          <cell r="O962" t="str">
            <v>Gbaran Ubie Phase 4+</v>
          </cell>
          <cell r="R962" t="str">
            <v>PLANNED_GBARAN4_GP</v>
          </cell>
          <cell r="T962" t="str">
            <v>2. Export Gas Commitments</v>
          </cell>
          <cell r="U962" t="str">
            <v>5. Export gas</v>
          </cell>
          <cell r="V962" t="str">
            <v>Eleluwor Esta</v>
          </cell>
          <cell r="W962">
            <v>0</v>
          </cell>
          <cell r="X962">
            <v>0</v>
          </cell>
          <cell r="AE962">
            <v>0</v>
          </cell>
          <cell r="AF962">
            <v>699593</v>
          </cell>
          <cell r="AG962">
            <v>0</v>
          </cell>
          <cell r="AH962">
            <v>0</v>
          </cell>
          <cell r="AU962">
            <v>0</v>
          </cell>
          <cell r="AV962">
            <v>0</v>
          </cell>
          <cell r="AW962">
            <v>0</v>
          </cell>
          <cell r="AX962">
            <v>0</v>
          </cell>
          <cell r="AY962">
            <v>0</v>
          </cell>
          <cell r="AZ962">
            <v>0</v>
          </cell>
        </row>
        <row r="963">
          <cell r="D963" t="str">
            <v>In</v>
          </cell>
          <cell r="E963" t="str">
            <v>Base JV</v>
          </cell>
          <cell r="F963" t="str">
            <v>Base</v>
          </cell>
          <cell r="G963" t="str">
            <v>SPDC JV</v>
          </cell>
          <cell r="H963" t="str">
            <v>In</v>
          </cell>
          <cell r="I963" t="str">
            <v>AFAM</v>
          </cell>
          <cell r="J963" t="str">
            <v>OML - 11</v>
          </cell>
          <cell r="K963" t="str">
            <v>LAND EAST</v>
          </cell>
          <cell r="L963" t="str">
            <v>East</v>
          </cell>
          <cell r="N963" t="str">
            <v>NFA - Land East</v>
          </cell>
          <cell r="O963" t="str">
            <v>NFA - Land East</v>
          </cell>
          <cell r="R963" t="str">
            <v>OKOLOMA1_GP</v>
          </cell>
          <cell r="T963" t="str">
            <v>4. Oil</v>
          </cell>
          <cell r="U963" t="str">
            <v>5. Export gas</v>
          </cell>
          <cell r="V963" t="str">
            <v>Ekong Inem</v>
          </cell>
          <cell r="W963">
            <v>0</v>
          </cell>
          <cell r="X963">
            <v>0</v>
          </cell>
          <cell r="AE963">
            <v>0</v>
          </cell>
          <cell r="AF963">
            <v>965465.90850830078</v>
          </cell>
          <cell r="AG963">
            <v>9752.1895837783813</v>
          </cell>
          <cell r="AH963">
            <v>3151.3798496683739</v>
          </cell>
          <cell r="AU963">
            <v>0</v>
          </cell>
          <cell r="AV963">
            <v>0</v>
          </cell>
          <cell r="AW963">
            <v>0</v>
          </cell>
          <cell r="AX963">
            <v>0</v>
          </cell>
          <cell r="AY963">
            <v>0</v>
          </cell>
          <cell r="AZ963">
            <v>0</v>
          </cell>
        </row>
        <row r="964">
          <cell r="D964" t="str">
            <v>In</v>
          </cell>
          <cell r="E964" t="str">
            <v>Base JV</v>
          </cell>
          <cell r="F964" t="str">
            <v>Base</v>
          </cell>
          <cell r="G964" t="str">
            <v>SPDC JV</v>
          </cell>
          <cell r="H964" t="str">
            <v>In</v>
          </cell>
          <cell r="I964" t="str">
            <v>AFIESERE</v>
          </cell>
          <cell r="J964" t="str">
            <v>OML - 30</v>
          </cell>
          <cell r="K964" t="str">
            <v>LAND WEST</v>
          </cell>
          <cell r="L964" t="str">
            <v>West</v>
          </cell>
          <cell r="N964" t="str">
            <v>NFA - Land West</v>
          </cell>
          <cell r="O964" t="str">
            <v>NFA - Land West</v>
          </cell>
          <cell r="R964" t="str">
            <v>AFIESERE1_FS</v>
          </cell>
          <cell r="T964" t="str">
            <v>4. Oil</v>
          </cell>
          <cell r="V964" t="str">
            <v xml:space="preserve">Oghene Nkonyeasua </v>
          </cell>
          <cell r="W964">
            <v>0</v>
          </cell>
          <cell r="X964">
            <v>0</v>
          </cell>
          <cell r="AE964">
            <v>3464.9830684661865</v>
          </cell>
          <cell r="AF964">
            <v>0</v>
          </cell>
          <cell r="AG964">
            <v>0</v>
          </cell>
          <cell r="AH964">
            <v>0</v>
          </cell>
          <cell r="AU964">
            <v>0</v>
          </cell>
          <cell r="AV964">
            <v>0</v>
          </cell>
          <cell r="AW964">
            <v>0</v>
          </cell>
          <cell r="AX964">
            <v>0</v>
          </cell>
          <cell r="AY964">
            <v>0</v>
          </cell>
          <cell r="AZ964">
            <v>0</v>
          </cell>
        </row>
        <row r="965">
          <cell r="D965" t="str">
            <v>In</v>
          </cell>
          <cell r="E965" t="str">
            <v>Base JV</v>
          </cell>
          <cell r="F965" t="str">
            <v>Base</v>
          </cell>
          <cell r="G965" t="str">
            <v>SPDC JV</v>
          </cell>
          <cell r="H965" t="str">
            <v>In</v>
          </cell>
          <cell r="I965" t="str">
            <v>AFIESERE</v>
          </cell>
          <cell r="J965" t="str">
            <v>OML - 30</v>
          </cell>
          <cell r="K965" t="str">
            <v>LAND WEST</v>
          </cell>
          <cell r="L965" t="str">
            <v>West</v>
          </cell>
          <cell r="N965" t="str">
            <v>NFA - Land West</v>
          </cell>
          <cell r="O965" t="str">
            <v>NFA - Land West</v>
          </cell>
          <cell r="R965" t="str">
            <v>AFIESERE1_FS</v>
          </cell>
          <cell r="T965" t="str">
            <v>4. Oil</v>
          </cell>
          <cell r="V965" t="str">
            <v xml:space="preserve">Oghene Nkonyeasua </v>
          </cell>
          <cell r="W965">
            <v>0</v>
          </cell>
          <cell r="X965">
            <v>0</v>
          </cell>
          <cell r="AE965">
            <v>153.07205885648727</v>
          </cell>
          <cell r="AF965">
            <v>0</v>
          </cell>
          <cell r="AG965">
            <v>0</v>
          </cell>
          <cell r="AH965">
            <v>0</v>
          </cell>
          <cell r="AU965">
            <v>0</v>
          </cell>
          <cell r="AV965">
            <v>0</v>
          </cell>
          <cell r="AW965">
            <v>0</v>
          </cell>
          <cell r="AX965">
            <v>0</v>
          </cell>
          <cell r="AY965">
            <v>0</v>
          </cell>
          <cell r="AZ965">
            <v>0</v>
          </cell>
        </row>
        <row r="966">
          <cell r="D966" t="str">
            <v>In</v>
          </cell>
          <cell r="E966" t="str">
            <v>Base JV</v>
          </cell>
          <cell r="F966" t="str">
            <v>Base</v>
          </cell>
          <cell r="G966" t="str">
            <v>SPDC JV</v>
          </cell>
          <cell r="H966" t="str">
            <v>In</v>
          </cell>
          <cell r="I966" t="str">
            <v>AFIESERE</v>
          </cell>
          <cell r="J966" t="str">
            <v>OML - 30</v>
          </cell>
          <cell r="K966" t="str">
            <v>LAND WEST</v>
          </cell>
          <cell r="L966" t="str">
            <v>West</v>
          </cell>
          <cell r="N966" t="str">
            <v>NFA - Land West</v>
          </cell>
          <cell r="O966" t="str">
            <v>NFA - Land West</v>
          </cell>
          <cell r="R966" t="str">
            <v>AFIESERE1_FS</v>
          </cell>
          <cell r="T966" t="str">
            <v>4. Oil</v>
          </cell>
          <cell r="V966" t="str">
            <v xml:space="preserve">Oghene Nkonyeasua </v>
          </cell>
          <cell r="W966">
            <v>0</v>
          </cell>
          <cell r="X966">
            <v>0</v>
          </cell>
          <cell r="AE966">
            <v>655.89601346850395</v>
          </cell>
          <cell r="AF966">
            <v>0</v>
          </cell>
          <cell r="AG966">
            <v>0</v>
          </cell>
          <cell r="AH966">
            <v>0</v>
          </cell>
          <cell r="AU966">
            <v>0</v>
          </cell>
          <cell r="AV966">
            <v>0</v>
          </cell>
          <cell r="AW966">
            <v>0</v>
          </cell>
          <cell r="AX966">
            <v>0</v>
          </cell>
          <cell r="AY966">
            <v>0</v>
          </cell>
          <cell r="AZ966">
            <v>0</v>
          </cell>
        </row>
        <row r="967">
          <cell r="D967" t="str">
            <v>In</v>
          </cell>
          <cell r="E967" t="str">
            <v>Base JV</v>
          </cell>
          <cell r="F967" t="str">
            <v>Base</v>
          </cell>
          <cell r="G967" t="str">
            <v>SPDC JV</v>
          </cell>
          <cell r="I967" t="str">
            <v>AFREMO</v>
          </cell>
          <cell r="J967" t="str">
            <v>OML - 43</v>
          </cell>
          <cell r="K967" t="str">
            <v>SWAMP WEST</v>
          </cell>
          <cell r="L967" t="str">
            <v>West</v>
          </cell>
          <cell r="N967" t="str">
            <v>NFA - Swamp West</v>
          </cell>
          <cell r="O967" t="str">
            <v>NFA - Swamp  West</v>
          </cell>
          <cell r="R967" t="str">
            <v>ESCRAVOS_BEACH1_FS</v>
          </cell>
          <cell r="T967" t="str">
            <v>4. Oil</v>
          </cell>
          <cell r="U967" t="str">
            <v>1. Secure / Maximise NFA</v>
          </cell>
          <cell r="V967" t="str">
            <v>David Oluwajuyigbe</v>
          </cell>
          <cell r="W967">
            <v>3</v>
          </cell>
          <cell r="X967">
            <v>0</v>
          </cell>
          <cell r="AE967">
            <v>0</v>
          </cell>
          <cell r="AF967">
            <v>0</v>
          </cell>
          <cell r="AG967">
            <v>0</v>
          </cell>
          <cell r="AH967">
            <v>0</v>
          </cell>
          <cell r="AU967">
            <v>0</v>
          </cell>
          <cell r="AV967">
            <v>0</v>
          </cell>
          <cell r="AW967">
            <v>0</v>
          </cell>
          <cell r="AX967">
            <v>0</v>
          </cell>
          <cell r="AY967">
            <v>0</v>
          </cell>
          <cell r="AZ967">
            <v>0</v>
          </cell>
        </row>
        <row r="968">
          <cell r="D968" t="str">
            <v>In</v>
          </cell>
          <cell r="E968" t="str">
            <v>Base JV</v>
          </cell>
          <cell r="F968" t="str">
            <v>Base</v>
          </cell>
          <cell r="G968" t="str">
            <v>SPDC JV</v>
          </cell>
          <cell r="H968" t="str">
            <v>In</v>
          </cell>
          <cell r="I968" t="str">
            <v>AGBADA</v>
          </cell>
          <cell r="J968" t="str">
            <v>OML - 17</v>
          </cell>
          <cell r="K968" t="str">
            <v>LAND EAST</v>
          </cell>
          <cell r="L968" t="str">
            <v>East</v>
          </cell>
          <cell r="N968" t="str">
            <v>NFA - Land East</v>
          </cell>
          <cell r="O968" t="str">
            <v>NFA - Land East</v>
          </cell>
          <cell r="R968" t="str">
            <v>AGBADA1/2_FS</v>
          </cell>
          <cell r="T968" t="str">
            <v>4. Oil</v>
          </cell>
          <cell r="U968" t="str">
            <v>1. Secure / Maximise NFA</v>
          </cell>
          <cell r="V968" t="str">
            <v>Ekong Inem</v>
          </cell>
          <cell r="W968">
            <v>22</v>
          </cell>
          <cell r="X968">
            <v>0</v>
          </cell>
          <cell r="AE968">
            <v>4366.5683701038361</v>
          </cell>
          <cell r="AF968">
            <v>0</v>
          </cell>
          <cell r="AG968">
            <v>0</v>
          </cell>
          <cell r="AH968">
            <v>0</v>
          </cell>
          <cell r="AU968">
            <v>0</v>
          </cell>
          <cell r="AV968">
            <v>0</v>
          </cell>
          <cell r="AW968">
            <v>0</v>
          </cell>
          <cell r="AX968">
            <v>0</v>
          </cell>
          <cell r="AY968">
            <v>0</v>
          </cell>
          <cell r="AZ968">
            <v>0</v>
          </cell>
        </row>
        <row r="969">
          <cell r="D969" t="str">
            <v>In</v>
          </cell>
          <cell r="E969" t="str">
            <v>Base JV</v>
          </cell>
          <cell r="F969" t="str">
            <v>Base</v>
          </cell>
          <cell r="G969" t="str">
            <v>SPDC JV</v>
          </cell>
          <cell r="H969" t="str">
            <v>In</v>
          </cell>
          <cell r="I969" t="str">
            <v>AHIA</v>
          </cell>
          <cell r="J969" t="str">
            <v>OML - 21</v>
          </cell>
          <cell r="K969" t="str">
            <v>LAND EAST</v>
          </cell>
          <cell r="L969" t="str">
            <v>East</v>
          </cell>
          <cell r="N969" t="str">
            <v>NFA - Land East</v>
          </cell>
          <cell r="O969" t="str">
            <v>NFA - Land East</v>
          </cell>
          <cell r="R969" t="str">
            <v>RUMUEKPE1_FS / AHIA1_FS</v>
          </cell>
          <cell r="T969" t="str">
            <v>4. Oil</v>
          </cell>
          <cell r="U969" t="str">
            <v>1. Secure / Maximise NFA</v>
          </cell>
          <cell r="V969" t="str">
            <v>Ekong Inem</v>
          </cell>
          <cell r="W969">
            <v>0</v>
          </cell>
          <cell r="X969">
            <v>0</v>
          </cell>
          <cell r="AE969">
            <v>0</v>
          </cell>
          <cell r="AF969">
            <v>0</v>
          </cell>
          <cell r="AG969">
            <v>0</v>
          </cell>
          <cell r="AH969">
            <v>0</v>
          </cell>
          <cell r="AU969">
            <v>0</v>
          </cell>
          <cell r="AV969">
            <v>0</v>
          </cell>
          <cell r="AW969">
            <v>0</v>
          </cell>
          <cell r="AX969">
            <v>0</v>
          </cell>
          <cell r="AY969">
            <v>0</v>
          </cell>
          <cell r="AZ969">
            <v>0</v>
          </cell>
        </row>
        <row r="970">
          <cell r="D970" t="str">
            <v>In</v>
          </cell>
          <cell r="E970" t="str">
            <v>Base JV</v>
          </cell>
          <cell r="F970" t="str">
            <v>Base</v>
          </cell>
          <cell r="G970" t="str">
            <v>SPDC JV</v>
          </cell>
          <cell r="H970" t="str">
            <v>In</v>
          </cell>
          <cell r="I970" t="str">
            <v>AKASO</v>
          </cell>
          <cell r="J970" t="str">
            <v>OML - 18</v>
          </cell>
          <cell r="K970" t="str">
            <v>SWAMP EAST</v>
          </cell>
          <cell r="L970" t="str">
            <v>East</v>
          </cell>
          <cell r="N970" t="str">
            <v>NFA - Swamp East</v>
          </cell>
          <cell r="O970" t="str">
            <v>NFA - Swamp East</v>
          </cell>
          <cell r="R970" t="str">
            <v>CAWTHORNE_CHANNEL1_FS</v>
          </cell>
          <cell r="T970" t="str">
            <v>4. Oil</v>
          </cell>
          <cell r="U970" t="str">
            <v>1. Secure / Maximise NFA</v>
          </cell>
          <cell r="V970" t="str">
            <v>Ikwan Ukauku</v>
          </cell>
          <cell r="W970">
            <v>0</v>
          </cell>
          <cell r="X970">
            <v>0</v>
          </cell>
          <cell r="AE970">
            <v>1030.0572490692139</v>
          </cell>
          <cell r="AF970">
            <v>0</v>
          </cell>
          <cell r="AG970">
            <v>0</v>
          </cell>
          <cell r="AH970">
            <v>0</v>
          </cell>
          <cell r="AU970">
            <v>0</v>
          </cell>
          <cell r="AV970">
            <v>0</v>
          </cell>
          <cell r="AW970">
            <v>0</v>
          </cell>
          <cell r="AX970">
            <v>0</v>
          </cell>
          <cell r="AY970">
            <v>0</v>
          </cell>
          <cell r="AZ970">
            <v>0</v>
          </cell>
        </row>
        <row r="971">
          <cell r="D971" t="str">
            <v>In</v>
          </cell>
          <cell r="E971" t="str">
            <v>Base JV</v>
          </cell>
          <cell r="F971" t="str">
            <v>Base</v>
          </cell>
          <cell r="G971" t="str">
            <v>SPDC JV</v>
          </cell>
          <cell r="H971" t="str">
            <v>In</v>
          </cell>
          <cell r="I971" t="str">
            <v>AKASO</v>
          </cell>
          <cell r="J971" t="str">
            <v>OML - 18</v>
          </cell>
          <cell r="K971" t="str">
            <v>SWAMP EAST</v>
          </cell>
          <cell r="L971" t="str">
            <v>East</v>
          </cell>
          <cell r="N971" t="str">
            <v>NFA - Swamp East</v>
          </cell>
          <cell r="O971" t="str">
            <v>NFA - Swamp East</v>
          </cell>
          <cell r="R971" t="str">
            <v>CAWTHORNE_CHANNEL1_FS</v>
          </cell>
          <cell r="T971" t="str">
            <v>4. Oil</v>
          </cell>
          <cell r="U971" t="str">
            <v>1. Secure / Maximise NFA</v>
          </cell>
          <cell r="V971" t="str">
            <v>Ikwan Ukauku</v>
          </cell>
          <cell r="W971">
            <v>0</v>
          </cell>
          <cell r="X971">
            <v>0</v>
          </cell>
          <cell r="AE971">
            <v>25.384229958057404</v>
          </cell>
          <cell r="AF971">
            <v>0</v>
          </cell>
          <cell r="AG971">
            <v>0</v>
          </cell>
          <cell r="AH971">
            <v>0</v>
          </cell>
          <cell r="AU971">
            <v>0</v>
          </cell>
          <cell r="AV971">
            <v>0</v>
          </cell>
          <cell r="AW971">
            <v>0</v>
          </cell>
          <cell r="AX971">
            <v>0</v>
          </cell>
          <cell r="AY971">
            <v>0</v>
          </cell>
          <cell r="AZ971">
            <v>0</v>
          </cell>
        </row>
        <row r="972">
          <cell r="D972" t="str">
            <v>In</v>
          </cell>
          <cell r="E972" t="str">
            <v>Base JV</v>
          </cell>
          <cell r="F972" t="str">
            <v>Base</v>
          </cell>
          <cell r="G972" t="str">
            <v>SPDC JV</v>
          </cell>
          <cell r="H972" t="str">
            <v>In</v>
          </cell>
          <cell r="I972" t="str">
            <v>AKASO</v>
          </cell>
          <cell r="J972" t="str">
            <v>OML - 18</v>
          </cell>
          <cell r="K972" t="str">
            <v>SWAMP EAST</v>
          </cell>
          <cell r="L972" t="str">
            <v>East</v>
          </cell>
          <cell r="N972" t="str">
            <v>NFA - Swamp East</v>
          </cell>
          <cell r="O972" t="str">
            <v>NFA - Swamp East</v>
          </cell>
          <cell r="R972" t="str">
            <v>CAWTHORNE_CHANNEL1_FS</v>
          </cell>
          <cell r="T972" t="str">
            <v>4. Oil</v>
          </cell>
          <cell r="U972" t="str">
            <v>1. Secure / Maximise NFA</v>
          </cell>
          <cell r="V972" t="str">
            <v>Ikwan Ukauku</v>
          </cell>
          <cell r="W972">
            <v>0</v>
          </cell>
          <cell r="X972">
            <v>0</v>
          </cell>
          <cell r="AE972">
            <v>15.910969853401184</v>
          </cell>
          <cell r="AF972">
            <v>0</v>
          </cell>
          <cell r="AG972">
            <v>0</v>
          </cell>
          <cell r="AH972">
            <v>0</v>
          </cell>
          <cell r="AU972">
            <v>0</v>
          </cell>
          <cell r="AV972">
            <v>0</v>
          </cell>
          <cell r="AW972">
            <v>0</v>
          </cell>
          <cell r="AX972">
            <v>0</v>
          </cell>
          <cell r="AY972">
            <v>0</v>
          </cell>
          <cell r="AZ972">
            <v>0</v>
          </cell>
        </row>
        <row r="973">
          <cell r="D973" t="str">
            <v>In</v>
          </cell>
          <cell r="E973" t="str">
            <v>Base JV</v>
          </cell>
          <cell r="F973" t="str">
            <v>Base</v>
          </cell>
          <cell r="G973" t="str">
            <v>SPDC JV</v>
          </cell>
          <cell r="H973" t="str">
            <v>In</v>
          </cell>
          <cell r="I973" t="str">
            <v>ALAKIRI</v>
          </cell>
          <cell r="J973" t="str">
            <v>OML - 18</v>
          </cell>
          <cell r="K973" t="str">
            <v>SWAMP EAST</v>
          </cell>
          <cell r="L973" t="str">
            <v>East</v>
          </cell>
          <cell r="N973" t="str">
            <v>NFA - Swamp East</v>
          </cell>
          <cell r="O973" t="str">
            <v>NFA - Swamp East</v>
          </cell>
          <cell r="R973" t="str">
            <v>ALAKIRI1_GP</v>
          </cell>
          <cell r="T973" t="str">
            <v>4. Oil</v>
          </cell>
          <cell r="V973" t="str">
            <v>Ikwan Ukauku</v>
          </cell>
          <cell r="W973">
            <v>0</v>
          </cell>
          <cell r="X973">
            <v>0</v>
          </cell>
          <cell r="AE973">
            <v>0</v>
          </cell>
          <cell r="AF973">
            <v>402118.95446777344</v>
          </cell>
          <cell r="AG973">
            <v>4061.8029043674469</v>
          </cell>
          <cell r="AH973">
            <v>4024.2723665108788</v>
          </cell>
          <cell r="AU973">
            <v>0</v>
          </cell>
          <cell r="AV973">
            <v>0</v>
          </cell>
          <cell r="AW973">
            <v>0</v>
          </cell>
          <cell r="AX973">
            <v>0</v>
          </cell>
          <cell r="AY973">
            <v>0</v>
          </cell>
          <cell r="AZ973">
            <v>0</v>
          </cell>
        </row>
        <row r="974">
          <cell r="D974" t="str">
            <v>In</v>
          </cell>
          <cell r="E974" t="str">
            <v>Base JV</v>
          </cell>
          <cell r="F974" t="str">
            <v>Base</v>
          </cell>
          <cell r="G974" t="str">
            <v>SPDC JV</v>
          </cell>
          <cell r="H974" t="str">
            <v>In</v>
          </cell>
          <cell r="I974" t="str">
            <v>AWOBA NORTHWEST</v>
          </cell>
          <cell r="J974" t="str">
            <v>OML - 24</v>
          </cell>
          <cell r="K974" t="str">
            <v>SWAMP EAST</v>
          </cell>
          <cell r="L974" t="str">
            <v>East</v>
          </cell>
          <cell r="N974" t="str">
            <v>NFA - Swamp East</v>
          </cell>
          <cell r="O974" t="str">
            <v>NFA - Swamp East</v>
          </cell>
          <cell r="R974" t="str">
            <v>EKULAMA1_FS</v>
          </cell>
          <cell r="T974" t="str">
            <v>4. Oil</v>
          </cell>
          <cell r="V974" t="str">
            <v>Ikwan Ukauku</v>
          </cell>
          <cell r="W974">
            <v>0</v>
          </cell>
          <cell r="X974">
            <v>0</v>
          </cell>
          <cell r="AE974">
            <v>489.7161527207827</v>
          </cell>
          <cell r="AF974">
            <v>0</v>
          </cell>
          <cell r="AG974">
            <v>0</v>
          </cell>
          <cell r="AH974">
            <v>0</v>
          </cell>
          <cell r="AU974">
            <v>0</v>
          </cell>
          <cell r="AV974">
            <v>0</v>
          </cell>
          <cell r="AW974">
            <v>0</v>
          </cell>
          <cell r="AX974">
            <v>0</v>
          </cell>
          <cell r="AY974">
            <v>0</v>
          </cell>
          <cell r="AZ974">
            <v>0</v>
          </cell>
        </row>
        <row r="975">
          <cell r="D975" t="str">
            <v>In</v>
          </cell>
          <cell r="E975" t="str">
            <v>Base JV</v>
          </cell>
          <cell r="F975" t="str">
            <v>Base</v>
          </cell>
          <cell r="G975" t="str">
            <v>SPDC JV</v>
          </cell>
          <cell r="H975" t="str">
            <v>In</v>
          </cell>
          <cell r="I975" t="str">
            <v>AWOBA</v>
          </cell>
          <cell r="J975" t="str">
            <v>OML - 24</v>
          </cell>
          <cell r="K975" t="str">
            <v>SWAMP EAST</v>
          </cell>
          <cell r="L975" t="str">
            <v>East</v>
          </cell>
          <cell r="N975" t="str">
            <v>NFA - Swamp East</v>
          </cell>
          <cell r="O975" t="str">
            <v>NFA - Swamp East</v>
          </cell>
          <cell r="R975" t="str">
            <v>AWOBA1_FS</v>
          </cell>
          <cell r="T975" t="str">
            <v>4. Oil</v>
          </cell>
          <cell r="V975" t="str">
            <v>Ikwan Ukauku</v>
          </cell>
          <cell r="W975">
            <v>0</v>
          </cell>
          <cell r="X975">
            <v>0</v>
          </cell>
          <cell r="AE975">
            <v>777.63132187202427</v>
          </cell>
          <cell r="AF975">
            <v>0</v>
          </cell>
          <cell r="AG975">
            <v>0</v>
          </cell>
          <cell r="AH975">
            <v>0</v>
          </cell>
          <cell r="AU975">
            <v>0</v>
          </cell>
          <cell r="AV975">
            <v>0</v>
          </cell>
          <cell r="AW975">
            <v>0</v>
          </cell>
          <cell r="AX975">
            <v>0</v>
          </cell>
          <cell r="AY975">
            <v>0</v>
          </cell>
          <cell r="AZ975">
            <v>0</v>
          </cell>
        </row>
        <row r="976">
          <cell r="D976" t="str">
            <v>In</v>
          </cell>
          <cell r="E976" t="str">
            <v>Base JV</v>
          </cell>
          <cell r="F976" t="str">
            <v>Base</v>
          </cell>
          <cell r="G976" t="str">
            <v>SPDC JV</v>
          </cell>
          <cell r="H976" t="str">
            <v>In</v>
          </cell>
          <cell r="I976" t="str">
            <v>BELEMA</v>
          </cell>
          <cell r="J976" t="str">
            <v>OML - 25</v>
          </cell>
          <cell r="K976" t="str">
            <v>SWAMP EAST</v>
          </cell>
          <cell r="L976" t="str">
            <v>East</v>
          </cell>
          <cell r="N976" t="str">
            <v>NFA - Swamp East</v>
          </cell>
          <cell r="O976" t="str">
            <v>NFA - Swamp East</v>
          </cell>
          <cell r="R976" t="str">
            <v>BELEMA1_FS</v>
          </cell>
          <cell r="T976" t="str">
            <v>4. Oil</v>
          </cell>
          <cell r="U976" t="str">
            <v>1. Secure / Maximise NFA</v>
          </cell>
          <cell r="V976" t="str">
            <v>Ikwan Ukauku</v>
          </cell>
          <cell r="W976">
            <v>0</v>
          </cell>
          <cell r="X976">
            <v>0</v>
          </cell>
          <cell r="AE976">
            <v>21373.550109863281</v>
          </cell>
          <cell r="AF976">
            <v>0</v>
          </cell>
          <cell r="AG976">
            <v>0</v>
          </cell>
          <cell r="AH976">
            <v>0</v>
          </cell>
          <cell r="AU976">
            <v>0</v>
          </cell>
          <cell r="AV976">
            <v>0</v>
          </cell>
          <cell r="AW976">
            <v>0</v>
          </cell>
          <cell r="AX976">
            <v>0</v>
          </cell>
          <cell r="AY976">
            <v>0</v>
          </cell>
          <cell r="AZ976">
            <v>0</v>
          </cell>
        </row>
        <row r="977">
          <cell r="D977" t="str">
            <v>In</v>
          </cell>
          <cell r="E977" t="str">
            <v>Base JV</v>
          </cell>
          <cell r="F977" t="str">
            <v>Base</v>
          </cell>
          <cell r="G977" t="str">
            <v>SPDC JV</v>
          </cell>
          <cell r="H977" t="str">
            <v>In</v>
          </cell>
          <cell r="I977" t="str">
            <v>BELEMA</v>
          </cell>
          <cell r="J977" t="str">
            <v>OML - 25</v>
          </cell>
          <cell r="K977" t="str">
            <v>SWAMP EAST</v>
          </cell>
          <cell r="L977" t="str">
            <v>East</v>
          </cell>
          <cell r="N977" t="str">
            <v>NFA - Swamp East</v>
          </cell>
          <cell r="O977" t="str">
            <v>NFA - Swamp East</v>
          </cell>
          <cell r="R977" t="str">
            <v>BELEMA1_FS</v>
          </cell>
          <cell r="T977" t="str">
            <v>4. Oil</v>
          </cell>
          <cell r="U977" t="str">
            <v>1. Secure / Maximise NFA</v>
          </cell>
          <cell r="V977" t="str">
            <v>Ikwan Ukauku</v>
          </cell>
          <cell r="W977">
            <v>0</v>
          </cell>
          <cell r="X977">
            <v>0</v>
          </cell>
          <cell r="AE977">
            <v>21179.1474609375</v>
          </cell>
          <cell r="AF977">
            <v>0</v>
          </cell>
          <cell r="AG977">
            <v>0</v>
          </cell>
          <cell r="AH977">
            <v>0</v>
          </cell>
          <cell r="AU977">
            <v>0</v>
          </cell>
          <cell r="AV977">
            <v>0</v>
          </cell>
          <cell r="AW977">
            <v>0</v>
          </cell>
          <cell r="AX977">
            <v>0</v>
          </cell>
          <cell r="AY977">
            <v>0</v>
          </cell>
          <cell r="AZ977">
            <v>0</v>
          </cell>
        </row>
        <row r="978">
          <cell r="D978" t="str">
            <v>In</v>
          </cell>
          <cell r="E978" t="str">
            <v>Base JV</v>
          </cell>
          <cell r="F978" t="str">
            <v>Base</v>
          </cell>
          <cell r="G978" t="str">
            <v>SPDC JV</v>
          </cell>
          <cell r="I978" t="str">
            <v>BENISEDE</v>
          </cell>
          <cell r="J978" t="str">
            <v>OML - 35</v>
          </cell>
          <cell r="K978" t="str">
            <v>SWAMP WEST</v>
          </cell>
          <cell r="L978" t="str">
            <v>West</v>
          </cell>
          <cell r="N978" t="str">
            <v>NFA - Swamp West</v>
          </cell>
          <cell r="O978" t="str">
            <v>NFA - Swamp  West</v>
          </cell>
          <cell r="R978" t="str">
            <v>BENISEDE1_FS</v>
          </cell>
          <cell r="T978" t="str">
            <v>4. Oil</v>
          </cell>
          <cell r="U978" t="str">
            <v>1. Secure / Maximise NFA</v>
          </cell>
          <cell r="V978" t="str">
            <v>David Oluwajuyigbe</v>
          </cell>
          <cell r="W978">
            <v>17</v>
          </cell>
          <cell r="X978">
            <v>0</v>
          </cell>
          <cell r="AE978">
            <v>0</v>
          </cell>
          <cell r="AF978">
            <v>0</v>
          </cell>
          <cell r="AG978">
            <v>0</v>
          </cell>
          <cell r="AH978">
            <v>0</v>
          </cell>
          <cell r="AU978">
            <v>0</v>
          </cell>
          <cell r="AV978">
            <v>0</v>
          </cell>
          <cell r="AW978">
            <v>0</v>
          </cell>
          <cell r="AX978">
            <v>0</v>
          </cell>
          <cell r="AY978">
            <v>0</v>
          </cell>
          <cell r="AZ978">
            <v>0</v>
          </cell>
        </row>
        <row r="979">
          <cell r="D979" t="str">
            <v>In</v>
          </cell>
          <cell r="E979" t="str">
            <v>Base JV</v>
          </cell>
          <cell r="F979" t="str">
            <v>Base</v>
          </cell>
          <cell r="G979" t="str">
            <v>SPDC JV</v>
          </cell>
          <cell r="H979" t="str">
            <v>In</v>
          </cell>
          <cell r="I979" t="str">
            <v>BONNY</v>
          </cell>
          <cell r="J979" t="str">
            <v>OML - 11</v>
          </cell>
          <cell r="K979" t="str">
            <v>SWAMP EAST</v>
          </cell>
          <cell r="L979" t="str">
            <v>East</v>
          </cell>
          <cell r="N979" t="str">
            <v>NFA - Swamp East</v>
          </cell>
          <cell r="O979" t="str">
            <v>NFA - Swamp East</v>
          </cell>
          <cell r="R979" t="str">
            <v>BONNY1_GP</v>
          </cell>
          <cell r="T979" t="str">
            <v>4. Oil</v>
          </cell>
          <cell r="U979" t="str">
            <v>1. Secure / Maximise NFA</v>
          </cell>
          <cell r="V979" t="str">
            <v>Ikwan Ukauku</v>
          </cell>
          <cell r="W979">
            <v>0</v>
          </cell>
          <cell r="X979">
            <v>0</v>
          </cell>
          <cell r="AE979">
            <v>0</v>
          </cell>
          <cell r="AF979">
            <v>597077.59765677329</v>
          </cell>
          <cell r="AG979">
            <v>6031.0867919974726</v>
          </cell>
          <cell r="AH979">
            <v>5291.2770081035742</v>
          </cell>
          <cell r="AU979">
            <v>0</v>
          </cell>
          <cell r="AV979">
            <v>0</v>
          </cell>
          <cell r="AW979">
            <v>0</v>
          </cell>
          <cell r="AX979">
            <v>0</v>
          </cell>
          <cell r="AY979">
            <v>0</v>
          </cell>
          <cell r="AZ979">
            <v>0</v>
          </cell>
        </row>
        <row r="980">
          <cell r="D980" t="str">
            <v>In</v>
          </cell>
          <cell r="E980" t="str">
            <v>Base JV</v>
          </cell>
          <cell r="F980" t="str">
            <v>Base</v>
          </cell>
          <cell r="G980" t="str">
            <v>SPDC JV</v>
          </cell>
          <cell r="H980" t="str">
            <v>In</v>
          </cell>
          <cell r="I980" t="str">
            <v>CAWTHORNE CHANNEL</v>
          </cell>
          <cell r="J980" t="str">
            <v>OML - 18</v>
          </cell>
          <cell r="K980" t="str">
            <v>SWAMP EAST</v>
          </cell>
          <cell r="L980" t="str">
            <v>East</v>
          </cell>
          <cell r="N980" t="str">
            <v>NFA - Swamp East</v>
          </cell>
          <cell r="O980" t="str">
            <v>NFA - Swamp East</v>
          </cell>
          <cell r="R980" t="str">
            <v>CAWTHORNE_CHANNEL1/2/3_FS</v>
          </cell>
          <cell r="T980" t="str">
            <v>4. Oil</v>
          </cell>
          <cell r="U980" t="str">
            <v>1. Secure / Maximise NFA</v>
          </cell>
          <cell r="V980" t="str">
            <v>Ikwan Ukauku</v>
          </cell>
          <cell r="W980">
            <v>0</v>
          </cell>
          <cell r="X980">
            <v>0</v>
          </cell>
          <cell r="AE980">
            <v>1891.5623536109924</v>
          </cell>
          <cell r="AF980">
            <v>0</v>
          </cell>
          <cell r="AG980">
            <v>0</v>
          </cell>
          <cell r="AH980">
            <v>0</v>
          </cell>
          <cell r="AU980">
            <v>0</v>
          </cell>
          <cell r="AV980">
            <v>0</v>
          </cell>
          <cell r="AW980">
            <v>0</v>
          </cell>
          <cell r="AX980">
            <v>0</v>
          </cell>
          <cell r="AY980">
            <v>0</v>
          </cell>
          <cell r="AZ980">
            <v>0</v>
          </cell>
        </row>
        <row r="981">
          <cell r="D981" t="str">
            <v>In</v>
          </cell>
          <cell r="E981" t="str">
            <v>Base JV</v>
          </cell>
          <cell r="F981" t="str">
            <v>Base</v>
          </cell>
          <cell r="G981" t="str">
            <v>SPDC JV</v>
          </cell>
          <cell r="H981" t="str">
            <v>In</v>
          </cell>
          <cell r="I981" t="str">
            <v>CAWTHORNE CHANNEL</v>
          </cell>
          <cell r="J981" t="str">
            <v>OML - 18</v>
          </cell>
          <cell r="K981" t="str">
            <v>SWAMP EAST</v>
          </cell>
          <cell r="L981" t="str">
            <v>East</v>
          </cell>
          <cell r="N981" t="str">
            <v>NFA - Swamp East</v>
          </cell>
          <cell r="O981" t="str">
            <v>NFA - Swamp East</v>
          </cell>
          <cell r="R981" t="str">
            <v>CAWTHORNE_CHANNEL2_FS</v>
          </cell>
          <cell r="T981" t="str">
            <v>4. Oil</v>
          </cell>
          <cell r="U981" t="str">
            <v>1. Secure / Maximise NFA</v>
          </cell>
          <cell r="V981" t="str">
            <v>Ikwan Ukauku</v>
          </cell>
          <cell r="W981">
            <v>0</v>
          </cell>
          <cell r="X981">
            <v>0</v>
          </cell>
          <cell r="AE981">
            <v>17.797670185565948</v>
          </cell>
          <cell r="AF981">
            <v>0</v>
          </cell>
          <cell r="AG981">
            <v>0</v>
          </cell>
          <cell r="AH981">
            <v>0</v>
          </cell>
          <cell r="AU981">
            <v>0</v>
          </cell>
          <cell r="AV981">
            <v>0</v>
          </cell>
          <cell r="AW981">
            <v>0</v>
          </cell>
          <cell r="AX981">
            <v>0</v>
          </cell>
          <cell r="AY981">
            <v>0</v>
          </cell>
          <cell r="AZ981">
            <v>0</v>
          </cell>
        </row>
        <row r="982">
          <cell r="D982" t="str">
            <v>In</v>
          </cell>
          <cell r="E982" t="str">
            <v>Base JV</v>
          </cell>
          <cell r="F982" t="str">
            <v>Base</v>
          </cell>
          <cell r="G982" t="str">
            <v>SPDC JV</v>
          </cell>
          <cell r="H982" t="str">
            <v>In</v>
          </cell>
          <cell r="I982" t="str">
            <v>EA</v>
          </cell>
          <cell r="J982" t="str">
            <v>OML - 79</v>
          </cell>
          <cell r="K982" t="str">
            <v>OFFSHORE</v>
          </cell>
          <cell r="L982" t="str">
            <v>Offshore</v>
          </cell>
          <cell r="N982" t="str">
            <v>NFA - EA</v>
          </cell>
          <cell r="O982" t="str">
            <v>NFA - EA</v>
          </cell>
          <cell r="R982" t="str">
            <v>SEA_EAGLE_FPSO</v>
          </cell>
          <cell r="T982" t="str">
            <v>4. Oil</v>
          </cell>
          <cell r="U982" t="str">
            <v>8. Oil and Gas Growth</v>
          </cell>
          <cell r="V982" t="str">
            <v xml:space="preserve">Oghene Nkonyeasua </v>
          </cell>
          <cell r="W982">
            <v>10</v>
          </cell>
          <cell r="X982">
            <v>0</v>
          </cell>
          <cell r="AE982">
            <v>76684.882559398189</v>
          </cell>
          <cell r="AF982">
            <v>0</v>
          </cell>
          <cell r="AG982">
            <v>0</v>
          </cell>
          <cell r="AH982">
            <v>0</v>
          </cell>
          <cell r="AU982">
            <v>0</v>
          </cell>
          <cell r="AV982">
            <v>0</v>
          </cell>
          <cell r="AW982">
            <v>0</v>
          </cell>
          <cell r="AX982">
            <v>0</v>
          </cell>
          <cell r="AY982">
            <v>0</v>
          </cell>
          <cell r="AZ982">
            <v>0</v>
          </cell>
        </row>
        <row r="983">
          <cell r="D983" t="str">
            <v>In</v>
          </cell>
          <cell r="E983" t="str">
            <v>Base JV</v>
          </cell>
          <cell r="F983" t="str">
            <v>Base</v>
          </cell>
          <cell r="G983" t="str">
            <v>SPDC JV</v>
          </cell>
          <cell r="H983" t="str">
            <v>In</v>
          </cell>
          <cell r="I983" t="str">
            <v>EJA</v>
          </cell>
          <cell r="J983" t="str">
            <v>OML - 79</v>
          </cell>
          <cell r="K983" t="str">
            <v>OFFSHORE</v>
          </cell>
          <cell r="L983" t="str">
            <v>Offshore</v>
          </cell>
          <cell r="N983" t="str">
            <v>NFA - EA</v>
          </cell>
          <cell r="O983" t="str">
            <v>NFA - EA</v>
          </cell>
          <cell r="R983" t="str">
            <v>SEA_EAGLE_FPSO</v>
          </cell>
          <cell r="T983" t="str">
            <v>4. Oil</v>
          </cell>
          <cell r="U983" t="str">
            <v>1. Secure / Maximise NFA</v>
          </cell>
          <cell r="V983" t="str">
            <v xml:space="preserve">Oghene Nkonyeasua </v>
          </cell>
          <cell r="W983">
            <v>2</v>
          </cell>
          <cell r="X983">
            <v>0</v>
          </cell>
          <cell r="AE983">
            <v>2093.3660125732422</v>
          </cell>
          <cell r="AF983">
            <v>0</v>
          </cell>
          <cell r="AG983">
            <v>0</v>
          </cell>
          <cell r="AH983">
            <v>0</v>
          </cell>
          <cell r="AU983">
            <v>0</v>
          </cell>
          <cell r="AV983">
            <v>0</v>
          </cell>
          <cell r="AW983">
            <v>0</v>
          </cell>
          <cell r="AX983">
            <v>0</v>
          </cell>
          <cell r="AY983">
            <v>0</v>
          </cell>
          <cell r="AZ983">
            <v>0</v>
          </cell>
        </row>
        <row r="984">
          <cell r="D984" t="str">
            <v>In</v>
          </cell>
          <cell r="E984" t="str">
            <v>Base JV</v>
          </cell>
          <cell r="F984" t="str">
            <v>Base</v>
          </cell>
          <cell r="G984" t="str">
            <v>SPDC JV</v>
          </cell>
          <cell r="H984" t="str">
            <v>In</v>
          </cell>
          <cell r="I984" t="str">
            <v>EKULAMA</v>
          </cell>
          <cell r="J984" t="str">
            <v>OML - 24</v>
          </cell>
          <cell r="K984" t="str">
            <v>SWAMP EAST</v>
          </cell>
          <cell r="L984" t="str">
            <v>East</v>
          </cell>
          <cell r="N984" t="str">
            <v>NFA - Swamp East</v>
          </cell>
          <cell r="O984" t="str">
            <v>NFA - Swamp East</v>
          </cell>
          <cell r="R984" t="str">
            <v>EKULAMA2_FS</v>
          </cell>
          <cell r="T984" t="str">
            <v>4. Oil</v>
          </cell>
          <cell r="U984" t="str">
            <v>1. Secure / Maximise NFA</v>
          </cell>
          <cell r="V984" t="str">
            <v>Ikwan Ukauku</v>
          </cell>
          <cell r="W984">
            <v>0</v>
          </cell>
          <cell r="X984">
            <v>0</v>
          </cell>
          <cell r="AE984">
            <v>1708.2705899320572</v>
          </cell>
          <cell r="AF984">
            <v>0</v>
          </cell>
          <cell r="AG984">
            <v>0</v>
          </cell>
          <cell r="AH984">
            <v>0</v>
          </cell>
          <cell r="AU984">
            <v>0</v>
          </cell>
          <cell r="AV984">
            <v>0</v>
          </cell>
          <cell r="AW984">
            <v>0</v>
          </cell>
          <cell r="AX984">
            <v>0</v>
          </cell>
          <cell r="AY984">
            <v>0</v>
          </cell>
          <cell r="AZ984">
            <v>0</v>
          </cell>
        </row>
        <row r="985">
          <cell r="D985" t="str">
            <v>In</v>
          </cell>
          <cell r="E985" t="str">
            <v>Base JV</v>
          </cell>
          <cell r="F985" t="str">
            <v>Base</v>
          </cell>
          <cell r="G985" t="str">
            <v>SPDC JV</v>
          </cell>
          <cell r="H985" t="str">
            <v>In</v>
          </cell>
          <cell r="I985" t="str">
            <v>ELELENWA</v>
          </cell>
          <cell r="J985" t="str">
            <v>OML - 17</v>
          </cell>
          <cell r="K985" t="str">
            <v>LAND EAST</v>
          </cell>
          <cell r="L985" t="str">
            <v>East</v>
          </cell>
          <cell r="N985" t="str">
            <v>NFA - Land East</v>
          </cell>
          <cell r="O985" t="str">
            <v>NFA - Land East</v>
          </cell>
          <cell r="R985" t="str">
            <v>AGBADA1_FS</v>
          </cell>
          <cell r="T985" t="str">
            <v>4. Oil</v>
          </cell>
          <cell r="U985" t="str">
            <v>1. Secure / Maximise NFA</v>
          </cell>
          <cell r="V985" t="str">
            <v>Ekong Inem</v>
          </cell>
          <cell r="W985">
            <v>3</v>
          </cell>
          <cell r="X985">
            <v>0</v>
          </cell>
          <cell r="AE985">
            <v>9311.2558631896973</v>
          </cell>
          <cell r="AF985">
            <v>0</v>
          </cell>
          <cell r="AG985">
            <v>0</v>
          </cell>
          <cell r="AH985">
            <v>0</v>
          </cell>
          <cell r="AU985">
            <v>0</v>
          </cell>
          <cell r="AV985">
            <v>0</v>
          </cell>
          <cell r="AW985">
            <v>0</v>
          </cell>
          <cell r="AX985">
            <v>0</v>
          </cell>
          <cell r="AY985">
            <v>0</v>
          </cell>
          <cell r="AZ985">
            <v>0</v>
          </cell>
        </row>
        <row r="986">
          <cell r="D986" t="str">
            <v>In</v>
          </cell>
          <cell r="E986" t="str">
            <v>Base JV</v>
          </cell>
          <cell r="F986" t="str">
            <v>Base</v>
          </cell>
          <cell r="G986" t="str">
            <v>SPDC JV</v>
          </cell>
          <cell r="H986" t="str">
            <v>In</v>
          </cell>
          <cell r="I986" t="str">
            <v>ERIEMU</v>
          </cell>
          <cell r="J986" t="str">
            <v>OML - 30</v>
          </cell>
          <cell r="K986" t="str">
            <v>LAND WEST</v>
          </cell>
          <cell r="L986" t="str">
            <v>West</v>
          </cell>
          <cell r="N986" t="str">
            <v>NFA - Land West</v>
          </cell>
          <cell r="O986" t="str">
            <v>NFA - Land West</v>
          </cell>
          <cell r="R986" t="str">
            <v>ERIEMU1_FS</v>
          </cell>
          <cell r="T986" t="str">
            <v>4. Oil</v>
          </cell>
          <cell r="V986" t="str">
            <v xml:space="preserve">Oghene Nkonyeasua </v>
          </cell>
          <cell r="W986">
            <v>0</v>
          </cell>
          <cell r="X986">
            <v>0</v>
          </cell>
          <cell r="AE986">
            <v>16.434440076351166</v>
          </cell>
          <cell r="AF986">
            <v>0</v>
          </cell>
          <cell r="AG986">
            <v>0</v>
          </cell>
          <cell r="AH986">
            <v>0</v>
          </cell>
          <cell r="AU986">
            <v>0</v>
          </cell>
          <cell r="AV986">
            <v>0</v>
          </cell>
          <cell r="AW986">
            <v>0</v>
          </cell>
          <cell r="AX986">
            <v>0</v>
          </cell>
          <cell r="AY986">
            <v>0</v>
          </cell>
          <cell r="AZ986">
            <v>0</v>
          </cell>
        </row>
        <row r="987">
          <cell r="D987" t="str">
            <v>In</v>
          </cell>
          <cell r="E987" t="str">
            <v>Base JV</v>
          </cell>
          <cell r="F987" t="str">
            <v>Base</v>
          </cell>
          <cell r="G987" t="str">
            <v>SPDC JV</v>
          </cell>
          <cell r="H987" t="str">
            <v>In</v>
          </cell>
          <cell r="I987" t="str">
            <v>ERIEMU</v>
          </cell>
          <cell r="J987" t="str">
            <v>OML - 30</v>
          </cell>
          <cell r="K987" t="str">
            <v>LAND WEST</v>
          </cell>
          <cell r="L987" t="str">
            <v>West</v>
          </cell>
          <cell r="N987" t="str">
            <v>NFA - Land West</v>
          </cell>
          <cell r="O987" t="str">
            <v>NFA - Land West</v>
          </cell>
          <cell r="R987" t="str">
            <v>ERIEMU1_FS</v>
          </cell>
          <cell r="T987" t="str">
            <v>4. Oil</v>
          </cell>
          <cell r="V987" t="str">
            <v xml:space="preserve">Oghene Nkonyeasua </v>
          </cell>
          <cell r="W987">
            <v>0</v>
          </cell>
          <cell r="X987">
            <v>0</v>
          </cell>
          <cell r="AE987">
            <v>375.69116145372391</v>
          </cell>
          <cell r="AF987">
            <v>0</v>
          </cell>
          <cell r="AG987">
            <v>0</v>
          </cell>
          <cell r="AH987">
            <v>0</v>
          </cell>
          <cell r="AU987">
            <v>0</v>
          </cell>
          <cell r="AV987">
            <v>0</v>
          </cell>
          <cell r="AW987">
            <v>0</v>
          </cell>
          <cell r="AX987">
            <v>0</v>
          </cell>
          <cell r="AY987">
            <v>0</v>
          </cell>
          <cell r="AZ987">
            <v>0</v>
          </cell>
        </row>
        <row r="988">
          <cell r="D988" t="str">
            <v>In</v>
          </cell>
          <cell r="E988" t="str">
            <v>Base JV</v>
          </cell>
          <cell r="F988" t="str">
            <v>Base</v>
          </cell>
          <cell r="G988" t="str">
            <v>SPDC JV</v>
          </cell>
          <cell r="H988" t="str">
            <v>In</v>
          </cell>
          <cell r="I988" t="str">
            <v>ERIEMU</v>
          </cell>
          <cell r="J988" t="str">
            <v>OML - 30</v>
          </cell>
          <cell r="K988" t="str">
            <v>LAND WEST</v>
          </cell>
          <cell r="L988" t="str">
            <v>West</v>
          </cell>
          <cell r="N988" t="str">
            <v>NFA - Land West</v>
          </cell>
          <cell r="O988" t="str">
            <v>NFA - Land West</v>
          </cell>
          <cell r="R988" t="str">
            <v>ERIEMU1_FS</v>
          </cell>
          <cell r="T988" t="str">
            <v>4. Oil</v>
          </cell>
          <cell r="V988" t="str">
            <v xml:space="preserve">Oghene Nkonyeasua </v>
          </cell>
          <cell r="W988">
            <v>0</v>
          </cell>
          <cell r="X988">
            <v>0</v>
          </cell>
          <cell r="AE988">
            <v>14.573734197765589</v>
          </cell>
          <cell r="AF988">
            <v>0</v>
          </cell>
          <cell r="AG988">
            <v>0</v>
          </cell>
          <cell r="AH988">
            <v>0</v>
          </cell>
          <cell r="AU988">
            <v>0</v>
          </cell>
          <cell r="AV988">
            <v>0</v>
          </cell>
          <cell r="AW988">
            <v>0</v>
          </cell>
          <cell r="AX988">
            <v>0</v>
          </cell>
          <cell r="AY988">
            <v>0</v>
          </cell>
          <cell r="AZ988">
            <v>0</v>
          </cell>
        </row>
        <row r="989">
          <cell r="D989" t="str">
            <v>In</v>
          </cell>
          <cell r="E989" t="str">
            <v>Base JV</v>
          </cell>
          <cell r="F989" t="str">
            <v>Base</v>
          </cell>
          <cell r="G989" t="str">
            <v>SPDC JV</v>
          </cell>
          <cell r="I989" t="str">
            <v>ESCRAVOS BEACH</v>
          </cell>
          <cell r="J989" t="str">
            <v>OML - 43</v>
          </cell>
          <cell r="K989" t="str">
            <v>SWAMP WEST</v>
          </cell>
          <cell r="L989" t="str">
            <v>West</v>
          </cell>
          <cell r="N989" t="str">
            <v>NFA - Swamp West</v>
          </cell>
          <cell r="O989" t="str">
            <v>NFA - Swamp  West</v>
          </cell>
          <cell r="R989" t="str">
            <v>ESCRAVOS_BEACH1_FS</v>
          </cell>
          <cell r="T989" t="str">
            <v>4. Oil</v>
          </cell>
          <cell r="U989" t="str">
            <v>1. Secure / Maximise NFA</v>
          </cell>
          <cell r="V989" t="str">
            <v>David Oluwajuyigbe</v>
          </cell>
          <cell r="W989">
            <v>6</v>
          </cell>
          <cell r="X989">
            <v>0</v>
          </cell>
          <cell r="AE989">
            <v>0</v>
          </cell>
          <cell r="AF989">
            <v>0</v>
          </cell>
          <cell r="AG989">
            <v>0</v>
          </cell>
          <cell r="AH989">
            <v>0</v>
          </cell>
          <cell r="AU989">
            <v>0</v>
          </cell>
          <cell r="AV989">
            <v>0</v>
          </cell>
          <cell r="AW989">
            <v>0</v>
          </cell>
          <cell r="AX989">
            <v>0</v>
          </cell>
          <cell r="AY989">
            <v>0</v>
          </cell>
          <cell r="AZ989">
            <v>0</v>
          </cell>
        </row>
        <row r="990">
          <cell r="D990" t="str">
            <v>In</v>
          </cell>
          <cell r="E990" t="str">
            <v>Base JV</v>
          </cell>
          <cell r="F990" t="str">
            <v>Base</v>
          </cell>
          <cell r="G990" t="str">
            <v>SPDC JV</v>
          </cell>
          <cell r="H990" t="str">
            <v>In</v>
          </cell>
          <cell r="I990" t="str">
            <v>ETELEBOU</v>
          </cell>
          <cell r="J990" t="str">
            <v>OML - 28</v>
          </cell>
          <cell r="K990" t="str">
            <v>LAND EAST</v>
          </cell>
          <cell r="L990" t="str">
            <v>East</v>
          </cell>
          <cell r="N990" t="str">
            <v>NFA - Land East</v>
          </cell>
          <cell r="O990" t="str">
            <v>NFA - Land East</v>
          </cell>
          <cell r="R990" t="str">
            <v>ETELEBOU1_FS</v>
          </cell>
          <cell r="T990" t="str">
            <v>4. Oil</v>
          </cell>
          <cell r="U990" t="str">
            <v>1. Secure / Maximise NFA</v>
          </cell>
          <cell r="V990" t="str">
            <v>Ekong Inem</v>
          </cell>
          <cell r="W990">
            <v>5</v>
          </cell>
          <cell r="X990">
            <v>0</v>
          </cell>
          <cell r="AE990">
            <v>95.558125644922256</v>
          </cell>
          <cell r="AF990">
            <v>0</v>
          </cell>
          <cell r="AG990">
            <v>0</v>
          </cell>
          <cell r="AH990">
            <v>0</v>
          </cell>
          <cell r="AU990">
            <v>0</v>
          </cell>
          <cell r="AV990">
            <v>0</v>
          </cell>
          <cell r="AW990">
            <v>0</v>
          </cell>
          <cell r="AX990">
            <v>0</v>
          </cell>
          <cell r="AY990">
            <v>0</v>
          </cell>
          <cell r="AZ990">
            <v>0</v>
          </cell>
        </row>
        <row r="991">
          <cell r="D991" t="str">
            <v>In</v>
          </cell>
          <cell r="E991" t="str">
            <v>Base JV</v>
          </cell>
          <cell r="F991" t="str">
            <v>Base</v>
          </cell>
          <cell r="G991" t="str">
            <v>SPDC JV</v>
          </cell>
          <cell r="H991" t="str">
            <v>In</v>
          </cell>
          <cell r="I991" t="str">
            <v>ETELEBOU</v>
          </cell>
          <cell r="J991" t="str">
            <v>OML - 28</v>
          </cell>
          <cell r="K991" t="str">
            <v>LAND EAST</v>
          </cell>
          <cell r="L991" t="str">
            <v>East</v>
          </cell>
          <cell r="N991" t="str">
            <v>NFA - Land East</v>
          </cell>
          <cell r="O991" t="str">
            <v>NFA - Land East</v>
          </cell>
          <cell r="R991" t="str">
            <v>ETELEBOU1_FS</v>
          </cell>
          <cell r="T991" t="str">
            <v>4. Oil</v>
          </cell>
          <cell r="U991" t="str">
            <v>1. Secure / Maximise NFA</v>
          </cell>
          <cell r="V991" t="str">
            <v>Ekong Inem</v>
          </cell>
          <cell r="W991">
            <v>5</v>
          </cell>
          <cell r="X991">
            <v>0</v>
          </cell>
          <cell r="AE991">
            <v>0</v>
          </cell>
          <cell r="AF991">
            <v>0</v>
          </cell>
          <cell r="AG991">
            <v>0</v>
          </cell>
          <cell r="AH991">
            <v>0</v>
          </cell>
          <cell r="AU991">
            <v>0</v>
          </cell>
          <cell r="AV991">
            <v>0</v>
          </cell>
          <cell r="AW991">
            <v>0</v>
          </cell>
          <cell r="AX991">
            <v>0</v>
          </cell>
          <cell r="AY991">
            <v>0</v>
          </cell>
          <cell r="AZ991">
            <v>0</v>
          </cell>
        </row>
        <row r="992">
          <cell r="D992" t="str">
            <v>In</v>
          </cell>
          <cell r="E992" t="str">
            <v>Base JV</v>
          </cell>
          <cell r="F992" t="str">
            <v>Base</v>
          </cell>
          <cell r="G992" t="str">
            <v>SPDC JV</v>
          </cell>
          <cell r="I992" t="str">
            <v>FORCADOS YOKRI</v>
          </cell>
          <cell r="J992" t="str">
            <v>OML - 45</v>
          </cell>
          <cell r="K992" t="str">
            <v>SWAMP WEST</v>
          </cell>
          <cell r="L992" t="str">
            <v>West</v>
          </cell>
          <cell r="N992" t="str">
            <v>NFA - Swamp West</v>
          </cell>
          <cell r="O992" t="str">
            <v>NFA - Swamp  West</v>
          </cell>
          <cell r="R992" t="str">
            <v>FORCADOS1/3/4_FS</v>
          </cell>
          <cell r="T992" t="str">
            <v>4. Oil</v>
          </cell>
          <cell r="U992" t="str">
            <v>1. Secure / Maximise NFA</v>
          </cell>
          <cell r="V992" t="str">
            <v>David Oluwajuyigbe</v>
          </cell>
          <cell r="W992">
            <v>46</v>
          </cell>
          <cell r="X992">
            <v>0</v>
          </cell>
          <cell r="AE992">
            <v>0</v>
          </cell>
          <cell r="AF992">
            <v>0</v>
          </cell>
          <cell r="AG992">
            <v>0</v>
          </cell>
          <cell r="AH992">
            <v>0</v>
          </cell>
          <cell r="AU992">
            <v>0</v>
          </cell>
          <cell r="AV992">
            <v>0</v>
          </cell>
          <cell r="AW992">
            <v>0</v>
          </cell>
          <cell r="AX992">
            <v>0</v>
          </cell>
          <cell r="AY992">
            <v>0</v>
          </cell>
          <cell r="AZ992">
            <v>0</v>
          </cell>
        </row>
        <row r="993">
          <cell r="D993" t="str">
            <v>In</v>
          </cell>
          <cell r="E993" t="str">
            <v>Base JV</v>
          </cell>
          <cell r="F993" t="str">
            <v>Base</v>
          </cell>
          <cell r="G993" t="str">
            <v>SPDC JV</v>
          </cell>
          <cell r="I993" t="str">
            <v>FORCADOS YOKRI</v>
          </cell>
          <cell r="J993" t="str">
            <v>OML - 45</v>
          </cell>
          <cell r="K993" t="str">
            <v>SWAMP WEST</v>
          </cell>
          <cell r="L993" t="str">
            <v>West</v>
          </cell>
          <cell r="N993" t="str">
            <v>NFA - Swamp West</v>
          </cell>
          <cell r="O993" t="str">
            <v>NFA - Swamp  West</v>
          </cell>
          <cell r="R993" t="str">
            <v>FORCADOS1/3/4_FS</v>
          </cell>
          <cell r="T993" t="str">
            <v>4. Oil</v>
          </cell>
          <cell r="U993" t="str">
            <v>1. Secure / Maximise NFA</v>
          </cell>
          <cell r="V993" t="str">
            <v>David Oluwajuyigbe</v>
          </cell>
          <cell r="W993">
            <v>46</v>
          </cell>
          <cell r="X993">
            <v>0</v>
          </cell>
          <cell r="AE993">
            <v>0</v>
          </cell>
          <cell r="AF993">
            <v>0</v>
          </cell>
          <cell r="AG993">
            <v>0</v>
          </cell>
          <cell r="AH993">
            <v>0</v>
          </cell>
          <cell r="AU993">
            <v>0</v>
          </cell>
          <cell r="AV993">
            <v>0</v>
          </cell>
          <cell r="AW993">
            <v>0</v>
          </cell>
          <cell r="AX993">
            <v>0</v>
          </cell>
          <cell r="AY993">
            <v>0</v>
          </cell>
          <cell r="AZ993">
            <v>0</v>
          </cell>
        </row>
        <row r="994">
          <cell r="D994" t="str">
            <v>In</v>
          </cell>
          <cell r="E994" t="str">
            <v>Base JV</v>
          </cell>
          <cell r="F994" t="str">
            <v>Base</v>
          </cell>
          <cell r="G994" t="str">
            <v>SPDC JV</v>
          </cell>
          <cell r="I994" t="str">
            <v>FORCADOS YOKRI</v>
          </cell>
          <cell r="J994" t="str">
            <v>OML - 45</v>
          </cell>
          <cell r="K994" t="str">
            <v>SWAMP WEST</v>
          </cell>
          <cell r="L994" t="str">
            <v>West</v>
          </cell>
          <cell r="N994" t="str">
            <v>NFA - Swamp West</v>
          </cell>
          <cell r="O994" t="str">
            <v>NFA - Swamp  West</v>
          </cell>
          <cell r="R994" t="str">
            <v>FORCADOS1/3/4_FS</v>
          </cell>
          <cell r="T994" t="str">
            <v>4. Oil</v>
          </cell>
          <cell r="U994" t="str">
            <v>1. Secure / Maximise NFA</v>
          </cell>
          <cell r="V994" t="str">
            <v>David Oluwajuyigbe</v>
          </cell>
          <cell r="W994">
            <v>0</v>
          </cell>
          <cell r="X994">
            <v>0</v>
          </cell>
          <cell r="AE994">
            <v>0</v>
          </cell>
          <cell r="AF994">
            <v>0</v>
          </cell>
          <cell r="AG994">
            <v>0</v>
          </cell>
          <cell r="AH994">
            <v>0</v>
          </cell>
          <cell r="AU994">
            <v>0</v>
          </cell>
          <cell r="AV994">
            <v>0</v>
          </cell>
          <cell r="AW994">
            <v>0</v>
          </cell>
          <cell r="AX994">
            <v>0</v>
          </cell>
          <cell r="AY994">
            <v>0</v>
          </cell>
          <cell r="AZ994">
            <v>0</v>
          </cell>
        </row>
        <row r="995">
          <cell r="D995" t="str">
            <v>In</v>
          </cell>
          <cell r="E995" t="str">
            <v>Base JV</v>
          </cell>
          <cell r="F995" t="str">
            <v>Base</v>
          </cell>
          <cell r="G995" t="str">
            <v>SPDC JV</v>
          </cell>
          <cell r="H995" t="str">
            <v>In</v>
          </cell>
          <cell r="I995" t="str">
            <v>GBARAN</v>
          </cell>
          <cell r="J995" t="str">
            <v>OML - 28</v>
          </cell>
          <cell r="K995" t="str">
            <v>LAND EAST</v>
          </cell>
          <cell r="L995" t="str">
            <v>East</v>
          </cell>
          <cell r="N995" t="str">
            <v>NFA - Land East</v>
          </cell>
          <cell r="O995" t="str">
            <v>NFA - Land East</v>
          </cell>
          <cell r="R995" t="str">
            <v>KOLO_CREEK1_FS / ETELEBOU1_FS</v>
          </cell>
          <cell r="T995" t="str">
            <v>4. Oil</v>
          </cell>
          <cell r="U995" t="str">
            <v>1. Secure / Maximise NFA</v>
          </cell>
          <cell r="V995" t="str">
            <v>Ekong Inem</v>
          </cell>
          <cell r="W995">
            <v>0</v>
          </cell>
          <cell r="X995">
            <v>0</v>
          </cell>
          <cell r="AE995">
            <v>0</v>
          </cell>
          <cell r="AF995">
            <v>566227.09985351563</v>
          </cell>
          <cell r="AG995">
            <v>0</v>
          </cell>
          <cell r="AH995">
            <v>16924.230102539063</v>
          </cell>
          <cell r="AU995">
            <v>0</v>
          </cell>
          <cell r="AV995">
            <v>0</v>
          </cell>
          <cell r="AW995">
            <v>0</v>
          </cell>
          <cell r="AX995">
            <v>0</v>
          </cell>
          <cell r="AY995">
            <v>0</v>
          </cell>
          <cell r="AZ995">
            <v>0</v>
          </cell>
        </row>
        <row r="996">
          <cell r="D996" t="str">
            <v>In</v>
          </cell>
          <cell r="E996" t="str">
            <v>Base JV</v>
          </cell>
          <cell r="F996" t="str">
            <v>Base</v>
          </cell>
          <cell r="G996" t="str">
            <v>SPDC JV</v>
          </cell>
          <cell r="H996" t="str">
            <v>In</v>
          </cell>
          <cell r="I996" t="str">
            <v>GBARAN</v>
          </cell>
          <cell r="J996" t="str">
            <v>OML - 28</v>
          </cell>
          <cell r="K996" t="str">
            <v>LAND EAST</v>
          </cell>
          <cell r="L996" t="str">
            <v>East</v>
          </cell>
          <cell r="N996" t="str">
            <v>NFA - Land East</v>
          </cell>
          <cell r="O996" t="str">
            <v>NFA - Land East</v>
          </cell>
          <cell r="R996" t="str">
            <v>KOLO_CREEK1_FS / ETELEBOU1_FS</v>
          </cell>
          <cell r="T996" t="str">
            <v>4. Oil</v>
          </cell>
          <cell r="U996" t="str">
            <v>1. Secure / Maximise NFA</v>
          </cell>
          <cell r="V996" t="str">
            <v>Ekong Inem</v>
          </cell>
          <cell r="W996">
            <v>2</v>
          </cell>
          <cell r="X996">
            <v>0</v>
          </cell>
          <cell r="AE996">
            <v>219.47707748413086</v>
          </cell>
          <cell r="AF996">
            <v>0</v>
          </cell>
          <cell r="AG996">
            <v>0</v>
          </cell>
          <cell r="AH996">
            <v>0</v>
          </cell>
          <cell r="AU996">
            <v>0</v>
          </cell>
          <cell r="AV996">
            <v>0</v>
          </cell>
          <cell r="AW996">
            <v>0</v>
          </cell>
          <cell r="AX996">
            <v>0</v>
          </cell>
          <cell r="AY996">
            <v>0</v>
          </cell>
          <cell r="AZ996">
            <v>0</v>
          </cell>
        </row>
        <row r="997">
          <cell r="D997" t="str">
            <v>In</v>
          </cell>
          <cell r="E997" t="str">
            <v>Base JV</v>
          </cell>
          <cell r="F997" t="str">
            <v>Base</v>
          </cell>
          <cell r="G997" t="str">
            <v>SPDC JV</v>
          </cell>
          <cell r="H997" t="str">
            <v>In</v>
          </cell>
          <cell r="I997" t="str">
            <v>IMO RIVER</v>
          </cell>
          <cell r="J997" t="str">
            <v>OML - 11</v>
          </cell>
          <cell r="K997" t="str">
            <v>LAND EAST</v>
          </cell>
          <cell r="L997" t="str">
            <v>East</v>
          </cell>
          <cell r="N997" t="str">
            <v>NFA - Land East</v>
          </cell>
          <cell r="O997" t="str">
            <v>NFA - Land East</v>
          </cell>
          <cell r="R997" t="str">
            <v>IMO_RIVER1/2/3_FS</v>
          </cell>
          <cell r="T997" t="str">
            <v>4. Oil</v>
          </cell>
          <cell r="U997" t="str">
            <v>1. Secure / Maximise NFA</v>
          </cell>
          <cell r="V997" t="str">
            <v>Ekong Inem</v>
          </cell>
          <cell r="W997">
            <v>30</v>
          </cell>
          <cell r="X997">
            <v>0</v>
          </cell>
          <cell r="AE997">
            <v>6450.0064436346292</v>
          </cell>
          <cell r="AF997">
            <v>0</v>
          </cell>
          <cell r="AG997">
            <v>0</v>
          </cell>
          <cell r="AH997">
            <v>0</v>
          </cell>
          <cell r="AU997">
            <v>0</v>
          </cell>
          <cell r="AV997">
            <v>0</v>
          </cell>
          <cell r="AW997">
            <v>0</v>
          </cell>
          <cell r="AX997">
            <v>0</v>
          </cell>
          <cell r="AY997">
            <v>0</v>
          </cell>
          <cell r="AZ997">
            <v>0</v>
          </cell>
        </row>
        <row r="998">
          <cell r="D998" t="str">
            <v>In</v>
          </cell>
          <cell r="E998" t="str">
            <v>Base JV</v>
          </cell>
          <cell r="F998" t="str">
            <v>Base</v>
          </cell>
          <cell r="G998" t="str">
            <v>SPDC JV</v>
          </cell>
          <cell r="I998" t="str">
            <v>KANBO</v>
          </cell>
          <cell r="J998" t="str">
            <v>OML - 46</v>
          </cell>
          <cell r="K998" t="str">
            <v>SWAMP WEST</v>
          </cell>
          <cell r="L998" t="str">
            <v>West</v>
          </cell>
          <cell r="N998" t="str">
            <v>NFA - Swamp West</v>
          </cell>
          <cell r="O998" t="str">
            <v>NFA - Swamp  West</v>
          </cell>
          <cell r="R998" t="str">
            <v>TUNU1_FS</v>
          </cell>
          <cell r="T998" t="str">
            <v>4. Oil</v>
          </cell>
          <cell r="U998" t="str">
            <v>1. Secure / Maximise NFA</v>
          </cell>
          <cell r="V998" t="str">
            <v>David Oluwajuyigbe</v>
          </cell>
          <cell r="W998">
            <v>6</v>
          </cell>
          <cell r="X998">
            <v>0</v>
          </cell>
          <cell r="AE998">
            <v>0</v>
          </cell>
          <cell r="AF998">
            <v>0</v>
          </cell>
          <cell r="AG998">
            <v>0</v>
          </cell>
          <cell r="AH998">
            <v>0</v>
          </cell>
          <cell r="AU998">
            <v>0</v>
          </cell>
          <cell r="AV998">
            <v>0</v>
          </cell>
          <cell r="AW998">
            <v>0</v>
          </cell>
          <cell r="AX998">
            <v>0</v>
          </cell>
          <cell r="AY998">
            <v>0</v>
          </cell>
          <cell r="AZ998">
            <v>0</v>
          </cell>
        </row>
        <row r="999">
          <cell r="D999" t="str">
            <v>In</v>
          </cell>
          <cell r="E999" t="str">
            <v>Base JV</v>
          </cell>
          <cell r="F999" t="str">
            <v>Base</v>
          </cell>
          <cell r="G999" t="str">
            <v>SPDC JV</v>
          </cell>
          <cell r="H999" t="str">
            <v>In</v>
          </cell>
          <cell r="I999" t="str">
            <v>KOLO CREEK</v>
          </cell>
          <cell r="J999" t="str">
            <v>OML - 28</v>
          </cell>
          <cell r="K999" t="str">
            <v>LAND EAST</v>
          </cell>
          <cell r="L999" t="str">
            <v>East</v>
          </cell>
          <cell r="N999" t="str">
            <v>NFA - Land East</v>
          </cell>
          <cell r="O999" t="str">
            <v>NFA - Land East</v>
          </cell>
          <cell r="R999" t="str">
            <v>KOLO_CREEK1_FS</v>
          </cell>
          <cell r="T999" t="str">
            <v>4. Oil</v>
          </cell>
          <cell r="U999" t="str">
            <v>1. Secure / Maximise NFA</v>
          </cell>
          <cell r="V999" t="str">
            <v>Ekong Inem</v>
          </cell>
          <cell r="W999">
            <v>0</v>
          </cell>
          <cell r="X999">
            <v>0</v>
          </cell>
          <cell r="AE999">
            <v>0</v>
          </cell>
          <cell r="AF999">
            <v>884153.89024353027</v>
          </cell>
          <cell r="AG999">
            <v>0</v>
          </cell>
          <cell r="AH999">
            <v>15073.400146484375</v>
          </cell>
          <cell r="AU999">
            <v>0</v>
          </cell>
          <cell r="AV999">
            <v>0</v>
          </cell>
          <cell r="AW999">
            <v>0</v>
          </cell>
          <cell r="AX999">
            <v>0</v>
          </cell>
          <cell r="AY999">
            <v>0</v>
          </cell>
          <cell r="AZ999">
            <v>0</v>
          </cell>
        </row>
        <row r="1000">
          <cell r="D1000" t="str">
            <v>In</v>
          </cell>
          <cell r="E1000" t="str">
            <v>Base JV</v>
          </cell>
          <cell r="F1000" t="str">
            <v>Base</v>
          </cell>
          <cell r="G1000" t="str">
            <v>SPDC JV</v>
          </cell>
          <cell r="H1000" t="str">
            <v>In</v>
          </cell>
          <cell r="I1000" t="str">
            <v>KOLO CREEK</v>
          </cell>
          <cell r="J1000" t="str">
            <v>OML - 28</v>
          </cell>
          <cell r="K1000" t="str">
            <v>LAND EAST</v>
          </cell>
          <cell r="L1000" t="str">
            <v>East</v>
          </cell>
          <cell r="N1000" t="str">
            <v>NFA - Land East</v>
          </cell>
          <cell r="O1000" t="str">
            <v>NFA - Land East</v>
          </cell>
          <cell r="R1000" t="str">
            <v>KOLO_CREEK1_FS</v>
          </cell>
          <cell r="T1000" t="str">
            <v>4. Oil</v>
          </cell>
          <cell r="U1000" t="str">
            <v>1. Secure / Maximise NFA</v>
          </cell>
          <cell r="V1000" t="str">
            <v>Ekong Inem</v>
          </cell>
          <cell r="W1000">
            <v>4</v>
          </cell>
          <cell r="X1000">
            <v>0</v>
          </cell>
          <cell r="AE1000">
            <v>244.76750826835632</v>
          </cell>
          <cell r="AF1000">
            <v>0</v>
          </cell>
          <cell r="AG1000">
            <v>0</v>
          </cell>
          <cell r="AH1000">
            <v>0</v>
          </cell>
          <cell r="AU1000">
            <v>0</v>
          </cell>
          <cell r="AV1000">
            <v>0</v>
          </cell>
          <cell r="AW1000">
            <v>0</v>
          </cell>
          <cell r="AX1000">
            <v>0</v>
          </cell>
          <cell r="AY1000">
            <v>0</v>
          </cell>
          <cell r="AZ1000">
            <v>0</v>
          </cell>
        </row>
        <row r="1001">
          <cell r="D1001" t="str">
            <v>In</v>
          </cell>
          <cell r="E1001" t="str">
            <v>Base JV</v>
          </cell>
          <cell r="F1001" t="str">
            <v>Base</v>
          </cell>
          <cell r="G1001" t="str">
            <v>SPDC JV</v>
          </cell>
          <cell r="H1001" t="str">
            <v>In</v>
          </cell>
          <cell r="I1001" t="str">
            <v>KOLO CREEK</v>
          </cell>
          <cell r="J1001" t="str">
            <v>OML - 28</v>
          </cell>
          <cell r="K1001" t="str">
            <v>LAND EAST</v>
          </cell>
          <cell r="L1001" t="str">
            <v>East</v>
          </cell>
          <cell r="N1001" t="str">
            <v>NFA - Land East</v>
          </cell>
          <cell r="O1001" t="str">
            <v>NFA - Land East</v>
          </cell>
          <cell r="R1001" t="str">
            <v>KOLO_CREEK1_FS</v>
          </cell>
          <cell r="T1001" t="str">
            <v>4. Oil</v>
          </cell>
          <cell r="U1001" t="str">
            <v>1. Secure / Maximise NFA</v>
          </cell>
          <cell r="V1001" t="str">
            <v>Ekong Inem</v>
          </cell>
          <cell r="W1001">
            <v>4</v>
          </cell>
          <cell r="X1001">
            <v>0</v>
          </cell>
          <cell r="AE1001">
            <v>0</v>
          </cell>
          <cell r="AF1001">
            <v>0</v>
          </cell>
          <cell r="AG1001">
            <v>0</v>
          </cell>
          <cell r="AH1001">
            <v>0</v>
          </cell>
          <cell r="AU1001">
            <v>0</v>
          </cell>
          <cell r="AV1001">
            <v>0</v>
          </cell>
          <cell r="AW1001">
            <v>0</v>
          </cell>
          <cell r="AX1001">
            <v>0</v>
          </cell>
          <cell r="AY1001">
            <v>0</v>
          </cell>
          <cell r="AZ1001">
            <v>0</v>
          </cell>
        </row>
        <row r="1002">
          <cell r="D1002" t="str">
            <v>In</v>
          </cell>
          <cell r="E1002" t="str">
            <v>Base JV</v>
          </cell>
          <cell r="F1002" t="str">
            <v>Base</v>
          </cell>
          <cell r="G1002" t="str">
            <v>SPDC JV</v>
          </cell>
          <cell r="H1002" t="str">
            <v>In</v>
          </cell>
          <cell r="I1002" t="str">
            <v>NEMBE CREEK EAST</v>
          </cell>
          <cell r="J1002" t="str">
            <v>OML - 29</v>
          </cell>
          <cell r="K1002" t="str">
            <v>SWAMP EAST</v>
          </cell>
          <cell r="L1002" t="str">
            <v>East</v>
          </cell>
          <cell r="N1002" t="str">
            <v>NFA - Swamp East</v>
          </cell>
          <cell r="O1002" t="str">
            <v>NFA - Swamp East</v>
          </cell>
          <cell r="R1002" t="str">
            <v>NEMBE_CREEK4_FS</v>
          </cell>
          <cell r="T1002" t="str">
            <v>4. Oil</v>
          </cell>
          <cell r="U1002" t="str">
            <v>1. Secure / Maximise NFA</v>
          </cell>
          <cell r="V1002" t="str">
            <v>Ikwan Ukauku</v>
          </cell>
          <cell r="W1002">
            <v>0</v>
          </cell>
          <cell r="X1002">
            <v>0</v>
          </cell>
          <cell r="AE1002">
            <v>1076.388988494873</v>
          </cell>
          <cell r="AF1002">
            <v>0</v>
          </cell>
          <cell r="AG1002">
            <v>0</v>
          </cell>
          <cell r="AH1002">
            <v>0</v>
          </cell>
          <cell r="AU1002">
            <v>0</v>
          </cell>
          <cell r="AV1002">
            <v>0</v>
          </cell>
          <cell r="AW1002">
            <v>0</v>
          </cell>
          <cell r="AX1002">
            <v>0</v>
          </cell>
          <cell r="AY1002">
            <v>0</v>
          </cell>
          <cell r="AZ1002">
            <v>0</v>
          </cell>
        </row>
        <row r="1003">
          <cell r="D1003" t="str">
            <v>In</v>
          </cell>
          <cell r="E1003" t="str">
            <v>Base JV</v>
          </cell>
          <cell r="F1003" t="str">
            <v>Base</v>
          </cell>
          <cell r="G1003" t="str">
            <v>SPDC JV</v>
          </cell>
          <cell r="H1003" t="str">
            <v>In</v>
          </cell>
          <cell r="I1003" t="str">
            <v>NEMBE CREEK</v>
          </cell>
          <cell r="J1003" t="str">
            <v>OML - 29</v>
          </cell>
          <cell r="K1003" t="str">
            <v>SWAMP EAST</v>
          </cell>
          <cell r="L1003" t="str">
            <v>East</v>
          </cell>
          <cell r="N1003" t="str">
            <v>NFA - Swamp East</v>
          </cell>
          <cell r="O1003" t="str">
            <v>NFA - Swamp East</v>
          </cell>
          <cell r="R1003" t="str">
            <v>NEMBE_CREEK2_FS</v>
          </cell>
          <cell r="T1003" t="str">
            <v>4. Oil</v>
          </cell>
          <cell r="U1003" t="str">
            <v>1. Secure / Maximise NFA</v>
          </cell>
          <cell r="V1003" t="str">
            <v>Ikwan Ukauku</v>
          </cell>
          <cell r="W1003">
            <v>0</v>
          </cell>
          <cell r="X1003">
            <v>0</v>
          </cell>
          <cell r="AE1003">
            <v>4476.3622632026672</v>
          </cell>
          <cell r="AF1003">
            <v>0</v>
          </cell>
          <cell r="AG1003">
            <v>0</v>
          </cell>
          <cell r="AH1003">
            <v>0</v>
          </cell>
          <cell r="AU1003">
            <v>0</v>
          </cell>
          <cell r="AV1003">
            <v>0</v>
          </cell>
          <cell r="AW1003">
            <v>0</v>
          </cell>
          <cell r="AX1003">
            <v>0</v>
          </cell>
          <cell r="AY1003">
            <v>0</v>
          </cell>
          <cell r="AZ1003">
            <v>0</v>
          </cell>
        </row>
        <row r="1004">
          <cell r="D1004" t="str">
            <v>In</v>
          </cell>
          <cell r="E1004" t="str">
            <v>Base JV</v>
          </cell>
          <cell r="F1004" t="str">
            <v>Base</v>
          </cell>
          <cell r="G1004" t="str">
            <v>SPDC JV</v>
          </cell>
          <cell r="H1004" t="str">
            <v>In</v>
          </cell>
          <cell r="I1004" t="str">
            <v>NEMBE CREEK</v>
          </cell>
          <cell r="J1004" t="str">
            <v>OML - 29</v>
          </cell>
          <cell r="K1004" t="str">
            <v>SWAMP EAST</v>
          </cell>
          <cell r="L1004" t="str">
            <v>East</v>
          </cell>
          <cell r="N1004" t="str">
            <v>NFA - Swamp East</v>
          </cell>
          <cell r="O1004" t="str">
            <v>NFA - Swamp East</v>
          </cell>
          <cell r="R1004" t="str">
            <v>NEMBE_CREEK2_FS</v>
          </cell>
          <cell r="T1004" t="str">
            <v>4. Oil</v>
          </cell>
          <cell r="U1004" t="str">
            <v>1. Secure / Maximise NFA</v>
          </cell>
          <cell r="V1004" t="str">
            <v>Ikwan Ukauku</v>
          </cell>
          <cell r="W1004">
            <v>0</v>
          </cell>
          <cell r="X1004">
            <v>0</v>
          </cell>
          <cell r="AE1004">
            <v>140.66132235527039</v>
          </cell>
          <cell r="AF1004">
            <v>0</v>
          </cell>
          <cell r="AG1004">
            <v>0</v>
          </cell>
          <cell r="AH1004">
            <v>0</v>
          </cell>
          <cell r="AU1004">
            <v>0</v>
          </cell>
          <cell r="AV1004">
            <v>0</v>
          </cell>
          <cell r="AW1004">
            <v>0</v>
          </cell>
          <cell r="AX1004">
            <v>0</v>
          </cell>
          <cell r="AY1004">
            <v>0</v>
          </cell>
          <cell r="AZ1004">
            <v>0</v>
          </cell>
        </row>
        <row r="1005">
          <cell r="D1005" t="str">
            <v>In</v>
          </cell>
          <cell r="E1005" t="str">
            <v>Base JV</v>
          </cell>
          <cell r="F1005" t="str">
            <v>Base</v>
          </cell>
          <cell r="G1005" t="str">
            <v>SPDC JV</v>
          </cell>
          <cell r="H1005" t="str">
            <v>In</v>
          </cell>
          <cell r="I1005" t="str">
            <v>NEMBE CREEK</v>
          </cell>
          <cell r="J1005" t="str">
            <v>OML - 29</v>
          </cell>
          <cell r="K1005" t="str">
            <v>SWAMP EAST</v>
          </cell>
          <cell r="L1005" t="str">
            <v>East</v>
          </cell>
          <cell r="N1005" t="str">
            <v>NFA - Swamp East</v>
          </cell>
          <cell r="O1005" t="str">
            <v>NFA - Swamp East</v>
          </cell>
          <cell r="R1005" t="str">
            <v>NEMBE_CREEK2_FS</v>
          </cell>
          <cell r="T1005" t="str">
            <v>4. Oil</v>
          </cell>
          <cell r="U1005" t="str">
            <v>1. Secure / Maximise NFA</v>
          </cell>
          <cell r="V1005" t="str">
            <v>Ikwan Ukauku</v>
          </cell>
          <cell r="W1005">
            <v>0</v>
          </cell>
          <cell r="X1005">
            <v>0</v>
          </cell>
          <cell r="AE1005">
            <v>323.98508906364441</v>
          </cell>
          <cell r="AF1005">
            <v>0</v>
          </cell>
          <cell r="AG1005">
            <v>0</v>
          </cell>
          <cell r="AH1005">
            <v>0</v>
          </cell>
          <cell r="AU1005">
            <v>0</v>
          </cell>
          <cell r="AV1005">
            <v>0</v>
          </cell>
          <cell r="AW1005">
            <v>0</v>
          </cell>
          <cell r="AX1005">
            <v>0</v>
          </cell>
          <cell r="AY1005">
            <v>0</v>
          </cell>
          <cell r="AZ1005">
            <v>0</v>
          </cell>
        </row>
        <row r="1006">
          <cell r="D1006" t="str">
            <v>In</v>
          </cell>
          <cell r="E1006" t="str">
            <v>Base JV</v>
          </cell>
          <cell r="F1006" t="str">
            <v>Base</v>
          </cell>
          <cell r="G1006" t="str">
            <v>SPDC JV</v>
          </cell>
          <cell r="H1006" t="str">
            <v>In</v>
          </cell>
          <cell r="I1006" t="str">
            <v>NKALI</v>
          </cell>
          <cell r="J1006" t="str">
            <v>OML - 17</v>
          </cell>
          <cell r="K1006" t="str">
            <v>LAND EAST</v>
          </cell>
          <cell r="L1006" t="str">
            <v>East</v>
          </cell>
          <cell r="N1006" t="str">
            <v>NFA - Land East</v>
          </cell>
          <cell r="O1006" t="str">
            <v>NFA - Land East</v>
          </cell>
          <cell r="R1006" t="str">
            <v>NKALI1_FS</v>
          </cell>
          <cell r="T1006" t="str">
            <v>4. Oil</v>
          </cell>
          <cell r="U1006" t="str">
            <v>1. Secure / Maximise NFA</v>
          </cell>
          <cell r="V1006" t="str">
            <v>Ekong Inem</v>
          </cell>
          <cell r="W1006">
            <v>4</v>
          </cell>
          <cell r="X1006">
            <v>0</v>
          </cell>
          <cell r="AE1006">
            <v>4985.9095351696014</v>
          </cell>
          <cell r="AF1006">
            <v>0</v>
          </cell>
          <cell r="AG1006">
            <v>0</v>
          </cell>
          <cell r="AH1006">
            <v>0</v>
          </cell>
          <cell r="AU1006">
            <v>0</v>
          </cell>
          <cell r="AV1006">
            <v>0</v>
          </cell>
          <cell r="AW1006">
            <v>0</v>
          </cell>
          <cell r="AX1006">
            <v>0</v>
          </cell>
          <cell r="AY1006">
            <v>0</v>
          </cell>
          <cell r="AZ1006">
            <v>0</v>
          </cell>
        </row>
        <row r="1007">
          <cell r="D1007" t="str">
            <v>In</v>
          </cell>
          <cell r="E1007" t="str">
            <v>Base JV</v>
          </cell>
          <cell r="F1007" t="str">
            <v>Base</v>
          </cell>
          <cell r="G1007" t="str">
            <v>SPDC JV</v>
          </cell>
          <cell r="H1007" t="str">
            <v>In</v>
          </cell>
          <cell r="I1007" t="str">
            <v>OBEAKPU</v>
          </cell>
          <cell r="J1007" t="str">
            <v>OML - 11</v>
          </cell>
          <cell r="K1007" t="str">
            <v>LAND EAST</v>
          </cell>
          <cell r="L1007" t="str">
            <v>East</v>
          </cell>
          <cell r="N1007" t="str">
            <v>NFA - Land East</v>
          </cell>
          <cell r="O1007" t="str">
            <v>NFA - Land East</v>
          </cell>
          <cell r="R1007" t="str">
            <v>OKOLOMA1_GP</v>
          </cell>
          <cell r="T1007" t="str">
            <v>4. Oil</v>
          </cell>
          <cell r="U1007" t="str">
            <v>1. Secure / Maximise NFA</v>
          </cell>
          <cell r="V1007" t="str">
            <v>Ekong Inem</v>
          </cell>
          <cell r="W1007">
            <v>0</v>
          </cell>
          <cell r="X1007">
            <v>0</v>
          </cell>
          <cell r="AE1007">
            <v>0</v>
          </cell>
          <cell r="AF1007">
            <v>498950.49987792969</v>
          </cell>
          <cell r="AG1007">
            <v>5039.8999910354614</v>
          </cell>
          <cell r="AH1007">
            <v>1367.7602343606195</v>
          </cell>
          <cell r="AU1007">
            <v>0</v>
          </cell>
          <cell r="AV1007">
            <v>0</v>
          </cell>
          <cell r="AW1007">
            <v>0</v>
          </cell>
          <cell r="AX1007">
            <v>0</v>
          </cell>
          <cell r="AY1007">
            <v>0</v>
          </cell>
          <cell r="AZ1007">
            <v>0</v>
          </cell>
        </row>
        <row r="1008">
          <cell r="D1008" t="str">
            <v>In</v>
          </cell>
          <cell r="E1008" t="str">
            <v>Base JV</v>
          </cell>
          <cell r="F1008" t="str">
            <v>Base</v>
          </cell>
          <cell r="G1008" t="str">
            <v>SPDC JV</v>
          </cell>
          <cell r="H1008" t="str">
            <v>In</v>
          </cell>
          <cell r="I1008" t="str">
            <v>OBIGBO NORTH</v>
          </cell>
          <cell r="J1008" t="str">
            <v>OML - 17</v>
          </cell>
          <cell r="K1008" t="str">
            <v>LAND EAST</v>
          </cell>
          <cell r="L1008" t="str">
            <v>East</v>
          </cell>
          <cell r="N1008" t="str">
            <v>NFA - Land East</v>
          </cell>
          <cell r="O1008" t="str">
            <v>NFA - Land East</v>
          </cell>
          <cell r="R1008" t="str">
            <v>OBIGBO_NORTH1_FS</v>
          </cell>
          <cell r="T1008" t="str">
            <v>4. Oil</v>
          </cell>
          <cell r="U1008" t="str">
            <v>1. Secure / Maximise NFA</v>
          </cell>
          <cell r="V1008" t="str">
            <v>Ekong Inem</v>
          </cell>
          <cell r="W1008">
            <v>22</v>
          </cell>
          <cell r="X1008">
            <v>0</v>
          </cell>
          <cell r="AE1008">
            <v>4535.3931655883789</v>
          </cell>
          <cell r="AF1008">
            <v>0</v>
          </cell>
          <cell r="AG1008">
            <v>0</v>
          </cell>
          <cell r="AH1008">
            <v>0</v>
          </cell>
          <cell r="AU1008">
            <v>0</v>
          </cell>
          <cell r="AV1008">
            <v>0</v>
          </cell>
          <cell r="AW1008">
            <v>0</v>
          </cell>
          <cell r="AX1008">
            <v>0</v>
          </cell>
          <cell r="AY1008">
            <v>0</v>
          </cell>
          <cell r="AZ1008">
            <v>0</v>
          </cell>
        </row>
        <row r="1009">
          <cell r="D1009" t="str">
            <v>In</v>
          </cell>
          <cell r="E1009" t="str">
            <v>Base JV</v>
          </cell>
          <cell r="F1009" t="str">
            <v>Base</v>
          </cell>
          <cell r="G1009" t="str">
            <v>SPDC JV</v>
          </cell>
          <cell r="I1009" t="str">
            <v>OPUKUSHI</v>
          </cell>
          <cell r="J1009" t="str">
            <v>OML - 35</v>
          </cell>
          <cell r="K1009" t="str">
            <v>SWAMP WEST</v>
          </cell>
          <cell r="L1009" t="str">
            <v>West</v>
          </cell>
          <cell r="N1009" t="str">
            <v>NFA - Swamp West</v>
          </cell>
          <cell r="O1009" t="str">
            <v>NFA - Swamp  West</v>
          </cell>
          <cell r="R1009" t="str">
            <v>OPUKUSHI1_FS</v>
          </cell>
          <cell r="T1009" t="str">
            <v>4. Oil</v>
          </cell>
          <cell r="U1009" t="str">
            <v>1. Secure / Maximise NFA</v>
          </cell>
          <cell r="V1009" t="str">
            <v>David Oluwajuyigbe</v>
          </cell>
          <cell r="W1009">
            <v>16</v>
          </cell>
          <cell r="X1009">
            <v>0</v>
          </cell>
          <cell r="AE1009">
            <v>0</v>
          </cell>
          <cell r="AF1009">
            <v>0</v>
          </cell>
          <cell r="AG1009">
            <v>0</v>
          </cell>
          <cell r="AH1009">
            <v>0</v>
          </cell>
          <cell r="AU1009">
            <v>0</v>
          </cell>
          <cell r="AV1009">
            <v>0</v>
          </cell>
          <cell r="AW1009">
            <v>0</v>
          </cell>
          <cell r="AX1009">
            <v>0</v>
          </cell>
          <cell r="AY1009">
            <v>0</v>
          </cell>
          <cell r="AZ1009">
            <v>0</v>
          </cell>
        </row>
        <row r="1010">
          <cell r="D1010" t="str">
            <v>In</v>
          </cell>
          <cell r="E1010" t="str">
            <v>Base JV</v>
          </cell>
          <cell r="F1010" t="str">
            <v>Base</v>
          </cell>
          <cell r="G1010" t="str">
            <v>SPDC JV</v>
          </cell>
          <cell r="I1010" t="str">
            <v>OPOMOYO</v>
          </cell>
          <cell r="J1010" t="str">
            <v>OML - 35</v>
          </cell>
          <cell r="K1010" t="str">
            <v>SWAMP WEST</v>
          </cell>
          <cell r="L1010" t="str">
            <v>West</v>
          </cell>
          <cell r="N1010" t="str">
            <v>NFA - Swamp West</v>
          </cell>
          <cell r="O1010" t="str">
            <v>NFA - Swamp  West</v>
          </cell>
          <cell r="R1010" t="str">
            <v>BENISEDE1_FS</v>
          </cell>
          <cell r="T1010" t="str">
            <v>4. Oil</v>
          </cell>
          <cell r="U1010" t="str">
            <v>1. Secure / Maximise NFA</v>
          </cell>
          <cell r="V1010" t="str">
            <v>David Oluwajuyigbe</v>
          </cell>
          <cell r="W1010">
            <v>1</v>
          </cell>
          <cell r="X1010">
            <v>0</v>
          </cell>
          <cell r="AE1010">
            <v>0</v>
          </cell>
          <cell r="AF1010">
            <v>0</v>
          </cell>
          <cell r="AG1010">
            <v>0</v>
          </cell>
          <cell r="AH1010">
            <v>0</v>
          </cell>
          <cell r="AU1010">
            <v>0</v>
          </cell>
          <cell r="AV1010">
            <v>0</v>
          </cell>
          <cell r="AW1010">
            <v>0</v>
          </cell>
          <cell r="AX1010">
            <v>0</v>
          </cell>
          <cell r="AY1010">
            <v>0</v>
          </cell>
          <cell r="AZ1010">
            <v>0</v>
          </cell>
        </row>
        <row r="1011">
          <cell r="D1011" t="str">
            <v>In</v>
          </cell>
          <cell r="E1011" t="str">
            <v>Base JV</v>
          </cell>
          <cell r="F1011" t="str">
            <v>Base</v>
          </cell>
          <cell r="G1011" t="str">
            <v>SPDC JV</v>
          </cell>
          <cell r="I1011" t="str">
            <v>Opugbene</v>
          </cell>
          <cell r="J1011" t="str">
            <v>OML - 63/36</v>
          </cell>
          <cell r="K1011" t="str">
            <v>NON OPERATED</v>
          </cell>
          <cell r="L1011" t="str">
            <v>West</v>
          </cell>
          <cell r="N1011" t="str">
            <v>NFA - NOV</v>
          </cell>
          <cell r="O1011" t="str">
            <v>NFA - NOV</v>
          </cell>
          <cell r="R1011" t="str">
            <v>TEBIDABA1_FS_x000D_
_NAOC1_FS</v>
          </cell>
          <cell r="T1011" t="str">
            <v>4. Oil</v>
          </cell>
          <cell r="U1011" t="str">
            <v>1. Secure / Maximise NFA</v>
          </cell>
          <cell r="V1011" t="str">
            <v>Collins Onyeukwu</v>
          </cell>
          <cell r="W1011">
            <v>0</v>
          </cell>
          <cell r="X1011">
            <v>0</v>
          </cell>
          <cell r="AE1011">
            <v>664.04741333644097</v>
          </cell>
          <cell r="AF1011">
            <v>0</v>
          </cell>
          <cell r="AG1011">
            <v>0</v>
          </cell>
          <cell r="AH1011">
            <v>0</v>
          </cell>
          <cell r="AU1011">
            <v>0</v>
          </cell>
          <cell r="AV1011">
            <v>0</v>
          </cell>
          <cell r="AW1011">
            <v>0</v>
          </cell>
          <cell r="AX1011">
            <v>0</v>
          </cell>
          <cell r="AY1011">
            <v>0</v>
          </cell>
          <cell r="AZ1011">
            <v>0</v>
          </cell>
        </row>
        <row r="1012">
          <cell r="D1012" t="str">
            <v>In</v>
          </cell>
          <cell r="E1012" t="str">
            <v>Base JV</v>
          </cell>
          <cell r="F1012" t="str">
            <v>Base</v>
          </cell>
          <cell r="G1012" t="str">
            <v>SPDC JV</v>
          </cell>
          <cell r="I1012" t="str">
            <v>OPUKUSHI</v>
          </cell>
          <cell r="J1012" t="str">
            <v>OML - 35</v>
          </cell>
          <cell r="K1012" t="str">
            <v>SWAMP WEST</v>
          </cell>
          <cell r="L1012" t="str">
            <v>West</v>
          </cell>
          <cell r="N1012" t="str">
            <v>NFA - Swamp West</v>
          </cell>
          <cell r="O1012" t="str">
            <v>NFA - Swamp  West</v>
          </cell>
          <cell r="R1012" t="str">
            <v>OPUKUSHI1_FS</v>
          </cell>
          <cell r="T1012" t="str">
            <v>4. Oil</v>
          </cell>
          <cell r="U1012" t="str">
            <v>1. Secure / Maximise NFA</v>
          </cell>
          <cell r="V1012" t="str">
            <v>David Oluwajuyigbe</v>
          </cell>
          <cell r="W1012">
            <v>16</v>
          </cell>
          <cell r="X1012">
            <v>0</v>
          </cell>
          <cell r="AE1012">
            <v>0</v>
          </cell>
          <cell r="AF1012">
            <v>0</v>
          </cell>
          <cell r="AG1012">
            <v>0</v>
          </cell>
          <cell r="AH1012">
            <v>0</v>
          </cell>
          <cell r="AU1012">
            <v>0</v>
          </cell>
          <cell r="AV1012">
            <v>0</v>
          </cell>
          <cell r="AW1012">
            <v>0</v>
          </cell>
          <cell r="AX1012">
            <v>0</v>
          </cell>
          <cell r="AY1012">
            <v>0</v>
          </cell>
          <cell r="AZ1012">
            <v>0</v>
          </cell>
        </row>
        <row r="1013">
          <cell r="D1013" t="str">
            <v>In</v>
          </cell>
          <cell r="E1013" t="str">
            <v>Base JV</v>
          </cell>
          <cell r="F1013" t="str">
            <v>Base</v>
          </cell>
          <cell r="G1013" t="str">
            <v>SPDC JV</v>
          </cell>
          <cell r="I1013" t="str">
            <v>OTUMARA</v>
          </cell>
          <cell r="J1013" t="str">
            <v>OML - 43</v>
          </cell>
          <cell r="K1013" t="str">
            <v>SWAMP WEST</v>
          </cell>
          <cell r="L1013" t="str">
            <v>West</v>
          </cell>
          <cell r="N1013" t="str">
            <v>NFA - Swamp West</v>
          </cell>
          <cell r="O1013" t="str">
            <v>NFA - Swamp  West</v>
          </cell>
          <cell r="R1013" t="str">
            <v>OTUMARA1_FS / SAGHARA1_FS</v>
          </cell>
          <cell r="T1013" t="str">
            <v>4. Oil</v>
          </cell>
          <cell r="U1013" t="str">
            <v>1. Secure / Maximise NFA</v>
          </cell>
          <cell r="V1013" t="str">
            <v>Bello Halim</v>
          </cell>
          <cell r="W1013">
            <v>0</v>
          </cell>
          <cell r="X1013">
            <v>0</v>
          </cell>
          <cell r="AE1013">
            <v>0</v>
          </cell>
          <cell r="AF1013">
            <v>0</v>
          </cell>
          <cell r="AG1013">
            <v>0</v>
          </cell>
          <cell r="AH1013">
            <v>0</v>
          </cell>
          <cell r="AU1013">
            <v>0</v>
          </cell>
          <cell r="AV1013">
            <v>0</v>
          </cell>
          <cell r="AW1013">
            <v>0</v>
          </cell>
          <cell r="AX1013">
            <v>0</v>
          </cell>
          <cell r="AY1013">
            <v>0</v>
          </cell>
          <cell r="AZ1013">
            <v>0</v>
          </cell>
        </row>
        <row r="1014">
          <cell r="D1014" t="str">
            <v>In</v>
          </cell>
          <cell r="E1014" t="str">
            <v>Base JV</v>
          </cell>
          <cell r="F1014" t="str">
            <v>Base</v>
          </cell>
          <cell r="G1014" t="str">
            <v>SPDC JV</v>
          </cell>
          <cell r="I1014" t="str">
            <v>SAGHARA</v>
          </cell>
          <cell r="J1014" t="str">
            <v>OML - 43</v>
          </cell>
          <cell r="K1014" t="str">
            <v>SWAMP WEST</v>
          </cell>
          <cell r="L1014" t="str">
            <v>West</v>
          </cell>
          <cell r="N1014" t="str">
            <v>NFA - Swamp West</v>
          </cell>
          <cell r="O1014" t="str">
            <v>NFA - Swamp  West</v>
          </cell>
          <cell r="R1014" t="str">
            <v>SAGHARA1_FS</v>
          </cell>
          <cell r="T1014" t="str">
            <v>4. Oil</v>
          </cell>
          <cell r="U1014" t="str">
            <v>1. Secure / Maximise NFA</v>
          </cell>
          <cell r="V1014" t="str">
            <v>David Oluwajuyigbe</v>
          </cell>
          <cell r="W1014">
            <v>2</v>
          </cell>
          <cell r="X1014">
            <v>0</v>
          </cell>
          <cell r="AE1014">
            <v>0</v>
          </cell>
          <cell r="AF1014">
            <v>0</v>
          </cell>
          <cell r="AG1014">
            <v>0</v>
          </cell>
          <cell r="AH1014">
            <v>0</v>
          </cell>
          <cell r="AU1014">
            <v>0</v>
          </cell>
          <cell r="AV1014">
            <v>0</v>
          </cell>
          <cell r="AW1014">
            <v>0</v>
          </cell>
          <cell r="AX1014">
            <v>0</v>
          </cell>
          <cell r="AY1014">
            <v>0</v>
          </cell>
          <cell r="AZ1014">
            <v>0</v>
          </cell>
        </row>
        <row r="1015">
          <cell r="D1015" t="str">
            <v>In</v>
          </cell>
          <cell r="E1015" t="str">
            <v>Base JV</v>
          </cell>
          <cell r="F1015" t="str">
            <v>Base</v>
          </cell>
          <cell r="G1015" t="str">
            <v>SPDC JV</v>
          </cell>
          <cell r="H1015" t="str">
            <v>In</v>
          </cell>
          <cell r="I1015" t="str">
            <v>SOKU</v>
          </cell>
          <cell r="J1015" t="str">
            <v>OML - 23</v>
          </cell>
          <cell r="K1015" t="str">
            <v>SWAMP EAST</v>
          </cell>
          <cell r="L1015" t="str">
            <v>East</v>
          </cell>
          <cell r="N1015" t="str">
            <v>NFA - Swamp East</v>
          </cell>
          <cell r="O1015" t="str">
            <v>NFA - Swamp East</v>
          </cell>
          <cell r="R1015" t="str">
            <v>SOKU1_GP</v>
          </cell>
          <cell r="T1015" t="str">
            <v>4. Oil</v>
          </cell>
          <cell r="U1015" t="str">
            <v>1. Secure / Maximise NFA</v>
          </cell>
          <cell r="V1015" t="str">
            <v>Ikwan Ukauku</v>
          </cell>
          <cell r="W1015">
            <v>0</v>
          </cell>
          <cell r="X1015">
            <v>0</v>
          </cell>
          <cell r="AE1015">
            <v>0</v>
          </cell>
          <cell r="AF1015">
            <v>1232306.0905761719</v>
          </cell>
          <cell r="AG1015">
            <v>12447.538222312927</v>
          </cell>
          <cell r="AH1015">
            <v>10498.264007568359</v>
          </cell>
          <cell r="AU1015">
            <v>0</v>
          </cell>
          <cell r="AV1015">
            <v>0</v>
          </cell>
          <cell r="AW1015">
            <v>0</v>
          </cell>
          <cell r="AX1015">
            <v>0</v>
          </cell>
          <cell r="AY1015">
            <v>0</v>
          </cell>
          <cell r="AZ1015">
            <v>0</v>
          </cell>
        </row>
        <row r="1016">
          <cell r="D1016" t="str">
            <v>In</v>
          </cell>
          <cell r="E1016" t="str">
            <v>Base JV</v>
          </cell>
          <cell r="F1016" t="str">
            <v>Base</v>
          </cell>
          <cell r="G1016" t="str">
            <v>SPDC JV</v>
          </cell>
          <cell r="H1016" t="str">
            <v>In</v>
          </cell>
          <cell r="I1016" t="str">
            <v>SOKU</v>
          </cell>
          <cell r="J1016" t="str">
            <v>OML - 23</v>
          </cell>
          <cell r="K1016" t="str">
            <v>SWAMP EAST</v>
          </cell>
          <cell r="L1016" t="str">
            <v>East</v>
          </cell>
          <cell r="N1016" t="str">
            <v>NFA - Swamp East</v>
          </cell>
          <cell r="O1016" t="str">
            <v>NFA - Swamp East</v>
          </cell>
          <cell r="R1016" t="str">
            <v>SOKU1_GP</v>
          </cell>
          <cell r="T1016" t="str">
            <v>4. Oil</v>
          </cell>
          <cell r="U1016" t="str">
            <v>1. Secure / Maximise NFA</v>
          </cell>
          <cell r="V1016" t="str">
            <v>Ikwan Ukauku</v>
          </cell>
          <cell r="W1016">
            <v>0</v>
          </cell>
          <cell r="X1016">
            <v>0</v>
          </cell>
          <cell r="AE1016">
            <v>25.953222751617432</v>
          </cell>
          <cell r="AF1016">
            <v>0</v>
          </cell>
          <cell r="AG1016">
            <v>0</v>
          </cell>
          <cell r="AH1016">
            <v>0</v>
          </cell>
          <cell r="AU1016">
            <v>0</v>
          </cell>
          <cell r="AV1016">
            <v>0</v>
          </cell>
          <cell r="AW1016">
            <v>0</v>
          </cell>
          <cell r="AX1016">
            <v>0</v>
          </cell>
          <cell r="AY1016">
            <v>0</v>
          </cell>
          <cell r="AZ1016">
            <v>0</v>
          </cell>
        </row>
        <row r="1017">
          <cell r="D1017" t="str">
            <v>In</v>
          </cell>
          <cell r="E1017" t="str">
            <v>Base JV</v>
          </cell>
          <cell r="F1017" t="str">
            <v>Base</v>
          </cell>
          <cell r="G1017" t="str">
            <v>SPDC JV</v>
          </cell>
          <cell r="I1017" t="str">
            <v>TUNU</v>
          </cell>
          <cell r="J1017" t="str">
            <v>OML - 46</v>
          </cell>
          <cell r="K1017" t="str">
            <v>SWAMP WEST</v>
          </cell>
          <cell r="L1017" t="str">
            <v>West</v>
          </cell>
          <cell r="N1017" t="str">
            <v>NFA - Swamp West</v>
          </cell>
          <cell r="O1017" t="str">
            <v>NFA - Swamp  West</v>
          </cell>
          <cell r="R1017" t="str">
            <v>TUNU1_FS</v>
          </cell>
          <cell r="T1017" t="str">
            <v>4. Oil</v>
          </cell>
          <cell r="U1017" t="str">
            <v>1. Secure / Maximise NFA</v>
          </cell>
          <cell r="V1017" t="str">
            <v>David Oluwajuyigbe</v>
          </cell>
          <cell r="W1017">
            <v>13</v>
          </cell>
          <cell r="X1017">
            <v>0</v>
          </cell>
          <cell r="AE1017">
            <v>0</v>
          </cell>
          <cell r="AF1017">
            <v>0</v>
          </cell>
          <cell r="AG1017">
            <v>0</v>
          </cell>
          <cell r="AH1017">
            <v>0</v>
          </cell>
          <cell r="AU1017">
            <v>0</v>
          </cell>
          <cell r="AV1017">
            <v>0</v>
          </cell>
          <cell r="AW1017">
            <v>0</v>
          </cell>
          <cell r="AX1017">
            <v>0</v>
          </cell>
          <cell r="AY1017">
            <v>0</v>
          </cell>
          <cell r="AZ1017">
            <v>0</v>
          </cell>
        </row>
        <row r="1018">
          <cell r="D1018" t="str">
            <v>In</v>
          </cell>
          <cell r="E1018" t="str">
            <v>Base JV</v>
          </cell>
          <cell r="F1018" t="str">
            <v>Base</v>
          </cell>
          <cell r="G1018" t="str">
            <v>SPDC JV</v>
          </cell>
          <cell r="H1018" t="str">
            <v>In</v>
          </cell>
          <cell r="I1018" t="str">
            <v>UGHELLI EAST</v>
          </cell>
          <cell r="J1018" t="str">
            <v>OML - 34</v>
          </cell>
          <cell r="K1018" t="str">
            <v>LAND WEST</v>
          </cell>
          <cell r="L1018" t="str">
            <v>West</v>
          </cell>
          <cell r="N1018" t="str">
            <v>NFA - Land West</v>
          </cell>
          <cell r="O1018" t="str">
            <v>NFA - Land West</v>
          </cell>
          <cell r="R1018" t="str">
            <v>UGHELLI_EAST1_GP / UTOROGU1_GP</v>
          </cell>
          <cell r="T1018" t="str">
            <v>4. Oil</v>
          </cell>
          <cell r="U1018" t="str">
            <v>1. Secure / Maximise NFA</v>
          </cell>
          <cell r="V1018" t="str">
            <v xml:space="preserve">Oghene Nkonyeasua </v>
          </cell>
          <cell r="W1018">
            <v>0</v>
          </cell>
          <cell r="X1018">
            <v>3</v>
          </cell>
          <cell r="AE1018">
            <v>0</v>
          </cell>
          <cell r="AF1018">
            <v>39604.840087890625</v>
          </cell>
          <cell r="AG1018">
            <v>400.05009651184082</v>
          </cell>
          <cell r="AH1018">
            <v>482.62821197509766</v>
          </cell>
          <cell r="AU1018">
            <v>0</v>
          </cell>
          <cell r="AV1018">
            <v>0</v>
          </cell>
          <cell r="AW1018">
            <v>0</v>
          </cell>
          <cell r="AX1018">
            <v>0</v>
          </cell>
          <cell r="AY1018">
            <v>0</v>
          </cell>
          <cell r="AZ1018">
            <v>0</v>
          </cell>
        </row>
        <row r="1019">
          <cell r="D1019" t="str">
            <v>In</v>
          </cell>
          <cell r="E1019" t="str">
            <v>Base JV</v>
          </cell>
          <cell r="F1019" t="str">
            <v>Base</v>
          </cell>
          <cell r="G1019" t="str">
            <v>SPDC JV</v>
          </cell>
          <cell r="H1019" t="str">
            <v>In</v>
          </cell>
          <cell r="I1019" t="str">
            <v>UGHELLI EAST</v>
          </cell>
          <cell r="J1019" t="str">
            <v>OML - 34</v>
          </cell>
          <cell r="K1019" t="str">
            <v>LAND WEST</v>
          </cell>
          <cell r="L1019" t="str">
            <v>West</v>
          </cell>
          <cell r="N1019" t="str">
            <v>NFA - Land West</v>
          </cell>
          <cell r="O1019" t="str">
            <v>NFA - Land West</v>
          </cell>
          <cell r="R1019" t="str">
            <v>UGHELLI_EAST1_FS</v>
          </cell>
          <cell r="T1019" t="str">
            <v>4. Oil</v>
          </cell>
          <cell r="V1019" t="str">
            <v xml:space="preserve">Oghene Nkonyeasua </v>
          </cell>
          <cell r="W1019">
            <v>0</v>
          </cell>
          <cell r="X1019">
            <v>0</v>
          </cell>
          <cell r="AE1019">
            <v>0</v>
          </cell>
          <cell r="AF1019">
            <v>15268</v>
          </cell>
          <cell r="AG1019">
            <v>154.22000122070313</v>
          </cell>
          <cell r="AH1019">
            <v>93.698997497558594</v>
          </cell>
          <cell r="AU1019">
            <v>0</v>
          </cell>
          <cell r="AV1019">
            <v>0</v>
          </cell>
          <cell r="AW1019">
            <v>0</v>
          </cell>
          <cell r="AX1019">
            <v>0</v>
          </cell>
          <cell r="AY1019">
            <v>0</v>
          </cell>
          <cell r="AZ1019">
            <v>0</v>
          </cell>
        </row>
        <row r="1020">
          <cell r="D1020" t="str">
            <v>In</v>
          </cell>
          <cell r="E1020" t="str">
            <v>Base JV</v>
          </cell>
          <cell r="F1020" t="str">
            <v>Base</v>
          </cell>
          <cell r="G1020" t="str">
            <v>SPDC JV</v>
          </cell>
          <cell r="H1020" t="str">
            <v>In</v>
          </cell>
          <cell r="I1020" t="str">
            <v>UTOROGU</v>
          </cell>
          <cell r="J1020" t="str">
            <v>OML - 34</v>
          </cell>
          <cell r="K1020" t="str">
            <v>LAND WEST</v>
          </cell>
          <cell r="L1020" t="str">
            <v>West</v>
          </cell>
          <cell r="N1020" t="str">
            <v>NFA - Land West</v>
          </cell>
          <cell r="O1020" t="str">
            <v>NFA - Land West</v>
          </cell>
          <cell r="R1020" t="str">
            <v>UTOROGU1_GP</v>
          </cell>
          <cell r="T1020" t="str">
            <v>4. Oil</v>
          </cell>
          <cell r="U1020" t="str">
            <v>1. Secure / Maximise NFA</v>
          </cell>
          <cell r="V1020" t="str">
            <v xml:space="preserve">Oghene Nkonyeasua </v>
          </cell>
          <cell r="W1020">
            <v>0</v>
          </cell>
          <cell r="X1020">
            <v>0</v>
          </cell>
          <cell r="AE1020">
            <v>0</v>
          </cell>
          <cell r="AF1020">
            <v>1167567.8984375</v>
          </cell>
          <cell r="AG1020">
            <v>11793.629706382751</v>
          </cell>
          <cell r="AH1020">
            <v>3581.7156944274902</v>
          </cell>
          <cell r="AU1020">
            <v>0</v>
          </cell>
          <cell r="AV1020">
            <v>0</v>
          </cell>
          <cell r="AW1020">
            <v>0</v>
          </cell>
          <cell r="AX1020">
            <v>0</v>
          </cell>
          <cell r="AY1020">
            <v>0</v>
          </cell>
          <cell r="AZ1020">
            <v>0</v>
          </cell>
        </row>
        <row r="1021">
          <cell r="D1021" t="str">
            <v>In</v>
          </cell>
          <cell r="E1021" t="str">
            <v>Base JV</v>
          </cell>
          <cell r="F1021" t="str">
            <v>Base</v>
          </cell>
          <cell r="G1021" t="str">
            <v>SPDC JV</v>
          </cell>
          <cell r="H1021" t="str">
            <v>In</v>
          </cell>
          <cell r="I1021" t="str">
            <v>UTOROGU</v>
          </cell>
          <cell r="J1021" t="str">
            <v>OML - 34</v>
          </cell>
          <cell r="K1021" t="str">
            <v>LAND WEST</v>
          </cell>
          <cell r="L1021" t="str">
            <v>West</v>
          </cell>
          <cell r="N1021" t="str">
            <v>NFA - Land West</v>
          </cell>
          <cell r="O1021" t="str">
            <v>NFA - Land West</v>
          </cell>
          <cell r="R1021" t="str">
            <v>UTOROGU1_FS</v>
          </cell>
          <cell r="T1021" t="str">
            <v>4. Oil</v>
          </cell>
          <cell r="U1021" t="str">
            <v>1. Secure / Maximise NFA</v>
          </cell>
          <cell r="V1021" t="str">
            <v xml:space="preserve">Oghene Nkonyeasua </v>
          </cell>
          <cell r="W1021">
            <v>0</v>
          </cell>
          <cell r="X1021">
            <v>0</v>
          </cell>
          <cell r="AE1021">
            <v>9464.8367309570313</v>
          </cell>
          <cell r="AF1021">
            <v>0</v>
          </cell>
          <cell r="AG1021">
            <v>0</v>
          </cell>
          <cell r="AH1021">
            <v>0</v>
          </cell>
          <cell r="AU1021">
            <v>0</v>
          </cell>
          <cell r="AV1021">
            <v>0</v>
          </cell>
          <cell r="AW1021">
            <v>0</v>
          </cell>
          <cell r="AX1021">
            <v>0</v>
          </cell>
          <cell r="AY1021">
            <v>0</v>
          </cell>
          <cell r="AZ1021">
            <v>0</v>
          </cell>
        </row>
        <row r="1022">
          <cell r="D1022" t="str">
            <v>In</v>
          </cell>
          <cell r="E1022" t="str">
            <v>Base JV</v>
          </cell>
          <cell r="F1022" t="str">
            <v>Base</v>
          </cell>
          <cell r="G1022" t="str">
            <v>SPDC JV</v>
          </cell>
          <cell r="H1022" t="str">
            <v>In</v>
          </cell>
          <cell r="I1022" t="str">
            <v>UTOROGU</v>
          </cell>
          <cell r="J1022" t="str">
            <v>OML - 34</v>
          </cell>
          <cell r="K1022" t="str">
            <v>LAND WEST</v>
          </cell>
          <cell r="L1022" t="str">
            <v>West</v>
          </cell>
          <cell r="N1022" t="str">
            <v>NFA - Land West</v>
          </cell>
          <cell r="O1022" t="str">
            <v>NFA - Land West</v>
          </cell>
          <cell r="R1022" t="str">
            <v>UTOROGU1_FS</v>
          </cell>
          <cell r="T1022" t="str">
            <v>4. Oil</v>
          </cell>
          <cell r="U1022" t="str">
            <v>1. Secure / Maximise NFA</v>
          </cell>
          <cell r="V1022" t="str">
            <v xml:space="preserve">Oghene Nkonyeasua </v>
          </cell>
          <cell r="W1022">
            <v>0</v>
          </cell>
          <cell r="X1022">
            <v>0</v>
          </cell>
          <cell r="AE1022">
            <v>464.75069618225098</v>
          </cell>
          <cell r="AF1022">
            <v>0</v>
          </cell>
          <cell r="AG1022">
            <v>0</v>
          </cell>
          <cell r="AH1022">
            <v>0</v>
          </cell>
          <cell r="AU1022">
            <v>0</v>
          </cell>
          <cell r="AV1022">
            <v>0</v>
          </cell>
          <cell r="AW1022">
            <v>0</v>
          </cell>
          <cell r="AX1022">
            <v>0</v>
          </cell>
          <cell r="AY1022">
            <v>0</v>
          </cell>
          <cell r="AZ1022">
            <v>0</v>
          </cell>
        </row>
        <row r="1023">
          <cell r="D1023" t="str">
            <v>In</v>
          </cell>
          <cell r="E1023" t="str">
            <v>Base JV</v>
          </cell>
          <cell r="F1023" t="str">
            <v>Base</v>
          </cell>
          <cell r="G1023" t="str">
            <v>SPDC JV</v>
          </cell>
          <cell r="H1023" t="str">
            <v>In</v>
          </cell>
          <cell r="I1023" t="str">
            <v>ZARAMA</v>
          </cell>
          <cell r="J1023" t="str">
            <v>OML - 17</v>
          </cell>
          <cell r="K1023" t="str">
            <v>LAND EAST</v>
          </cell>
          <cell r="L1023" t="str">
            <v>East</v>
          </cell>
          <cell r="N1023" t="str">
            <v>NFA - Land East</v>
          </cell>
          <cell r="O1023" t="str">
            <v>NFA - Land East</v>
          </cell>
          <cell r="R1023" t="str">
            <v>GBARAN CPF</v>
          </cell>
          <cell r="T1023" t="str">
            <v>4. Oil</v>
          </cell>
          <cell r="U1023" t="str">
            <v>1. Secure / Maximise NFA</v>
          </cell>
          <cell r="V1023" t="str">
            <v>Ekong Inem</v>
          </cell>
          <cell r="W1023">
            <v>0</v>
          </cell>
          <cell r="X1023">
            <v>0</v>
          </cell>
          <cell r="AE1023">
            <v>0</v>
          </cell>
          <cell r="AF1023">
            <v>3218793.5961914063</v>
          </cell>
          <cell r="AG1023">
            <v>0</v>
          </cell>
          <cell r="AH1023">
            <v>64551.7900390625</v>
          </cell>
          <cell r="AU1023">
            <v>0</v>
          </cell>
          <cell r="AV1023">
            <v>0</v>
          </cell>
          <cell r="AW1023">
            <v>0</v>
          </cell>
          <cell r="AX1023">
            <v>0</v>
          </cell>
          <cell r="AY1023">
            <v>0</v>
          </cell>
          <cell r="AZ1023">
            <v>0</v>
          </cell>
        </row>
        <row r="1024">
          <cell r="D1024" t="str">
            <v>In</v>
          </cell>
          <cell r="E1024" t="str">
            <v>Exploration</v>
          </cell>
          <cell r="F1024" t="str">
            <v>Base</v>
          </cell>
          <cell r="G1024" t="str">
            <v>SPDC JV</v>
          </cell>
          <cell r="H1024" t="str">
            <v>In</v>
          </cell>
          <cell r="I1024" t="str">
            <v>ABONEMA NORTH</v>
          </cell>
          <cell r="J1024" t="str">
            <v>OML - 23</v>
          </cell>
          <cell r="K1024" t="str">
            <v>EXPLORATION - EAST</v>
          </cell>
          <cell r="L1024" t="str">
            <v>East</v>
          </cell>
          <cell r="N1024" t="str">
            <v>Expl - XiN Onshore Bundle</v>
          </cell>
          <cell r="O1024" t="str">
            <v>Expl - XiN Onshore Bundle</v>
          </cell>
          <cell r="T1024" t="str">
            <v>6. Exploration</v>
          </cell>
          <cell r="U1024" t="str">
            <v>Grow Resource Base</v>
          </cell>
          <cell r="V1024" t="str">
            <v>Pete Britingham</v>
          </cell>
          <cell r="W1024">
            <v>0</v>
          </cell>
          <cell r="X1024">
            <v>0</v>
          </cell>
          <cell r="AE1024">
            <v>0</v>
          </cell>
          <cell r="AF1024">
            <v>0</v>
          </cell>
          <cell r="AG1024">
            <v>0</v>
          </cell>
          <cell r="AH1024">
            <v>0</v>
          </cell>
          <cell r="AU1024">
            <v>0</v>
          </cell>
          <cell r="AV1024">
            <v>0</v>
          </cell>
          <cell r="AW1024">
            <v>0</v>
          </cell>
          <cell r="AX1024">
            <v>0</v>
          </cell>
          <cell r="AY1024">
            <v>0</v>
          </cell>
          <cell r="AZ1024">
            <v>0</v>
          </cell>
        </row>
        <row r="1025">
          <cell r="D1025" t="str">
            <v>In</v>
          </cell>
          <cell r="E1025" t="str">
            <v>Exploration</v>
          </cell>
          <cell r="F1025" t="str">
            <v>Base</v>
          </cell>
          <cell r="G1025" t="str">
            <v>SPDC JV</v>
          </cell>
          <cell r="H1025" t="str">
            <v>In</v>
          </cell>
          <cell r="I1025" t="str">
            <v>ESCRAVOS BEACH</v>
          </cell>
          <cell r="J1025" t="str">
            <v>OML - 43</v>
          </cell>
          <cell r="K1025" t="str">
            <v>EXLPORATION - WEST</v>
          </cell>
          <cell r="L1025" t="str">
            <v>West</v>
          </cell>
          <cell r="N1025" t="str">
            <v>Expl - XiN Onshore Bundle</v>
          </cell>
          <cell r="O1025" t="str">
            <v>Expl - XiN Onshore Bundle</v>
          </cell>
          <cell r="T1025" t="str">
            <v>6. Exploration</v>
          </cell>
          <cell r="U1025" t="str">
            <v>Grow Resource Base</v>
          </cell>
          <cell r="V1025" t="str">
            <v>Pete Britingham</v>
          </cell>
          <cell r="W1025">
            <v>0</v>
          </cell>
          <cell r="X1025">
            <v>0</v>
          </cell>
          <cell r="AE1025">
            <v>0</v>
          </cell>
          <cell r="AF1025">
            <v>0</v>
          </cell>
          <cell r="AG1025">
            <v>0</v>
          </cell>
          <cell r="AH1025">
            <v>0</v>
          </cell>
          <cell r="AU1025">
            <v>0</v>
          </cell>
          <cell r="AV1025">
            <v>0</v>
          </cell>
          <cell r="AW1025">
            <v>0</v>
          </cell>
          <cell r="AX1025">
            <v>0</v>
          </cell>
          <cell r="AY1025">
            <v>0</v>
          </cell>
          <cell r="AZ1025">
            <v>0</v>
          </cell>
        </row>
        <row r="1026">
          <cell r="D1026" t="str">
            <v>In</v>
          </cell>
          <cell r="E1026" t="str">
            <v>Exploration</v>
          </cell>
          <cell r="F1026" t="str">
            <v>Base</v>
          </cell>
          <cell r="G1026" t="str">
            <v>SPDC JV</v>
          </cell>
          <cell r="H1026" t="str">
            <v>In</v>
          </cell>
          <cell r="I1026" t="str">
            <v>AKASO</v>
          </cell>
          <cell r="J1026" t="str">
            <v>OML - 18</v>
          </cell>
          <cell r="K1026" t="str">
            <v>EXPLORATION - EAST</v>
          </cell>
          <cell r="L1026" t="str">
            <v>East</v>
          </cell>
          <cell r="N1026" t="str">
            <v>Expl - HPHT Bundle</v>
          </cell>
          <cell r="O1026" t="str">
            <v>Expl - HPHT Bundle</v>
          </cell>
          <cell r="T1026" t="str">
            <v>6. Exploration</v>
          </cell>
          <cell r="U1026" t="str">
            <v>Grow Resource Base</v>
          </cell>
          <cell r="V1026" t="str">
            <v>Pete Britingham</v>
          </cell>
          <cell r="W1026">
            <v>0</v>
          </cell>
          <cell r="X1026">
            <v>0</v>
          </cell>
          <cell r="AE1026">
            <v>0</v>
          </cell>
          <cell r="AF1026">
            <v>0</v>
          </cell>
          <cell r="AG1026">
            <v>0</v>
          </cell>
          <cell r="AH1026">
            <v>0</v>
          </cell>
          <cell r="AU1026">
            <v>0</v>
          </cell>
          <cell r="AV1026">
            <v>0</v>
          </cell>
          <cell r="AW1026">
            <v>0</v>
          </cell>
          <cell r="AX1026">
            <v>0</v>
          </cell>
          <cell r="AY1026">
            <v>0</v>
          </cell>
          <cell r="AZ1026">
            <v>0</v>
          </cell>
        </row>
        <row r="1027">
          <cell r="D1027" t="str">
            <v>In</v>
          </cell>
          <cell r="E1027" t="str">
            <v>Exploration</v>
          </cell>
          <cell r="F1027" t="str">
            <v>Base</v>
          </cell>
          <cell r="G1027" t="str">
            <v>SPDC JV</v>
          </cell>
          <cell r="H1027" t="str">
            <v>In</v>
          </cell>
          <cell r="I1027" t="str">
            <v>ALAKIRI</v>
          </cell>
          <cell r="J1027" t="str">
            <v>OML - 18</v>
          </cell>
          <cell r="K1027" t="str">
            <v>EXPLORATION - EAST</v>
          </cell>
          <cell r="L1027" t="str">
            <v>East</v>
          </cell>
          <cell r="N1027" t="str">
            <v>Expl - HPHT Bundle</v>
          </cell>
          <cell r="O1027" t="str">
            <v>Expl - HPHT Bundle</v>
          </cell>
          <cell r="T1027" t="str">
            <v>6. Exploration</v>
          </cell>
          <cell r="U1027" t="str">
            <v>Grow Resource Base</v>
          </cell>
          <cell r="V1027" t="str">
            <v>Pete Britingham</v>
          </cell>
          <cell r="W1027">
            <v>0</v>
          </cell>
          <cell r="X1027">
            <v>0</v>
          </cell>
          <cell r="AE1027">
            <v>0</v>
          </cell>
          <cell r="AF1027">
            <v>0</v>
          </cell>
          <cell r="AG1027">
            <v>0</v>
          </cell>
          <cell r="AH1027">
            <v>0</v>
          </cell>
          <cell r="AU1027">
            <v>0</v>
          </cell>
          <cell r="AV1027">
            <v>0</v>
          </cell>
          <cell r="AW1027">
            <v>0</v>
          </cell>
          <cell r="AX1027">
            <v>0</v>
          </cell>
          <cell r="AY1027">
            <v>0</v>
          </cell>
          <cell r="AZ1027">
            <v>0</v>
          </cell>
        </row>
        <row r="1028">
          <cell r="D1028" t="str">
            <v>In</v>
          </cell>
          <cell r="E1028" t="str">
            <v>Exploration</v>
          </cell>
          <cell r="F1028" t="str">
            <v>Base</v>
          </cell>
          <cell r="G1028" t="str">
            <v>SPDC JV</v>
          </cell>
          <cell r="H1028" t="str">
            <v>In</v>
          </cell>
          <cell r="I1028" t="str">
            <v>ALAKIRI</v>
          </cell>
          <cell r="J1028" t="str">
            <v>OML - 18</v>
          </cell>
          <cell r="K1028" t="str">
            <v>EXPLORATION - EAST</v>
          </cell>
          <cell r="L1028" t="str">
            <v>East</v>
          </cell>
          <cell r="N1028" t="str">
            <v>Expl - XiN Onshore Bundle</v>
          </cell>
          <cell r="O1028" t="str">
            <v>Expl - XiN Onshore Bundle</v>
          </cell>
          <cell r="T1028" t="str">
            <v>6. Exploration</v>
          </cell>
          <cell r="U1028" t="str">
            <v>Grow Resource Base</v>
          </cell>
          <cell r="V1028" t="str">
            <v>Pete Britingham</v>
          </cell>
          <cell r="W1028">
            <v>0</v>
          </cell>
          <cell r="X1028">
            <v>0</v>
          </cell>
          <cell r="AE1028">
            <v>0</v>
          </cell>
          <cell r="AF1028">
            <v>0</v>
          </cell>
          <cell r="AG1028">
            <v>0</v>
          </cell>
          <cell r="AH1028">
            <v>0</v>
          </cell>
          <cell r="AU1028">
            <v>0</v>
          </cell>
          <cell r="AV1028">
            <v>0</v>
          </cell>
          <cell r="AW1028">
            <v>0</v>
          </cell>
          <cell r="AX1028">
            <v>0</v>
          </cell>
          <cell r="AY1028">
            <v>0</v>
          </cell>
          <cell r="AZ1028">
            <v>0</v>
          </cell>
        </row>
        <row r="1029">
          <cell r="D1029" t="str">
            <v>In</v>
          </cell>
          <cell r="E1029" t="str">
            <v>Exploration</v>
          </cell>
          <cell r="F1029" t="str">
            <v>Base</v>
          </cell>
          <cell r="G1029" t="str">
            <v>SPDC JV</v>
          </cell>
          <cell r="H1029" t="str">
            <v>In</v>
          </cell>
          <cell r="I1029" t="str">
            <v>ALAKIRI</v>
          </cell>
          <cell r="J1029" t="str">
            <v>OML - 18</v>
          </cell>
          <cell r="K1029" t="str">
            <v>EXPLORATION UNSPECIFIED NODE WEST EXPLORATION</v>
          </cell>
          <cell r="L1029" t="str">
            <v>East</v>
          </cell>
          <cell r="N1029" t="str">
            <v>Expl - Alakiri West Deep</v>
          </cell>
          <cell r="O1029" t="str">
            <v>Expl - Alakiri West Deep</v>
          </cell>
          <cell r="T1029" t="str">
            <v>6. Exploration</v>
          </cell>
          <cell r="U1029" t="str">
            <v>Grow Resource Base</v>
          </cell>
          <cell r="V1029" t="str">
            <v>Pete Britingham</v>
          </cell>
          <cell r="W1029">
            <v>0</v>
          </cell>
          <cell r="X1029">
            <v>0</v>
          </cell>
          <cell r="AE1029">
            <v>0</v>
          </cell>
          <cell r="AF1029">
            <v>0</v>
          </cell>
          <cell r="AG1029">
            <v>0</v>
          </cell>
          <cell r="AH1029">
            <v>0</v>
          </cell>
          <cell r="AU1029">
            <v>0</v>
          </cell>
          <cell r="AV1029">
            <v>0</v>
          </cell>
          <cell r="AW1029">
            <v>0</v>
          </cell>
          <cell r="AX1029">
            <v>0</v>
          </cell>
          <cell r="AY1029">
            <v>0</v>
          </cell>
          <cell r="AZ1029">
            <v>0</v>
          </cell>
        </row>
        <row r="1030">
          <cell r="D1030" t="str">
            <v>In</v>
          </cell>
          <cell r="E1030" t="str">
            <v>Exploration</v>
          </cell>
          <cell r="F1030" t="str">
            <v>Base</v>
          </cell>
          <cell r="G1030" t="str">
            <v>SPDC JV</v>
          </cell>
          <cell r="H1030" t="str">
            <v>In</v>
          </cell>
          <cell r="I1030" t="str">
            <v>RUMUEKPE</v>
          </cell>
          <cell r="J1030" t="str">
            <v>OML - 22</v>
          </cell>
          <cell r="K1030" t="str">
            <v>EXPLORATION - EAST</v>
          </cell>
          <cell r="L1030" t="str">
            <v>East</v>
          </cell>
          <cell r="N1030" t="str">
            <v>Expl - Awoba North</v>
          </cell>
          <cell r="O1030" t="str">
            <v>Expl - Awoba North</v>
          </cell>
          <cell r="T1030" t="str">
            <v>6. Exploration</v>
          </cell>
          <cell r="U1030" t="str">
            <v>Grow Resource Base</v>
          </cell>
          <cell r="V1030" t="str">
            <v>Pete Britingham</v>
          </cell>
          <cell r="W1030">
            <v>0</v>
          </cell>
          <cell r="X1030">
            <v>0</v>
          </cell>
          <cell r="AE1030">
            <v>0</v>
          </cell>
          <cell r="AF1030">
            <v>0</v>
          </cell>
          <cell r="AG1030">
            <v>0</v>
          </cell>
          <cell r="AH1030">
            <v>0</v>
          </cell>
          <cell r="AU1030">
            <v>0</v>
          </cell>
          <cell r="AV1030">
            <v>0</v>
          </cell>
          <cell r="AW1030">
            <v>0</v>
          </cell>
          <cell r="AX1030">
            <v>0</v>
          </cell>
          <cell r="AY1030">
            <v>0</v>
          </cell>
          <cell r="AZ1030">
            <v>0</v>
          </cell>
        </row>
        <row r="1031">
          <cell r="D1031" t="str">
            <v>In</v>
          </cell>
          <cell r="E1031" t="str">
            <v>Exploration</v>
          </cell>
          <cell r="F1031" t="str">
            <v>Base</v>
          </cell>
          <cell r="G1031" t="str">
            <v>SPDC JV</v>
          </cell>
          <cell r="H1031" t="str">
            <v>In</v>
          </cell>
          <cell r="I1031" t="str">
            <v>BELEMA</v>
          </cell>
          <cell r="J1031" t="str">
            <v>OML - 25</v>
          </cell>
          <cell r="K1031" t="str">
            <v>EXPLORATION - EAST</v>
          </cell>
          <cell r="L1031" t="str">
            <v>East</v>
          </cell>
          <cell r="N1031" t="str">
            <v>Expl - XiN Onshore Bundle</v>
          </cell>
          <cell r="O1031" t="str">
            <v>Expl - XiN Onshore Bundle</v>
          </cell>
          <cell r="T1031" t="str">
            <v>6. Exploration</v>
          </cell>
          <cell r="U1031" t="str">
            <v>Grow Resource Base</v>
          </cell>
          <cell r="V1031" t="str">
            <v>Pete Britingham</v>
          </cell>
          <cell r="W1031">
            <v>0</v>
          </cell>
          <cell r="X1031">
            <v>0</v>
          </cell>
          <cell r="AE1031">
            <v>0</v>
          </cell>
          <cell r="AF1031">
            <v>0</v>
          </cell>
          <cell r="AG1031">
            <v>0</v>
          </cell>
          <cell r="AH1031">
            <v>0</v>
          </cell>
          <cell r="AU1031">
            <v>0</v>
          </cell>
          <cell r="AV1031">
            <v>0</v>
          </cell>
          <cell r="AW1031">
            <v>0</v>
          </cell>
          <cell r="AX1031">
            <v>0</v>
          </cell>
          <cell r="AY1031">
            <v>0</v>
          </cell>
          <cell r="AZ1031">
            <v>0</v>
          </cell>
        </row>
        <row r="1032">
          <cell r="D1032" t="str">
            <v>In</v>
          </cell>
          <cell r="E1032" t="str">
            <v>Exploration</v>
          </cell>
          <cell r="F1032" t="str">
            <v>Base</v>
          </cell>
          <cell r="G1032" t="str">
            <v>SPDC JV</v>
          </cell>
          <cell r="H1032" t="str">
            <v>In</v>
          </cell>
          <cell r="I1032" t="str">
            <v>BUGUMA CREEK</v>
          </cell>
          <cell r="J1032" t="str">
            <v>OML - 18</v>
          </cell>
          <cell r="K1032" t="str">
            <v>EXPLORATION - EAST</v>
          </cell>
          <cell r="L1032" t="str">
            <v>East</v>
          </cell>
          <cell r="N1032" t="str">
            <v>Expl - XiN Onshore Bundle</v>
          </cell>
          <cell r="O1032" t="str">
            <v>Expl - XiN Onshore Bundle</v>
          </cell>
          <cell r="T1032" t="str">
            <v>6. Exploration</v>
          </cell>
          <cell r="U1032" t="str">
            <v>Grow Resource Base</v>
          </cell>
          <cell r="V1032" t="str">
            <v>Pete Britingham</v>
          </cell>
          <cell r="W1032">
            <v>0</v>
          </cell>
          <cell r="X1032">
            <v>0</v>
          </cell>
          <cell r="AE1032">
            <v>0</v>
          </cell>
          <cell r="AF1032">
            <v>0</v>
          </cell>
          <cell r="AG1032">
            <v>0</v>
          </cell>
          <cell r="AH1032">
            <v>0</v>
          </cell>
          <cell r="AU1032">
            <v>0</v>
          </cell>
          <cell r="AV1032">
            <v>0</v>
          </cell>
          <cell r="AW1032">
            <v>0</v>
          </cell>
          <cell r="AX1032">
            <v>0</v>
          </cell>
          <cell r="AY1032">
            <v>0</v>
          </cell>
          <cell r="AZ1032">
            <v>0</v>
          </cell>
        </row>
        <row r="1033">
          <cell r="D1033" t="str">
            <v>In</v>
          </cell>
          <cell r="E1033" t="str">
            <v>Exploration</v>
          </cell>
          <cell r="F1033" t="str">
            <v>Base</v>
          </cell>
          <cell r="G1033" t="str">
            <v>SPDC JV</v>
          </cell>
          <cell r="H1033" t="str">
            <v>In</v>
          </cell>
          <cell r="I1033" t="str">
            <v>CAWTHORNE CHANNEL</v>
          </cell>
          <cell r="J1033" t="str">
            <v>OML - 18</v>
          </cell>
          <cell r="K1033" t="str">
            <v>EXPLORATION - EAST</v>
          </cell>
          <cell r="L1033" t="str">
            <v>East</v>
          </cell>
          <cell r="N1033" t="str">
            <v>Expl - XiN Onshore Bundle</v>
          </cell>
          <cell r="O1033" t="str">
            <v>Expl - XiN Onshore Bundle</v>
          </cell>
          <cell r="T1033" t="str">
            <v>6. Exploration</v>
          </cell>
          <cell r="U1033" t="str">
            <v>Grow Resource Base</v>
          </cell>
          <cell r="V1033" t="str">
            <v>Pete Britingham</v>
          </cell>
          <cell r="W1033">
            <v>0</v>
          </cell>
          <cell r="X1033">
            <v>0</v>
          </cell>
          <cell r="AE1033">
            <v>0</v>
          </cell>
          <cell r="AF1033">
            <v>0</v>
          </cell>
          <cell r="AG1033">
            <v>0</v>
          </cell>
          <cell r="AH1033">
            <v>0</v>
          </cell>
          <cell r="AU1033">
            <v>0</v>
          </cell>
          <cell r="AV1033">
            <v>0</v>
          </cell>
          <cell r="AW1033">
            <v>0</v>
          </cell>
          <cell r="AX1033">
            <v>0</v>
          </cell>
          <cell r="AY1033">
            <v>0</v>
          </cell>
          <cell r="AZ1033">
            <v>0</v>
          </cell>
        </row>
        <row r="1034">
          <cell r="D1034" t="str">
            <v>In</v>
          </cell>
          <cell r="E1034" t="str">
            <v>Exploration</v>
          </cell>
          <cell r="F1034" t="str">
            <v>Base</v>
          </cell>
          <cell r="G1034" t="str">
            <v>SPDC JV</v>
          </cell>
          <cell r="H1034" t="str">
            <v>In</v>
          </cell>
          <cell r="I1034" t="str">
            <v>DIEBU CREEK</v>
          </cell>
          <cell r="J1034" t="str">
            <v>OML - 32</v>
          </cell>
          <cell r="K1034" t="str">
            <v>EXPLORATION UNSPECIFIED NODE WEST EXPLORATION</v>
          </cell>
          <cell r="L1034" t="str">
            <v>East</v>
          </cell>
          <cell r="N1034" t="str">
            <v>Expl - Diebu Creek East Deep</v>
          </cell>
          <cell r="O1034" t="str">
            <v>Expl - Diebu Creek East Deep</v>
          </cell>
          <cell r="T1034" t="str">
            <v>6. Exploration</v>
          </cell>
          <cell r="U1034" t="str">
            <v>Grow Resource Base</v>
          </cell>
          <cell r="V1034" t="str">
            <v>Pete Britingham</v>
          </cell>
          <cell r="W1034">
            <v>0</v>
          </cell>
          <cell r="X1034">
            <v>0</v>
          </cell>
          <cell r="AE1034">
            <v>0</v>
          </cell>
          <cell r="AF1034">
            <v>0</v>
          </cell>
          <cell r="AG1034">
            <v>0</v>
          </cell>
          <cell r="AH1034">
            <v>0</v>
          </cell>
          <cell r="AU1034">
            <v>0</v>
          </cell>
          <cell r="AV1034">
            <v>0</v>
          </cell>
          <cell r="AW1034">
            <v>0</v>
          </cell>
          <cell r="AX1034">
            <v>0</v>
          </cell>
          <cell r="AY1034">
            <v>0</v>
          </cell>
          <cell r="AZ1034">
            <v>0</v>
          </cell>
        </row>
        <row r="1035">
          <cell r="D1035" t="str">
            <v>In</v>
          </cell>
          <cell r="E1035" t="str">
            <v>Exploration</v>
          </cell>
          <cell r="F1035" t="str">
            <v>Base</v>
          </cell>
          <cell r="G1035" t="str">
            <v>SPDC JV</v>
          </cell>
          <cell r="H1035" t="str">
            <v>In</v>
          </cell>
          <cell r="I1035" t="str">
            <v>DIEBU CREEK</v>
          </cell>
          <cell r="J1035" t="str">
            <v>OML - 32</v>
          </cell>
          <cell r="K1035" t="str">
            <v>EXPLORATION - EAST</v>
          </cell>
          <cell r="L1035" t="str">
            <v>East</v>
          </cell>
          <cell r="N1035" t="str">
            <v>Expl - XiN Onshore Bundle</v>
          </cell>
          <cell r="O1035" t="str">
            <v>Expl - XiN Onshore Bundle</v>
          </cell>
          <cell r="T1035" t="str">
            <v>6. Exploration</v>
          </cell>
          <cell r="U1035" t="str">
            <v>Grow Resource Base</v>
          </cell>
          <cell r="V1035" t="str">
            <v>Pete Britingham</v>
          </cell>
          <cell r="W1035">
            <v>0</v>
          </cell>
          <cell r="X1035">
            <v>0</v>
          </cell>
          <cell r="AE1035">
            <v>0</v>
          </cell>
          <cell r="AF1035">
            <v>0</v>
          </cell>
          <cell r="AG1035">
            <v>0</v>
          </cell>
          <cell r="AH1035">
            <v>0</v>
          </cell>
          <cell r="AU1035">
            <v>0</v>
          </cell>
          <cell r="AV1035">
            <v>0</v>
          </cell>
          <cell r="AW1035">
            <v>0</v>
          </cell>
          <cell r="AX1035">
            <v>0</v>
          </cell>
          <cell r="AY1035">
            <v>0</v>
          </cell>
          <cell r="AZ1035">
            <v>0</v>
          </cell>
        </row>
        <row r="1036">
          <cell r="D1036" t="str">
            <v>In</v>
          </cell>
          <cell r="E1036" t="str">
            <v>Base JV</v>
          </cell>
          <cell r="F1036" t="str">
            <v>Base</v>
          </cell>
          <cell r="G1036" t="str">
            <v>SPDC JV</v>
          </cell>
          <cell r="H1036" t="str">
            <v>In</v>
          </cell>
          <cell r="I1036" t="str">
            <v>CROSS ASSET</v>
          </cell>
          <cell r="J1036" t="str">
            <v>CROSS ASSET</v>
          </cell>
          <cell r="K1036" t="str">
            <v>EXPLORATION</v>
          </cell>
          <cell r="L1036" t="str">
            <v>Corporate</v>
          </cell>
          <cell r="N1036" t="str">
            <v>SPDC Development Seismic</v>
          </cell>
          <cell r="O1036" t="str">
            <v>SPDC Development Seismic</v>
          </cell>
          <cell r="T1036" t="str">
            <v>1. HSE, Security, Asset Integrity, etc.</v>
          </cell>
          <cell r="U1036" t="str">
            <v>Grow Resource Base</v>
          </cell>
          <cell r="V1036" t="str">
            <v>Pete Britingham</v>
          </cell>
          <cell r="W1036">
            <v>0</v>
          </cell>
          <cell r="X1036">
            <v>0</v>
          </cell>
          <cell r="AE1036">
            <v>0</v>
          </cell>
          <cell r="AF1036">
            <v>0</v>
          </cell>
          <cell r="AG1036">
            <v>0</v>
          </cell>
          <cell r="AH1036">
            <v>0</v>
          </cell>
          <cell r="AU1036">
            <v>0</v>
          </cell>
          <cell r="AV1036">
            <v>0</v>
          </cell>
          <cell r="AW1036">
            <v>0</v>
          </cell>
          <cell r="AX1036">
            <v>0</v>
          </cell>
          <cell r="AY1036">
            <v>0</v>
          </cell>
          <cell r="AZ1036">
            <v>0</v>
          </cell>
        </row>
        <row r="1037">
          <cell r="D1037" t="str">
            <v>In</v>
          </cell>
          <cell r="E1037" t="str">
            <v>Exploration</v>
          </cell>
          <cell r="F1037" t="str">
            <v>Base</v>
          </cell>
          <cell r="G1037" t="str">
            <v>SPDC JV</v>
          </cell>
          <cell r="H1037" t="str">
            <v>In</v>
          </cell>
          <cell r="I1037" t="str">
            <v>EGBEDI</v>
          </cell>
          <cell r="K1037" t="str">
            <v>EXPLORATION - EAST</v>
          </cell>
          <cell r="L1037" t="str">
            <v>East</v>
          </cell>
          <cell r="N1037" t="str">
            <v>Expl - HPHT Bundle</v>
          </cell>
          <cell r="O1037" t="str">
            <v>Expl - HPHT Bundle</v>
          </cell>
          <cell r="T1037" t="str">
            <v>6. Exploration</v>
          </cell>
          <cell r="U1037" t="str">
            <v>Grow Resource Base</v>
          </cell>
          <cell r="V1037" t="str">
            <v>Pete Britingham</v>
          </cell>
          <cell r="W1037">
            <v>0</v>
          </cell>
          <cell r="X1037">
            <v>0</v>
          </cell>
          <cell r="AE1037">
            <v>0</v>
          </cell>
          <cell r="AF1037">
            <v>0</v>
          </cell>
          <cell r="AG1037">
            <v>0</v>
          </cell>
          <cell r="AH1037">
            <v>0</v>
          </cell>
          <cell r="AU1037">
            <v>0</v>
          </cell>
          <cell r="AV1037">
            <v>0</v>
          </cell>
          <cell r="AW1037">
            <v>0</v>
          </cell>
          <cell r="AX1037">
            <v>0</v>
          </cell>
          <cell r="AY1037">
            <v>0</v>
          </cell>
          <cell r="AZ1037">
            <v>0</v>
          </cell>
        </row>
        <row r="1038">
          <cell r="D1038" t="str">
            <v>In</v>
          </cell>
          <cell r="E1038" t="str">
            <v>Exploration</v>
          </cell>
          <cell r="F1038" t="str">
            <v>Base</v>
          </cell>
          <cell r="G1038" t="str">
            <v>SPDC JV</v>
          </cell>
          <cell r="H1038" t="str">
            <v>In</v>
          </cell>
          <cell r="I1038" t="str">
            <v>ENWHE</v>
          </cell>
          <cell r="J1038" t="str">
            <v>OML - 28</v>
          </cell>
          <cell r="K1038" t="str">
            <v>EXPLORATION - EAST</v>
          </cell>
          <cell r="L1038" t="str">
            <v>East</v>
          </cell>
          <cell r="N1038" t="str">
            <v>Expl - HPHT Bundle</v>
          </cell>
          <cell r="O1038" t="str">
            <v>Expl - HPHT Bundle</v>
          </cell>
          <cell r="T1038" t="str">
            <v>6. Exploration</v>
          </cell>
          <cell r="U1038" t="str">
            <v>Grow Resource Base</v>
          </cell>
          <cell r="V1038" t="str">
            <v>Pete Britingham</v>
          </cell>
          <cell r="W1038">
            <v>0</v>
          </cell>
          <cell r="X1038">
            <v>0</v>
          </cell>
          <cell r="AE1038">
            <v>0</v>
          </cell>
          <cell r="AF1038">
            <v>0</v>
          </cell>
          <cell r="AG1038">
            <v>0</v>
          </cell>
          <cell r="AH1038">
            <v>0</v>
          </cell>
          <cell r="AU1038">
            <v>0</v>
          </cell>
          <cell r="AV1038">
            <v>0</v>
          </cell>
          <cell r="AW1038">
            <v>0</v>
          </cell>
          <cell r="AX1038">
            <v>0</v>
          </cell>
          <cell r="AY1038">
            <v>0</v>
          </cell>
          <cell r="AZ1038">
            <v>0</v>
          </cell>
        </row>
        <row r="1039">
          <cell r="D1039" t="str">
            <v>In</v>
          </cell>
          <cell r="E1039" t="str">
            <v>Exploration</v>
          </cell>
          <cell r="F1039" t="str">
            <v>Base</v>
          </cell>
          <cell r="G1039" t="str">
            <v>SPDC JV</v>
          </cell>
          <cell r="H1039" t="str">
            <v>In</v>
          </cell>
          <cell r="I1039" t="str">
            <v>ESCRAVOS BEACH</v>
          </cell>
          <cell r="J1039" t="str">
            <v>OML - 43</v>
          </cell>
          <cell r="K1039" t="str">
            <v>EXLPORATION - WEST</v>
          </cell>
          <cell r="L1039" t="str">
            <v>West</v>
          </cell>
          <cell r="N1039" t="str">
            <v>Expl - Escravos Beach UT</v>
          </cell>
          <cell r="O1039" t="str">
            <v>Expl - Escravos Beach UT</v>
          </cell>
          <cell r="T1039" t="str">
            <v>6. Exploration</v>
          </cell>
          <cell r="U1039" t="str">
            <v>Grow Resource Base</v>
          </cell>
          <cell r="V1039" t="str">
            <v>Pete Britingham</v>
          </cell>
          <cell r="W1039">
            <v>0</v>
          </cell>
          <cell r="X1039">
            <v>0</v>
          </cell>
          <cell r="AE1039">
            <v>0</v>
          </cell>
          <cell r="AF1039">
            <v>0</v>
          </cell>
          <cell r="AG1039">
            <v>0</v>
          </cell>
          <cell r="AH1039">
            <v>0</v>
          </cell>
          <cell r="AU1039">
            <v>0</v>
          </cell>
          <cell r="AV1039">
            <v>0</v>
          </cell>
          <cell r="AW1039">
            <v>0</v>
          </cell>
          <cell r="AX1039">
            <v>0</v>
          </cell>
          <cell r="AY1039">
            <v>0</v>
          </cell>
          <cell r="AZ1039">
            <v>0</v>
          </cell>
        </row>
        <row r="1040">
          <cell r="D1040" t="str">
            <v>In</v>
          </cell>
          <cell r="E1040" t="str">
            <v>Exploration</v>
          </cell>
          <cell r="F1040" t="str">
            <v>Base</v>
          </cell>
          <cell r="G1040" t="str">
            <v>SPDC JV</v>
          </cell>
          <cell r="H1040" t="str">
            <v>In</v>
          </cell>
          <cell r="I1040" t="str">
            <v>ETELEBOU</v>
          </cell>
          <cell r="J1040" t="str">
            <v>OML - 28</v>
          </cell>
          <cell r="K1040" t="str">
            <v>EXPLORATION - EAST</v>
          </cell>
          <cell r="L1040" t="str">
            <v>East</v>
          </cell>
          <cell r="N1040" t="str">
            <v>Expl - HPHT Bundle</v>
          </cell>
          <cell r="O1040" t="str">
            <v>Expl - HPHT Bundle</v>
          </cell>
          <cell r="T1040" t="str">
            <v>6. Exploration</v>
          </cell>
          <cell r="U1040" t="str">
            <v>Grow Resource Base</v>
          </cell>
          <cell r="V1040" t="str">
            <v>Pete Britingham</v>
          </cell>
          <cell r="W1040">
            <v>0</v>
          </cell>
          <cell r="X1040">
            <v>0</v>
          </cell>
          <cell r="AE1040">
            <v>0</v>
          </cell>
          <cell r="AF1040">
            <v>0</v>
          </cell>
          <cell r="AG1040">
            <v>0</v>
          </cell>
          <cell r="AH1040">
            <v>0</v>
          </cell>
          <cell r="AU1040">
            <v>0</v>
          </cell>
          <cell r="AV1040">
            <v>0</v>
          </cell>
          <cell r="AW1040">
            <v>0</v>
          </cell>
          <cell r="AX1040">
            <v>0</v>
          </cell>
          <cell r="AY1040">
            <v>0</v>
          </cell>
          <cell r="AZ1040">
            <v>0</v>
          </cell>
        </row>
        <row r="1041">
          <cell r="D1041" t="str">
            <v>In</v>
          </cell>
          <cell r="E1041" t="str">
            <v>Exploration</v>
          </cell>
          <cell r="F1041" t="str">
            <v>Base</v>
          </cell>
          <cell r="G1041" t="str">
            <v>SPDC JV</v>
          </cell>
          <cell r="H1041" t="str">
            <v>In</v>
          </cell>
          <cell r="I1041" t="str">
            <v>CROSS ASSET</v>
          </cell>
          <cell r="J1041" t="str">
            <v>CROSS ASSET</v>
          </cell>
          <cell r="K1041" t="str">
            <v>EXPLORATION</v>
          </cell>
          <cell r="L1041" t="str">
            <v>Corporate</v>
          </cell>
          <cell r="N1041" t="str">
            <v>Expl - XiN Onshore Bundle</v>
          </cell>
          <cell r="O1041" t="str">
            <v>Expl - XiN Onshore Bundle</v>
          </cell>
          <cell r="T1041" t="str">
            <v>6. Exploration</v>
          </cell>
          <cell r="U1041" t="str">
            <v>Grow Resource Base</v>
          </cell>
          <cell r="V1041" t="str">
            <v>Pete Britingham</v>
          </cell>
          <cell r="W1041">
            <v>0</v>
          </cell>
          <cell r="X1041">
            <v>0</v>
          </cell>
          <cell r="AE1041">
            <v>0</v>
          </cell>
          <cell r="AF1041">
            <v>0</v>
          </cell>
          <cell r="AG1041">
            <v>0</v>
          </cell>
          <cell r="AH1041">
            <v>0</v>
          </cell>
          <cell r="AU1041">
            <v>0</v>
          </cell>
          <cell r="AV1041">
            <v>0</v>
          </cell>
          <cell r="AW1041">
            <v>0</v>
          </cell>
          <cell r="AX1041">
            <v>0</v>
          </cell>
          <cell r="AY1041">
            <v>0</v>
          </cell>
          <cell r="AZ1041">
            <v>0</v>
          </cell>
        </row>
        <row r="1042">
          <cell r="D1042" t="str">
            <v>In</v>
          </cell>
          <cell r="E1042" t="str">
            <v>Exploration</v>
          </cell>
          <cell r="F1042" t="str">
            <v>Base</v>
          </cell>
          <cell r="G1042" t="str">
            <v>SPDC JV</v>
          </cell>
          <cell r="H1042" t="str">
            <v>In</v>
          </cell>
          <cell r="I1042" t="str">
            <v>CROSS ASSET</v>
          </cell>
          <cell r="J1042" t="str">
            <v>CROSS ASSET</v>
          </cell>
          <cell r="K1042" t="str">
            <v>EXPLORATION</v>
          </cell>
          <cell r="L1042" t="str">
            <v>Corporate</v>
          </cell>
          <cell r="N1042" t="str">
            <v>Expl - XiN Onshore Bundle</v>
          </cell>
          <cell r="O1042" t="str">
            <v>Expl - XiN Onshore Bundle</v>
          </cell>
          <cell r="T1042" t="str">
            <v>6. Exploration</v>
          </cell>
          <cell r="U1042" t="str">
            <v>Grow Resource Base</v>
          </cell>
          <cell r="V1042" t="str">
            <v>Pete Britingham</v>
          </cell>
          <cell r="W1042">
            <v>0</v>
          </cell>
          <cell r="X1042">
            <v>0</v>
          </cell>
          <cell r="AE1042">
            <v>0</v>
          </cell>
          <cell r="AF1042">
            <v>0</v>
          </cell>
          <cell r="AG1042">
            <v>0</v>
          </cell>
          <cell r="AH1042">
            <v>0</v>
          </cell>
          <cell r="AU1042">
            <v>0</v>
          </cell>
          <cell r="AV1042">
            <v>0</v>
          </cell>
          <cell r="AW1042">
            <v>0</v>
          </cell>
          <cell r="AX1042">
            <v>0</v>
          </cell>
          <cell r="AY1042">
            <v>0</v>
          </cell>
          <cell r="AZ1042">
            <v>0</v>
          </cell>
        </row>
        <row r="1043">
          <cell r="D1043" t="str">
            <v>In</v>
          </cell>
          <cell r="E1043" t="str">
            <v>Exploration</v>
          </cell>
          <cell r="F1043" t="str">
            <v>Base</v>
          </cell>
          <cell r="G1043" t="str">
            <v>SPDC JV</v>
          </cell>
          <cell r="H1043" t="str">
            <v>In</v>
          </cell>
          <cell r="I1043" t="str">
            <v>GBARAN</v>
          </cell>
          <cell r="J1043" t="str">
            <v>OML - 28</v>
          </cell>
          <cell r="K1043" t="str">
            <v>EXPLORATION UNSPECIFIED NODE WEST EXPLORATION</v>
          </cell>
          <cell r="L1043" t="str">
            <v>East</v>
          </cell>
          <cell r="N1043" t="str">
            <v>Expl - Gbaran East Deep</v>
          </cell>
          <cell r="O1043" t="str">
            <v>Expl - Gbaran East Deep</v>
          </cell>
          <cell r="T1043" t="str">
            <v>6. Exploration</v>
          </cell>
          <cell r="U1043" t="str">
            <v>Grow Resource Base</v>
          </cell>
          <cell r="V1043" t="str">
            <v>Pete Britingham</v>
          </cell>
          <cell r="W1043">
            <v>0</v>
          </cell>
          <cell r="X1043">
            <v>0</v>
          </cell>
          <cell r="AE1043">
            <v>0</v>
          </cell>
          <cell r="AF1043">
            <v>0</v>
          </cell>
          <cell r="AG1043">
            <v>0</v>
          </cell>
          <cell r="AH1043">
            <v>0</v>
          </cell>
          <cell r="AU1043">
            <v>0</v>
          </cell>
          <cell r="AV1043">
            <v>0</v>
          </cell>
          <cell r="AW1043">
            <v>0</v>
          </cell>
          <cell r="AX1043">
            <v>0</v>
          </cell>
          <cell r="AY1043">
            <v>0</v>
          </cell>
          <cell r="AZ1043">
            <v>0</v>
          </cell>
        </row>
        <row r="1044">
          <cell r="D1044" t="str">
            <v>In</v>
          </cell>
          <cell r="E1044" t="str">
            <v>Exploration</v>
          </cell>
          <cell r="F1044" t="str">
            <v>Base</v>
          </cell>
          <cell r="G1044" t="str">
            <v>SPDC JV</v>
          </cell>
          <cell r="H1044" t="str">
            <v>In</v>
          </cell>
          <cell r="I1044" t="str">
            <v>GBARAN</v>
          </cell>
          <cell r="J1044" t="str">
            <v>OML - 28</v>
          </cell>
          <cell r="K1044" t="str">
            <v>EXPLORATION - EAST</v>
          </cell>
          <cell r="L1044" t="str">
            <v>East</v>
          </cell>
          <cell r="N1044" t="str">
            <v>Expl - Gbaran West Deep</v>
          </cell>
          <cell r="O1044" t="str">
            <v>Expl - Gbaran West Deep</v>
          </cell>
          <cell r="T1044" t="str">
            <v>6. Exploration</v>
          </cell>
          <cell r="U1044" t="str">
            <v>Grow Resource Base</v>
          </cell>
          <cell r="V1044" t="str">
            <v>Pete Britingham</v>
          </cell>
          <cell r="W1044">
            <v>0</v>
          </cell>
          <cell r="X1044">
            <v>0</v>
          </cell>
          <cell r="AE1044">
            <v>0</v>
          </cell>
          <cell r="AF1044">
            <v>0</v>
          </cell>
          <cell r="AG1044">
            <v>0</v>
          </cell>
          <cell r="AH1044">
            <v>0</v>
          </cell>
          <cell r="AU1044">
            <v>0</v>
          </cell>
          <cell r="AV1044">
            <v>0</v>
          </cell>
          <cell r="AW1044">
            <v>0</v>
          </cell>
          <cell r="AX1044">
            <v>0</v>
          </cell>
          <cell r="AY1044">
            <v>0</v>
          </cell>
          <cell r="AZ1044">
            <v>0</v>
          </cell>
        </row>
        <row r="1045">
          <cell r="D1045" t="str">
            <v>In</v>
          </cell>
          <cell r="E1045" t="str">
            <v>Exploration</v>
          </cell>
          <cell r="F1045" t="str">
            <v>Base</v>
          </cell>
          <cell r="G1045" t="str">
            <v>SPDC JV</v>
          </cell>
          <cell r="H1045" t="str">
            <v>In</v>
          </cell>
          <cell r="I1045" t="str">
            <v>CROSS ASSET</v>
          </cell>
          <cell r="K1045" t="str">
            <v>EXPLORATION - EAST</v>
          </cell>
          <cell r="L1045" t="str">
            <v>Corporate</v>
          </cell>
          <cell r="N1045" t="str">
            <v>Expl - HPHT Bundle</v>
          </cell>
          <cell r="O1045" t="str">
            <v>Expl - HPHT Bundle</v>
          </cell>
          <cell r="T1045" t="str">
            <v>6. Exploration</v>
          </cell>
          <cell r="U1045" t="str">
            <v>Grow Resource Base</v>
          </cell>
          <cell r="V1045" t="str">
            <v>Pete Britingham</v>
          </cell>
          <cell r="W1045">
            <v>0</v>
          </cell>
          <cell r="X1045">
            <v>0</v>
          </cell>
          <cell r="AE1045">
            <v>0</v>
          </cell>
          <cell r="AF1045">
            <v>0</v>
          </cell>
          <cell r="AG1045">
            <v>0</v>
          </cell>
          <cell r="AH1045">
            <v>0</v>
          </cell>
          <cell r="AU1045">
            <v>0</v>
          </cell>
          <cell r="AV1045">
            <v>0</v>
          </cell>
          <cell r="AW1045">
            <v>0</v>
          </cell>
          <cell r="AX1045">
            <v>0</v>
          </cell>
          <cell r="AY1045">
            <v>0</v>
          </cell>
          <cell r="AZ1045">
            <v>0</v>
          </cell>
        </row>
        <row r="1046">
          <cell r="D1046" t="str">
            <v>In</v>
          </cell>
          <cell r="E1046" t="str">
            <v>Exploration</v>
          </cell>
          <cell r="F1046" t="str">
            <v>Base</v>
          </cell>
          <cell r="G1046" t="str">
            <v>SPDC JV</v>
          </cell>
          <cell r="H1046" t="str">
            <v>In</v>
          </cell>
          <cell r="I1046" t="str">
            <v>CROSS ASSET</v>
          </cell>
          <cell r="J1046" t="str">
            <v>CROSS ASSET</v>
          </cell>
          <cell r="K1046" t="str">
            <v>EXPLORATION</v>
          </cell>
          <cell r="L1046" t="str">
            <v>Corporate</v>
          </cell>
          <cell r="N1046" t="str">
            <v>Expl - HPHT Bundle</v>
          </cell>
          <cell r="O1046" t="str">
            <v>Expl - HPHT Bundle</v>
          </cell>
          <cell r="T1046" t="str">
            <v>6. Exploration</v>
          </cell>
          <cell r="U1046" t="str">
            <v>Grow Resource Base</v>
          </cell>
          <cell r="V1046" t="str">
            <v>Pete Britingham</v>
          </cell>
          <cell r="W1046">
            <v>0</v>
          </cell>
          <cell r="X1046">
            <v>0</v>
          </cell>
          <cell r="AE1046">
            <v>0</v>
          </cell>
          <cell r="AF1046">
            <v>0</v>
          </cell>
          <cell r="AG1046">
            <v>0</v>
          </cell>
          <cell r="AH1046">
            <v>0</v>
          </cell>
          <cell r="AU1046">
            <v>0</v>
          </cell>
          <cell r="AV1046">
            <v>0</v>
          </cell>
          <cell r="AW1046">
            <v>0</v>
          </cell>
          <cell r="AX1046">
            <v>0</v>
          </cell>
          <cell r="AY1046">
            <v>0</v>
          </cell>
          <cell r="AZ1046">
            <v>0</v>
          </cell>
        </row>
        <row r="1047">
          <cell r="D1047" t="str">
            <v>In</v>
          </cell>
          <cell r="E1047" t="str">
            <v>Exploration</v>
          </cell>
          <cell r="F1047" t="str">
            <v>Base</v>
          </cell>
          <cell r="G1047" t="str">
            <v>SPDC JV</v>
          </cell>
          <cell r="H1047" t="str">
            <v>In</v>
          </cell>
          <cell r="I1047" t="str">
            <v>CROSS ASSET</v>
          </cell>
          <cell r="K1047" t="str">
            <v>EXPLORATION - EAST</v>
          </cell>
          <cell r="L1047" t="str">
            <v>Corporate</v>
          </cell>
          <cell r="N1047" t="str">
            <v>Expl - HPHT Bundle</v>
          </cell>
          <cell r="O1047" t="str">
            <v>Expl - HPHT Bundle</v>
          </cell>
          <cell r="T1047" t="str">
            <v>6. Exploration</v>
          </cell>
          <cell r="U1047" t="str">
            <v>Grow Resource Base</v>
          </cell>
          <cell r="V1047" t="str">
            <v>Pete Britingham</v>
          </cell>
          <cell r="W1047">
            <v>0</v>
          </cell>
          <cell r="X1047">
            <v>0</v>
          </cell>
          <cell r="AE1047">
            <v>0</v>
          </cell>
          <cell r="AF1047">
            <v>0</v>
          </cell>
          <cell r="AG1047">
            <v>0</v>
          </cell>
          <cell r="AH1047">
            <v>0</v>
          </cell>
          <cell r="AU1047">
            <v>0</v>
          </cell>
          <cell r="AV1047">
            <v>0</v>
          </cell>
          <cell r="AW1047">
            <v>0</v>
          </cell>
          <cell r="AX1047">
            <v>0</v>
          </cell>
          <cell r="AY1047">
            <v>0</v>
          </cell>
          <cell r="AZ1047">
            <v>0</v>
          </cell>
        </row>
        <row r="1048">
          <cell r="D1048" t="str">
            <v>In</v>
          </cell>
          <cell r="E1048" t="str">
            <v>Exploration</v>
          </cell>
          <cell r="F1048" t="str">
            <v>Base</v>
          </cell>
          <cell r="G1048" t="str">
            <v>SPDC JV</v>
          </cell>
          <cell r="H1048" t="str">
            <v>In</v>
          </cell>
          <cell r="I1048" t="str">
            <v>KAIAMA</v>
          </cell>
          <cell r="K1048" t="str">
            <v>EXLPORATION - WEST</v>
          </cell>
          <cell r="L1048" t="str">
            <v>West</v>
          </cell>
          <cell r="N1048" t="str">
            <v>Expl - Kaiama Deep</v>
          </cell>
          <cell r="O1048" t="str">
            <v>Expl - Kaiama Deep</v>
          </cell>
          <cell r="T1048" t="str">
            <v>6. Exploration</v>
          </cell>
          <cell r="U1048" t="str">
            <v>Grow Resource Base</v>
          </cell>
          <cell r="V1048" t="str">
            <v>Pete Britingham</v>
          </cell>
          <cell r="W1048">
            <v>0</v>
          </cell>
          <cell r="X1048">
            <v>0</v>
          </cell>
          <cell r="AE1048">
            <v>0</v>
          </cell>
          <cell r="AF1048">
            <v>0</v>
          </cell>
          <cell r="AG1048">
            <v>0</v>
          </cell>
          <cell r="AH1048">
            <v>0</v>
          </cell>
          <cell r="AU1048">
            <v>0</v>
          </cell>
          <cell r="AV1048">
            <v>0</v>
          </cell>
          <cell r="AW1048">
            <v>0</v>
          </cell>
          <cell r="AX1048">
            <v>0</v>
          </cell>
          <cell r="AY1048">
            <v>0</v>
          </cell>
          <cell r="AZ1048">
            <v>0</v>
          </cell>
        </row>
        <row r="1049">
          <cell r="D1049" t="str">
            <v>In</v>
          </cell>
          <cell r="E1049" t="str">
            <v>Exploration</v>
          </cell>
          <cell r="F1049" t="str">
            <v>Base</v>
          </cell>
          <cell r="G1049" t="str">
            <v>SPDC JV</v>
          </cell>
          <cell r="H1049" t="str">
            <v>In</v>
          </cell>
          <cell r="I1049" t="str">
            <v>KOLO CREEK</v>
          </cell>
          <cell r="J1049" t="str">
            <v>OML - 28</v>
          </cell>
          <cell r="K1049" t="str">
            <v>EXPLORATION - EAST</v>
          </cell>
          <cell r="L1049" t="str">
            <v>East</v>
          </cell>
          <cell r="N1049" t="str">
            <v>Expl - Kolocreek Deep</v>
          </cell>
          <cell r="O1049" t="str">
            <v>Expl - Kolocreek Deep</v>
          </cell>
          <cell r="T1049" t="str">
            <v>6. Exploration</v>
          </cell>
          <cell r="U1049" t="str">
            <v>Grow Resource Base</v>
          </cell>
          <cell r="V1049" t="str">
            <v>Pete Britingham</v>
          </cell>
          <cell r="W1049">
            <v>0</v>
          </cell>
          <cell r="X1049">
            <v>0</v>
          </cell>
          <cell r="AE1049">
            <v>0</v>
          </cell>
          <cell r="AF1049">
            <v>0</v>
          </cell>
          <cell r="AG1049">
            <v>0</v>
          </cell>
          <cell r="AH1049">
            <v>0</v>
          </cell>
          <cell r="AU1049">
            <v>0</v>
          </cell>
          <cell r="AV1049">
            <v>0</v>
          </cell>
          <cell r="AW1049">
            <v>0</v>
          </cell>
          <cell r="AX1049">
            <v>0</v>
          </cell>
          <cell r="AY1049">
            <v>0</v>
          </cell>
          <cell r="AZ1049">
            <v>0</v>
          </cell>
        </row>
        <row r="1050">
          <cell r="D1050" t="str">
            <v>In</v>
          </cell>
          <cell r="E1050" t="str">
            <v>Exploration</v>
          </cell>
          <cell r="F1050" t="str">
            <v>Base</v>
          </cell>
          <cell r="G1050" t="str">
            <v>SPDC JV</v>
          </cell>
          <cell r="H1050" t="str">
            <v>In</v>
          </cell>
          <cell r="I1050" t="str">
            <v>KORONAMA</v>
          </cell>
          <cell r="J1050" t="str">
            <v>OML - 72</v>
          </cell>
          <cell r="K1050" t="str">
            <v>EXPLORATION - EAST</v>
          </cell>
          <cell r="L1050" t="str">
            <v>East</v>
          </cell>
          <cell r="N1050" t="str">
            <v>Expl - HPHT Bundle</v>
          </cell>
          <cell r="O1050" t="str">
            <v>Expl - HPHT Bundle</v>
          </cell>
          <cell r="T1050" t="str">
            <v>6. Exploration</v>
          </cell>
          <cell r="U1050" t="str">
            <v>Grow Resource Base</v>
          </cell>
          <cell r="V1050" t="str">
            <v>Pete Britingham</v>
          </cell>
          <cell r="W1050">
            <v>0</v>
          </cell>
          <cell r="X1050">
            <v>0</v>
          </cell>
          <cell r="AE1050">
            <v>0</v>
          </cell>
          <cell r="AF1050">
            <v>0</v>
          </cell>
          <cell r="AG1050">
            <v>0</v>
          </cell>
          <cell r="AH1050">
            <v>0</v>
          </cell>
          <cell r="AU1050">
            <v>0</v>
          </cell>
          <cell r="AV1050">
            <v>0</v>
          </cell>
          <cell r="AW1050">
            <v>0</v>
          </cell>
          <cell r="AX1050">
            <v>0</v>
          </cell>
          <cell r="AY1050">
            <v>0</v>
          </cell>
          <cell r="AZ1050">
            <v>0</v>
          </cell>
        </row>
        <row r="1051">
          <cell r="D1051" t="str">
            <v>In</v>
          </cell>
          <cell r="E1051" t="str">
            <v>Exploration</v>
          </cell>
          <cell r="F1051" t="str">
            <v>Base</v>
          </cell>
          <cell r="G1051" t="str">
            <v>SPDC JV</v>
          </cell>
          <cell r="H1051" t="str">
            <v>In</v>
          </cell>
          <cell r="I1051" t="str">
            <v>KOROLIE</v>
          </cell>
          <cell r="K1051" t="str">
            <v>EXLPORATION - WEST</v>
          </cell>
          <cell r="L1051" t="str">
            <v>West</v>
          </cell>
          <cell r="N1051" t="str">
            <v>Expl - XiN Onshore Bundle</v>
          </cell>
          <cell r="O1051" t="str">
            <v>Expl - XiN Onshore Bundle</v>
          </cell>
          <cell r="T1051" t="str">
            <v>6. Exploration</v>
          </cell>
          <cell r="U1051" t="str">
            <v>Grow Resource Base</v>
          </cell>
          <cell r="V1051" t="str">
            <v>Pete Britingham</v>
          </cell>
          <cell r="W1051">
            <v>0</v>
          </cell>
          <cell r="X1051">
            <v>0</v>
          </cell>
          <cell r="AE1051">
            <v>0</v>
          </cell>
          <cell r="AF1051">
            <v>0</v>
          </cell>
          <cell r="AG1051">
            <v>0</v>
          </cell>
          <cell r="AH1051">
            <v>0</v>
          </cell>
          <cell r="AU1051">
            <v>0</v>
          </cell>
          <cell r="AV1051">
            <v>0</v>
          </cell>
          <cell r="AW1051">
            <v>0</v>
          </cell>
          <cell r="AX1051">
            <v>0</v>
          </cell>
          <cell r="AY1051">
            <v>0</v>
          </cell>
          <cell r="AZ1051">
            <v>0</v>
          </cell>
        </row>
        <row r="1052">
          <cell r="D1052" t="str">
            <v>In</v>
          </cell>
          <cell r="E1052" t="str">
            <v>Exploration</v>
          </cell>
          <cell r="F1052" t="str">
            <v>Base</v>
          </cell>
          <cell r="G1052" t="str">
            <v>SPDC JV</v>
          </cell>
          <cell r="H1052" t="str">
            <v>In</v>
          </cell>
          <cell r="I1052" t="str">
            <v>KRAKAMA</v>
          </cell>
          <cell r="J1052" t="str">
            <v>OML - 18</v>
          </cell>
          <cell r="K1052" t="str">
            <v>EXPLORATION - EAST</v>
          </cell>
          <cell r="L1052" t="str">
            <v>East</v>
          </cell>
          <cell r="N1052" t="str">
            <v>Expl - XiN Onshore Bundle</v>
          </cell>
          <cell r="O1052" t="str">
            <v>Expl - XiN Onshore Bundle</v>
          </cell>
          <cell r="T1052" t="str">
            <v>6. Exploration</v>
          </cell>
          <cell r="U1052" t="str">
            <v>Grow Resource Base</v>
          </cell>
          <cell r="V1052" t="str">
            <v>Pete Britingham</v>
          </cell>
          <cell r="W1052">
            <v>0</v>
          </cell>
          <cell r="X1052">
            <v>0</v>
          </cell>
          <cell r="AE1052">
            <v>0</v>
          </cell>
          <cell r="AF1052">
            <v>0</v>
          </cell>
          <cell r="AG1052">
            <v>0</v>
          </cell>
          <cell r="AH1052">
            <v>0</v>
          </cell>
          <cell r="AU1052">
            <v>0</v>
          </cell>
          <cell r="AV1052">
            <v>0</v>
          </cell>
          <cell r="AW1052">
            <v>0</v>
          </cell>
          <cell r="AX1052">
            <v>0</v>
          </cell>
          <cell r="AY1052">
            <v>0</v>
          </cell>
          <cell r="AZ1052">
            <v>0</v>
          </cell>
        </row>
        <row r="1053">
          <cell r="D1053" t="str">
            <v>In</v>
          </cell>
          <cell r="E1053" t="str">
            <v>Exploration</v>
          </cell>
          <cell r="F1053" t="str">
            <v>Base</v>
          </cell>
          <cell r="G1053" t="str">
            <v>SPDC JV</v>
          </cell>
          <cell r="H1053" t="str">
            <v>In</v>
          </cell>
          <cell r="I1053" t="str">
            <v>NEMBE CREEK</v>
          </cell>
          <cell r="J1053" t="str">
            <v>OML - 29</v>
          </cell>
          <cell r="K1053" t="str">
            <v>EXPLORATION - EAST</v>
          </cell>
          <cell r="L1053" t="str">
            <v>East</v>
          </cell>
          <cell r="N1053" t="str">
            <v>Expl - XiN Onshore Bundle</v>
          </cell>
          <cell r="O1053" t="str">
            <v>Expl - XiN Onshore Bundle</v>
          </cell>
          <cell r="T1053" t="str">
            <v>6. Exploration</v>
          </cell>
          <cell r="U1053" t="str">
            <v>Grow Resource Base</v>
          </cell>
          <cell r="V1053" t="str">
            <v>Pete Britingham</v>
          </cell>
          <cell r="W1053">
            <v>0</v>
          </cell>
          <cell r="X1053">
            <v>0</v>
          </cell>
          <cell r="AE1053">
            <v>0</v>
          </cell>
          <cell r="AF1053">
            <v>0</v>
          </cell>
          <cell r="AG1053">
            <v>0</v>
          </cell>
          <cell r="AH1053">
            <v>0</v>
          </cell>
          <cell r="AU1053">
            <v>0</v>
          </cell>
          <cell r="AV1053">
            <v>0</v>
          </cell>
          <cell r="AW1053">
            <v>0</v>
          </cell>
          <cell r="AX1053">
            <v>0</v>
          </cell>
          <cell r="AY1053">
            <v>0</v>
          </cell>
          <cell r="AZ1053">
            <v>0</v>
          </cell>
        </row>
        <row r="1054">
          <cell r="D1054" t="str">
            <v>In</v>
          </cell>
          <cell r="E1054" t="str">
            <v>Exploration</v>
          </cell>
          <cell r="F1054" t="str">
            <v>Base</v>
          </cell>
          <cell r="G1054" t="str">
            <v>SPDC JV</v>
          </cell>
          <cell r="H1054" t="str">
            <v>In</v>
          </cell>
          <cell r="I1054" t="str">
            <v>NEMBE CREEK</v>
          </cell>
          <cell r="J1054" t="str">
            <v>OML - 29</v>
          </cell>
          <cell r="K1054" t="str">
            <v>EXPLORATION - EAST</v>
          </cell>
          <cell r="L1054" t="str">
            <v>East</v>
          </cell>
          <cell r="N1054" t="str">
            <v>Expl - Nembe NIE</v>
          </cell>
          <cell r="O1054" t="str">
            <v>Expl - Nembe NIE</v>
          </cell>
          <cell r="T1054" t="str">
            <v>6. Exploration</v>
          </cell>
          <cell r="U1054" t="str">
            <v>Grow Resource Base</v>
          </cell>
          <cell r="V1054" t="str">
            <v>Pete Britingham</v>
          </cell>
          <cell r="W1054">
            <v>0</v>
          </cell>
          <cell r="X1054">
            <v>0</v>
          </cell>
          <cell r="AE1054">
            <v>0</v>
          </cell>
          <cell r="AF1054">
            <v>0</v>
          </cell>
          <cell r="AG1054">
            <v>0</v>
          </cell>
          <cell r="AH1054">
            <v>0</v>
          </cell>
          <cell r="AU1054">
            <v>0</v>
          </cell>
          <cell r="AV1054">
            <v>0</v>
          </cell>
          <cell r="AW1054">
            <v>0</v>
          </cell>
          <cell r="AX1054">
            <v>0</v>
          </cell>
          <cell r="AY1054">
            <v>0</v>
          </cell>
          <cell r="AZ1054">
            <v>0</v>
          </cell>
        </row>
        <row r="1055">
          <cell r="D1055" t="str">
            <v>In</v>
          </cell>
          <cell r="E1055" t="str">
            <v>Exploration</v>
          </cell>
          <cell r="F1055" t="str">
            <v>Base</v>
          </cell>
          <cell r="G1055" t="str">
            <v>SPDC JV</v>
          </cell>
          <cell r="H1055" t="str">
            <v>In</v>
          </cell>
          <cell r="I1055" t="str">
            <v>ODEAMA CREEK</v>
          </cell>
          <cell r="J1055" t="str">
            <v>OML - 29</v>
          </cell>
          <cell r="K1055" t="str">
            <v>EXPLORATION - EAST</v>
          </cell>
          <cell r="L1055" t="str">
            <v>East</v>
          </cell>
          <cell r="N1055" t="str">
            <v>Expl - XiN Onshore Bundle</v>
          </cell>
          <cell r="O1055" t="str">
            <v>Expl - XiN Onshore Bundle</v>
          </cell>
          <cell r="T1055" t="str">
            <v>6. Exploration</v>
          </cell>
          <cell r="U1055" t="str">
            <v>Grow Resource Base</v>
          </cell>
          <cell r="V1055" t="str">
            <v>Pete Britingham</v>
          </cell>
          <cell r="W1055">
            <v>0</v>
          </cell>
          <cell r="X1055">
            <v>0</v>
          </cell>
          <cell r="AE1055">
            <v>0</v>
          </cell>
          <cell r="AF1055">
            <v>0</v>
          </cell>
          <cell r="AG1055">
            <v>0</v>
          </cell>
          <cell r="AH1055">
            <v>0</v>
          </cell>
          <cell r="AU1055">
            <v>0</v>
          </cell>
          <cell r="AV1055">
            <v>0</v>
          </cell>
          <cell r="AW1055">
            <v>0</v>
          </cell>
          <cell r="AX1055">
            <v>0</v>
          </cell>
          <cell r="AY1055">
            <v>0</v>
          </cell>
          <cell r="AZ1055">
            <v>0</v>
          </cell>
        </row>
        <row r="1056">
          <cell r="D1056" t="str">
            <v>In</v>
          </cell>
          <cell r="E1056" t="str">
            <v>Exploration</v>
          </cell>
          <cell r="F1056" t="str">
            <v>Base</v>
          </cell>
          <cell r="G1056" t="str">
            <v>SPDC JV</v>
          </cell>
          <cell r="H1056" t="str">
            <v>In</v>
          </cell>
          <cell r="I1056" t="str">
            <v>OPUKUNU</v>
          </cell>
          <cell r="J1056" t="str">
            <v>OML - 35</v>
          </cell>
          <cell r="K1056" t="str">
            <v>EXLPORATION - WEST</v>
          </cell>
          <cell r="L1056" t="str">
            <v>West</v>
          </cell>
          <cell r="N1056" t="str">
            <v>Expl - Okpokunou</v>
          </cell>
          <cell r="O1056" t="str">
            <v>Expl - Okpokunou</v>
          </cell>
          <cell r="T1056" t="str">
            <v>6. Exploration</v>
          </cell>
          <cell r="U1056" t="str">
            <v>Grow Resource Base</v>
          </cell>
          <cell r="V1056" t="str">
            <v>Pete Britingham</v>
          </cell>
          <cell r="W1056">
            <v>0</v>
          </cell>
          <cell r="X1056">
            <v>0</v>
          </cell>
          <cell r="AE1056">
            <v>0</v>
          </cell>
          <cell r="AF1056">
            <v>0</v>
          </cell>
          <cell r="AG1056">
            <v>0</v>
          </cell>
          <cell r="AH1056">
            <v>0</v>
          </cell>
          <cell r="AU1056">
            <v>0</v>
          </cell>
          <cell r="AV1056">
            <v>0</v>
          </cell>
          <cell r="AW1056">
            <v>0</v>
          </cell>
          <cell r="AX1056">
            <v>0</v>
          </cell>
          <cell r="AY1056">
            <v>0</v>
          </cell>
          <cell r="AZ1056">
            <v>0</v>
          </cell>
        </row>
        <row r="1057">
          <cell r="D1057" t="str">
            <v>In</v>
          </cell>
          <cell r="E1057" t="str">
            <v>Exploration</v>
          </cell>
          <cell r="F1057" t="str">
            <v>Base</v>
          </cell>
          <cell r="G1057" t="str">
            <v>SPDC JV</v>
          </cell>
          <cell r="H1057" t="str">
            <v>In</v>
          </cell>
          <cell r="I1057" t="str">
            <v>OLUA</v>
          </cell>
          <cell r="J1057" t="str">
            <v>OML - 25</v>
          </cell>
          <cell r="K1057" t="str">
            <v>EXLPORATION - WEST</v>
          </cell>
          <cell r="L1057" t="str">
            <v>East</v>
          </cell>
          <cell r="N1057" t="str">
            <v>Expl - XiN Onshore Bundle</v>
          </cell>
          <cell r="O1057" t="str">
            <v>Expl - XiN Onshore Bundle</v>
          </cell>
          <cell r="T1057" t="str">
            <v>6. Exploration</v>
          </cell>
          <cell r="U1057" t="str">
            <v>Grow Resource Base</v>
          </cell>
          <cell r="V1057" t="str">
            <v>Pete Britingham</v>
          </cell>
          <cell r="W1057">
            <v>0</v>
          </cell>
          <cell r="X1057">
            <v>0</v>
          </cell>
          <cell r="AE1057">
            <v>0</v>
          </cell>
          <cell r="AF1057">
            <v>0</v>
          </cell>
          <cell r="AG1057">
            <v>0</v>
          </cell>
          <cell r="AH1057">
            <v>0</v>
          </cell>
          <cell r="AU1057">
            <v>0</v>
          </cell>
          <cell r="AV1057">
            <v>0</v>
          </cell>
          <cell r="AW1057">
            <v>0</v>
          </cell>
          <cell r="AX1057">
            <v>0</v>
          </cell>
          <cell r="AY1057">
            <v>0</v>
          </cell>
          <cell r="AZ1057">
            <v>0</v>
          </cell>
        </row>
        <row r="1058">
          <cell r="D1058" t="str">
            <v>In</v>
          </cell>
          <cell r="E1058" t="str">
            <v>Exploration</v>
          </cell>
          <cell r="F1058" t="str">
            <v>Base</v>
          </cell>
          <cell r="G1058" t="str">
            <v>SPDC JV</v>
          </cell>
          <cell r="H1058" t="str">
            <v>In</v>
          </cell>
          <cell r="I1058" t="str">
            <v>OPUKUSHI</v>
          </cell>
          <cell r="J1058" t="str">
            <v>OML - 35</v>
          </cell>
          <cell r="K1058" t="str">
            <v>EXLPORATION - WEST</v>
          </cell>
          <cell r="L1058" t="str">
            <v>West</v>
          </cell>
          <cell r="N1058" t="str">
            <v>Expl - XiN Onshore Bundle</v>
          </cell>
          <cell r="O1058" t="str">
            <v>Expl - XiN Onshore Bundle</v>
          </cell>
          <cell r="T1058" t="str">
            <v>6. Exploration</v>
          </cell>
          <cell r="U1058" t="str">
            <v>Grow Resource Base</v>
          </cell>
          <cell r="V1058" t="str">
            <v>Pete Britingham</v>
          </cell>
          <cell r="W1058">
            <v>0</v>
          </cell>
          <cell r="X1058">
            <v>0</v>
          </cell>
          <cell r="AE1058">
            <v>0</v>
          </cell>
          <cell r="AF1058">
            <v>0</v>
          </cell>
          <cell r="AG1058">
            <v>0</v>
          </cell>
          <cell r="AH1058">
            <v>0</v>
          </cell>
          <cell r="AU1058">
            <v>0</v>
          </cell>
          <cell r="AV1058">
            <v>0</v>
          </cell>
          <cell r="AW1058">
            <v>0</v>
          </cell>
          <cell r="AX1058">
            <v>0</v>
          </cell>
          <cell r="AY1058">
            <v>0</v>
          </cell>
          <cell r="AZ1058">
            <v>0</v>
          </cell>
        </row>
        <row r="1059">
          <cell r="D1059" t="str">
            <v>In</v>
          </cell>
          <cell r="E1059" t="str">
            <v>Exploration</v>
          </cell>
          <cell r="F1059" t="str">
            <v>Base</v>
          </cell>
          <cell r="G1059" t="str">
            <v>SPDC JV</v>
          </cell>
          <cell r="H1059" t="str">
            <v>In</v>
          </cell>
          <cell r="I1059" t="str">
            <v>OPOMOYO</v>
          </cell>
          <cell r="K1059" t="str">
            <v>EXLPORATION - WEST</v>
          </cell>
          <cell r="L1059" t="str">
            <v>West</v>
          </cell>
          <cell r="N1059" t="str">
            <v>Expl - XiN Onshore Bundle</v>
          </cell>
          <cell r="O1059" t="str">
            <v>Expl - XiN Onshore Bundle</v>
          </cell>
          <cell r="T1059" t="str">
            <v>6. Exploration</v>
          </cell>
          <cell r="U1059" t="str">
            <v>Grow Resource Base</v>
          </cell>
          <cell r="V1059" t="str">
            <v>Pete Britingham</v>
          </cell>
          <cell r="W1059">
            <v>0</v>
          </cell>
          <cell r="X1059">
            <v>0</v>
          </cell>
          <cell r="AE1059">
            <v>0</v>
          </cell>
          <cell r="AF1059">
            <v>0</v>
          </cell>
          <cell r="AG1059">
            <v>0</v>
          </cell>
          <cell r="AH1059">
            <v>0</v>
          </cell>
          <cell r="AU1059">
            <v>0</v>
          </cell>
          <cell r="AV1059">
            <v>0</v>
          </cell>
          <cell r="AW1059">
            <v>0</v>
          </cell>
          <cell r="AX1059">
            <v>0</v>
          </cell>
          <cell r="AY1059">
            <v>0</v>
          </cell>
          <cell r="AZ1059">
            <v>0</v>
          </cell>
        </row>
        <row r="1060">
          <cell r="D1060" t="str">
            <v>In</v>
          </cell>
          <cell r="E1060" t="str">
            <v>Exploration</v>
          </cell>
          <cell r="F1060" t="str">
            <v>Base</v>
          </cell>
          <cell r="G1060" t="str">
            <v>SPDC JV</v>
          </cell>
          <cell r="H1060" t="str">
            <v>In</v>
          </cell>
          <cell r="I1060" t="str">
            <v>OSUOPELE</v>
          </cell>
          <cell r="K1060" t="str">
            <v>EXLPORATION - WEST</v>
          </cell>
          <cell r="L1060" t="str">
            <v>West</v>
          </cell>
          <cell r="N1060" t="str">
            <v>Expl - XiN Onshore Bundle</v>
          </cell>
          <cell r="O1060" t="str">
            <v>Expl - XiN Onshore Bundle</v>
          </cell>
          <cell r="T1060" t="str">
            <v>6. Exploration</v>
          </cell>
          <cell r="U1060" t="str">
            <v>Grow Resource Base</v>
          </cell>
          <cell r="V1060" t="str">
            <v>Pete Britingham</v>
          </cell>
          <cell r="W1060">
            <v>0</v>
          </cell>
          <cell r="X1060">
            <v>0</v>
          </cell>
          <cell r="AE1060">
            <v>0</v>
          </cell>
          <cell r="AF1060">
            <v>0</v>
          </cell>
          <cell r="AG1060">
            <v>0</v>
          </cell>
          <cell r="AH1060">
            <v>0</v>
          </cell>
          <cell r="AU1060">
            <v>0</v>
          </cell>
          <cell r="AV1060">
            <v>0</v>
          </cell>
          <cell r="AW1060">
            <v>0</v>
          </cell>
          <cell r="AX1060">
            <v>0</v>
          </cell>
          <cell r="AY1060">
            <v>0</v>
          </cell>
          <cell r="AZ1060">
            <v>0</v>
          </cell>
        </row>
        <row r="1061">
          <cell r="D1061" t="str">
            <v>In</v>
          </cell>
          <cell r="E1061" t="str">
            <v>Exploration</v>
          </cell>
          <cell r="F1061" t="str">
            <v>Base</v>
          </cell>
          <cell r="G1061" t="str">
            <v>SPDC JV</v>
          </cell>
          <cell r="H1061" t="str">
            <v>In</v>
          </cell>
          <cell r="I1061" t="str">
            <v>RUMUEKPE</v>
          </cell>
          <cell r="J1061" t="str">
            <v>OML - 22</v>
          </cell>
          <cell r="K1061" t="str">
            <v>EXPLORATION - EAST</v>
          </cell>
          <cell r="L1061" t="str">
            <v>East</v>
          </cell>
          <cell r="N1061" t="str">
            <v>Expl - HPHT Bundle</v>
          </cell>
          <cell r="O1061" t="str">
            <v>Expl - HPHT Bundle</v>
          </cell>
          <cell r="T1061" t="str">
            <v>6. Exploration</v>
          </cell>
          <cell r="U1061" t="str">
            <v>Grow Resource Base</v>
          </cell>
          <cell r="V1061" t="str">
            <v>Pete Britingham</v>
          </cell>
          <cell r="W1061">
            <v>0</v>
          </cell>
          <cell r="X1061">
            <v>0</v>
          </cell>
          <cell r="AE1061">
            <v>0</v>
          </cell>
          <cell r="AF1061">
            <v>0</v>
          </cell>
          <cell r="AG1061">
            <v>0</v>
          </cell>
          <cell r="AH1061">
            <v>0</v>
          </cell>
          <cell r="AU1061">
            <v>0</v>
          </cell>
          <cell r="AV1061">
            <v>0</v>
          </cell>
          <cell r="AW1061">
            <v>0</v>
          </cell>
          <cell r="AX1061">
            <v>0</v>
          </cell>
          <cell r="AY1061">
            <v>0</v>
          </cell>
          <cell r="AZ1061">
            <v>0</v>
          </cell>
        </row>
        <row r="1062">
          <cell r="D1062" t="str">
            <v>In</v>
          </cell>
          <cell r="E1062" t="str">
            <v>Exploration</v>
          </cell>
          <cell r="F1062" t="str">
            <v>Base</v>
          </cell>
          <cell r="G1062" t="str">
            <v>SPDC JV</v>
          </cell>
          <cell r="H1062" t="str">
            <v>In</v>
          </cell>
          <cell r="I1062" t="str">
            <v>SANTA BARBARA</v>
          </cell>
          <cell r="J1062" t="str">
            <v>OML - 29</v>
          </cell>
          <cell r="K1062" t="str">
            <v>EXPLORATION - EAST</v>
          </cell>
          <cell r="L1062" t="str">
            <v>East</v>
          </cell>
          <cell r="N1062" t="str">
            <v>Expl - HPHT Bundle</v>
          </cell>
          <cell r="O1062" t="str">
            <v>Expl - HPHT Bundle</v>
          </cell>
          <cell r="T1062" t="str">
            <v>6. Exploration</v>
          </cell>
          <cell r="U1062" t="str">
            <v>Grow Resource Base</v>
          </cell>
          <cell r="V1062" t="str">
            <v>Pete Britingham</v>
          </cell>
          <cell r="W1062">
            <v>0</v>
          </cell>
          <cell r="X1062">
            <v>0</v>
          </cell>
          <cell r="AE1062">
            <v>0</v>
          </cell>
          <cell r="AF1062">
            <v>0</v>
          </cell>
          <cell r="AG1062">
            <v>0</v>
          </cell>
          <cell r="AH1062">
            <v>0</v>
          </cell>
          <cell r="AU1062">
            <v>0</v>
          </cell>
          <cell r="AV1062">
            <v>0</v>
          </cell>
          <cell r="AW1062">
            <v>0</v>
          </cell>
          <cell r="AX1062">
            <v>0</v>
          </cell>
          <cell r="AY1062">
            <v>0</v>
          </cell>
          <cell r="AZ1062">
            <v>0</v>
          </cell>
        </row>
        <row r="1063">
          <cell r="D1063" t="str">
            <v>Out</v>
          </cell>
          <cell r="E1063" t="str">
            <v>Shell Exclusive</v>
          </cell>
          <cell r="F1063" t="str">
            <v>Base</v>
          </cell>
          <cell r="G1063" t="str">
            <v>SPDC JV</v>
          </cell>
          <cell r="H1063" t="str">
            <v>In</v>
          </cell>
          <cell r="I1063" t="str">
            <v>CROSS ASSET</v>
          </cell>
          <cell r="K1063" t="str">
            <v>EXPLORATION</v>
          </cell>
          <cell r="L1063" t="str">
            <v>Corporate</v>
          </cell>
          <cell r="N1063" t="str">
            <v>Exp - Shell Exclusive</v>
          </cell>
          <cell r="O1063" t="str">
            <v>Exp - Shell Exclusive</v>
          </cell>
          <cell r="T1063" t="str">
            <v>6. Exploration</v>
          </cell>
          <cell r="U1063" t="str">
            <v>Grow Resource Base</v>
          </cell>
          <cell r="V1063" t="str">
            <v>Pete Britingham</v>
          </cell>
          <cell r="W1063">
            <v>0</v>
          </cell>
          <cell r="X1063">
            <v>0</v>
          </cell>
          <cell r="AE1063">
            <v>0</v>
          </cell>
          <cell r="AF1063">
            <v>0</v>
          </cell>
          <cell r="AG1063">
            <v>0</v>
          </cell>
          <cell r="AH1063">
            <v>0</v>
          </cell>
          <cell r="AU1063">
            <v>0</v>
          </cell>
          <cell r="AV1063">
            <v>0</v>
          </cell>
          <cell r="AW1063">
            <v>0</v>
          </cell>
          <cell r="AX1063">
            <v>0</v>
          </cell>
          <cell r="AY1063">
            <v>0</v>
          </cell>
          <cell r="AZ1063">
            <v>0</v>
          </cell>
        </row>
        <row r="1064">
          <cell r="D1064" t="str">
            <v>In</v>
          </cell>
          <cell r="E1064" t="str">
            <v>Exploration</v>
          </cell>
          <cell r="F1064" t="str">
            <v>Base</v>
          </cell>
          <cell r="G1064" t="str">
            <v>SPDC JV</v>
          </cell>
          <cell r="H1064" t="str">
            <v>In</v>
          </cell>
          <cell r="I1064" t="str">
            <v>TORU</v>
          </cell>
          <cell r="J1064" t="str">
            <v>OML - 29</v>
          </cell>
          <cell r="K1064" t="str">
            <v>EXPLORATION UNSPECIFIED NODE WEST EXPLORATION</v>
          </cell>
          <cell r="L1064" t="str">
            <v>East</v>
          </cell>
          <cell r="N1064" t="str">
            <v>Expl - Toru</v>
          </cell>
          <cell r="O1064" t="str">
            <v>Expl - Toru</v>
          </cell>
          <cell r="T1064" t="str">
            <v>6. Exploration</v>
          </cell>
          <cell r="U1064" t="str">
            <v>Grow Resource Base</v>
          </cell>
          <cell r="V1064" t="str">
            <v>Pete Britingham</v>
          </cell>
          <cell r="W1064">
            <v>0</v>
          </cell>
          <cell r="X1064">
            <v>0</v>
          </cell>
          <cell r="AE1064">
            <v>0</v>
          </cell>
          <cell r="AF1064">
            <v>0</v>
          </cell>
          <cell r="AG1064">
            <v>0</v>
          </cell>
          <cell r="AH1064">
            <v>0</v>
          </cell>
          <cell r="AU1064">
            <v>0</v>
          </cell>
          <cell r="AV1064">
            <v>0</v>
          </cell>
          <cell r="AW1064">
            <v>0</v>
          </cell>
          <cell r="AX1064">
            <v>0</v>
          </cell>
          <cell r="AY1064">
            <v>0</v>
          </cell>
          <cell r="AZ1064">
            <v>0</v>
          </cell>
        </row>
        <row r="1065">
          <cell r="D1065" t="str">
            <v>In</v>
          </cell>
          <cell r="E1065" t="str">
            <v>Exploration</v>
          </cell>
          <cell r="F1065" t="str">
            <v>Base</v>
          </cell>
          <cell r="G1065" t="str">
            <v>SPDC JV</v>
          </cell>
          <cell r="H1065" t="str">
            <v>In</v>
          </cell>
          <cell r="I1065" t="str">
            <v>TUNU KAMBO</v>
          </cell>
          <cell r="K1065" t="str">
            <v>EXLPORATION - WEST</v>
          </cell>
          <cell r="L1065" t="str">
            <v>West</v>
          </cell>
          <cell r="N1065" t="str">
            <v>Expl - XiN Onshore Bundle</v>
          </cell>
          <cell r="O1065" t="str">
            <v>Expl - XiN Onshore Bundle</v>
          </cell>
          <cell r="T1065" t="str">
            <v>6. Exploration</v>
          </cell>
          <cell r="U1065" t="str">
            <v>Grow Resource Base</v>
          </cell>
          <cell r="V1065" t="str">
            <v>Pete Britingham</v>
          </cell>
          <cell r="W1065">
            <v>0</v>
          </cell>
          <cell r="X1065">
            <v>0</v>
          </cell>
          <cell r="AE1065">
            <v>0</v>
          </cell>
          <cell r="AF1065">
            <v>0</v>
          </cell>
          <cell r="AG1065">
            <v>0</v>
          </cell>
          <cell r="AH1065">
            <v>0</v>
          </cell>
          <cell r="AU1065">
            <v>0</v>
          </cell>
          <cell r="AV1065">
            <v>0</v>
          </cell>
          <cell r="AW1065">
            <v>0</v>
          </cell>
          <cell r="AX1065">
            <v>0</v>
          </cell>
          <cell r="AY1065">
            <v>0</v>
          </cell>
          <cell r="AZ1065">
            <v>0</v>
          </cell>
        </row>
        <row r="1066">
          <cell r="D1066" t="str">
            <v>In</v>
          </cell>
          <cell r="E1066" t="str">
            <v>Third Party Finance</v>
          </cell>
          <cell r="F1066" t="str">
            <v>Base</v>
          </cell>
          <cell r="G1066" t="str">
            <v>SPDC JV</v>
          </cell>
          <cell r="H1066" t="str">
            <v>Out</v>
          </cell>
          <cell r="I1066" t="str">
            <v>ABASERE</v>
          </cell>
          <cell r="J1066" t="str">
            <v>OML - 28</v>
          </cell>
          <cell r="K1066" t="str">
            <v>LAND EAST</v>
          </cell>
          <cell r="L1066" t="str">
            <v>East</v>
          </cell>
          <cell r="N1066" t="str">
            <v>Gbaran Ubie Phase 3A - Green Fields-ABAS</v>
          </cell>
          <cell r="O1066" t="str">
            <v>Gbaran Ubie Phase 3A - Green Fields (Abasare)</v>
          </cell>
          <cell r="R1066" t="str">
            <v>PLANNED_GBARAN3_GP</v>
          </cell>
          <cell r="T1066" t="str">
            <v>2. Export Gas Commitments</v>
          </cell>
          <cell r="U1066" t="str">
            <v>5. Export gas</v>
          </cell>
          <cell r="V1066" t="str">
            <v>Eleluwor Esta</v>
          </cell>
          <cell r="W1066">
            <v>0</v>
          </cell>
          <cell r="X1066">
            <v>0</v>
          </cell>
          <cell r="AE1066">
            <v>0</v>
          </cell>
          <cell r="AF1066">
            <v>1900106.1948242188</v>
          </cell>
          <cell r="AG1066">
            <v>0</v>
          </cell>
          <cell r="AH1066">
            <v>0</v>
          </cell>
          <cell r="AU1066">
            <v>0</v>
          </cell>
          <cell r="AV1066">
            <v>0</v>
          </cell>
          <cell r="AW1066">
            <v>0</v>
          </cell>
          <cell r="AX1066">
            <v>0</v>
          </cell>
          <cell r="AY1066">
            <v>0</v>
          </cell>
          <cell r="AZ1066">
            <v>463.72199371270835</v>
          </cell>
        </row>
        <row r="1067">
          <cell r="D1067" t="str">
            <v>In</v>
          </cell>
          <cell r="E1067" t="str">
            <v>Domgas/IPP</v>
          </cell>
          <cell r="F1067" t="str">
            <v>Base</v>
          </cell>
          <cell r="G1067" t="str">
            <v>Portfolio Action</v>
          </cell>
          <cell r="H1067" t="str">
            <v>Out</v>
          </cell>
          <cell r="I1067" t="str">
            <v>ABOH</v>
          </cell>
          <cell r="K1067" t="str">
            <v>LAND WEST</v>
          </cell>
          <cell r="L1067" t="str">
            <v>West</v>
          </cell>
          <cell r="N1067" t="str">
            <v>WDG Phase 2 (Utorogu + Ughelli E)</v>
          </cell>
          <cell r="O1067" t="str">
            <v>WDG Phase 2 (Utorogu + Ughelli E)</v>
          </cell>
          <cell r="R1067" t="str">
            <v>UTOROGU3_GP</v>
          </cell>
          <cell r="T1067" t="str">
            <v>4. Oil</v>
          </cell>
          <cell r="V1067" t="str">
            <v xml:space="preserve">Oghene Nkonyeasua </v>
          </cell>
          <cell r="W1067">
            <v>0</v>
          </cell>
          <cell r="X1067">
            <v>0</v>
          </cell>
          <cell r="AE1067">
            <v>0</v>
          </cell>
          <cell r="AF1067">
            <v>800220.5927734375</v>
          </cell>
          <cell r="AG1067">
            <v>8082.9773406982422</v>
          </cell>
          <cell r="AH1067">
            <v>1140.9868469238281</v>
          </cell>
          <cell r="AU1067">
            <v>0</v>
          </cell>
          <cell r="AV1067">
            <v>0</v>
          </cell>
          <cell r="AW1067">
            <v>0</v>
          </cell>
          <cell r="AX1067">
            <v>0</v>
          </cell>
          <cell r="AY1067">
            <v>0</v>
          </cell>
          <cell r="AZ1067">
            <v>0</v>
          </cell>
        </row>
        <row r="1068">
          <cell r="D1068" t="str">
            <v>In</v>
          </cell>
          <cell r="E1068" t="str">
            <v>Third Party Finance</v>
          </cell>
          <cell r="F1068" t="str">
            <v>Base</v>
          </cell>
          <cell r="G1068" t="str">
            <v>SPDC JV</v>
          </cell>
          <cell r="H1068" t="str">
            <v>Out</v>
          </cell>
          <cell r="I1068" t="str">
            <v>ADIBAWA</v>
          </cell>
          <cell r="J1068" t="str">
            <v>OML - 27</v>
          </cell>
          <cell r="K1068" t="str">
            <v>LAND EAST</v>
          </cell>
          <cell r="L1068" t="str">
            <v>East</v>
          </cell>
          <cell r="N1068" t="str">
            <v>Gbaran Ubie Phase 4+</v>
          </cell>
          <cell r="O1068" t="str">
            <v>Gbaran Ubie Phase 4+</v>
          </cell>
          <cell r="R1068" t="str">
            <v>ADIBAWA1_FS</v>
          </cell>
          <cell r="T1068" t="str">
            <v>2. Export Gas Commitments</v>
          </cell>
          <cell r="U1068" t="str">
            <v>5. Export gas</v>
          </cell>
          <cell r="V1068" t="str">
            <v>Eleluwor Esta</v>
          </cell>
          <cell r="W1068">
            <v>0</v>
          </cell>
          <cell r="X1068">
            <v>0</v>
          </cell>
          <cell r="AE1068">
            <v>618.82428427040577</v>
          </cell>
          <cell r="AF1068">
            <v>0</v>
          </cell>
          <cell r="AG1068">
            <v>0</v>
          </cell>
          <cell r="AH1068">
            <v>0</v>
          </cell>
          <cell r="AU1068">
            <v>0</v>
          </cell>
          <cell r="AV1068">
            <v>0</v>
          </cell>
          <cell r="AW1068">
            <v>0</v>
          </cell>
          <cell r="AX1068">
            <v>0</v>
          </cell>
          <cell r="AY1068">
            <v>0</v>
          </cell>
          <cell r="AZ1068">
            <v>0</v>
          </cell>
        </row>
        <row r="1069">
          <cell r="D1069" t="str">
            <v>Out</v>
          </cell>
          <cell r="E1069" t="str">
            <v>Third Party Finance</v>
          </cell>
          <cell r="F1069" t="str">
            <v>Options</v>
          </cell>
          <cell r="G1069" t="str">
            <v>Both</v>
          </cell>
          <cell r="H1069" t="str">
            <v>Not reported</v>
          </cell>
          <cell r="I1069" t="str">
            <v>ADIBAWA</v>
          </cell>
          <cell r="J1069" t="str">
            <v>OML - 27</v>
          </cell>
          <cell r="K1069" t="str">
            <v>LAND EAST</v>
          </cell>
          <cell r="L1069" t="str">
            <v>East</v>
          </cell>
          <cell r="N1069" t="str">
            <v>Thematic Projects</v>
          </cell>
          <cell r="O1069" t="str">
            <v>Thematic Projects</v>
          </cell>
          <cell r="R1069" t="str">
            <v>ADIBAWA1_FS</v>
          </cell>
          <cell r="T1069" t="str">
            <v>2. Export Gas Commitments</v>
          </cell>
          <cell r="U1069" t="str">
            <v>5. Export gas</v>
          </cell>
          <cell r="V1069" t="str">
            <v>Eleluwor Esta</v>
          </cell>
          <cell r="W1069">
            <v>0</v>
          </cell>
          <cell r="X1069">
            <v>0</v>
          </cell>
          <cell r="AE1069">
            <v>118.71090030670166</v>
          </cell>
          <cell r="AF1069">
            <v>0</v>
          </cell>
          <cell r="AG1069">
            <v>0</v>
          </cell>
          <cell r="AH1069">
            <v>0</v>
          </cell>
          <cell r="AU1069">
            <v>0</v>
          </cell>
          <cell r="AV1069">
            <v>0</v>
          </cell>
          <cell r="AW1069">
            <v>0</v>
          </cell>
          <cell r="AX1069">
            <v>0</v>
          </cell>
          <cell r="AY1069">
            <v>0</v>
          </cell>
          <cell r="AZ1069">
            <v>0</v>
          </cell>
        </row>
        <row r="1070">
          <cell r="D1070" t="str">
            <v>In</v>
          </cell>
          <cell r="E1070" t="str">
            <v>Third Party Finance</v>
          </cell>
          <cell r="F1070" t="str">
            <v>Base</v>
          </cell>
          <cell r="G1070" t="str">
            <v>SPDC JV</v>
          </cell>
          <cell r="H1070" t="str">
            <v>Not reported</v>
          </cell>
          <cell r="I1070" t="str">
            <v>ADIBAWA</v>
          </cell>
          <cell r="J1070" t="str">
            <v>OML - 27</v>
          </cell>
          <cell r="K1070" t="str">
            <v>LAND EAST</v>
          </cell>
          <cell r="L1070" t="str">
            <v>East</v>
          </cell>
          <cell r="N1070" t="str">
            <v>Gbaran Ubie Phase 4+</v>
          </cell>
          <cell r="O1070" t="str">
            <v>Gbaran Ubie Phase 4+</v>
          </cell>
          <cell r="R1070" t="str">
            <v>PLANNED_GBARAN4_GP</v>
          </cell>
          <cell r="T1070" t="str">
            <v>2. Export Gas Commitments</v>
          </cell>
          <cell r="U1070" t="str">
            <v>8. Oil and Gas Growth</v>
          </cell>
          <cell r="V1070" t="str">
            <v>Eleluwor Esta</v>
          </cell>
          <cell r="W1070">
            <v>0</v>
          </cell>
          <cell r="X1070">
            <v>3</v>
          </cell>
          <cell r="AE1070">
            <v>0</v>
          </cell>
          <cell r="AF1070">
            <v>521248.20349121094</v>
          </cell>
          <cell r="AG1070">
            <v>0</v>
          </cell>
          <cell r="AH1070">
            <v>0</v>
          </cell>
          <cell r="AU1070">
            <v>0</v>
          </cell>
          <cell r="AV1070">
            <v>0</v>
          </cell>
          <cell r="AW1070">
            <v>0</v>
          </cell>
          <cell r="AX1070">
            <v>0</v>
          </cell>
          <cell r="AY1070">
            <v>0</v>
          </cell>
          <cell r="AZ1070">
            <v>0</v>
          </cell>
        </row>
        <row r="1071">
          <cell r="D1071" t="str">
            <v>In</v>
          </cell>
          <cell r="E1071" t="str">
            <v>Domgas/IPP</v>
          </cell>
          <cell r="F1071" t="str">
            <v>Base</v>
          </cell>
          <cell r="G1071" t="str">
            <v>Portfolio Action</v>
          </cell>
          <cell r="H1071" t="str">
            <v>Out</v>
          </cell>
          <cell r="I1071" t="str">
            <v>AFIESERE</v>
          </cell>
          <cell r="J1071" t="str">
            <v>OML - 30</v>
          </cell>
          <cell r="K1071" t="str">
            <v>LAND WEST</v>
          </cell>
          <cell r="L1071" t="str">
            <v>West</v>
          </cell>
          <cell r="N1071" t="str">
            <v>WDG Phase 2 (Utorogu + Ughelli E)</v>
          </cell>
          <cell r="O1071" t="str">
            <v>WDG Phase 2 (Utorogu + Ughelli E)</v>
          </cell>
          <cell r="R1071" t="str">
            <v>AFIESERE1_FS</v>
          </cell>
          <cell r="T1071" t="str">
            <v>4. Oil</v>
          </cell>
          <cell r="U1071" t="str">
            <v>2. Domgas / IPP</v>
          </cell>
          <cell r="V1071" t="str">
            <v xml:space="preserve">Oghene Nkonyeasua </v>
          </cell>
          <cell r="W1071">
            <v>0</v>
          </cell>
          <cell r="X1071">
            <v>0</v>
          </cell>
          <cell r="AE1071">
            <v>6945.8305149078369</v>
          </cell>
          <cell r="AF1071">
            <v>0</v>
          </cell>
          <cell r="AG1071">
            <v>0</v>
          </cell>
          <cell r="AH1071">
            <v>0</v>
          </cell>
          <cell r="AU1071">
            <v>0</v>
          </cell>
          <cell r="AV1071">
            <v>0</v>
          </cell>
          <cell r="AW1071">
            <v>0</v>
          </cell>
          <cell r="AX1071">
            <v>0</v>
          </cell>
          <cell r="AY1071">
            <v>0</v>
          </cell>
          <cell r="AZ1071">
            <v>0</v>
          </cell>
        </row>
        <row r="1072">
          <cell r="D1072" t="str">
            <v>In</v>
          </cell>
          <cell r="E1072" t="str">
            <v>Base NOV</v>
          </cell>
          <cell r="F1072" t="str">
            <v>Base</v>
          </cell>
          <cell r="G1072" t="str">
            <v>SPDC JV</v>
          </cell>
          <cell r="H1072" t="str">
            <v>In</v>
          </cell>
          <cell r="I1072" t="str">
            <v>AFUO-OGBAINBIRI</v>
          </cell>
          <cell r="J1072" t="str">
            <v>OML - 35</v>
          </cell>
          <cell r="K1072" t="str">
            <v>NON OPERATED</v>
          </cell>
          <cell r="L1072" t="str">
            <v>West</v>
          </cell>
          <cell r="N1072" t="str">
            <v>Afuo-Ogbainbiri FOD</v>
          </cell>
          <cell r="O1072" t="str">
            <v>Afuo-Ogbainbiri FOD</v>
          </cell>
          <cell r="R1072" t="str">
            <v>OGBN_NAOC1_FS</v>
          </cell>
          <cell r="T1072" t="str">
            <v>4. Oil</v>
          </cell>
          <cell r="U1072" t="str">
            <v>1. Secure / Maximise NFA</v>
          </cell>
          <cell r="V1072" t="str">
            <v>Collins Onyeukwu</v>
          </cell>
          <cell r="W1072">
            <v>1</v>
          </cell>
          <cell r="X1072">
            <v>0</v>
          </cell>
          <cell r="AE1072">
            <v>1008.7601099014282</v>
          </cell>
          <cell r="AF1072">
            <v>0</v>
          </cell>
          <cell r="AG1072">
            <v>0</v>
          </cell>
          <cell r="AH1072">
            <v>0</v>
          </cell>
          <cell r="AU1072">
            <v>0</v>
          </cell>
          <cell r="AV1072">
            <v>0</v>
          </cell>
          <cell r="AW1072">
            <v>0</v>
          </cell>
          <cell r="AX1072">
            <v>0</v>
          </cell>
          <cell r="AY1072">
            <v>0</v>
          </cell>
          <cell r="AZ1072">
            <v>0</v>
          </cell>
        </row>
        <row r="1073">
          <cell r="D1073" t="str">
            <v>Out</v>
          </cell>
          <cell r="E1073" t="str">
            <v>Third Party Finance</v>
          </cell>
          <cell r="F1073" t="str">
            <v>Options</v>
          </cell>
          <cell r="G1073" t="str">
            <v>Both</v>
          </cell>
          <cell r="H1073" t="str">
            <v>In</v>
          </cell>
          <cell r="I1073" t="str">
            <v>AGBAYA</v>
          </cell>
          <cell r="J1073" t="str">
            <v>OML - 46</v>
          </cell>
          <cell r="K1073" t="str">
            <v>SWAMP WEST</v>
          </cell>
          <cell r="L1073" t="str">
            <v>West</v>
          </cell>
          <cell r="N1073" t="str">
            <v>Thematic Projects</v>
          </cell>
          <cell r="O1073" t="str">
            <v>Thematic Project</v>
          </cell>
          <cell r="R1073" t="str">
            <v>OGBOTOBO1_FS</v>
          </cell>
          <cell r="T1073" t="str">
            <v>2. Export Gas Commitments</v>
          </cell>
          <cell r="U1073" t="str">
            <v>8. Oil and Gas Growth</v>
          </cell>
          <cell r="V1073" t="str">
            <v>David Oluwajuyigbe</v>
          </cell>
          <cell r="W1073">
            <v>1</v>
          </cell>
          <cell r="X1073">
            <v>0</v>
          </cell>
          <cell r="AE1073">
            <v>159.22950099560171</v>
          </cell>
          <cell r="AF1073">
            <v>0</v>
          </cell>
          <cell r="AG1073">
            <v>0</v>
          </cell>
          <cell r="AH1073">
            <v>0</v>
          </cell>
          <cell r="AU1073">
            <v>0</v>
          </cell>
          <cell r="AV1073">
            <v>0</v>
          </cell>
          <cell r="AW1073">
            <v>0</v>
          </cell>
          <cell r="AX1073">
            <v>0</v>
          </cell>
          <cell r="AY1073">
            <v>0</v>
          </cell>
          <cell r="AZ1073">
            <v>0</v>
          </cell>
        </row>
        <row r="1074">
          <cell r="D1074" t="str">
            <v>In</v>
          </cell>
          <cell r="E1074" t="str">
            <v>Base JV</v>
          </cell>
          <cell r="F1074" t="str">
            <v>Base</v>
          </cell>
          <cell r="G1074" t="str">
            <v>SPDC JV</v>
          </cell>
          <cell r="H1074" t="str">
            <v>In</v>
          </cell>
          <cell r="I1074" t="str">
            <v>AGBADA</v>
          </cell>
          <cell r="J1074" t="str">
            <v>OML - 17</v>
          </cell>
          <cell r="K1074" t="str">
            <v>LAND EAST</v>
          </cell>
          <cell r="L1074" t="str">
            <v>East</v>
          </cell>
          <cell r="N1074" t="str">
            <v>Agbada FOD Module 1</v>
          </cell>
          <cell r="O1074" t="str">
            <v>Agbada FOD Module 1</v>
          </cell>
          <cell r="R1074" t="str">
            <v>AGBADA2_FS</v>
          </cell>
          <cell r="T1074" t="str">
            <v>4. Oil</v>
          </cell>
          <cell r="U1074" t="str">
            <v>8. Oil and Gas Growth</v>
          </cell>
          <cell r="V1074" t="str">
            <v>Eleluwor Esta</v>
          </cell>
          <cell r="W1074">
            <v>0</v>
          </cell>
          <cell r="X1074">
            <v>0</v>
          </cell>
          <cell r="AE1074">
            <v>1181.9809646606445</v>
          </cell>
          <cell r="AF1074">
            <v>0</v>
          </cell>
          <cell r="AG1074">
            <v>0</v>
          </cell>
          <cell r="AH1074">
            <v>0</v>
          </cell>
          <cell r="AU1074">
            <v>0</v>
          </cell>
          <cell r="AV1074">
            <v>0</v>
          </cell>
          <cell r="AW1074">
            <v>0</v>
          </cell>
          <cell r="AX1074">
            <v>0</v>
          </cell>
          <cell r="AY1074">
            <v>0</v>
          </cell>
          <cell r="AZ1074">
            <v>0</v>
          </cell>
        </row>
        <row r="1075">
          <cell r="D1075" t="str">
            <v>In</v>
          </cell>
          <cell r="E1075" t="str">
            <v>Base JV</v>
          </cell>
          <cell r="F1075" t="str">
            <v>Base</v>
          </cell>
          <cell r="G1075" t="str">
            <v>SPDC JV</v>
          </cell>
          <cell r="H1075" t="str">
            <v>In</v>
          </cell>
          <cell r="I1075" t="str">
            <v>AGBADA</v>
          </cell>
          <cell r="J1075" t="str">
            <v>OML - 17</v>
          </cell>
          <cell r="K1075" t="str">
            <v>LAND EAST</v>
          </cell>
          <cell r="L1075" t="str">
            <v>East</v>
          </cell>
          <cell r="N1075" t="str">
            <v>Agbada FOD Module 1</v>
          </cell>
          <cell r="O1075" t="str">
            <v>Agbada FOD Module 1</v>
          </cell>
          <cell r="R1075" t="str">
            <v>AGBADA2_FS</v>
          </cell>
          <cell r="T1075" t="str">
            <v>4. Oil</v>
          </cell>
          <cell r="U1075" t="str">
            <v>8. Oil and Gas Growth</v>
          </cell>
          <cell r="V1075" t="str">
            <v>Eleluwor Esta</v>
          </cell>
          <cell r="W1075">
            <v>0</v>
          </cell>
          <cell r="X1075">
            <v>0</v>
          </cell>
          <cell r="AE1075">
            <v>4915.6439819335938</v>
          </cell>
          <cell r="AF1075">
            <v>0</v>
          </cell>
          <cell r="AG1075">
            <v>0</v>
          </cell>
          <cell r="AH1075">
            <v>0</v>
          </cell>
          <cell r="AU1075">
            <v>0</v>
          </cell>
          <cell r="AV1075">
            <v>0</v>
          </cell>
          <cell r="AW1075">
            <v>0</v>
          </cell>
          <cell r="AX1075">
            <v>0</v>
          </cell>
          <cell r="AY1075">
            <v>0</v>
          </cell>
          <cell r="AZ1075">
            <v>0</v>
          </cell>
        </row>
        <row r="1076">
          <cell r="D1076" t="str">
            <v>In</v>
          </cell>
          <cell r="E1076" t="str">
            <v>Base JV</v>
          </cell>
          <cell r="F1076" t="str">
            <v>Base</v>
          </cell>
          <cell r="G1076" t="str">
            <v>SPDC JV</v>
          </cell>
          <cell r="H1076" t="str">
            <v>In</v>
          </cell>
          <cell r="I1076" t="str">
            <v>AGBADA</v>
          </cell>
          <cell r="J1076" t="str">
            <v>OML - 17</v>
          </cell>
          <cell r="K1076" t="str">
            <v>LAND EAST</v>
          </cell>
          <cell r="L1076" t="str">
            <v>East</v>
          </cell>
          <cell r="N1076" t="str">
            <v>Agbada FOD Module 1</v>
          </cell>
          <cell r="O1076" t="str">
            <v>Agbada FOD Module 1</v>
          </cell>
          <cell r="R1076" t="str">
            <v>AGBADA2_FS</v>
          </cell>
          <cell r="T1076" t="str">
            <v>4. Oil</v>
          </cell>
          <cell r="U1076" t="str">
            <v>8. Oil and Gas Growth</v>
          </cell>
          <cell r="V1076" t="str">
            <v>Eleluwor Esta</v>
          </cell>
          <cell r="W1076">
            <v>0</v>
          </cell>
          <cell r="X1076">
            <v>0</v>
          </cell>
          <cell r="AE1076">
            <v>3995.7509918212891</v>
          </cell>
          <cell r="AF1076">
            <v>0</v>
          </cell>
          <cell r="AG1076">
            <v>0</v>
          </cell>
          <cell r="AH1076">
            <v>0</v>
          </cell>
          <cell r="AU1076">
            <v>0</v>
          </cell>
          <cell r="AV1076">
            <v>0</v>
          </cell>
          <cell r="AW1076">
            <v>0</v>
          </cell>
          <cell r="AX1076">
            <v>0</v>
          </cell>
          <cell r="AY1076">
            <v>0</v>
          </cell>
          <cell r="AZ1076">
            <v>0</v>
          </cell>
        </row>
        <row r="1077">
          <cell r="D1077" t="str">
            <v>In</v>
          </cell>
          <cell r="E1077" t="str">
            <v>Base JV</v>
          </cell>
          <cell r="F1077" t="str">
            <v>Base</v>
          </cell>
          <cell r="G1077" t="str">
            <v>SPDC JV</v>
          </cell>
          <cell r="H1077" t="str">
            <v>In</v>
          </cell>
          <cell r="I1077" t="str">
            <v>AGBADA</v>
          </cell>
          <cell r="J1077" t="str">
            <v>OML - 17</v>
          </cell>
          <cell r="K1077" t="str">
            <v>LAND EAST</v>
          </cell>
          <cell r="L1077" t="str">
            <v>East</v>
          </cell>
          <cell r="N1077" t="str">
            <v>Agbada H Block</v>
          </cell>
          <cell r="O1077" t="str">
            <v>Agbada H Block</v>
          </cell>
          <cell r="R1077" t="str">
            <v>AGBADA1_FS</v>
          </cell>
          <cell r="T1077" t="str">
            <v>5. Domgas (Ring fenced)</v>
          </cell>
          <cell r="U1077" t="str">
            <v>8. Oil and Gas Growth</v>
          </cell>
          <cell r="V1077" t="str">
            <v>Eleluwor Esta</v>
          </cell>
          <cell r="W1077">
            <v>0</v>
          </cell>
          <cell r="X1077">
            <v>0</v>
          </cell>
          <cell r="AE1077">
            <v>7769.0131607055664</v>
          </cell>
          <cell r="AF1077">
            <v>0</v>
          </cell>
          <cell r="AG1077">
            <v>0</v>
          </cell>
          <cell r="AH1077">
            <v>0</v>
          </cell>
          <cell r="AU1077">
            <v>0</v>
          </cell>
          <cell r="AV1077">
            <v>0</v>
          </cell>
          <cell r="AW1077">
            <v>0</v>
          </cell>
          <cell r="AX1077">
            <v>0</v>
          </cell>
          <cell r="AY1077">
            <v>0</v>
          </cell>
          <cell r="AZ1077">
            <v>0</v>
          </cell>
        </row>
        <row r="1078">
          <cell r="D1078" t="str">
            <v>In</v>
          </cell>
          <cell r="E1078" t="str">
            <v>Base JV</v>
          </cell>
          <cell r="F1078" t="str">
            <v>Base</v>
          </cell>
          <cell r="G1078" t="str">
            <v>SPDC JV</v>
          </cell>
          <cell r="H1078" t="str">
            <v>In</v>
          </cell>
          <cell r="I1078" t="str">
            <v>AGBADA</v>
          </cell>
          <cell r="J1078" t="str">
            <v>OML - 17</v>
          </cell>
          <cell r="K1078" t="str">
            <v>LAND EAST</v>
          </cell>
          <cell r="L1078" t="str">
            <v>East</v>
          </cell>
          <cell r="N1078" t="str">
            <v>Agbada FOD Module 1</v>
          </cell>
          <cell r="O1078" t="str">
            <v>Agbada FOD Module 1</v>
          </cell>
          <cell r="R1078" t="str">
            <v>AGBADA1/2_FS</v>
          </cell>
          <cell r="T1078" t="str">
            <v>4. Oil</v>
          </cell>
          <cell r="U1078" t="str">
            <v>8. Oil and Gas Growth</v>
          </cell>
          <cell r="V1078" t="str">
            <v>Eleluwor Esta</v>
          </cell>
          <cell r="W1078">
            <v>0</v>
          </cell>
          <cell r="X1078">
            <v>0</v>
          </cell>
          <cell r="AE1078">
            <v>2600.4289739727974</v>
          </cell>
          <cell r="AF1078">
            <v>0</v>
          </cell>
          <cell r="AG1078">
            <v>0</v>
          </cell>
          <cell r="AH1078">
            <v>0</v>
          </cell>
          <cell r="AU1078">
            <v>0</v>
          </cell>
          <cell r="AV1078">
            <v>0</v>
          </cell>
          <cell r="AW1078">
            <v>0</v>
          </cell>
          <cell r="AX1078">
            <v>0</v>
          </cell>
          <cell r="AY1078">
            <v>0</v>
          </cell>
          <cell r="AZ1078">
            <v>0</v>
          </cell>
        </row>
        <row r="1079">
          <cell r="D1079" t="str">
            <v>In</v>
          </cell>
          <cell r="E1079" t="str">
            <v>Base JV</v>
          </cell>
          <cell r="F1079" t="str">
            <v>Base</v>
          </cell>
          <cell r="G1079" t="str">
            <v>SPDC JV</v>
          </cell>
          <cell r="H1079" t="str">
            <v>In</v>
          </cell>
          <cell r="I1079" t="str">
            <v>AGBADA</v>
          </cell>
          <cell r="J1079" t="str">
            <v>OML - 17</v>
          </cell>
          <cell r="K1079" t="str">
            <v>LAND EAST</v>
          </cell>
          <cell r="L1079" t="str">
            <v>East</v>
          </cell>
          <cell r="N1079" t="str">
            <v>Agbada FOD Module 1</v>
          </cell>
          <cell r="O1079" t="str">
            <v>Agbada FOD Module 1</v>
          </cell>
          <cell r="R1079" t="str">
            <v>PLANNED_AGBADA2_GP</v>
          </cell>
          <cell r="T1079" t="str">
            <v>4. Oil</v>
          </cell>
          <cell r="U1079" t="str">
            <v>5. Export gas</v>
          </cell>
          <cell r="V1079" t="str">
            <v>Eleluwor Esta</v>
          </cell>
          <cell r="W1079">
            <v>0</v>
          </cell>
          <cell r="X1079">
            <v>5</v>
          </cell>
          <cell r="AE1079">
            <v>0</v>
          </cell>
          <cell r="AF1079">
            <v>285478.45725488663</v>
          </cell>
          <cell r="AG1079">
            <v>2883.6419191565365</v>
          </cell>
          <cell r="AH1079">
            <v>0</v>
          </cell>
          <cell r="AU1079">
            <v>0</v>
          </cell>
          <cell r="AV1079">
            <v>0</v>
          </cell>
          <cell r="AW1079">
            <v>0</v>
          </cell>
          <cell r="AX1079">
            <v>0</v>
          </cell>
          <cell r="AY1079">
            <v>0</v>
          </cell>
          <cell r="AZ1079">
            <v>0</v>
          </cell>
        </row>
        <row r="1080">
          <cell r="D1080" t="str">
            <v>In</v>
          </cell>
          <cell r="E1080" t="str">
            <v>Base JV</v>
          </cell>
          <cell r="F1080" t="str">
            <v>Base</v>
          </cell>
          <cell r="G1080" t="str">
            <v>SPDC JV</v>
          </cell>
          <cell r="H1080" t="str">
            <v>In</v>
          </cell>
          <cell r="I1080" t="str">
            <v>AGBADA</v>
          </cell>
          <cell r="J1080" t="str">
            <v>OML - 17</v>
          </cell>
          <cell r="K1080" t="str">
            <v>LAND EAST</v>
          </cell>
          <cell r="L1080" t="str">
            <v>East</v>
          </cell>
          <cell r="N1080" t="str">
            <v>Agbada FOD Module 2</v>
          </cell>
          <cell r="O1080" t="str">
            <v>Agbada FOD Module 2</v>
          </cell>
          <cell r="R1080" t="str">
            <v>AGBADA2_FS</v>
          </cell>
          <cell r="T1080" t="str">
            <v>4. Oil</v>
          </cell>
          <cell r="U1080" t="str">
            <v>1. Secure / Maximise NFA</v>
          </cell>
          <cell r="V1080" t="str">
            <v>Eleluwor Esta</v>
          </cell>
          <cell r="W1080">
            <v>4</v>
          </cell>
          <cell r="X1080">
            <v>0</v>
          </cell>
          <cell r="AE1080">
            <v>1455.3707962036133</v>
          </cell>
          <cell r="AF1080">
            <v>0</v>
          </cell>
          <cell r="AG1080">
            <v>0</v>
          </cell>
          <cell r="AH1080">
            <v>0</v>
          </cell>
          <cell r="AU1080">
            <v>0</v>
          </cell>
          <cell r="AV1080">
            <v>0</v>
          </cell>
          <cell r="AW1080">
            <v>0</v>
          </cell>
          <cell r="AX1080">
            <v>0</v>
          </cell>
          <cell r="AY1080">
            <v>0</v>
          </cell>
          <cell r="AZ1080">
            <v>0</v>
          </cell>
        </row>
        <row r="1081">
          <cell r="D1081" t="str">
            <v>In</v>
          </cell>
          <cell r="E1081" t="str">
            <v>Base JV</v>
          </cell>
          <cell r="F1081" t="str">
            <v>Base</v>
          </cell>
          <cell r="G1081" t="str">
            <v>SPDC JV</v>
          </cell>
          <cell r="H1081" t="str">
            <v>In</v>
          </cell>
          <cell r="I1081" t="str">
            <v>AGBADA</v>
          </cell>
          <cell r="J1081" t="str">
            <v>OML - 17</v>
          </cell>
          <cell r="K1081" t="str">
            <v>LAND EAST</v>
          </cell>
          <cell r="L1081" t="str">
            <v>East</v>
          </cell>
          <cell r="N1081" t="str">
            <v>Agbada FOD Module 3</v>
          </cell>
          <cell r="O1081" t="str">
            <v>Agbada FOD Module 3</v>
          </cell>
          <cell r="R1081" t="str">
            <v>AGBADA2_FS</v>
          </cell>
          <cell r="T1081" t="str">
            <v>4. Oil</v>
          </cell>
          <cell r="U1081" t="str">
            <v>1. Secure / Maximise NFA</v>
          </cell>
          <cell r="V1081" t="str">
            <v>Eleluwor Esta</v>
          </cell>
          <cell r="W1081">
            <v>4</v>
          </cell>
          <cell r="X1081">
            <v>0</v>
          </cell>
          <cell r="AE1081">
            <v>3293.1519372463226</v>
          </cell>
          <cell r="AF1081">
            <v>0</v>
          </cell>
          <cell r="AG1081">
            <v>0</v>
          </cell>
          <cell r="AH1081">
            <v>0</v>
          </cell>
          <cell r="AU1081">
            <v>0</v>
          </cell>
          <cell r="AV1081">
            <v>0</v>
          </cell>
          <cell r="AW1081">
            <v>0</v>
          </cell>
          <cell r="AX1081">
            <v>0</v>
          </cell>
          <cell r="AY1081">
            <v>0</v>
          </cell>
          <cell r="AZ1081">
            <v>0</v>
          </cell>
        </row>
        <row r="1082">
          <cell r="D1082" t="str">
            <v>In</v>
          </cell>
          <cell r="E1082" t="str">
            <v>Third Party Finance</v>
          </cell>
          <cell r="F1082" t="str">
            <v>Base</v>
          </cell>
          <cell r="G1082" t="str">
            <v>SPDC JV</v>
          </cell>
          <cell r="H1082" t="str">
            <v>Out</v>
          </cell>
          <cell r="I1082" t="str">
            <v>AHIA</v>
          </cell>
          <cell r="J1082" t="str">
            <v>OML - 21</v>
          </cell>
          <cell r="K1082" t="str">
            <v>LAND EAST</v>
          </cell>
          <cell r="L1082" t="str">
            <v>East</v>
          </cell>
          <cell r="N1082" t="str">
            <v>Gbaran Ubie Phase 4+</v>
          </cell>
          <cell r="O1082" t="str">
            <v>Gbaran Ubie Phase 4+</v>
          </cell>
          <cell r="R1082" t="str">
            <v>AHIA1_FS</v>
          </cell>
          <cell r="T1082" t="str">
            <v>2. Export Gas Commitments</v>
          </cell>
          <cell r="U1082" t="str">
            <v>5. Export gas</v>
          </cell>
          <cell r="V1082" t="str">
            <v>Eleluwor Esta</v>
          </cell>
          <cell r="W1082">
            <v>0</v>
          </cell>
          <cell r="X1082">
            <v>0</v>
          </cell>
          <cell r="AE1082">
            <v>2774.0871963500977</v>
          </cell>
          <cell r="AF1082">
            <v>0</v>
          </cell>
          <cell r="AG1082">
            <v>0</v>
          </cell>
          <cell r="AH1082">
            <v>0</v>
          </cell>
          <cell r="AU1082">
            <v>0</v>
          </cell>
          <cell r="AV1082">
            <v>0</v>
          </cell>
          <cell r="AW1082">
            <v>0</v>
          </cell>
          <cell r="AX1082">
            <v>0</v>
          </cell>
          <cell r="AY1082">
            <v>0</v>
          </cell>
          <cell r="AZ1082">
            <v>0</v>
          </cell>
        </row>
        <row r="1083">
          <cell r="D1083" t="str">
            <v>In</v>
          </cell>
          <cell r="E1083" t="str">
            <v>Third Party Finance</v>
          </cell>
          <cell r="F1083" t="str">
            <v>Base</v>
          </cell>
          <cell r="G1083" t="str">
            <v>SPDC JV</v>
          </cell>
          <cell r="H1083" t="str">
            <v>Not reported</v>
          </cell>
          <cell r="I1083" t="str">
            <v>AHIA</v>
          </cell>
          <cell r="J1083" t="str">
            <v>OML - 21</v>
          </cell>
          <cell r="K1083" t="str">
            <v>LAND EAST</v>
          </cell>
          <cell r="L1083" t="str">
            <v>East</v>
          </cell>
          <cell r="N1083" t="str">
            <v>Gbaran Ubie Phase 4+</v>
          </cell>
          <cell r="O1083" t="str">
            <v>Gbaran Ubie Phase 4+</v>
          </cell>
          <cell r="R1083" t="str">
            <v>PLANNED_GBARAN4_GP</v>
          </cell>
          <cell r="T1083" t="str">
            <v>2. Export Gas Commitments</v>
          </cell>
          <cell r="U1083" t="str">
            <v>8. Oil and Gas Growth</v>
          </cell>
          <cell r="V1083" t="str">
            <v>Eleluwor Esta</v>
          </cell>
          <cell r="W1083">
            <v>0</v>
          </cell>
          <cell r="X1083">
            <v>0</v>
          </cell>
          <cell r="AE1083">
            <v>0</v>
          </cell>
          <cell r="AF1083">
            <v>1262850.884765625</v>
          </cell>
          <cell r="AG1083">
            <v>0</v>
          </cell>
          <cell r="AH1083">
            <v>0</v>
          </cell>
          <cell r="AU1083">
            <v>0</v>
          </cell>
          <cell r="AV1083">
            <v>0</v>
          </cell>
          <cell r="AW1083">
            <v>0</v>
          </cell>
          <cell r="AX1083">
            <v>0</v>
          </cell>
          <cell r="AY1083">
            <v>0</v>
          </cell>
          <cell r="AZ1083">
            <v>0</v>
          </cell>
        </row>
        <row r="1084">
          <cell r="D1084" t="str">
            <v>Out</v>
          </cell>
          <cell r="E1084" t="str">
            <v>Third Party Finance</v>
          </cell>
          <cell r="F1084" t="str">
            <v>Options</v>
          </cell>
          <cell r="G1084" t="str">
            <v>Both</v>
          </cell>
          <cell r="H1084" t="str">
            <v>In</v>
          </cell>
          <cell r="I1084" t="str">
            <v>AJATITON</v>
          </cell>
          <cell r="J1084" t="str">
            <v>OML - 35</v>
          </cell>
          <cell r="K1084" t="str">
            <v>SWAMP WEST</v>
          </cell>
          <cell r="L1084" t="str">
            <v>West</v>
          </cell>
          <cell r="N1084" t="str">
            <v>Thematic Projects</v>
          </cell>
          <cell r="O1084" t="str">
            <v>Thematic Project</v>
          </cell>
          <cell r="R1084" t="str">
            <v>OPUKUSHI1_FS</v>
          </cell>
          <cell r="T1084" t="str">
            <v>2. Export Gas Commitments</v>
          </cell>
          <cell r="U1084" t="str">
            <v>8. Oil and Gas Growth</v>
          </cell>
          <cell r="V1084" t="str">
            <v>David Oluwajuyigbe</v>
          </cell>
          <cell r="W1084">
            <v>2</v>
          </cell>
          <cell r="X1084">
            <v>0</v>
          </cell>
          <cell r="AE1084">
            <v>11.385584355670176</v>
          </cell>
          <cell r="AF1084">
            <v>0</v>
          </cell>
          <cell r="AG1084">
            <v>0</v>
          </cell>
          <cell r="AH1084">
            <v>0</v>
          </cell>
          <cell r="AU1084">
            <v>0</v>
          </cell>
          <cell r="AV1084">
            <v>0</v>
          </cell>
          <cell r="AW1084">
            <v>0</v>
          </cell>
          <cell r="AX1084">
            <v>0</v>
          </cell>
          <cell r="AY1084">
            <v>0</v>
          </cell>
          <cell r="AZ1084">
            <v>0</v>
          </cell>
        </row>
        <row r="1085">
          <cell r="D1085" t="str">
            <v>Out</v>
          </cell>
          <cell r="E1085" t="str">
            <v>Base JV</v>
          </cell>
          <cell r="F1085" t="str">
            <v>Options</v>
          </cell>
          <cell r="G1085" t="str">
            <v>Portfolio Action</v>
          </cell>
          <cell r="H1085" t="str">
            <v>Not reported</v>
          </cell>
          <cell r="I1085" t="str">
            <v>AJUJU</v>
          </cell>
          <cell r="J1085" t="str">
            <v>OML - 42</v>
          </cell>
          <cell r="K1085" t="str">
            <v>SWAMP WEST</v>
          </cell>
          <cell r="L1085" t="str">
            <v>West</v>
          </cell>
          <cell r="N1085" t="str">
            <v>Batan FOD Phase 2</v>
          </cell>
          <cell r="O1085" t="str">
            <v>Batan FOD Phase 2</v>
          </cell>
          <cell r="R1085" t="str">
            <v>BATAN1_FS</v>
          </cell>
          <cell r="T1085" t="str">
            <v>4. Oil</v>
          </cell>
          <cell r="U1085" t="str">
            <v>8. Oil and Gas Growth</v>
          </cell>
          <cell r="V1085" t="str">
            <v>David Oluwajuyigbe</v>
          </cell>
          <cell r="W1085">
            <v>5</v>
          </cell>
          <cell r="X1085">
            <v>0</v>
          </cell>
          <cell r="AE1085">
            <v>0</v>
          </cell>
          <cell r="AF1085">
            <v>0</v>
          </cell>
          <cell r="AG1085">
            <v>0</v>
          </cell>
          <cell r="AH1085">
            <v>0</v>
          </cell>
          <cell r="AU1085">
            <v>0</v>
          </cell>
          <cell r="AV1085">
            <v>0</v>
          </cell>
          <cell r="AW1085">
            <v>0</v>
          </cell>
          <cell r="AX1085">
            <v>0</v>
          </cell>
          <cell r="AY1085">
            <v>0</v>
          </cell>
          <cell r="AZ1085">
            <v>0</v>
          </cell>
        </row>
        <row r="1086">
          <cell r="D1086" t="str">
            <v>Out</v>
          </cell>
          <cell r="E1086" t="str">
            <v>Third Party Finance</v>
          </cell>
          <cell r="F1086" t="str">
            <v>Options</v>
          </cell>
          <cell r="G1086" t="str">
            <v>Both</v>
          </cell>
          <cell r="H1086" t="str">
            <v>In</v>
          </cell>
          <cell r="I1086" t="str">
            <v>AJUJU</v>
          </cell>
          <cell r="J1086" t="str">
            <v>OML - 42</v>
          </cell>
          <cell r="K1086" t="str">
            <v>SWAMP WEST</v>
          </cell>
          <cell r="L1086" t="str">
            <v>West</v>
          </cell>
          <cell r="N1086" t="str">
            <v>Thematic Projects</v>
          </cell>
          <cell r="O1086" t="str">
            <v>Thematic Project</v>
          </cell>
          <cell r="R1086" t="str">
            <v>BATAN1_FS</v>
          </cell>
          <cell r="T1086" t="str">
            <v>2. Export Gas Commitments</v>
          </cell>
          <cell r="U1086" t="str">
            <v>1. Secure / Maximise NFA</v>
          </cell>
          <cell r="V1086" t="str">
            <v>David Oluwajuyigbe</v>
          </cell>
          <cell r="W1086">
            <v>2</v>
          </cell>
          <cell r="X1086">
            <v>0</v>
          </cell>
          <cell r="AE1086">
            <v>0</v>
          </cell>
          <cell r="AF1086">
            <v>0</v>
          </cell>
          <cell r="AG1086">
            <v>0</v>
          </cell>
          <cell r="AH1086">
            <v>0</v>
          </cell>
          <cell r="AU1086">
            <v>0</v>
          </cell>
          <cell r="AV1086">
            <v>0</v>
          </cell>
          <cell r="AW1086">
            <v>0</v>
          </cell>
          <cell r="AX1086">
            <v>0</v>
          </cell>
          <cell r="AY1086">
            <v>0</v>
          </cell>
          <cell r="AZ1086">
            <v>0</v>
          </cell>
        </row>
        <row r="1087">
          <cell r="D1087" t="str">
            <v>Out</v>
          </cell>
          <cell r="E1087" t="str">
            <v>Third Party Finance</v>
          </cell>
          <cell r="F1087" t="str">
            <v>Options</v>
          </cell>
          <cell r="G1087" t="str">
            <v>Both</v>
          </cell>
          <cell r="H1087" t="str">
            <v>In</v>
          </cell>
          <cell r="I1087" t="str">
            <v>AKONO</v>
          </cell>
          <cell r="J1087" t="str">
            <v>OML - 46</v>
          </cell>
          <cell r="K1087" t="str">
            <v>SWAMP WEST</v>
          </cell>
          <cell r="L1087" t="str">
            <v>West</v>
          </cell>
          <cell r="N1087" t="str">
            <v>Thematic Projects</v>
          </cell>
          <cell r="O1087" t="str">
            <v>Thematic Project</v>
          </cell>
          <cell r="R1087" t="str">
            <v>BENISEDE1_FS</v>
          </cell>
          <cell r="T1087" t="str">
            <v>2. Export Gas Commitments</v>
          </cell>
          <cell r="U1087" t="str">
            <v>8. Oil and Gas Growth</v>
          </cell>
          <cell r="V1087" t="str">
            <v>David Oluwajuyigbe</v>
          </cell>
          <cell r="W1087">
            <v>3</v>
          </cell>
          <cell r="X1087">
            <v>0</v>
          </cell>
          <cell r="AE1087">
            <v>993.05205493934523</v>
          </cell>
          <cell r="AF1087">
            <v>0</v>
          </cell>
          <cell r="AG1087">
            <v>0</v>
          </cell>
          <cell r="AH1087">
            <v>0</v>
          </cell>
          <cell r="AU1087">
            <v>0</v>
          </cell>
          <cell r="AV1087">
            <v>0</v>
          </cell>
          <cell r="AW1087">
            <v>0</v>
          </cell>
          <cell r="AX1087">
            <v>0</v>
          </cell>
          <cell r="AY1087">
            <v>0</v>
          </cell>
          <cell r="AZ1087">
            <v>0</v>
          </cell>
        </row>
        <row r="1088">
          <cell r="D1088" t="str">
            <v>In</v>
          </cell>
          <cell r="E1088" t="str">
            <v>Base JV</v>
          </cell>
          <cell r="F1088" t="str">
            <v>Base</v>
          </cell>
          <cell r="G1088" t="str">
            <v>SPDC JV</v>
          </cell>
          <cell r="H1088" t="str">
            <v>Out</v>
          </cell>
          <cell r="I1088" t="str">
            <v>AKASO</v>
          </cell>
          <cell r="J1088" t="str">
            <v>OML - 18</v>
          </cell>
          <cell r="K1088" t="str">
            <v>SWAMP EAST</v>
          </cell>
          <cell r="L1088" t="str">
            <v>East</v>
          </cell>
          <cell r="N1088" t="str">
            <v>CawC/Akaso FOD Phase 2</v>
          </cell>
          <cell r="O1088" t="str">
            <v>CawC/Akaso FOD Phase 2</v>
          </cell>
          <cell r="R1088" t="str">
            <v>CAWTHORNE_CHANNEL1/3_FS</v>
          </cell>
          <cell r="T1088" t="str">
            <v>7. Export Growth</v>
          </cell>
          <cell r="U1088" t="str">
            <v>8. Oil and Gas Growth</v>
          </cell>
          <cell r="V1088" t="str">
            <v>Uyouko Ime</v>
          </cell>
          <cell r="W1088">
            <v>0</v>
          </cell>
          <cell r="X1088">
            <v>0</v>
          </cell>
          <cell r="AE1088">
            <v>177.66440105438232</v>
          </cell>
          <cell r="AF1088">
            <v>0</v>
          </cell>
          <cell r="AG1088">
            <v>0</v>
          </cell>
          <cell r="AH1088">
            <v>0</v>
          </cell>
          <cell r="AU1088">
            <v>0</v>
          </cell>
          <cell r="AV1088">
            <v>0</v>
          </cell>
          <cell r="AW1088">
            <v>0</v>
          </cell>
          <cell r="AX1088">
            <v>0</v>
          </cell>
          <cell r="AY1088">
            <v>0</v>
          </cell>
          <cell r="AZ1088">
            <v>0</v>
          </cell>
        </row>
        <row r="1089">
          <cell r="D1089" t="str">
            <v>In</v>
          </cell>
          <cell r="E1089" t="str">
            <v>Base JV</v>
          </cell>
          <cell r="F1089" t="str">
            <v>Base</v>
          </cell>
          <cell r="G1089" t="str">
            <v>SPDC JV</v>
          </cell>
          <cell r="H1089" t="str">
            <v>Out</v>
          </cell>
          <cell r="I1089" t="str">
            <v>AKASO</v>
          </cell>
          <cell r="J1089" t="str">
            <v>OML - 18</v>
          </cell>
          <cell r="K1089" t="str">
            <v>SWAMP EAST</v>
          </cell>
          <cell r="L1089" t="str">
            <v>East</v>
          </cell>
          <cell r="N1089" t="str">
            <v>CawC/Akaso FOD Phase 3</v>
          </cell>
          <cell r="O1089" t="str">
            <v>CawC/Akaso FOD Phase 3</v>
          </cell>
          <cell r="R1089" t="str">
            <v>CAWTHORNE_CHANNEL1_FS</v>
          </cell>
          <cell r="T1089" t="str">
            <v>7. Export Growth</v>
          </cell>
          <cell r="U1089" t="str">
            <v>8. Oil and Gas Growth</v>
          </cell>
          <cell r="V1089" t="str">
            <v>Ikwan Ukauku</v>
          </cell>
          <cell r="W1089">
            <v>0</v>
          </cell>
          <cell r="X1089">
            <v>0</v>
          </cell>
          <cell r="AE1089">
            <v>34.41318042576313</v>
          </cell>
          <cell r="AF1089">
            <v>0</v>
          </cell>
          <cell r="AG1089">
            <v>0</v>
          </cell>
          <cell r="AH1089">
            <v>0</v>
          </cell>
          <cell r="AU1089">
            <v>0</v>
          </cell>
          <cell r="AV1089">
            <v>0</v>
          </cell>
          <cell r="AW1089">
            <v>0</v>
          </cell>
          <cell r="AX1089">
            <v>0</v>
          </cell>
          <cell r="AY1089">
            <v>0</v>
          </cell>
          <cell r="AZ1089">
            <v>0</v>
          </cell>
        </row>
        <row r="1090">
          <cell r="D1090" t="str">
            <v>In</v>
          </cell>
          <cell r="E1090" t="str">
            <v>Base JV</v>
          </cell>
          <cell r="F1090" t="str">
            <v>Base</v>
          </cell>
          <cell r="G1090" t="str">
            <v>SPDC JV</v>
          </cell>
          <cell r="H1090" t="str">
            <v>Out</v>
          </cell>
          <cell r="I1090" t="str">
            <v>AKASO</v>
          </cell>
          <cell r="J1090" t="str">
            <v>OML - 18</v>
          </cell>
          <cell r="K1090" t="str">
            <v>SWAMP EAST</v>
          </cell>
          <cell r="L1090" t="str">
            <v>East</v>
          </cell>
          <cell r="N1090" t="str">
            <v>CawC/Akaso FOD Phase 3</v>
          </cell>
          <cell r="O1090" t="str">
            <v>CawC/Akaso FOD Phase 3</v>
          </cell>
          <cell r="R1090" t="str">
            <v>CAWTHORNE_CHANNEL3_FS</v>
          </cell>
          <cell r="T1090" t="str">
            <v>7. Export Growth</v>
          </cell>
          <cell r="U1090" t="str">
            <v>8. Oil and Gas Growth</v>
          </cell>
          <cell r="V1090" t="str">
            <v>Ikwan Ukauku</v>
          </cell>
          <cell r="W1090">
            <v>0</v>
          </cell>
          <cell r="X1090">
            <v>0</v>
          </cell>
          <cell r="AE1090">
            <v>318.24507117271423</v>
          </cell>
          <cell r="AF1090">
            <v>0</v>
          </cell>
          <cell r="AG1090">
            <v>0</v>
          </cell>
          <cell r="AH1090">
            <v>0</v>
          </cell>
          <cell r="AU1090">
            <v>0</v>
          </cell>
          <cell r="AV1090">
            <v>0</v>
          </cell>
          <cell r="AW1090">
            <v>0</v>
          </cell>
          <cell r="AX1090">
            <v>0</v>
          </cell>
          <cell r="AY1090">
            <v>0</v>
          </cell>
          <cell r="AZ1090">
            <v>0</v>
          </cell>
        </row>
        <row r="1091">
          <cell r="D1091" t="str">
            <v>Out</v>
          </cell>
          <cell r="E1091" t="str">
            <v>Domgas/IPP</v>
          </cell>
          <cell r="F1091" t="str">
            <v>Base Plus</v>
          </cell>
          <cell r="G1091" t="str">
            <v>SPDC JV</v>
          </cell>
          <cell r="H1091" t="str">
            <v>Out</v>
          </cell>
          <cell r="I1091" t="str">
            <v>ALAKIRI</v>
          </cell>
          <cell r="J1091" t="str">
            <v>OML - 18</v>
          </cell>
          <cell r="K1091" t="str">
            <v>SWAMP EAST</v>
          </cell>
          <cell r="L1091" t="str">
            <v>East</v>
          </cell>
          <cell r="N1091" t="str">
            <v>EDG Alakiri Phase 2</v>
          </cell>
          <cell r="O1091" t="str">
            <v>EDG Alakiri Phase 2</v>
          </cell>
          <cell r="R1091" t="str">
            <v>ALAKIRI1_FS</v>
          </cell>
          <cell r="T1091" t="str">
            <v>5. Domgas (Ring fenced)</v>
          </cell>
          <cell r="U1091" t="str">
            <v>2. Domgas / IPP</v>
          </cell>
          <cell r="V1091" t="str">
            <v>Ikwan Ukauku</v>
          </cell>
          <cell r="W1091">
            <v>0</v>
          </cell>
          <cell r="X1091">
            <v>0</v>
          </cell>
          <cell r="AE1091">
            <v>983.31939888000488</v>
          </cell>
          <cell r="AF1091">
            <v>0</v>
          </cell>
          <cell r="AG1091">
            <v>0</v>
          </cell>
          <cell r="AH1091">
            <v>0</v>
          </cell>
          <cell r="AU1091">
            <v>0</v>
          </cell>
          <cell r="AV1091">
            <v>0</v>
          </cell>
          <cell r="AW1091">
            <v>0</v>
          </cell>
          <cell r="AX1091">
            <v>0</v>
          </cell>
          <cell r="AY1091">
            <v>0</v>
          </cell>
          <cell r="AZ1091">
            <v>0</v>
          </cell>
        </row>
        <row r="1092">
          <cell r="D1092" t="str">
            <v>Out</v>
          </cell>
          <cell r="E1092" t="str">
            <v>Third Party Finance</v>
          </cell>
          <cell r="F1092" t="str">
            <v>Options</v>
          </cell>
          <cell r="G1092" t="str">
            <v>Both</v>
          </cell>
          <cell r="H1092" t="str">
            <v>Not reported</v>
          </cell>
          <cell r="I1092" t="str">
            <v>ALELE</v>
          </cell>
          <cell r="J1092" t="str">
            <v>OML - 35</v>
          </cell>
          <cell r="K1092" t="str">
            <v>SWAMP WEST</v>
          </cell>
          <cell r="L1092" t="str">
            <v>West</v>
          </cell>
          <cell r="N1092" t="str">
            <v>Thematic Projects</v>
          </cell>
          <cell r="O1092" t="str">
            <v>Thematic Project</v>
          </cell>
          <cell r="R1092" t="str">
            <v>OPUKUSHI1_FS</v>
          </cell>
          <cell r="T1092" t="str">
            <v>2. Export Gas Commitments</v>
          </cell>
          <cell r="U1092" t="str">
            <v>8. Oil and Gas Growth</v>
          </cell>
          <cell r="V1092" t="str">
            <v>David Oluwajuyigbe</v>
          </cell>
          <cell r="W1092">
            <v>1</v>
          </cell>
          <cell r="X1092">
            <v>0</v>
          </cell>
          <cell r="AE1092">
            <v>2.2887963035331804E-2</v>
          </cell>
          <cell r="AF1092">
            <v>0</v>
          </cell>
          <cell r="AG1092">
            <v>0</v>
          </cell>
          <cell r="AH1092">
            <v>0</v>
          </cell>
          <cell r="AU1092">
            <v>0</v>
          </cell>
          <cell r="AV1092">
            <v>0</v>
          </cell>
          <cell r="AW1092">
            <v>0</v>
          </cell>
          <cell r="AX1092">
            <v>0</v>
          </cell>
          <cell r="AY1092">
            <v>0</v>
          </cell>
          <cell r="AZ1092">
            <v>0</v>
          </cell>
        </row>
        <row r="1093">
          <cell r="D1093" t="str">
            <v>Out</v>
          </cell>
          <cell r="E1093" t="str">
            <v>Domgas/IPP</v>
          </cell>
          <cell r="F1093" t="str">
            <v>Base Plus</v>
          </cell>
          <cell r="G1093" t="str">
            <v>SPDC JV</v>
          </cell>
          <cell r="H1093" t="str">
            <v>Out</v>
          </cell>
          <cell r="I1093" t="str">
            <v>ALAKIRI EAST</v>
          </cell>
          <cell r="J1093" t="str">
            <v>OML - 11</v>
          </cell>
          <cell r="K1093" t="str">
            <v>SWAMP EAST</v>
          </cell>
          <cell r="L1093" t="str">
            <v>East</v>
          </cell>
          <cell r="N1093" t="str">
            <v>EDG Alakiri Phase 2</v>
          </cell>
          <cell r="O1093" t="str">
            <v>EDG Alakiri Phase 2</v>
          </cell>
          <cell r="R1093" t="str">
            <v>ALAKIRI1_FS</v>
          </cell>
          <cell r="T1093" t="str">
            <v>5. Domgas (Ring fenced)</v>
          </cell>
          <cell r="U1093" t="str">
            <v>2. Domgas / IPP</v>
          </cell>
          <cell r="V1093" t="str">
            <v>Ikwan Ukauku</v>
          </cell>
          <cell r="W1093">
            <v>0</v>
          </cell>
          <cell r="X1093">
            <v>0</v>
          </cell>
          <cell r="AE1093">
            <v>203.72212070226669</v>
          </cell>
          <cell r="AF1093">
            <v>0</v>
          </cell>
          <cell r="AG1093">
            <v>0</v>
          </cell>
          <cell r="AH1093">
            <v>0</v>
          </cell>
          <cell r="AU1093">
            <v>0</v>
          </cell>
          <cell r="AV1093">
            <v>0</v>
          </cell>
          <cell r="AW1093">
            <v>0</v>
          </cell>
          <cell r="AX1093">
            <v>0</v>
          </cell>
          <cell r="AY1093">
            <v>0</v>
          </cell>
          <cell r="AZ1093">
            <v>0</v>
          </cell>
        </row>
        <row r="1094">
          <cell r="D1094" t="str">
            <v>Out</v>
          </cell>
          <cell r="E1094" t="str">
            <v>Domgas/IPP</v>
          </cell>
          <cell r="F1094" t="str">
            <v>Base Plus</v>
          </cell>
          <cell r="G1094" t="str">
            <v>SPDC JV</v>
          </cell>
          <cell r="H1094" t="str">
            <v>Out</v>
          </cell>
          <cell r="I1094" t="str">
            <v>ASARITORU</v>
          </cell>
          <cell r="J1094" t="str">
            <v>OML - 18</v>
          </cell>
          <cell r="K1094" t="str">
            <v>SWAMP EAST</v>
          </cell>
          <cell r="L1094" t="str">
            <v>East</v>
          </cell>
          <cell r="N1094" t="str">
            <v>EDG Buguma Creek Phase 2A</v>
          </cell>
          <cell r="O1094" t="str">
            <v>EDG Buguma Creek Phase 2A</v>
          </cell>
          <cell r="R1094" t="str">
            <v>BUGUMA_CREEK1_FS</v>
          </cell>
          <cell r="T1094" t="str">
            <v>5. Domgas (Ring fenced)</v>
          </cell>
          <cell r="U1094" t="str">
            <v>2. Domgas / IPP</v>
          </cell>
          <cell r="V1094" t="str">
            <v>Uyouko Ime</v>
          </cell>
          <cell r="W1094">
            <v>0</v>
          </cell>
          <cell r="X1094">
            <v>0</v>
          </cell>
          <cell r="AE1094">
            <v>0</v>
          </cell>
          <cell r="AF1094">
            <v>0</v>
          </cell>
          <cell r="AG1094">
            <v>0</v>
          </cell>
          <cell r="AH1094">
            <v>0</v>
          </cell>
          <cell r="AU1094">
            <v>0</v>
          </cell>
          <cell r="AV1094">
            <v>0</v>
          </cell>
          <cell r="AW1094">
            <v>0</v>
          </cell>
          <cell r="AX1094">
            <v>0</v>
          </cell>
          <cell r="AY1094">
            <v>0</v>
          </cell>
          <cell r="AZ1094">
            <v>0</v>
          </cell>
        </row>
        <row r="1095">
          <cell r="D1095" t="str">
            <v>Out</v>
          </cell>
          <cell r="E1095" t="str">
            <v>Domgas/IPP</v>
          </cell>
          <cell r="F1095" t="str">
            <v>Base Plus</v>
          </cell>
          <cell r="G1095" t="str">
            <v>SPDC JV</v>
          </cell>
          <cell r="H1095" t="str">
            <v>Out</v>
          </cell>
          <cell r="I1095" t="str">
            <v>ASARITORU</v>
          </cell>
          <cell r="J1095" t="str">
            <v>OML - 18</v>
          </cell>
          <cell r="K1095" t="str">
            <v>SWAMP EAST</v>
          </cell>
          <cell r="L1095" t="str">
            <v>East</v>
          </cell>
          <cell r="N1095" t="str">
            <v>EDG Buguma Creek Phase 2A</v>
          </cell>
          <cell r="O1095" t="str">
            <v>EDG Buguma Creek Phase 2A</v>
          </cell>
          <cell r="R1095" t="str">
            <v>ALAKIRI2_GP</v>
          </cell>
          <cell r="T1095" t="str">
            <v>5. Domgas (Ring fenced)</v>
          </cell>
          <cell r="U1095" t="str">
            <v>2. Domgas / IPP</v>
          </cell>
          <cell r="V1095" t="str">
            <v>Ikwan Ukauku</v>
          </cell>
          <cell r="W1095">
            <v>0</v>
          </cell>
          <cell r="X1095">
            <v>0</v>
          </cell>
          <cell r="AE1095">
            <v>0</v>
          </cell>
          <cell r="AF1095">
            <v>145158.61407470703</v>
          </cell>
          <cell r="AG1095">
            <v>1466.2403591871262</v>
          </cell>
          <cell r="AH1095">
            <v>3976.5456757545471</v>
          </cell>
          <cell r="AU1095">
            <v>0</v>
          </cell>
          <cell r="AV1095">
            <v>0</v>
          </cell>
          <cell r="AW1095">
            <v>0</v>
          </cell>
          <cell r="AX1095">
            <v>0</v>
          </cell>
          <cell r="AY1095">
            <v>0</v>
          </cell>
          <cell r="AZ1095">
            <v>0</v>
          </cell>
        </row>
        <row r="1096">
          <cell r="D1096" t="str">
            <v>Out</v>
          </cell>
          <cell r="E1096" t="str">
            <v>Domgas/IPP</v>
          </cell>
          <cell r="F1096" t="str">
            <v>Base Plus</v>
          </cell>
          <cell r="G1096" t="str">
            <v>SPDC JV</v>
          </cell>
          <cell r="H1096" t="str">
            <v>Out</v>
          </cell>
          <cell r="I1096" t="str">
            <v>ASARITORU</v>
          </cell>
          <cell r="J1096" t="str">
            <v>OML - 18</v>
          </cell>
          <cell r="K1096" t="str">
            <v>SWAMP EAST</v>
          </cell>
          <cell r="L1096" t="str">
            <v>East</v>
          </cell>
          <cell r="N1096" t="str">
            <v>EDG Buguma Creek Phase 2A</v>
          </cell>
          <cell r="O1096" t="str">
            <v>EDG Buguma Creek Phase 2A</v>
          </cell>
          <cell r="R1096" t="str">
            <v>BUGUMA_CREEK1_FS</v>
          </cell>
          <cell r="T1096" t="str">
            <v>5. Domgas (Ring fenced)</v>
          </cell>
          <cell r="U1096" t="str">
            <v>2. Domgas / IPP</v>
          </cell>
          <cell r="V1096" t="str">
            <v>Ikwan Ukauku</v>
          </cell>
          <cell r="W1096">
            <v>0</v>
          </cell>
          <cell r="X1096">
            <v>0</v>
          </cell>
          <cell r="AE1096">
            <v>0</v>
          </cell>
          <cell r="AF1096">
            <v>0</v>
          </cell>
          <cell r="AG1096">
            <v>0</v>
          </cell>
          <cell r="AH1096">
            <v>0</v>
          </cell>
          <cell r="AU1096">
            <v>0</v>
          </cell>
          <cell r="AV1096">
            <v>0</v>
          </cell>
          <cell r="AW1096">
            <v>0</v>
          </cell>
          <cell r="AX1096">
            <v>0</v>
          </cell>
          <cell r="AY1096">
            <v>0</v>
          </cell>
          <cell r="AZ1096">
            <v>0</v>
          </cell>
        </row>
        <row r="1097">
          <cell r="D1097" t="str">
            <v>In</v>
          </cell>
          <cell r="E1097" t="str">
            <v>Domgas/IPP</v>
          </cell>
          <cell r="F1097" t="str">
            <v>Base</v>
          </cell>
          <cell r="G1097" t="str">
            <v>SPDC JV</v>
          </cell>
          <cell r="H1097" t="str">
            <v>Out</v>
          </cell>
          <cell r="I1097" t="str">
            <v>ASSA NORTH</v>
          </cell>
          <cell r="J1097" t="str">
            <v>OML - 21</v>
          </cell>
          <cell r="K1097" t="str">
            <v>LAND EAST</v>
          </cell>
          <cell r="L1097" t="str">
            <v>East</v>
          </cell>
          <cell r="N1097" t="str">
            <v>Assa North Node Domgas</v>
          </cell>
          <cell r="O1097" t="str">
            <v>Assa North Node Domgas</v>
          </cell>
          <cell r="R1097" t="str">
            <v>PLANNED_ASSA_NORTH1_GP</v>
          </cell>
          <cell r="T1097" t="str">
            <v>5. Domgas (Ring fenced)</v>
          </cell>
          <cell r="V1097" t="str">
            <v>Eleluwor Esta</v>
          </cell>
          <cell r="W1097">
            <v>0</v>
          </cell>
          <cell r="X1097">
            <v>0</v>
          </cell>
          <cell r="AE1097">
            <v>0</v>
          </cell>
          <cell r="AF1097">
            <v>1343321.9265136719</v>
          </cell>
          <cell r="AG1097">
            <v>0</v>
          </cell>
          <cell r="AH1097">
            <v>8069.4635391235352</v>
          </cell>
          <cell r="AU1097">
            <v>0</v>
          </cell>
          <cell r="AV1097">
            <v>0</v>
          </cell>
          <cell r="AW1097">
            <v>0</v>
          </cell>
          <cell r="AX1097">
            <v>0</v>
          </cell>
          <cell r="AY1097">
            <v>0</v>
          </cell>
          <cell r="AZ1097">
            <v>0</v>
          </cell>
        </row>
        <row r="1098">
          <cell r="D1098" t="str">
            <v>Out</v>
          </cell>
          <cell r="E1098" t="str">
            <v>Third Party Finance</v>
          </cell>
          <cell r="F1098" t="str">
            <v>Options</v>
          </cell>
          <cell r="G1098" t="str">
            <v>Portfolio Action</v>
          </cell>
          <cell r="H1098" t="str">
            <v>Not reported</v>
          </cell>
          <cell r="I1098" t="str">
            <v>ATAMBA</v>
          </cell>
          <cell r="J1098" t="str">
            <v>OML - 42</v>
          </cell>
          <cell r="K1098" t="str">
            <v>SWAMP WEST</v>
          </cell>
          <cell r="L1098" t="str">
            <v>West</v>
          </cell>
          <cell r="N1098" t="str">
            <v>Atamba Initial Development</v>
          </cell>
          <cell r="O1098" t="str">
            <v>Atamba Initial Development</v>
          </cell>
          <cell r="R1098" t="str">
            <v>JONES_CREEK1_FS</v>
          </cell>
          <cell r="T1098" t="str">
            <v>7. Export Growth</v>
          </cell>
          <cell r="U1098" t="str">
            <v>8. Oil and Gas Growth</v>
          </cell>
          <cell r="V1098" t="str">
            <v>David Oluwajuyigbe</v>
          </cell>
          <cell r="W1098">
            <v>1</v>
          </cell>
          <cell r="X1098">
            <v>0</v>
          </cell>
          <cell r="AE1098">
            <v>66.448040723800659</v>
          </cell>
          <cell r="AF1098">
            <v>0</v>
          </cell>
          <cell r="AG1098">
            <v>0</v>
          </cell>
          <cell r="AH1098">
            <v>0</v>
          </cell>
          <cell r="AU1098">
            <v>0</v>
          </cell>
          <cell r="AV1098">
            <v>0</v>
          </cell>
          <cell r="AW1098">
            <v>0</v>
          </cell>
          <cell r="AX1098">
            <v>0</v>
          </cell>
          <cell r="AY1098">
            <v>0</v>
          </cell>
          <cell r="AZ1098">
            <v>0</v>
          </cell>
        </row>
        <row r="1099">
          <cell r="D1099" t="str">
            <v>Out</v>
          </cell>
          <cell r="E1099" t="str">
            <v>Third Party Finance</v>
          </cell>
          <cell r="F1099" t="str">
            <v>Options</v>
          </cell>
          <cell r="G1099" t="str">
            <v>Both</v>
          </cell>
          <cell r="H1099" t="str">
            <v>Not reported</v>
          </cell>
          <cell r="I1099" t="str">
            <v>ATAMBA</v>
          </cell>
          <cell r="J1099" t="str">
            <v>OML - 42</v>
          </cell>
          <cell r="K1099" t="str">
            <v>SWAMP WEST</v>
          </cell>
          <cell r="L1099" t="str">
            <v>West</v>
          </cell>
          <cell r="N1099" t="str">
            <v>Thematic Projects</v>
          </cell>
          <cell r="O1099" t="str">
            <v>Thematic Project</v>
          </cell>
          <cell r="R1099" t="str">
            <v>JONES_CREEK1_FS</v>
          </cell>
          <cell r="T1099" t="str">
            <v>2. Export Gas Commitments</v>
          </cell>
          <cell r="U1099" t="str">
            <v>8. Oil and Gas Growth</v>
          </cell>
          <cell r="V1099" t="str">
            <v>David Oluwajuyigbe</v>
          </cell>
          <cell r="W1099">
            <v>1</v>
          </cell>
          <cell r="X1099">
            <v>0</v>
          </cell>
          <cell r="AE1099">
            <v>81.274309694766998</v>
          </cell>
          <cell r="AF1099">
            <v>0</v>
          </cell>
          <cell r="AG1099">
            <v>0</v>
          </cell>
          <cell r="AH1099">
            <v>0</v>
          </cell>
          <cell r="AU1099">
            <v>0</v>
          </cell>
          <cell r="AV1099">
            <v>0</v>
          </cell>
          <cell r="AW1099">
            <v>0</v>
          </cell>
          <cell r="AX1099">
            <v>0</v>
          </cell>
          <cell r="AY1099">
            <v>0</v>
          </cell>
          <cell r="AZ1099">
            <v>0</v>
          </cell>
        </row>
        <row r="1100">
          <cell r="D1100" t="str">
            <v>In</v>
          </cell>
          <cell r="E1100" t="str">
            <v>Base JV</v>
          </cell>
          <cell r="F1100" t="str">
            <v>Base</v>
          </cell>
          <cell r="G1100" t="str">
            <v>SPDC JV</v>
          </cell>
          <cell r="H1100" t="str">
            <v>In</v>
          </cell>
          <cell r="I1100" t="str">
            <v>AWOBA NORTHWEST</v>
          </cell>
          <cell r="J1100" t="str">
            <v>OML - 24</v>
          </cell>
          <cell r="K1100" t="str">
            <v>SWAMP EAST</v>
          </cell>
          <cell r="L1100" t="str">
            <v>East</v>
          </cell>
          <cell r="N1100" t="str">
            <v>Awoba NW FOD Phase 2</v>
          </cell>
          <cell r="O1100" t="str">
            <v>Awoba NW FOD Phase 2</v>
          </cell>
          <cell r="R1100" t="str">
            <v>AWOBA1_FS / EKULAMA1_FS</v>
          </cell>
          <cell r="T1100" t="str">
            <v>4. Oil</v>
          </cell>
          <cell r="V1100" t="str">
            <v>Uyouko Ime</v>
          </cell>
          <cell r="W1100">
            <v>0</v>
          </cell>
          <cell r="X1100">
            <v>0</v>
          </cell>
          <cell r="AE1100">
            <v>1316.2584481239319</v>
          </cell>
          <cell r="AF1100">
            <v>0</v>
          </cell>
          <cell r="AG1100">
            <v>0</v>
          </cell>
          <cell r="AH1100">
            <v>0</v>
          </cell>
          <cell r="AU1100">
            <v>0</v>
          </cell>
          <cell r="AV1100">
            <v>0</v>
          </cell>
          <cell r="AW1100">
            <v>0</v>
          </cell>
          <cell r="AX1100">
            <v>0</v>
          </cell>
          <cell r="AY1100">
            <v>0</v>
          </cell>
          <cell r="AZ1100">
            <v>0</v>
          </cell>
        </row>
        <row r="1101">
          <cell r="D1101" t="str">
            <v>Out</v>
          </cell>
          <cell r="E1101" t="str">
            <v>Third Party Finance</v>
          </cell>
          <cell r="F1101" t="str">
            <v>Options</v>
          </cell>
          <cell r="G1101" t="str">
            <v>Both</v>
          </cell>
          <cell r="H1101" t="str">
            <v>In</v>
          </cell>
          <cell r="I1101" t="str">
            <v>AWOBA</v>
          </cell>
          <cell r="J1101" t="str">
            <v>OML - 24</v>
          </cell>
          <cell r="K1101" t="str">
            <v>SWAMP EAST</v>
          </cell>
          <cell r="L1101" t="str">
            <v>East</v>
          </cell>
          <cell r="N1101" t="str">
            <v>Thematic Projects</v>
          </cell>
          <cell r="O1101" t="str">
            <v>Thematic Projects</v>
          </cell>
          <cell r="R1101" t="str">
            <v>AWOBA1_FS</v>
          </cell>
          <cell r="T1101" t="str">
            <v>2. Export Gas Commitments</v>
          </cell>
          <cell r="V1101" t="str">
            <v>Uyouko Ime</v>
          </cell>
          <cell r="W1101">
            <v>0</v>
          </cell>
          <cell r="X1101">
            <v>0</v>
          </cell>
          <cell r="AE1101">
            <v>1209.0761036872864</v>
          </cell>
          <cell r="AF1101">
            <v>0</v>
          </cell>
          <cell r="AG1101">
            <v>0</v>
          </cell>
          <cell r="AH1101">
            <v>0</v>
          </cell>
          <cell r="AU1101">
            <v>0</v>
          </cell>
          <cell r="AV1101">
            <v>0</v>
          </cell>
          <cell r="AW1101">
            <v>0</v>
          </cell>
          <cell r="AX1101">
            <v>0</v>
          </cell>
          <cell r="AY1101">
            <v>0</v>
          </cell>
          <cell r="AZ1101">
            <v>0</v>
          </cell>
        </row>
        <row r="1102">
          <cell r="D1102" t="str">
            <v>Out</v>
          </cell>
          <cell r="E1102" t="str">
            <v>Third Party Finance</v>
          </cell>
          <cell r="F1102" t="str">
            <v>Options</v>
          </cell>
          <cell r="G1102" t="str">
            <v>Both</v>
          </cell>
          <cell r="H1102" t="str">
            <v>In</v>
          </cell>
          <cell r="I1102" t="str">
            <v>AWOBA</v>
          </cell>
          <cell r="J1102" t="str">
            <v>OML - 24</v>
          </cell>
          <cell r="K1102" t="str">
            <v>SWAMP EAST</v>
          </cell>
          <cell r="L1102" t="str">
            <v>East</v>
          </cell>
          <cell r="N1102" t="str">
            <v>Thematic Projects</v>
          </cell>
          <cell r="O1102" t="str">
            <v>Thematic Projects</v>
          </cell>
          <cell r="R1102" t="str">
            <v>AWOBA1_FS</v>
          </cell>
          <cell r="T1102" t="str">
            <v>2. Export Gas Commitments</v>
          </cell>
          <cell r="V1102" t="str">
            <v>Uyouko Ime</v>
          </cell>
          <cell r="W1102">
            <v>0</v>
          </cell>
          <cell r="X1102">
            <v>0</v>
          </cell>
          <cell r="AE1102">
            <v>1169.6773076057434</v>
          </cell>
          <cell r="AF1102">
            <v>0</v>
          </cell>
          <cell r="AG1102">
            <v>0</v>
          </cell>
          <cell r="AH1102">
            <v>0</v>
          </cell>
          <cell r="AU1102">
            <v>0</v>
          </cell>
          <cell r="AV1102">
            <v>0</v>
          </cell>
          <cell r="AW1102">
            <v>0</v>
          </cell>
          <cell r="AX1102">
            <v>0</v>
          </cell>
          <cell r="AY1102">
            <v>0</v>
          </cell>
          <cell r="AZ1102">
            <v>0</v>
          </cell>
        </row>
        <row r="1103">
          <cell r="D1103" t="str">
            <v>Out</v>
          </cell>
          <cell r="E1103" t="str">
            <v>Base JV</v>
          </cell>
          <cell r="F1103" t="str">
            <v>Options</v>
          </cell>
          <cell r="G1103" t="str">
            <v>Portfolio Action</v>
          </cell>
          <cell r="H1103" t="str">
            <v>Not reported</v>
          </cell>
          <cell r="I1103" t="str">
            <v>BENIN ESTUARY</v>
          </cell>
          <cell r="J1103" t="str">
            <v>OML - 43</v>
          </cell>
          <cell r="K1103" t="str">
            <v>SWAMP WEST</v>
          </cell>
          <cell r="L1103" t="str">
            <v>West</v>
          </cell>
          <cell r="N1103" t="str">
            <v>Benin Estuary Initial Development</v>
          </cell>
          <cell r="O1103" t="str">
            <v>Benin Estuary Initial Development</v>
          </cell>
          <cell r="R1103" t="str">
            <v>OTUMARA1_FS</v>
          </cell>
          <cell r="T1103" t="str">
            <v>7. Export Growth</v>
          </cell>
          <cell r="U1103" t="str">
            <v>8. Oil and Gas Growth</v>
          </cell>
          <cell r="V1103" t="str">
            <v>David Oluwajuyigbe</v>
          </cell>
          <cell r="W1103">
            <v>1</v>
          </cell>
          <cell r="X1103">
            <v>0</v>
          </cell>
          <cell r="AE1103">
            <v>292.63990187644958</v>
          </cell>
          <cell r="AF1103">
            <v>0</v>
          </cell>
          <cell r="AG1103">
            <v>0</v>
          </cell>
          <cell r="AH1103">
            <v>0</v>
          </cell>
          <cell r="AU1103">
            <v>0</v>
          </cell>
          <cell r="AV1103">
            <v>0</v>
          </cell>
          <cell r="AW1103">
            <v>0</v>
          </cell>
          <cell r="AX1103">
            <v>0</v>
          </cell>
          <cell r="AY1103">
            <v>0</v>
          </cell>
          <cell r="AZ1103">
            <v>0</v>
          </cell>
        </row>
        <row r="1104">
          <cell r="D1104" t="str">
            <v>Out</v>
          </cell>
          <cell r="E1104" t="str">
            <v>Third Party Finance</v>
          </cell>
          <cell r="F1104" t="str">
            <v>Options</v>
          </cell>
          <cell r="G1104" t="str">
            <v>SPDC JV</v>
          </cell>
          <cell r="H1104" t="str">
            <v>Not reported</v>
          </cell>
          <cell r="I1104" t="str">
            <v>BILLE</v>
          </cell>
          <cell r="K1104" t="str">
            <v>SWAMP EAST</v>
          </cell>
          <cell r="L1104" t="str">
            <v>East</v>
          </cell>
          <cell r="N1104" t="str">
            <v>BNAG Filler Project</v>
          </cell>
          <cell r="O1104" t="str">
            <v>BNAG Filler Project</v>
          </cell>
          <cell r="R1104" t="str">
            <v>BONNY3_GP</v>
          </cell>
          <cell r="T1104" t="str">
            <v>7. Export Growth</v>
          </cell>
          <cell r="V1104" t="str">
            <v>Uyouko Ime</v>
          </cell>
          <cell r="W1104">
            <v>0</v>
          </cell>
          <cell r="X1104">
            <v>0</v>
          </cell>
          <cell r="AE1104">
            <v>0</v>
          </cell>
          <cell r="AF1104">
            <v>141254</v>
          </cell>
          <cell r="AG1104">
            <v>7434.4998779296875</v>
          </cell>
          <cell r="AH1104">
            <v>494.88301467895508</v>
          </cell>
          <cell r="AU1104">
            <v>0</v>
          </cell>
          <cell r="AV1104">
            <v>0</v>
          </cell>
          <cell r="AW1104">
            <v>0</v>
          </cell>
          <cell r="AX1104">
            <v>0</v>
          </cell>
          <cell r="AY1104">
            <v>0</v>
          </cell>
          <cell r="AZ1104">
            <v>0</v>
          </cell>
        </row>
        <row r="1105">
          <cell r="D1105" t="str">
            <v>In</v>
          </cell>
          <cell r="E1105" t="str">
            <v>Third Party Finance</v>
          </cell>
          <cell r="F1105" t="str">
            <v>Base</v>
          </cell>
          <cell r="G1105" t="str">
            <v>SPDC JV</v>
          </cell>
          <cell r="H1105" t="str">
            <v>Out</v>
          </cell>
          <cell r="I1105" t="str">
            <v>BONNY</v>
          </cell>
          <cell r="J1105" t="str">
            <v>OML - 11</v>
          </cell>
          <cell r="K1105" t="str">
            <v>SWAMP EAST</v>
          </cell>
          <cell r="L1105" t="str">
            <v>East</v>
          </cell>
          <cell r="N1105" t="str">
            <v>Bonny FOD</v>
          </cell>
          <cell r="O1105" t="str">
            <v>Bonny FOD</v>
          </cell>
          <cell r="R1105" t="str">
            <v>BONNY1_FS</v>
          </cell>
          <cell r="T1105" t="str">
            <v>4. Oil</v>
          </cell>
          <cell r="U1105" t="str">
            <v>7. Material Oil</v>
          </cell>
          <cell r="V1105" t="str">
            <v>Ikwan Ukauku</v>
          </cell>
          <cell r="W1105">
            <v>0</v>
          </cell>
          <cell r="X1105">
            <v>0</v>
          </cell>
          <cell r="AE1105">
            <v>16.449419945478439</v>
          </cell>
          <cell r="AF1105">
            <v>0</v>
          </cell>
          <cell r="AG1105">
            <v>0</v>
          </cell>
          <cell r="AH1105">
            <v>0</v>
          </cell>
          <cell r="AU1105">
            <v>0</v>
          </cell>
          <cell r="AV1105">
            <v>0</v>
          </cell>
          <cell r="AW1105">
            <v>0</v>
          </cell>
          <cell r="AX1105">
            <v>0</v>
          </cell>
          <cell r="AY1105">
            <v>0</v>
          </cell>
          <cell r="AZ1105">
            <v>0</v>
          </cell>
        </row>
        <row r="1106">
          <cell r="D1106" t="str">
            <v>Out</v>
          </cell>
          <cell r="E1106" t="str">
            <v>Domgas/IPP</v>
          </cell>
          <cell r="F1106" t="str">
            <v>Base Plus</v>
          </cell>
          <cell r="G1106" t="str">
            <v>SPDC JV</v>
          </cell>
          <cell r="H1106" t="str">
            <v>Out</v>
          </cell>
          <cell r="I1106" t="str">
            <v>BUGUMA CREEK</v>
          </cell>
          <cell r="J1106" t="str">
            <v>OML - 18</v>
          </cell>
          <cell r="K1106" t="str">
            <v>SWAMP EAST</v>
          </cell>
          <cell r="L1106" t="str">
            <v>East</v>
          </cell>
          <cell r="N1106" t="str">
            <v>EDG Buguma Creek Phase 2B</v>
          </cell>
          <cell r="O1106" t="str">
            <v>EDG Buguma Creek Phase 2B</v>
          </cell>
          <cell r="R1106" t="str">
            <v>BUGUMA_CREEK1_FS</v>
          </cell>
          <cell r="T1106" t="str">
            <v>5. Domgas (Ring fenced)</v>
          </cell>
          <cell r="U1106" t="str">
            <v>2. Domgas / IPP</v>
          </cell>
          <cell r="V1106" t="str">
            <v>Ikwan Ukauku</v>
          </cell>
          <cell r="W1106">
            <v>0</v>
          </cell>
          <cell r="X1106">
            <v>0</v>
          </cell>
          <cell r="AE1106">
            <v>0</v>
          </cell>
          <cell r="AF1106">
            <v>0</v>
          </cell>
          <cell r="AG1106">
            <v>0</v>
          </cell>
          <cell r="AH1106">
            <v>0</v>
          </cell>
          <cell r="AU1106">
            <v>0</v>
          </cell>
          <cell r="AV1106">
            <v>0</v>
          </cell>
          <cell r="AW1106">
            <v>0</v>
          </cell>
          <cell r="AX1106">
            <v>0</v>
          </cell>
          <cell r="AY1106">
            <v>0</v>
          </cell>
          <cell r="AZ1106">
            <v>0</v>
          </cell>
        </row>
        <row r="1107">
          <cell r="D1107" t="str">
            <v>Out</v>
          </cell>
          <cell r="E1107" t="str">
            <v>Domgas/IPP</v>
          </cell>
          <cell r="F1107" t="str">
            <v>Base Plus</v>
          </cell>
          <cell r="G1107" t="str">
            <v>SPDC JV</v>
          </cell>
          <cell r="H1107" t="str">
            <v>Out</v>
          </cell>
          <cell r="I1107" t="str">
            <v>BUGUMA CREEK</v>
          </cell>
          <cell r="J1107" t="str">
            <v>OML - 18</v>
          </cell>
          <cell r="K1107" t="str">
            <v>SWAMP EAST</v>
          </cell>
          <cell r="L1107" t="str">
            <v>East</v>
          </cell>
          <cell r="N1107" t="str">
            <v>EDG Buguma Creek Phase 2C</v>
          </cell>
          <cell r="O1107" t="str">
            <v>EDG Buguma Creek Phase 2C</v>
          </cell>
          <cell r="R1107" t="str">
            <v>BUGUMA_CREEK1_FS</v>
          </cell>
          <cell r="T1107" t="str">
            <v>5. Domgas (Ring fenced)</v>
          </cell>
          <cell r="U1107" t="str">
            <v>2. Domgas / IPP</v>
          </cell>
          <cell r="V1107" t="str">
            <v>Ikwan Ukauku</v>
          </cell>
          <cell r="W1107">
            <v>0</v>
          </cell>
          <cell r="X1107">
            <v>0</v>
          </cell>
          <cell r="AE1107">
            <v>0</v>
          </cell>
          <cell r="AF1107">
            <v>0</v>
          </cell>
          <cell r="AG1107">
            <v>0</v>
          </cell>
          <cell r="AH1107">
            <v>0</v>
          </cell>
          <cell r="AU1107">
            <v>0</v>
          </cell>
          <cell r="AV1107">
            <v>0</v>
          </cell>
          <cell r="AW1107">
            <v>0</v>
          </cell>
          <cell r="AX1107">
            <v>0</v>
          </cell>
          <cell r="AY1107">
            <v>0</v>
          </cell>
          <cell r="AZ1107">
            <v>0</v>
          </cell>
        </row>
        <row r="1108">
          <cell r="D1108" t="str">
            <v>In</v>
          </cell>
          <cell r="E1108" t="str">
            <v>Base JV</v>
          </cell>
          <cell r="F1108" t="str">
            <v>Base</v>
          </cell>
          <cell r="G1108" t="str">
            <v>SPDC JV</v>
          </cell>
          <cell r="H1108" t="str">
            <v>Out</v>
          </cell>
          <cell r="I1108" t="str">
            <v>CAWTHORNE CHANNEL</v>
          </cell>
          <cell r="J1108" t="str">
            <v>OML - 18</v>
          </cell>
          <cell r="K1108" t="str">
            <v>SWAMP EAST</v>
          </cell>
          <cell r="L1108" t="str">
            <v>East</v>
          </cell>
          <cell r="N1108" t="str">
            <v>CawC/Akaso FOD Phase 2</v>
          </cell>
          <cell r="O1108" t="str">
            <v>CawC/Akaso FOD Phase 2</v>
          </cell>
          <cell r="R1108" t="str">
            <v>CAWTHORNE_CHANNEL3_FS</v>
          </cell>
          <cell r="T1108" t="str">
            <v>7. Export Growth</v>
          </cell>
          <cell r="U1108" t="str">
            <v>8. Oil and Gas Growth</v>
          </cell>
          <cell r="V1108" t="str">
            <v>Ikwan Ukauku</v>
          </cell>
          <cell r="W1108">
            <v>0</v>
          </cell>
          <cell r="X1108">
            <v>0</v>
          </cell>
          <cell r="AE1108">
            <v>87.483598709106445</v>
          </cell>
          <cell r="AF1108">
            <v>0</v>
          </cell>
          <cell r="AG1108">
            <v>0</v>
          </cell>
          <cell r="AH1108">
            <v>0</v>
          </cell>
          <cell r="AU1108">
            <v>0</v>
          </cell>
          <cell r="AV1108">
            <v>0</v>
          </cell>
          <cell r="AW1108">
            <v>0</v>
          </cell>
          <cell r="AX1108">
            <v>0</v>
          </cell>
          <cell r="AY1108">
            <v>0</v>
          </cell>
          <cell r="AZ1108">
            <v>0</v>
          </cell>
        </row>
        <row r="1109">
          <cell r="D1109" t="str">
            <v>In</v>
          </cell>
          <cell r="E1109" t="str">
            <v>Base JV</v>
          </cell>
          <cell r="F1109" t="str">
            <v>Base</v>
          </cell>
          <cell r="G1109" t="str">
            <v>SPDC JV</v>
          </cell>
          <cell r="H1109" t="str">
            <v>Out</v>
          </cell>
          <cell r="I1109" t="str">
            <v>CAWTHORNE CHANNEL</v>
          </cell>
          <cell r="J1109" t="str">
            <v>OML - 18</v>
          </cell>
          <cell r="K1109" t="str">
            <v>SWAMP EAST</v>
          </cell>
          <cell r="L1109" t="str">
            <v>East</v>
          </cell>
          <cell r="N1109" t="str">
            <v>CawC/Akaso FOD Phase 2</v>
          </cell>
          <cell r="O1109" t="str">
            <v>CawC/Akaso FOD Phase 2</v>
          </cell>
          <cell r="R1109" t="str">
            <v>CAWTHORNE_CHANNEL2/3_FS</v>
          </cell>
          <cell r="T1109" t="str">
            <v>7. Export Growth</v>
          </cell>
          <cell r="U1109" t="str">
            <v>8. Oil and Gas Growth</v>
          </cell>
          <cell r="V1109" t="str">
            <v>Ikwan Ukauku</v>
          </cell>
          <cell r="W1109">
            <v>0</v>
          </cell>
          <cell r="X1109">
            <v>0</v>
          </cell>
          <cell r="AE1109">
            <v>1006.2593021392822</v>
          </cell>
          <cell r="AF1109">
            <v>0</v>
          </cell>
          <cell r="AG1109">
            <v>0</v>
          </cell>
          <cell r="AH1109">
            <v>0</v>
          </cell>
          <cell r="AU1109">
            <v>0</v>
          </cell>
          <cell r="AV1109">
            <v>0</v>
          </cell>
          <cell r="AW1109">
            <v>0</v>
          </cell>
          <cell r="AX1109">
            <v>0</v>
          </cell>
          <cell r="AY1109">
            <v>0</v>
          </cell>
          <cell r="AZ1109">
            <v>0</v>
          </cell>
        </row>
        <row r="1110">
          <cell r="D1110" t="str">
            <v>In</v>
          </cell>
          <cell r="E1110" t="str">
            <v>Third Party Finance</v>
          </cell>
          <cell r="F1110" t="str">
            <v>Options</v>
          </cell>
          <cell r="G1110" t="str">
            <v>SPDC JV</v>
          </cell>
          <cell r="H1110" t="str">
            <v>Out</v>
          </cell>
          <cell r="I1110" t="str">
            <v>EGBEDI CREEK</v>
          </cell>
          <cell r="J1110" t="str">
            <v>OML - 31</v>
          </cell>
          <cell r="K1110" t="str">
            <v>SWAMP WEST</v>
          </cell>
          <cell r="L1110" t="str">
            <v>East</v>
          </cell>
          <cell r="N1110" t="str">
            <v>Egbedi Creek IOGD</v>
          </cell>
          <cell r="O1110" t="str">
            <v>Egbedi Creek IOGD</v>
          </cell>
          <cell r="R1110" t="str">
            <v>PLANNED_GBARAN2_FS</v>
          </cell>
          <cell r="T1110" t="str">
            <v>5. Domgas (Ring fenced)</v>
          </cell>
          <cell r="U1110" t="str">
            <v>2. Domgas / IPP</v>
          </cell>
          <cell r="V1110" t="str">
            <v>David Oluwajuyigbe</v>
          </cell>
          <cell r="W1110">
            <v>3</v>
          </cell>
          <cell r="X1110">
            <v>0</v>
          </cell>
          <cell r="AE1110">
            <v>646.19199693202972</v>
          </cell>
          <cell r="AF1110">
            <v>0</v>
          </cell>
          <cell r="AG1110">
            <v>0</v>
          </cell>
          <cell r="AH1110">
            <v>0</v>
          </cell>
          <cell r="AU1110">
            <v>0</v>
          </cell>
          <cell r="AV1110">
            <v>0</v>
          </cell>
          <cell r="AW1110">
            <v>0</v>
          </cell>
          <cell r="AX1110">
            <v>0</v>
          </cell>
          <cell r="AY1110">
            <v>0</v>
          </cell>
          <cell r="AZ1110">
            <v>0</v>
          </cell>
        </row>
        <row r="1111">
          <cell r="D1111" t="str">
            <v>In</v>
          </cell>
          <cell r="E1111" t="str">
            <v>Third Party Finance</v>
          </cell>
          <cell r="F1111" t="str">
            <v>Options</v>
          </cell>
          <cell r="G1111" t="str">
            <v>SPDC JV</v>
          </cell>
          <cell r="H1111" t="str">
            <v>Out</v>
          </cell>
          <cell r="I1111" t="str">
            <v>EGBEDI CREEK</v>
          </cell>
          <cell r="J1111" t="str">
            <v>OML - 31</v>
          </cell>
          <cell r="K1111" t="str">
            <v>SWAMP WEST</v>
          </cell>
          <cell r="L1111" t="str">
            <v>East</v>
          </cell>
          <cell r="N1111" t="str">
            <v>Egbedi Creek IOGD</v>
          </cell>
          <cell r="O1111" t="str">
            <v>Egbedi Creek IOGD</v>
          </cell>
          <cell r="R1111" t="str">
            <v>PLANNED_GBARAN3_GP</v>
          </cell>
          <cell r="T1111" t="str">
            <v>5. Domgas (Ring fenced)</v>
          </cell>
          <cell r="U1111" t="str">
            <v>2. Domgas / IPP</v>
          </cell>
          <cell r="V1111" t="str">
            <v>David Oluwajuyigbe</v>
          </cell>
          <cell r="W1111">
            <v>1</v>
          </cell>
          <cell r="X1111">
            <v>0</v>
          </cell>
          <cell r="AE1111">
            <v>0</v>
          </cell>
          <cell r="AF1111">
            <v>259413</v>
          </cell>
          <cell r="AG1111">
            <v>0</v>
          </cell>
          <cell r="AH1111">
            <v>0</v>
          </cell>
          <cell r="AU1111">
            <v>0</v>
          </cell>
          <cell r="AV1111">
            <v>0</v>
          </cell>
          <cell r="AW1111">
            <v>0</v>
          </cell>
          <cell r="AX1111">
            <v>0</v>
          </cell>
          <cell r="AY1111">
            <v>0</v>
          </cell>
          <cell r="AZ1111">
            <v>0</v>
          </cell>
        </row>
        <row r="1112">
          <cell r="D1112" t="str">
            <v>Out</v>
          </cell>
          <cell r="E1112" t="str">
            <v>Third Party Finance</v>
          </cell>
          <cell r="F1112" t="str">
            <v>Options</v>
          </cell>
          <cell r="G1112" t="str">
            <v>SPDC JV</v>
          </cell>
          <cell r="H1112" t="str">
            <v>In</v>
          </cell>
          <cell r="I1112" t="str">
            <v>EGBEMA</v>
          </cell>
          <cell r="J1112" t="str">
            <v>OML - 20</v>
          </cell>
          <cell r="K1112" t="str">
            <v>NON OPERATED</v>
          </cell>
          <cell r="L1112" t="str">
            <v>East</v>
          </cell>
          <cell r="N1112" t="str">
            <v>Egbema Node IOGD</v>
          </cell>
          <cell r="O1112" t="str">
            <v>Egbema Node IOGD</v>
          </cell>
          <cell r="R1112" t="str">
            <v>EGBEMA1_FS</v>
          </cell>
          <cell r="T1112" t="str">
            <v>5. Domgas (Ring fenced)</v>
          </cell>
          <cell r="U1112" t="str">
            <v>1. Secure / Maximise NFA</v>
          </cell>
          <cell r="V1112" t="str">
            <v>Collins Onyeukwu</v>
          </cell>
          <cell r="W1112">
            <v>1</v>
          </cell>
          <cell r="X1112">
            <v>0</v>
          </cell>
          <cell r="AE1112">
            <v>2272.9209957122803</v>
          </cell>
          <cell r="AF1112">
            <v>0</v>
          </cell>
          <cell r="AG1112">
            <v>0</v>
          </cell>
          <cell r="AH1112">
            <v>0</v>
          </cell>
          <cell r="AU1112">
            <v>0</v>
          </cell>
          <cell r="AV1112">
            <v>0</v>
          </cell>
          <cell r="AW1112">
            <v>0</v>
          </cell>
          <cell r="AX1112">
            <v>0</v>
          </cell>
          <cell r="AY1112">
            <v>0</v>
          </cell>
          <cell r="AZ1112">
            <v>0</v>
          </cell>
        </row>
        <row r="1113">
          <cell r="D1113" t="str">
            <v>Out</v>
          </cell>
          <cell r="E1113" t="str">
            <v>Third Party Finance</v>
          </cell>
          <cell r="F1113" t="str">
            <v>Options</v>
          </cell>
          <cell r="G1113" t="str">
            <v>SPDC JV</v>
          </cell>
          <cell r="H1113" t="str">
            <v>In</v>
          </cell>
          <cell r="I1113" t="str">
            <v>EGBEMA</v>
          </cell>
          <cell r="J1113" t="str">
            <v>OML - 20</v>
          </cell>
          <cell r="K1113" t="str">
            <v>NON OPERATED</v>
          </cell>
          <cell r="L1113" t="str">
            <v>East</v>
          </cell>
          <cell r="N1113" t="str">
            <v>Egbema Node IOGD</v>
          </cell>
          <cell r="O1113" t="str">
            <v>Egbema Node IOGD</v>
          </cell>
          <cell r="R1113" t="str">
            <v>EGBEMA1_FS</v>
          </cell>
          <cell r="T1113" t="str">
            <v>5. Domgas (Ring fenced)</v>
          </cell>
          <cell r="U1113" t="str">
            <v>1. Secure / Maximise NFA</v>
          </cell>
          <cell r="V1113" t="str">
            <v>Collins Onyeukwu</v>
          </cell>
          <cell r="W1113">
            <v>0</v>
          </cell>
          <cell r="X1113">
            <v>0</v>
          </cell>
          <cell r="AE1113">
            <v>0</v>
          </cell>
          <cell r="AF1113">
            <v>222129.09936523438</v>
          </cell>
          <cell r="AG1113">
            <v>2243.7340087890625</v>
          </cell>
          <cell r="AH1113">
            <v>259.21860027313232</v>
          </cell>
          <cell r="AU1113">
            <v>0</v>
          </cell>
          <cell r="AV1113">
            <v>0</v>
          </cell>
          <cell r="AW1113">
            <v>0</v>
          </cell>
          <cell r="AX1113">
            <v>0</v>
          </cell>
          <cell r="AY1113">
            <v>0</v>
          </cell>
          <cell r="AZ1113">
            <v>0</v>
          </cell>
        </row>
        <row r="1114">
          <cell r="D1114" t="str">
            <v>Out</v>
          </cell>
          <cell r="E1114" t="str">
            <v>Third Party Finance</v>
          </cell>
          <cell r="F1114" t="str">
            <v>Options</v>
          </cell>
          <cell r="G1114" t="str">
            <v>SPDC JV</v>
          </cell>
          <cell r="H1114" t="str">
            <v>In</v>
          </cell>
          <cell r="I1114" t="str">
            <v>EGBEMA WEST</v>
          </cell>
          <cell r="J1114" t="str">
            <v>OML - 20</v>
          </cell>
          <cell r="K1114" t="str">
            <v>NON OPERATED</v>
          </cell>
          <cell r="L1114" t="str">
            <v>East</v>
          </cell>
          <cell r="N1114" t="str">
            <v>Egbema Node IOGD</v>
          </cell>
          <cell r="O1114" t="str">
            <v>Egbema Node IOGD</v>
          </cell>
          <cell r="R1114" t="str">
            <v>EGBEMA_WEST1_FS</v>
          </cell>
          <cell r="T1114" t="str">
            <v>5. Domgas (Ring fenced)</v>
          </cell>
          <cell r="U1114" t="str">
            <v>1. Secure / Maximise NFA</v>
          </cell>
          <cell r="V1114" t="str">
            <v>Collins Onyeukwu</v>
          </cell>
          <cell r="W1114">
            <v>1</v>
          </cell>
          <cell r="X1114">
            <v>0</v>
          </cell>
          <cell r="AE1114">
            <v>82.657150566577911</v>
          </cell>
          <cell r="AF1114">
            <v>0</v>
          </cell>
          <cell r="AG1114">
            <v>0</v>
          </cell>
          <cell r="AH1114">
            <v>0</v>
          </cell>
          <cell r="AU1114">
            <v>0</v>
          </cell>
          <cell r="AV1114">
            <v>0</v>
          </cell>
          <cell r="AW1114">
            <v>0</v>
          </cell>
          <cell r="AX1114">
            <v>0</v>
          </cell>
          <cell r="AY1114">
            <v>0</v>
          </cell>
          <cell r="AZ1114">
            <v>0</v>
          </cell>
        </row>
        <row r="1115">
          <cell r="D1115" t="str">
            <v>Out</v>
          </cell>
          <cell r="E1115" t="str">
            <v>Third Party Finance</v>
          </cell>
          <cell r="F1115" t="str">
            <v>Options</v>
          </cell>
          <cell r="G1115" t="str">
            <v>SPDC JV</v>
          </cell>
          <cell r="H1115" t="str">
            <v>In</v>
          </cell>
          <cell r="I1115" t="str">
            <v>EGBEMA WEST</v>
          </cell>
          <cell r="J1115" t="str">
            <v>OML - 20</v>
          </cell>
          <cell r="K1115" t="str">
            <v>NON OPERATED</v>
          </cell>
          <cell r="L1115" t="str">
            <v>East</v>
          </cell>
          <cell r="N1115" t="str">
            <v>Egbema Node IOGD</v>
          </cell>
          <cell r="O1115" t="str">
            <v>Egbema Node IOGD</v>
          </cell>
          <cell r="R1115" t="str">
            <v>EGBEMA_WEST1_FS</v>
          </cell>
          <cell r="T1115" t="str">
            <v>5. Domgas (Ring fenced)</v>
          </cell>
          <cell r="U1115" t="str">
            <v>1. Secure / Maximise NFA</v>
          </cell>
          <cell r="V1115" t="str">
            <v>Collins Onyeukwu</v>
          </cell>
          <cell r="W1115">
            <v>0</v>
          </cell>
          <cell r="X1115">
            <v>0</v>
          </cell>
          <cell r="AE1115">
            <v>0</v>
          </cell>
          <cell r="AF1115">
            <v>281857.28393554688</v>
          </cell>
          <cell r="AG1115">
            <v>2847.0616016387939</v>
          </cell>
          <cell r="AH1115">
            <v>334.79916000366211</v>
          </cell>
          <cell r="AU1115">
            <v>0</v>
          </cell>
          <cell r="AV1115">
            <v>0</v>
          </cell>
          <cell r="AW1115">
            <v>0</v>
          </cell>
          <cell r="AX1115">
            <v>0</v>
          </cell>
          <cell r="AY1115">
            <v>0</v>
          </cell>
          <cell r="AZ1115">
            <v>0</v>
          </cell>
        </row>
        <row r="1116">
          <cell r="D1116" t="str">
            <v>Out</v>
          </cell>
          <cell r="E1116" t="str">
            <v>Portfolio Action</v>
          </cell>
          <cell r="F1116" t="str">
            <v>Options</v>
          </cell>
          <cell r="G1116" t="str">
            <v>Portfolio Action</v>
          </cell>
          <cell r="H1116" t="str">
            <v>Not reported</v>
          </cell>
          <cell r="I1116" t="str">
            <v>EGWA</v>
          </cell>
          <cell r="J1116" t="str">
            <v>OML - 42</v>
          </cell>
          <cell r="K1116" t="str">
            <v>SWAMP WEST</v>
          </cell>
          <cell r="L1116" t="str">
            <v>West</v>
          </cell>
          <cell r="N1116" t="str">
            <v>Odidi Node (Oil)</v>
          </cell>
          <cell r="O1116" t="str">
            <v>Odidi Node FOD</v>
          </cell>
          <cell r="R1116" t="str">
            <v>EGWA1_FS</v>
          </cell>
          <cell r="T1116" t="str">
            <v>5. Domgas (Ring fenced)</v>
          </cell>
          <cell r="U1116" t="str">
            <v>8. Oil and Gas Growth</v>
          </cell>
          <cell r="V1116" t="str">
            <v>David Oluwajuyigbe</v>
          </cell>
          <cell r="W1116">
            <v>8</v>
          </cell>
          <cell r="X1116">
            <v>0</v>
          </cell>
          <cell r="AE1116">
            <v>0</v>
          </cell>
          <cell r="AF1116">
            <v>0</v>
          </cell>
          <cell r="AG1116">
            <v>0</v>
          </cell>
          <cell r="AH1116">
            <v>0</v>
          </cell>
          <cell r="AU1116">
            <v>0</v>
          </cell>
          <cell r="AV1116">
            <v>0</v>
          </cell>
          <cell r="AW1116">
            <v>0</v>
          </cell>
          <cell r="AX1116">
            <v>0</v>
          </cell>
          <cell r="AY1116">
            <v>0</v>
          </cell>
          <cell r="AZ1116">
            <v>0</v>
          </cell>
        </row>
        <row r="1117">
          <cell r="D1117" t="str">
            <v>Out</v>
          </cell>
          <cell r="E1117" t="str">
            <v>Portfolio Action</v>
          </cell>
          <cell r="F1117" t="str">
            <v>Options</v>
          </cell>
          <cell r="G1117" t="str">
            <v>Portfolio Action</v>
          </cell>
          <cell r="H1117" t="str">
            <v>Not reported</v>
          </cell>
          <cell r="I1117" t="str">
            <v>EGWA</v>
          </cell>
          <cell r="J1117" t="str">
            <v>OML - 42</v>
          </cell>
          <cell r="K1117" t="str">
            <v>SWAMP WEST</v>
          </cell>
          <cell r="L1117" t="str">
            <v>West</v>
          </cell>
          <cell r="N1117" t="str">
            <v>Odidi Node (Oil)</v>
          </cell>
          <cell r="O1117" t="str">
            <v>Odidi Node FOD</v>
          </cell>
          <cell r="R1117" t="str">
            <v>EGWA1_FS</v>
          </cell>
          <cell r="T1117" t="str">
            <v>5. Domgas (Ring fenced)</v>
          </cell>
          <cell r="U1117" t="str">
            <v>8. Oil and Gas Growth</v>
          </cell>
          <cell r="V1117" t="str">
            <v>David Oluwajuyigbe</v>
          </cell>
          <cell r="W1117">
            <v>4</v>
          </cell>
          <cell r="X1117">
            <v>0</v>
          </cell>
          <cell r="AE1117">
            <v>0</v>
          </cell>
          <cell r="AF1117">
            <v>0</v>
          </cell>
          <cell r="AG1117">
            <v>0</v>
          </cell>
          <cell r="AH1117">
            <v>0</v>
          </cell>
          <cell r="AU1117">
            <v>0</v>
          </cell>
          <cell r="AV1117">
            <v>0</v>
          </cell>
          <cell r="AW1117">
            <v>0</v>
          </cell>
          <cell r="AX1117">
            <v>0</v>
          </cell>
          <cell r="AY1117">
            <v>0</v>
          </cell>
          <cell r="AZ1117">
            <v>0</v>
          </cell>
        </row>
        <row r="1118">
          <cell r="D1118" t="str">
            <v>Out</v>
          </cell>
          <cell r="E1118" t="str">
            <v>Third Party Finance</v>
          </cell>
          <cell r="F1118" t="str">
            <v>Options</v>
          </cell>
          <cell r="G1118" t="str">
            <v>Both</v>
          </cell>
          <cell r="H1118" t="str">
            <v>In</v>
          </cell>
          <cell r="I1118" t="str">
            <v>EGWA</v>
          </cell>
          <cell r="J1118" t="str">
            <v>OML - 42</v>
          </cell>
          <cell r="K1118" t="str">
            <v>SWAMP WEST</v>
          </cell>
          <cell r="L1118" t="str">
            <v>West</v>
          </cell>
          <cell r="N1118" t="str">
            <v>Thematic Projects</v>
          </cell>
          <cell r="O1118" t="str">
            <v>Thematic Project</v>
          </cell>
          <cell r="R1118" t="str">
            <v>EGWA2_FS</v>
          </cell>
          <cell r="T1118" t="str">
            <v>2. Export Gas Commitments</v>
          </cell>
          <cell r="U1118" t="str">
            <v>1. Secure / Maximise NFA</v>
          </cell>
          <cell r="V1118" t="str">
            <v>David Oluwajuyigbe</v>
          </cell>
          <cell r="W1118">
            <v>1</v>
          </cell>
          <cell r="X1118">
            <v>0</v>
          </cell>
          <cell r="AE1118">
            <v>0</v>
          </cell>
          <cell r="AF1118">
            <v>0</v>
          </cell>
          <cell r="AG1118">
            <v>0</v>
          </cell>
          <cell r="AH1118">
            <v>0</v>
          </cell>
          <cell r="AU1118">
            <v>0</v>
          </cell>
          <cell r="AV1118">
            <v>0</v>
          </cell>
          <cell r="AW1118">
            <v>0</v>
          </cell>
          <cell r="AX1118">
            <v>0</v>
          </cell>
          <cell r="AY1118">
            <v>0</v>
          </cell>
          <cell r="AZ1118">
            <v>0</v>
          </cell>
        </row>
        <row r="1119">
          <cell r="D1119" t="str">
            <v>Out</v>
          </cell>
          <cell r="E1119" t="str">
            <v>Portfolio Action</v>
          </cell>
          <cell r="F1119" t="str">
            <v>Options</v>
          </cell>
          <cell r="G1119" t="str">
            <v>Portfolio Action</v>
          </cell>
          <cell r="H1119" t="str">
            <v>Not reported</v>
          </cell>
          <cell r="I1119" t="str">
            <v>EGWA</v>
          </cell>
          <cell r="J1119" t="str">
            <v>OML - 42</v>
          </cell>
          <cell r="K1119" t="str">
            <v>SWAMP WEST</v>
          </cell>
          <cell r="L1119" t="str">
            <v>West</v>
          </cell>
          <cell r="N1119" t="str">
            <v>Odidi Node (Oil)</v>
          </cell>
          <cell r="O1119" t="str">
            <v>Odidi Node FOD</v>
          </cell>
          <cell r="R1119" t="str">
            <v>EGWA1_FS</v>
          </cell>
          <cell r="T1119" t="str">
            <v>5. Domgas (Ring fenced)</v>
          </cell>
          <cell r="U1119" t="str">
            <v>8. Oil and Gas Growth</v>
          </cell>
          <cell r="V1119" t="str">
            <v>David Oluwajuyigbe</v>
          </cell>
          <cell r="W1119">
            <v>9</v>
          </cell>
          <cell r="X1119">
            <v>6</v>
          </cell>
          <cell r="AE1119">
            <v>0</v>
          </cell>
          <cell r="AF1119">
            <v>0</v>
          </cell>
          <cell r="AG1119">
            <v>0</v>
          </cell>
          <cell r="AH1119">
            <v>0</v>
          </cell>
          <cell r="AU1119">
            <v>0</v>
          </cell>
          <cell r="AV1119">
            <v>0</v>
          </cell>
          <cell r="AW1119">
            <v>0</v>
          </cell>
          <cell r="AX1119">
            <v>0</v>
          </cell>
          <cell r="AY1119">
            <v>0</v>
          </cell>
          <cell r="AZ1119">
            <v>0</v>
          </cell>
        </row>
        <row r="1120">
          <cell r="D1120" t="str">
            <v>Out</v>
          </cell>
          <cell r="E1120" t="str">
            <v>Portfolio Action</v>
          </cell>
          <cell r="F1120" t="str">
            <v>Options</v>
          </cell>
          <cell r="G1120" t="str">
            <v>Portfolio Action</v>
          </cell>
          <cell r="H1120" t="str">
            <v>Not reported</v>
          </cell>
          <cell r="I1120" t="str">
            <v>EGWA</v>
          </cell>
          <cell r="J1120" t="str">
            <v>OML - 42</v>
          </cell>
          <cell r="K1120" t="str">
            <v>SWAMP WEST</v>
          </cell>
          <cell r="L1120" t="str">
            <v>West</v>
          </cell>
          <cell r="N1120" t="str">
            <v>Odidi Node (Oil)</v>
          </cell>
          <cell r="O1120" t="str">
            <v>Odidi Node FOD</v>
          </cell>
          <cell r="R1120" t="str">
            <v>EGWA1_FS</v>
          </cell>
          <cell r="T1120" t="str">
            <v>5. Domgas (Ring fenced)</v>
          </cell>
          <cell r="U1120" t="str">
            <v>8. Oil and Gas Growth</v>
          </cell>
          <cell r="V1120" t="str">
            <v>David Oluwajuyigbe</v>
          </cell>
          <cell r="W1120">
            <v>2</v>
          </cell>
          <cell r="X1120">
            <v>0</v>
          </cell>
          <cell r="AE1120">
            <v>0</v>
          </cell>
          <cell r="AF1120">
            <v>0</v>
          </cell>
          <cell r="AG1120">
            <v>0</v>
          </cell>
          <cell r="AH1120">
            <v>0</v>
          </cell>
          <cell r="AU1120">
            <v>0</v>
          </cell>
          <cell r="AV1120">
            <v>0</v>
          </cell>
          <cell r="AW1120">
            <v>0</v>
          </cell>
          <cell r="AX1120">
            <v>0</v>
          </cell>
          <cell r="AY1120">
            <v>0</v>
          </cell>
          <cell r="AZ1120">
            <v>0</v>
          </cell>
        </row>
        <row r="1121">
          <cell r="D1121" t="str">
            <v>In</v>
          </cell>
          <cell r="E1121" t="str">
            <v>Base JV</v>
          </cell>
          <cell r="F1121" t="str">
            <v>Base</v>
          </cell>
          <cell r="G1121" t="str">
            <v>SPDC JV</v>
          </cell>
          <cell r="H1121" t="str">
            <v>In</v>
          </cell>
          <cell r="I1121" t="str">
            <v>EKULAMA</v>
          </cell>
          <cell r="J1121" t="str">
            <v>OML - 24</v>
          </cell>
          <cell r="K1121" t="str">
            <v>SWAMP EAST</v>
          </cell>
          <cell r="L1121" t="str">
            <v>East</v>
          </cell>
          <cell r="N1121" t="str">
            <v>Ekulama IOGD Phase 1</v>
          </cell>
          <cell r="O1121" t="str">
            <v>Ekulama IOGD Phase 1</v>
          </cell>
          <cell r="R1121" t="str">
            <v>EKULAMA2_FS</v>
          </cell>
          <cell r="T1121" t="str">
            <v>4. Oil</v>
          </cell>
          <cell r="U1121" t="str">
            <v>8. Oil and Gas Growth</v>
          </cell>
          <cell r="V1121" t="str">
            <v>Ikwan Ukauku</v>
          </cell>
          <cell r="W1121">
            <v>0</v>
          </cell>
          <cell r="X1121">
            <v>0</v>
          </cell>
          <cell r="AE1121">
            <v>874.78048431873322</v>
          </cell>
          <cell r="AF1121">
            <v>0</v>
          </cell>
          <cell r="AG1121">
            <v>0</v>
          </cell>
          <cell r="AH1121">
            <v>0</v>
          </cell>
          <cell r="AU1121">
            <v>0</v>
          </cell>
          <cell r="AV1121">
            <v>0</v>
          </cell>
          <cell r="AW1121">
            <v>0</v>
          </cell>
          <cell r="AX1121">
            <v>387.75764465332031</v>
          </cell>
          <cell r="AY1121">
            <v>0</v>
          </cell>
          <cell r="AZ1121">
            <v>0</v>
          </cell>
        </row>
        <row r="1122">
          <cell r="D1122" t="str">
            <v>In</v>
          </cell>
          <cell r="E1122" t="str">
            <v>Base JV</v>
          </cell>
          <cell r="F1122" t="str">
            <v>Base</v>
          </cell>
          <cell r="G1122" t="str">
            <v>SPDC JV</v>
          </cell>
          <cell r="H1122" t="str">
            <v>In</v>
          </cell>
          <cell r="I1122" t="str">
            <v>EKULAMA</v>
          </cell>
          <cell r="J1122" t="str">
            <v>OML - 24</v>
          </cell>
          <cell r="K1122" t="str">
            <v>SWAMP EAST</v>
          </cell>
          <cell r="L1122" t="str">
            <v>East</v>
          </cell>
          <cell r="N1122" t="str">
            <v>Ekulama IOGD Phase 1</v>
          </cell>
          <cell r="O1122" t="str">
            <v>Ekulama IOGD Phase 1</v>
          </cell>
          <cell r="R1122" t="str">
            <v>EKULAMA2_FS</v>
          </cell>
          <cell r="T1122" t="str">
            <v>4. Oil</v>
          </cell>
          <cell r="U1122" t="str">
            <v>8. Oil and Gas Growth</v>
          </cell>
          <cell r="V1122" t="str">
            <v>Ikwan Ukauku</v>
          </cell>
          <cell r="W1122">
            <v>0</v>
          </cell>
          <cell r="X1122">
            <v>0</v>
          </cell>
          <cell r="AE1122">
            <v>2237.7722350358963</v>
          </cell>
          <cell r="AF1122">
            <v>0</v>
          </cell>
          <cell r="AG1122">
            <v>0</v>
          </cell>
          <cell r="AH1122">
            <v>0</v>
          </cell>
          <cell r="AU1122">
            <v>0</v>
          </cell>
          <cell r="AV1122">
            <v>0</v>
          </cell>
          <cell r="AW1122">
            <v>0</v>
          </cell>
          <cell r="AX1122">
            <v>0</v>
          </cell>
          <cell r="AY1122">
            <v>0</v>
          </cell>
          <cell r="AZ1122">
            <v>0</v>
          </cell>
        </row>
        <row r="1123">
          <cell r="D1123" t="str">
            <v>In</v>
          </cell>
          <cell r="E1123" t="str">
            <v>Base JV</v>
          </cell>
          <cell r="F1123" t="str">
            <v>Base</v>
          </cell>
          <cell r="G1123" t="str">
            <v>SPDC JV</v>
          </cell>
          <cell r="H1123" t="str">
            <v>In</v>
          </cell>
          <cell r="I1123" t="str">
            <v>EKULAMA</v>
          </cell>
          <cell r="J1123" t="str">
            <v>OML - 24</v>
          </cell>
          <cell r="K1123" t="str">
            <v>SWAMP EAST</v>
          </cell>
          <cell r="L1123" t="str">
            <v>East</v>
          </cell>
          <cell r="N1123" t="str">
            <v>Ekulama IOGD Phase 2</v>
          </cell>
          <cell r="O1123" t="str">
            <v>Ekulama IOGD Phase 2</v>
          </cell>
          <cell r="R1123" t="str">
            <v>EKULAMA2_FS</v>
          </cell>
          <cell r="T1123" t="str">
            <v>7. Export Growth</v>
          </cell>
          <cell r="U1123" t="str">
            <v>8. Oil and Gas Growth</v>
          </cell>
          <cell r="V1123" t="str">
            <v>Ikwan Ukauku</v>
          </cell>
          <cell r="W1123">
            <v>0</v>
          </cell>
          <cell r="X1123">
            <v>0</v>
          </cell>
          <cell r="AE1123">
            <v>21.189690113067627</v>
          </cell>
          <cell r="AF1123">
            <v>0</v>
          </cell>
          <cell r="AG1123">
            <v>0</v>
          </cell>
          <cell r="AH1123">
            <v>0</v>
          </cell>
          <cell r="AU1123">
            <v>0</v>
          </cell>
          <cell r="AV1123">
            <v>0</v>
          </cell>
          <cell r="AW1123">
            <v>0</v>
          </cell>
          <cell r="AX1123">
            <v>0</v>
          </cell>
          <cell r="AY1123">
            <v>0</v>
          </cell>
          <cell r="AZ1123">
            <v>0</v>
          </cell>
        </row>
        <row r="1124">
          <cell r="D1124" t="str">
            <v>In</v>
          </cell>
          <cell r="E1124" t="str">
            <v>Base JV</v>
          </cell>
          <cell r="F1124" t="str">
            <v>Base</v>
          </cell>
          <cell r="G1124" t="str">
            <v>SPDC JV</v>
          </cell>
          <cell r="H1124" t="str">
            <v>In</v>
          </cell>
          <cell r="I1124" t="str">
            <v>EKULAMA</v>
          </cell>
          <cell r="J1124" t="str">
            <v>OML - 24</v>
          </cell>
          <cell r="K1124" t="str">
            <v>SWAMP EAST</v>
          </cell>
          <cell r="L1124" t="str">
            <v>East</v>
          </cell>
          <cell r="N1124" t="str">
            <v>Ekulama IOGD Phase 1</v>
          </cell>
          <cell r="O1124" t="str">
            <v>Ekulama IOGD Phase 1</v>
          </cell>
          <cell r="R1124" t="str">
            <v>SOKU4_GP</v>
          </cell>
          <cell r="T1124" t="str">
            <v>4. Oil</v>
          </cell>
          <cell r="U1124" t="str">
            <v>8. Oil and Gas Growth</v>
          </cell>
          <cell r="V1124" t="str">
            <v>Ikwan Ukauku</v>
          </cell>
          <cell r="W1124">
            <v>0</v>
          </cell>
          <cell r="X1124">
            <v>0</v>
          </cell>
          <cell r="AE1124">
            <v>0</v>
          </cell>
          <cell r="AF1124">
            <v>231438.79931640625</v>
          </cell>
          <cell r="AG1124">
            <v>0</v>
          </cell>
          <cell r="AH1124">
            <v>2540.6860198974609</v>
          </cell>
          <cell r="AU1124">
            <v>0</v>
          </cell>
          <cell r="AV1124">
            <v>0</v>
          </cell>
          <cell r="AW1124">
            <v>0</v>
          </cell>
          <cell r="AX1124">
            <v>0</v>
          </cell>
          <cell r="AY1124">
            <v>0</v>
          </cell>
          <cell r="AZ1124">
            <v>0</v>
          </cell>
        </row>
        <row r="1125">
          <cell r="D1125" t="str">
            <v>In</v>
          </cell>
          <cell r="E1125" t="str">
            <v>Base JV</v>
          </cell>
          <cell r="F1125" t="str">
            <v>Base</v>
          </cell>
          <cell r="G1125" t="str">
            <v>SPDC JV</v>
          </cell>
          <cell r="H1125" t="str">
            <v>In</v>
          </cell>
          <cell r="I1125" t="str">
            <v>ELELENWA</v>
          </cell>
          <cell r="J1125" t="str">
            <v>OML - 17</v>
          </cell>
          <cell r="K1125" t="str">
            <v>LAND EAST</v>
          </cell>
          <cell r="L1125" t="str">
            <v>East</v>
          </cell>
          <cell r="N1125" t="str">
            <v>Agbada FOD Module 1</v>
          </cell>
          <cell r="O1125" t="str">
            <v>Agbada FOD Module 1</v>
          </cell>
          <cell r="R1125" t="str">
            <v>AGBADA1_FS</v>
          </cell>
          <cell r="T1125" t="str">
            <v>4. Oil</v>
          </cell>
          <cell r="U1125" t="str">
            <v>8. Oil and Gas Growth</v>
          </cell>
          <cell r="V1125" t="str">
            <v>Eleluwor Esta</v>
          </cell>
          <cell r="W1125">
            <v>0</v>
          </cell>
          <cell r="X1125">
            <v>0</v>
          </cell>
          <cell r="AE1125">
            <v>1685.931999206543</v>
          </cell>
          <cell r="AF1125">
            <v>0</v>
          </cell>
          <cell r="AG1125">
            <v>0</v>
          </cell>
          <cell r="AH1125">
            <v>0</v>
          </cell>
          <cell r="AU1125">
            <v>0</v>
          </cell>
          <cell r="AV1125">
            <v>0</v>
          </cell>
          <cell r="AW1125">
            <v>0</v>
          </cell>
          <cell r="AX1125">
            <v>0</v>
          </cell>
          <cell r="AY1125">
            <v>0</v>
          </cell>
          <cell r="AZ1125">
            <v>0</v>
          </cell>
        </row>
        <row r="1126">
          <cell r="D1126" t="str">
            <v>Out</v>
          </cell>
          <cell r="E1126" t="str">
            <v>Third Party Finance</v>
          </cell>
          <cell r="F1126" t="str">
            <v>Options</v>
          </cell>
          <cell r="G1126" t="str">
            <v>Both</v>
          </cell>
          <cell r="H1126" t="str">
            <v>Not reported</v>
          </cell>
          <cell r="I1126" t="str">
            <v>ENWHE</v>
          </cell>
          <cell r="J1126" t="str">
            <v>OML - 28</v>
          </cell>
          <cell r="K1126" t="str">
            <v>LAND EAST</v>
          </cell>
          <cell r="L1126" t="str">
            <v>East</v>
          </cell>
          <cell r="N1126" t="str">
            <v>Thematic Projects</v>
          </cell>
          <cell r="O1126" t="str">
            <v>Thematic Projects</v>
          </cell>
          <cell r="R1126" t="str">
            <v>PLANNED_GBARAN2_FS</v>
          </cell>
          <cell r="T1126" t="str">
            <v>2. Export Gas Commitments</v>
          </cell>
          <cell r="U1126" t="str">
            <v>5. Export gas</v>
          </cell>
          <cell r="V1126" t="str">
            <v>Eleluwor Esta</v>
          </cell>
          <cell r="W1126">
            <v>0</v>
          </cell>
          <cell r="X1126">
            <v>4</v>
          </cell>
          <cell r="AE1126">
            <v>0</v>
          </cell>
          <cell r="AF1126">
            <v>0</v>
          </cell>
          <cell r="AG1126">
            <v>0</v>
          </cell>
          <cell r="AH1126">
            <v>0</v>
          </cell>
          <cell r="AU1126">
            <v>0</v>
          </cell>
          <cell r="AV1126">
            <v>0</v>
          </cell>
          <cell r="AW1126">
            <v>0</v>
          </cell>
          <cell r="AX1126">
            <v>0</v>
          </cell>
          <cell r="AY1126">
            <v>0</v>
          </cell>
          <cell r="AZ1126">
            <v>0</v>
          </cell>
        </row>
        <row r="1127">
          <cell r="D1127" t="str">
            <v>In</v>
          </cell>
          <cell r="E1127" t="str">
            <v>Third Party Finance</v>
          </cell>
          <cell r="F1127" t="str">
            <v>Base</v>
          </cell>
          <cell r="G1127" t="str">
            <v>SPDC JV</v>
          </cell>
          <cell r="H1127" t="str">
            <v>Out</v>
          </cell>
          <cell r="I1127" t="str">
            <v>ENWHE</v>
          </cell>
          <cell r="J1127" t="str">
            <v>OML - 28</v>
          </cell>
          <cell r="K1127" t="str">
            <v>LAND EAST</v>
          </cell>
          <cell r="L1127" t="str">
            <v>East</v>
          </cell>
          <cell r="N1127" t="str">
            <v>Gbaran Ubie Phase 3A - Green Fields-ENWH</v>
          </cell>
          <cell r="O1127" t="str">
            <v>Gbaran Ubie Phase 3A - Green Fields (Enwhe)</v>
          </cell>
          <cell r="R1127" t="str">
            <v>PLANNED_GBARAN3_GP</v>
          </cell>
          <cell r="T1127" t="str">
            <v>2. Export Gas Commitments</v>
          </cell>
          <cell r="U1127" t="str">
            <v>5. Export gas</v>
          </cell>
          <cell r="V1127" t="str">
            <v>Eleluwor Esta</v>
          </cell>
          <cell r="W1127">
            <v>0</v>
          </cell>
          <cell r="X1127">
            <v>0</v>
          </cell>
          <cell r="AE1127">
            <v>0</v>
          </cell>
          <cell r="AF1127">
            <v>1846224.1923828125</v>
          </cell>
          <cell r="AG1127">
            <v>0</v>
          </cell>
          <cell r="AH1127">
            <v>0</v>
          </cell>
          <cell r="AU1127">
            <v>0</v>
          </cell>
          <cell r="AV1127">
            <v>0</v>
          </cell>
          <cell r="AW1127">
            <v>0</v>
          </cell>
          <cell r="AX1127">
            <v>0</v>
          </cell>
          <cell r="AY1127">
            <v>0</v>
          </cell>
          <cell r="AZ1127">
            <v>463.72199371270835</v>
          </cell>
        </row>
        <row r="1128">
          <cell r="D1128" t="str">
            <v>In</v>
          </cell>
          <cell r="E1128" t="str">
            <v>Domgas/IPP</v>
          </cell>
          <cell r="F1128" t="str">
            <v>Base</v>
          </cell>
          <cell r="G1128" t="str">
            <v>Portfolio Action</v>
          </cell>
          <cell r="H1128" t="str">
            <v>Out</v>
          </cell>
          <cell r="I1128" t="str">
            <v>ERIEMU</v>
          </cell>
          <cell r="J1128" t="str">
            <v>OML - 30</v>
          </cell>
          <cell r="K1128" t="str">
            <v>LAND WEST</v>
          </cell>
          <cell r="L1128" t="str">
            <v>West</v>
          </cell>
          <cell r="N1128" t="str">
            <v>WDG Phase 2 (Utorogu + Ughelli E)</v>
          </cell>
          <cell r="O1128" t="str">
            <v>WDG Phase 2 (Utorogu + Ughelli E)</v>
          </cell>
          <cell r="R1128" t="str">
            <v>ERIEMU1_FS</v>
          </cell>
          <cell r="T1128" t="str">
            <v>4. Oil</v>
          </cell>
          <cell r="U1128" t="str">
            <v>2. Domgas / IPP</v>
          </cell>
          <cell r="V1128" t="str">
            <v xml:space="preserve">Oghene Nkonyeasua </v>
          </cell>
          <cell r="W1128">
            <v>0</v>
          </cell>
          <cell r="X1128">
            <v>0</v>
          </cell>
          <cell r="AE1128">
            <v>837.52494275569916</v>
          </cell>
          <cell r="AF1128">
            <v>0</v>
          </cell>
          <cell r="AG1128">
            <v>0</v>
          </cell>
          <cell r="AH1128">
            <v>0</v>
          </cell>
          <cell r="AU1128">
            <v>0</v>
          </cell>
          <cell r="AV1128">
            <v>0</v>
          </cell>
          <cell r="AW1128">
            <v>0</v>
          </cell>
          <cell r="AX1128">
            <v>0</v>
          </cell>
          <cell r="AY1128">
            <v>0</v>
          </cell>
          <cell r="AZ1128">
            <v>0</v>
          </cell>
        </row>
        <row r="1129">
          <cell r="D1129" t="str">
            <v>Out</v>
          </cell>
          <cell r="E1129" t="str">
            <v>Base JV</v>
          </cell>
          <cell r="F1129" t="str">
            <v>Options</v>
          </cell>
          <cell r="G1129" t="str">
            <v>SPDC JV</v>
          </cell>
          <cell r="H1129" t="str">
            <v>Not reported</v>
          </cell>
          <cell r="I1129" t="str">
            <v>ESCRAVOS BEACH</v>
          </cell>
          <cell r="J1129" t="str">
            <v>OML - 43</v>
          </cell>
          <cell r="K1129" t="str">
            <v>SWAMP WEST</v>
          </cell>
          <cell r="L1129" t="str">
            <v>West</v>
          </cell>
          <cell r="N1129" t="str">
            <v>Escravos Beach Node Oil</v>
          </cell>
          <cell r="O1129" t="str">
            <v>Escravos Beach Node Oil</v>
          </cell>
          <cell r="R1129" t="str">
            <v>ESCRAVOS_BEACH1_FS</v>
          </cell>
          <cell r="T1129" t="str">
            <v>4. Oil</v>
          </cell>
          <cell r="U1129" t="str">
            <v>8. Oil and Gas Growth</v>
          </cell>
          <cell r="V1129" t="str">
            <v>David Oluwajuyigbe</v>
          </cell>
          <cell r="W1129">
            <v>2</v>
          </cell>
          <cell r="X1129">
            <v>0</v>
          </cell>
          <cell r="AE1129">
            <v>73.596031427383423</v>
          </cell>
          <cell r="AF1129">
            <v>0</v>
          </cell>
          <cell r="AG1129">
            <v>0</v>
          </cell>
          <cell r="AH1129">
            <v>0</v>
          </cell>
          <cell r="AU1129">
            <v>0</v>
          </cell>
          <cell r="AV1129">
            <v>0</v>
          </cell>
          <cell r="AW1129">
            <v>0</v>
          </cell>
          <cell r="AX1129">
            <v>0</v>
          </cell>
          <cell r="AY1129">
            <v>0</v>
          </cell>
          <cell r="AZ1129">
            <v>0</v>
          </cell>
        </row>
        <row r="1130">
          <cell r="D1130" t="str">
            <v>Out</v>
          </cell>
          <cell r="E1130" t="str">
            <v>Base JV</v>
          </cell>
          <cell r="F1130" t="str">
            <v>Options</v>
          </cell>
          <cell r="G1130" t="str">
            <v>SPDC JV</v>
          </cell>
          <cell r="H1130" t="str">
            <v>Not reported</v>
          </cell>
          <cell r="I1130" t="str">
            <v>ESCRAVOS BEACH</v>
          </cell>
          <cell r="J1130" t="str">
            <v>OML - 43</v>
          </cell>
          <cell r="K1130" t="str">
            <v>SWAMP WEST</v>
          </cell>
          <cell r="L1130" t="str">
            <v>West</v>
          </cell>
          <cell r="N1130" t="str">
            <v>Escravos Beach Node Oil</v>
          </cell>
          <cell r="O1130" t="str">
            <v>Escravos Beach Node Oil</v>
          </cell>
          <cell r="R1130" t="str">
            <v>ESCRAVOS_BEACH1_FS</v>
          </cell>
          <cell r="T1130" t="str">
            <v>4. Oil</v>
          </cell>
          <cell r="U1130" t="str">
            <v>8. Oil and Gas Growth</v>
          </cell>
          <cell r="V1130" t="str">
            <v>David Oluwajuyigbe</v>
          </cell>
          <cell r="W1130">
            <v>2</v>
          </cell>
          <cell r="X1130">
            <v>0</v>
          </cell>
          <cell r="AE1130">
            <v>409.27325057983398</v>
          </cell>
          <cell r="AF1130">
            <v>0</v>
          </cell>
          <cell r="AG1130">
            <v>0</v>
          </cell>
          <cell r="AH1130">
            <v>0</v>
          </cell>
          <cell r="AU1130">
            <v>0</v>
          </cell>
          <cell r="AV1130">
            <v>0</v>
          </cell>
          <cell r="AW1130">
            <v>0</v>
          </cell>
          <cell r="AX1130">
            <v>0</v>
          </cell>
          <cell r="AY1130">
            <v>0</v>
          </cell>
          <cell r="AZ1130">
            <v>0</v>
          </cell>
        </row>
        <row r="1131">
          <cell r="D1131" t="str">
            <v>In</v>
          </cell>
          <cell r="E1131" t="str">
            <v>Third Party Finance</v>
          </cell>
          <cell r="F1131" t="str">
            <v>Base</v>
          </cell>
          <cell r="G1131" t="str">
            <v>SPDC JV</v>
          </cell>
          <cell r="H1131" t="str">
            <v>Out</v>
          </cell>
          <cell r="I1131" t="str">
            <v>ETELEBOU</v>
          </cell>
          <cell r="J1131" t="str">
            <v>OML - 28</v>
          </cell>
          <cell r="K1131" t="str">
            <v>LAND EAST</v>
          </cell>
          <cell r="L1131" t="str">
            <v>East</v>
          </cell>
          <cell r="N1131" t="str">
            <v>Gbaran Ubie Phase 4+</v>
          </cell>
          <cell r="O1131" t="str">
            <v>Gbaran Ubie Phase 4+</v>
          </cell>
          <cell r="R1131" t="str">
            <v>PLANNED_GBARAN2_FS</v>
          </cell>
          <cell r="T1131" t="str">
            <v>2. Export Gas Commitments</v>
          </cell>
          <cell r="U1131" t="str">
            <v>5. Export gas</v>
          </cell>
          <cell r="V1131" t="str">
            <v>Eleluwor Esta</v>
          </cell>
          <cell r="W1131">
            <v>0</v>
          </cell>
          <cell r="X1131">
            <v>0</v>
          </cell>
          <cell r="AE1131">
            <v>759.35118770599365</v>
          </cell>
          <cell r="AF1131">
            <v>0</v>
          </cell>
          <cell r="AG1131">
            <v>0</v>
          </cell>
          <cell r="AH1131">
            <v>0</v>
          </cell>
          <cell r="AU1131">
            <v>0</v>
          </cell>
          <cell r="AV1131">
            <v>0</v>
          </cell>
          <cell r="AW1131">
            <v>0</v>
          </cell>
          <cell r="AX1131">
            <v>0</v>
          </cell>
          <cell r="AY1131">
            <v>0</v>
          </cell>
          <cell r="AZ1131">
            <v>0</v>
          </cell>
        </row>
        <row r="1132">
          <cell r="D1132" t="str">
            <v>In</v>
          </cell>
          <cell r="E1132" t="str">
            <v>Third Party Finance</v>
          </cell>
          <cell r="F1132" t="str">
            <v>Base</v>
          </cell>
          <cell r="G1132" t="str">
            <v>SPDC JV</v>
          </cell>
          <cell r="H1132" t="str">
            <v>Out</v>
          </cell>
          <cell r="I1132" t="str">
            <v>ETELEBOU</v>
          </cell>
          <cell r="J1132" t="str">
            <v>OML - 28</v>
          </cell>
          <cell r="K1132" t="str">
            <v>LAND EAST</v>
          </cell>
          <cell r="L1132" t="str">
            <v>East</v>
          </cell>
          <cell r="N1132" t="str">
            <v>Gbaran Ubie Phase 4+</v>
          </cell>
          <cell r="O1132" t="str">
            <v>Gbaran Ubie Phase 4+</v>
          </cell>
          <cell r="R1132" t="str">
            <v>PLANNED_GBARAN2_FS</v>
          </cell>
          <cell r="T1132" t="str">
            <v>2. Export Gas Commitments</v>
          </cell>
          <cell r="U1132" t="str">
            <v>5. Export gas</v>
          </cell>
          <cell r="V1132" t="str">
            <v>Eleluwor Esta</v>
          </cell>
          <cell r="W1132">
            <v>0</v>
          </cell>
          <cell r="X1132">
            <v>0</v>
          </cell>
          <cell r="AE1132">
            <v>230.27853941917419</v>
          </cell>
          <cell r="AF1132">
            <v>0</v>
          </cell>
          <cell r="AG1132">
            <v>0</v>
          </cell>
          <cell r="AH1132">
            <v>0</v>
          </cell>
          <cell r="AU1132">
            <v>0</v>
          </cell>
          <cell r="AV1132">
            <v>0</v>
          </cell>
          <cell r="AW1132">
            <v>0</v>
          </cell>
          <cell r="AX1132">
            <v>0</v>
          </cell>
          <cell r="AY1132">
            <v>0</v>
          </cell>
          <cell r="AZ1132">
            <v>0</v>
          </cell>
        </row>
        <row r="1133">
          <cell r="D1133" t="str">
            <v>In</v>
          </cell>
          <cell r="E1133" t="str">
            <v>Third Party Finance</v>
          </cell>
          <cell r="F1133" t="str">
            <v>Base</v>
          </cell>
          <cell r="G1133" t="str">
            <v>SPDC JV</v>
          </cell>
          <cell r="H1133" t="str">
            <v>Not reported</v>
          </cell>
          <cell r="I1133" t="str">
            <v>ETELEBOU</v>
          </cell>
          <cell r="J1133" t="str">
            <v>OML - 28</v>
          </cell>
          <cell r="K1133" t="str">
            <v>LAND EAST</v>
          </cell>
          <cell r="L1133" t="str">
            <v>East</v>
          </cell>
          <cell r="N1133" t="str">
            <v>Gbaran Ubie Phase 4+</v>
          </cell>
          <cell r="O1133" t="str">
            <v>Gbaran Ubie Phase 4+</v>
          </cell>
          <cell r="R1133" t="str">
            <v>PLANNED_GBARAN4_GP</v>
          </cell>
          <cell r="T1133" t="str">
            <v>2. Export Gas Commitments</v>
          </cell>
          <cell r="U1133" t="str">
            <v>8. Oil and Gas Growth</v>
          </cell>
          <cell r="V1133" t="str">
            <v>Eleluwor Esta</v>
          </cell>
          <cell r="W1133">
            <v>5</v>
          </cell>
          <cell r="X1133">
            <v>0</v>
          </cell>
          <cell r="AE1133">
            <v>0</v>
          </cell>
          <cell r="AF1133">
            <v>1370354.1000976563</v>
          </cell>
          <cell r="AG1133">
            <v>0</v>
          </cell>
          <cell r="AH1133">
            <v>0</v>
          </cell>
          <cell r="AU1133">
            <v>0</v>
          </cell>
          <cell r="AV1133">
            <v>0</v>
          </cell>
          <cell r="AW1133">
            <v>0</v>
          </cell>
          <cell r="AX1133">
            <v>0</v>
          </cell>
          <cell r="AY1133">
            <v>0</v>
          </cell>
          <cell r="AZ1133">
            <v>0</v>
          </cell>
        </row>
        <row r="1134">
          <cell r="D1134" t="str">
            <v>In</v>
          </cell>
          <cell r="E1134" t="str">
            <v>Base JV</v>
          </cell>
          <cell r="F1134" t="str">
            <v>Base</v>
          </cell>
          <cell r="G1134" t="str">
            <v>Both</v>
          </cell>
          <cell r="H1134" t="str">
            <v>In</v>
          </cell>
          <cell r="I1134" t="str">
            <v>ETELEBOU</v>
          </cell>
          <cell r="J1134" t="str">
            <v>OML - 28</v>
          </cell>
          <cell r="K1134" t="str">
            <v>LAND EAST</v>
          </cell>
          <cell r="L1134" t="str">
            <v>East</v>
          </cell>
          <cell r="N1134" t="str">
            <v>Well Integrity WO</v>
          </cell>
          <cell r="O1134" t="str">
            <v>Well Integrity WO</v>
          </cell>
          <cell r="R1134" t="str">
            <v>PLANNED_GBARAN2_FS</v>
          </cell>
          <cell r="T1134" t="str">
            <v>1. HSE, Security, Asset Integrity, etc.</v>
          </cell>
          <cell r="U1134" t="str">
            <v>5. Export gas</v>
          </cell>
          <cell r="V1134" t="str">
            <v>Eleluwor Esta</v>
          </cell>
          <cell r="W1134">
            <v>0</v>
          </cell>
          <cell r="X1134">
            <v>0</v>
          </cell>
          <cell r="AE1134">
            <v>280.82288092374802</v>
          </cell>
          <cell r="AF1134">
            <v>0</v>
          </cell>
          <cell r="AG1134">
            <v>0</v>
          </cell>
          <cell r="AH1134">
            <v>0</v>
          </cell>
          <cell r="AU1134">
            <v>0</v>
          </cell>
          <cell r="AV1134">
            <v>0</v>
          </cell>
          <cell r="AW1134">
            <v>0</v>
          </cell>
          <cell r="AX1134">
            <v>0</v>
          </cell>
          <cell r="AY1134">
            <v>0</v>
          </cell>
          <cell r="AZ1134">
            <v>0</v>
          </cell>
        </row>
        <row r="1135">
          <cell r="D1135" t="str">
            <v>Out</v>
          </cell>
          <cell r="E1135" t="str">
            <v>Portfolio Action</v>
          </cell>
          <cell r="F1135" t="str">
            <v>Options</v>
          </cell>
          <cell r="G1135" t="str">
            <v>Portfolio Action</v>
          </cell>
          <cell r="H1135" t="str">
            <v>Not reported</v>
          </cell>
          <cell r="I1135" t="str">
            <v>EVWRENI</v>
          </cell>
          <cell r="J1135" t="str">
            <v>OML - 30</v>
          </cell>
          <cell r="K1135" t="str">
            <v>LAND WEST</v>
          </cell>
          <cell r="L1135" t="str">
            <v>West</v>
          </cell>
          <cell r="N1135" t="str">
            <v>Greater Ughelli Gas Gathering (GUGG)</v>
          </cell>
          <cell r="O1135" t="str">
            <v>Greater Ughelli Gas Gathering (GUGG)</v>
          </cell>
          <cell r="R1135" t="str">
            <v>EVWRENI1_FS</v>
          </cell>
          <cell r="T1135" t="str">
            <v>5. Domgas (Ring fenced)</v>
          </cell>
          <cell r="U1135" t="str">
            <v>2. Domgas / IPP</v>
          </cell>
          <cell r="V1135" t="str">
            <v xml:space="preserve">Oghene Nkonyeasua </v>
          </cell>
          <cell r="W1135">
            <v>8</v>
          </cell>
          <cell r="X1135">
            <v>0</v>
          </cell>
          <cell r="AE1135">
            <v>1464.9152193069458</v>
          </cell>
          <cell r="AF1135">
            <v>0</v>
          </cell>
          <cell r="AG1135">
            <v>0</v>
          </cell>
          <cell r="AH1135">
            <v>0</v>
          </cell>
          <cell r="AU1135">
            <v>0</v>
          </cell>
          <cell r="AV1135">
            <v>0</v>
          </cell>
          <cell r="AW1135">
            <v>0</v>
          </cell>
          <cell r="AX1135">
            <v>0</v>
          </cell>
          <cell r="AY1135">
            <v>0</v>
          </cell>
          <cell r="AZ1135">
            <v>0</v>
          </cell>
        </row>
        <row r="1136">
          <cell r="D1136" t="str">
            <v>In</v>
          </cell>
          <cell r="E1136" t="str">
            <v>Base JV</v>
          </cell>
          <cell r="F1136" t="str">
            <v>Base</v>
          </cell>
          <cell r="G1136" t="str">
            <v>SPDC JV</v>
          </cell>
          <cell r="H1136" t="str">
            <v>Out</v>
          </cell>
          <cell r="I1136" t="str">
            <v>FORCADOS YOKRI</v>
          </cell>
          <cell r="J1136" t="str">
            <v>OML - 45</v>
          </cell>
          <cell r="K1136" t="str">
            <v>SWAMP WEST</v>
          </cell>
          <cell r="L1136" t="str">
            <v>West</v>
          </cell>
          <cell r="N1136" t="str">
            <v>Forcados FOD 1</v>
          </cell>
          <cell r="O1136" t="str">
            <v>Forcados FOD 1</v>
          </cell>
          <cell r="R1136" t="str">
            <v>FORCADOS1_FS</v>
          </cell>
          <cell r="T1136" t="str">
            <v>4. Oil</v>
          </cell>
          <cell r="U1136" t="str">
            <v>8. Oil and Gas Growth</v>
          </cell>
          <cell r="V1136" t="str">
            <v>David Oluwajuyigbe</v>
          </cell>
          <cell r="W1136">
            <v>1</v>
          </cell>
          <cell r="X1136">
            <v>0</v>
          </cell>
          <cell r="AE1136">
            <v>301.5851001739502</v>
          </cell>
          <cell r="AF1136">
            <v>0</v>
          </cell>
          <cell r="AG1136">
            <v>0</v>
          </cell>
          <cell r="AH1136">
            <v>0</v>
          </cell>
          <cell r="AU1136">
            <v>0</v>
          </cell>
          <cell r="AV1136">
            <v>0</v>
          </cell>
          <cell r="AW1136">
            <v>0</v>
          </cell>
          <cell r="AX1136">
            <v>0</v>
          </cell>
          <cell r="AY1136">
            <v>0</v>
          </cell>
          <cell r="AZ1136">
            <v>0</v>
          </cell>
        </row>
        <row r="1137">
          <cell r="D1137" t="str">
            <v>In</v>
          </cell>
          <cell r="E1137" t="str">
            <v>Base JV</v>
          </cell>
          <cell r="F1137" t="str">
            <v>Base</v>
          </cell>
          <cell r="G1137" t="str">
            <v>SPDC JV</v>
          </cell>
          <cell r="H1137" t="str">
            <v>Out</v>
          </cell>
          <cell r="I1137" t="str">
            <v>FORCADOS YOKRI</v>
          </cell>
          <cell r="J1137" t="str">
            <v>OML - 45</v>
          </cell>
          <cell r="K1137" t="str">
            <v>SWAMP WEST</v>
          </cell>
          <cell r="L1137" t="str">
            <v>West</v>
          </cell>
          <cell r="N1137" t="str">
            <v>Forcados FOD 1</v>
          </cell>
          <cell r="O1137" t="str">
            <v>Forcados FOD 1</v>
          </cell>
          <cell r="R1137" t="str">
            <v>FORCADOS1_FS</v>
          </cell>
          <cell r="T1137" t="str">
            <v>4. Oil</v>
          </cell>
          <cell r="U1137" t="str">
            <v>8. Oil and Gas Growth</v>
          </cell>
          <cell r="V1137" t="str">
            <v>David Oluwajuyigbe</v>
          </cell>
          <cell r="W1137">
            <v>3</v>
          </cell>
          <cell r="X1137">
            <v>0</v>
          </cell>
          <cell r="AE1137">
            <v>194.06709885597229</v>
          </cell>
          <cell r="AF1137">
            <v>0</v>
          </cell>
          <cell r="AG1137">
            <v>0</v>
          </cell>
          <cell r="AH1137">
            <v>0</v>
          </cell>
          <cell r="AU1137">
            <v>0</v>
          </cell>
          <cell r="AV1137">
            <v>0</v>
          </cell>
          <cell r="AW1137">
            <v>0</v>
          </cell>
          <cell r="AX1137">
            <v>0</v>
          </cell>
          <cell r="AY1137">
            <v>0</v>
          </cell>
          <cell r="AZ1137">
            <v>0</v>
          </cell>
        </row>
        <row r="1138">
          <cell r="D1138" t="str">
            <v>In</v>
          </cell>
          <cell r="E1138" t="str">
            <v>Base JV</v>
          </cell>
          <cell r="F1138" t="str">
            <v>Base</v>
          </cell>
          <cell r="G1138" t="str">
            <v>SPDC JV</v>
          </cell>
          <cell r="H1138" t="str">
            <v>Out</v>
          </cell>
          <cell r="I1138" t="str">
            <v>FORCADOS YOKRI</v>
          </cell>
          <cell r="J1138" t="str">
            <v>OML - 45</v>
          </cell>
          <cell r="K1138" t="str">
            <v>SWAMP WEST</v>
          </cell>
          <cell r="L1138" t="str">
            <v>West</v>
          </cell>
          <cell r="N1138" t="str">
            <v>Forcados FOD 1</v>
          </cell>
          <cell r="O1138" t="str">
            <v>Forcados FOD 1</v>
          </cell>
          <cell r="R1138" t="str">
            <v>FORCADOS1/3_FS</v>
          </cell>
          <cell r="T1138" t="str">
            <v>4. Oil</v>
          </cell>
          <cell r="U1138" t="str">
            <v>8. Oil and Gas Growth</v>
          </cell>
          <cell r="V1138" t="str">
            <v>David Oluwajuyigbe</v>
          </cell>
          <cell r="W1138">
            <v>5</v>
          </cell>
          <cell r="X1138">
            <v>0</v>
          </cell>
          <cell r="AE1138">
            <v>1482.6696977615356</v>
          </cell>
          <cell r="AF1138">
            <v>0</v>
          </cell>
          <cell r="AG1138">
            <v>0</v>
          </cell>
          <cell r="AH1138">
            <v>0</v>
          </cell>
          <cell r="AU1138">
            <v>0</v>
          </cell>
          <cell r="AV1138">
            <v>0</v>
          </cell>
          <cell r="AW1138">
            <v>0</v>
          </cell>
          <cell r="AX1138">
            <v>0</v>
          </cell>
          <cell r="AY1138">
            <v>0</v>
          </cell>
          <cell r="AZ1138">
            <v>0</v>
          </cell>
        </row>
        <row r="1139">
          <cell r="D1139" t="str">
            <v>In</v>
          </cell>
          <cell r="E1139" t="str">
            <v>Third Party Finance</v>
          </cell>
          <cell r="F1139" t="str">
            <v>Base</v>
          </cell>
          <cell r="G1139" t="str">
            <v>SPDC JV</v>
          </cell>
          <cell r="H1139" t="str">
            <v>Not reported</v>
          </cell>
          <cell r="I1139" t="str">
            <v>FORCADOS YOKRI</v>
          </cell>
          <cell r="J1139" t="str">
            <v>OML - 45</v>
          </cell>
          <cell r="K1139" t="str">
            <v>SWAMP WEST</v>
          </cell>
          <cell r="L1139" t="str">
            <v>West</v>
          </cell>
          <cell r="N1139" t="str">
            <v>Forcados FOD 2</v>
          </cell>
          <cell r="O1139" t="str">
            <v>Forcados FOD 2</v>
          </cell>
          <cell r="R1139" t="str">
            <v>FORCADOS1/3/4_FS</v>
          </cell>
          <cell r="T1139" t="str">
            <v>4. Oil</v>
          </cell>
          <cell r="U1139" t="str">
            <v>8. Oil and Gas Growth</v>
          </cell>
          <cell r="V1139" t="str">
            <v>David Oluwajuyigbe</v>
          </cell>
          <cell r="W1139">
            <v>0</v>
          </cell>
          <cell r="X1139">
            <v>0</v>
          </cell>
          <cell r="AE1139">
            <v>3014.6340036392212</v>
          </cell>
          <cell r="AF1139">
            <v>0</v>
          </cell>
          <cell r="AG1139">
            <v>0</v>
          </cell>
          <cell r="AH1139">
            <v>0</v>
          </cell>
          <cell r="AU1139">
            <v>0</v>
          </cell>
          <cell r="AV1139">
            <v>0</v>
          </cell>
          <cell r="AW1139">
            <v>0</v>
          </cell>
          <cell r="AX1139">
            <v>0</v>
          </cell>
          <cell r="AY1139">
            <v>0</v>
          </cell>
          <cell r="AZ1139">
            <v>0</v>
          </cell>
        </row>
        <row r="1140">
          <cell r="D1140" t="str">
            <v>In</v>
          </cell>
          <cell r="E1140" t="str">
            <v>Third Party Finance</v>
          </cell>
          <cell r="F1140" t="str">
            <v>Base</v>
          </cell>
          <cell r="G1140" t="str">
            <v>SPDC JV</v>
          </cell>
          <cell r="H1140" t="str">
            <v>Not reported</v>
          </cell>
          <cell r="I1140" t="str">
            <v>FORCADOS YOKRI</v>
          </cell>
          <cell r="J1140" t="str">
            <v>OML - 45</v>
          </cell>
          <cell r="K1140" t="str">
            <v>SWAMP WEST</v>
          </cell>
          <cell r="L1140" t="str">
            <v>West</v>
          </cell>
          <cell r="N1140" t="str">
            <v>Forcados FOD 2</v>
          </cell>
          <cell r="O1140" t="str">
            <v>Forcados FOD 2</v>
          </cell>
          <cell r="R1140" t="str">
            <v>FORCADOS1/3_FS</v>
          </cell>
          <cell r="T1140" t="str">
            <v>4. Oil</v>
          </cell>
          <cell r="U1140" t="str">
            <v>8. Oil and Gas Growth</v>
          </cell>
          <cell r="V1140" t="str">
            <v>David Oluwajuyigbe</v>
          </cell>
          <cell r="W1140">
            <v>0</v>
          </cell>
          <cell r="X1140">
            <v>0</v>
          </cell>
          <cell r="AE1140">
            <v>709.27024173736572</v>
          </cell>
          <cell r="AF1140">
            <v>0</v>
          </cell>
          <cell r="AG1140">
            <v>0</v>
          </cell>
          <cell r="AH1140">
            <v>0</v>
          </cell>
          <cell r="AU1140">
            <v>0</v>
          </cell>
          <cell r="AV1140">
            <v>0</v>
          </cell>
          <cell r="AW1140">
            <v>0</v>
          </cell>
          <cell r="AX1140">
            <v>0</v>
          </cell>
          <cell r="AY1140">
            <v>0</v>
          </cell>
          <cell r="AZ1140">
            <v>0</v>
          </cell>
        </row>
        <row r="1141">
          <cell r="D1141" t="str">
            <v>In</v>
          </cell>
          <cell r="E1141" t="str">
            <v>Third Party Finance</v>
          </cell>
          <cell r="F1141" t="str">
            <v>Base</v>
          </cell>
          <cell r="G1141" t="str">
            <v>SPDC JV</v>
          </cell>
          <cell r="H1141" t="str">
            <v>Out</v>
          </cell>
          <cell r="I1141" t="str">
            <v>GBARAN</v>
          </cell>
          <cell r="J1141" t="str">
            <v>OML - 28</v>
          </cell>
          <cell r="K1141" t="str">
            <v>LAND EAST</v>
          </cell>
          <cell r="L1141" t="str">
            <v>East</v>
          </cell>
          <cell r="N1141" t="str">
            <v>Gbaran Ubie Phase 4+</v>
          </cell>
          <cell r="O1141" t="str">
            <v>Gbaran Ubie Phase 4+</v>
          </cell>
          <cell r="R1141" t="str">
            <v>PLANNED_GBARAN2_FS</v>
          </cell>
          <cell r="T1141" t="str">
            <v>2. Export Gas Commitments</v>
          </cell>
          <cell r="U1141" t="str">
            <v>5. Export gas</v>
          </cell>
          <cell r="V1141" t="str">
            <v>Eleluwor Esta</v>
          </cell>
          <cell r="W1141">
            <v>0</v>
          </cell>
          <cell r="X1141">
            <v>0</v>
          </cell>
          <cell r="AE1141">
            <v>645.17830753326416</v>
          </cell>
          <cell r="AF1141">
            <v>0</v>
          </cell>
          <cell r="AG1141">
            <v>0</v>
          </cell>
          <cell r="AH1141">
            <v>0</v>
          </cell>
          <cell r="AU1141">
            <v>0</v>
          </cell>
          <cell r="AV1141">
            <v>0</v>
          </cell>
          <cell r="AW1141">
            <v>0</v>
          </cell>
          <cell r="AX1141">
            <v>0</v>
          </cell>
          <cell r="AY1141">
            <v>0</v>
          </cell>
          <cell r="AZ1141">
            <v>0</v>
          </cell>
        </row>
        <row r="1142">
          <cell r="D1142" t="str">
            <v>Out</v>
          </cell>
          <cell r="E1142" t="str">
            <v>Third Party Finance</v>
          </cell>
          <cell r="F1142" t="str">
            <v>Options</v>
          </cell>
          <cell r="G1142" t="str">
            <v>Both</v>
          </cell>
          <cell r="H1142" t="str">
            <v>Not reported</v>
          </cell>
          <cell r="I1142" t="str">
            <v>GBARAN</v>
          </cell>
          <cell r="J1142" t="str">
            <v>OML - 28</v>
          </cell>
          <cell r="K1142" t="str">
            <v>LAND EAST</v>
          </cell>
          <cell r="L1142" t="str">
            <v>East</v>
          </cell>
          <cell r="N1142" t="str">
            <v>Thematic Projects</v>
          </cell>
          <cell r="O1142" t="str">
            <v>Thematic Projects</v>
          </cell>
          <cell r="R1142" t="str">
            <v>PLANNED_GBARAN2_FS</v>
          </cell>
          <cell r="T1142" t="str">
            <v>2. Export Gas Commitments</v>
          </cell>
          <cell r="U1142" t="str">
            <v>5. Export gas</v>
          </cell>
          <cell r="V1142" t="str">
            <v>Eleluwor Esta</v>
          </cell>
          <cell r="W1142">
            <v>0</v>
          </cell>
          <cell r="X1142">
            <v>3</v>
          </cell>
          <cell r="AE1142">
            <v>92.126199662685394</v>
          </cell>
          <cell r="AF1142">
            <v>0</v>
          </cell>
          <cell r="AG1142">
            <v>0</v>
          </cell>
          <cell r="AH1142">
            <v>0</v>
          </cell>
          <cell r="AU1142">
            <v>0</v>
          </cell>
          <cell r="AV1142">
            <v>0</v>
          </cell>
          <cell r="AW1142">
            <v>0</v>
          </cell>
          <cell r="AX1142">
            <v>0</v>
          </cell>
          <cell r="AY1142">
            <v>0</v>
          </cell>
          <cell r="AZ1142">
            <v>0</v>
          </cell>
        </row>
        <row r="1143">
          <cell r="D1143" t="str">
            <v>In</v>
          </cell>
          <cell r="E1143" t="str">
            <v>Third Party Finance</v>
          </cell>
          <cell r="F1143" t="str">
            <v>Base</v>
          </cell>
          <cell r="G1143" t="str">
            <v>SPDC JV</v>
          </cell>
          <cell r="H1143" t="str">
            <v>Out</v>
          </cell>
          <cell r="I1143" t="str">
            <v>GBARAN</v>
          </cell>
          <cell r="J1143" t="str">
            <v>OML - 28</v>
          </cell>
          <cell r="K1143" t="str">
            <v>LAND EAST</v>
          </cell>
          <cell r="L1143" t="str">
            <v>East</v>
          </cell>
          <cell r="N1143" t="str">
            <v>Gbaran Ubie Phase 4+</v>
          </cell>
          <cell r="O1143" t="str">
            <v>Gbaran Ubie Phase 4+</v>
          </cell>
          <cell r="R1143" t="str">
            <v>PLANNED_GBARAN3_GP</v>
          </cell>
          <cell r="T1143" t="str">
            <v>2. Export Gas Commitments</v>
          </cell>
          <cell r="U1143" t="str">
            <v>5. Export gas</v>
          </cell>
          <cell r="V1143" t="str">
            <v>Eleluwor Esta</v>
          </cell>
          <cell r="W1143">
            <v>0</v>
          </cell>
          <cell r="X1143">
            <v>0</v>
          </cell>
          <cell r="AE1143">
            <v>0</v>
          </cell>
          <cell r="AF1143">
            <v>789006.765625</v>
          </cell>
          <cell r="AG1143">
            <v>0</v>
          </cell>
          <cell r="AH1143">
            <v>0</v>
          </cell>
          <cell r="AU1143">
            <v>0</v>
          </cell>
          <cell r="AV1143">
            <v>0</v>
          </cell>
          <cell r="AW1143">
            <v>0</v>
          </cell>
          <cell r="AX1143">
            <v>0</v>
          </cell>
          <cell r="AY1143">
            <v>0</v>
          </cell>
          <cell r="AZ1143">
            <v>0</v>
          </cell>
        </row>
        <row r="1144">
          <cell r="D1144" t="str">
            <v>In</v>
          </cell>
          <cell r="E1144" t="str">
            <v>Third Party Finance</v>
          </cell>
          <cell r="F1144" t="str">
            <v>Base</v>
          </cell>
          <cell r="G1144" t="str">
            <v>SPDC JV</v>
          </cell>
          <cell r="H1144" t="str">
            <v>In</v>
          </cell>
          <cell r="I1144" t="str">
            <v>GBARAN</v>
          </cell>
          <cell r="J1144" t="str">
            <v>OML - 28</v>
          </cell>
          <cell r="K1144" t="str">
            <v>LAND EAST</v>
          </cell>
          <cell r="L1144" t="str">
            <v>East</v>
          </cell>
          <cell r="N1144" t="str">
            <v>Gbaran Ubie Phase 4 (Compression)</v>
          </cell>
          <cell r="O1144" t="str">
            <v>Gbaran Phase 4 (Compression)</v>
          </cell>
          <cell r="R1144" t="str">
            <v>PLANNED_GBARAN1/6_GP</v>
          </cell>
          <cell r="T1144" t="str">
            <v>2. Export Gas Commitments</v>
          </cell>
          <cell r="U1144" t="str">
            <v>2. Domgas / IPP</v>
          </cell>
          <cell r="V1144" t="str">
            <v>Eleluwor Esta</v>
          </cell>
          <cell r="W1144">
            <v>0</v>
          </cell>
          <cell r="X1144">
            <v>0</v>
          </cell>
          <cell r="AE1144">
            <v>0</v>
          </cell>
          <cell r="AF1144">
            <v>644620.52258300781</v>
          </cell>
          <cell r="AG1144">
            <v>0</v>
          </cell>
          <cell r="AH1144">
            <v>0</v>
          </cell>
          <cell r="AU1144">
            <v>0</v>
          </cell>
          <cell r="AV1144">
            <v>0</v>
          </cell>
          <cell r="AW1144">
            <v>0</v>
          </cell>
          <cell r="AX1144">
            <v>0</v>
          </cell>
          <cell r="AY1144">
            <v>0</v>
          </cell>
          <cell r="AZ1144">
            <v>0</v>
          </cell>
        </row>
        <row r="1145">
          <cell r="D1145" t="str">
            <v>Out</v>
          </cell>
          <cell r="E1145" t="str">
            <v>Third Party Finance</v>
          </cell>
          <cell r="F1145" t="str">
            <v>Base</v>
          </cell>
          <cell r="G1145" t="str">
            <v>SPDC JV</v>
          </cell>
          <cell r="H1145" t="str">
            <v>Out</v>
          </cell>
          <cell r="I1145" t="str">
            <v>HD</v>
          </cell>
          <cell r="J1145" t="str">
            <v>OML - 77</v>
          </cell>
          <cell r="K1145" t="str">
            <v>OFFSHORE</v>
          </cell>
          <cell r="L1145" t="str">
            <v>Offshore</v>
          </cell>
          <cell r="N1145" t="str">
            <v xml:space="preserve">HD Further Oil Development </v>
          </cell>
          <cell r="O1145" t="str">
            <v xml:space="preserve">HD Further Oil Development </v>
          </cell>
          <cell r="R1145" t="str">
            <v>HD_DEEP1_FS</v>
          </cell>
          <cell r="T1145" t="str">
            <v>7. Export Growth</v>
          </cell>
          <cell r="V1145" t="str">
            <v xml:space="preserve">Oghene Nkonyeasua </v>
          </cell>
          <cell r="W1145">
            <v>0</v>
          </cell>
          <cell r="X1145">
            <v>0</v>
          </cell>
          <cell r="AE1145">
            <v>1518.5182905197144</v>
          </cell>
          <cell r="AF1145">
            <v>0</v>
          </cell>
          <cell r="AG1145">
            <v>0</v>
          </cell>
          <cell r="AH1145">
            <v>0</v>
          </cell>
          <cell r="AU1145">
            <v>0</v>
          </cell>
          <cell r="AV1145">
            <v>0</v>
          </cell>
          <cell r="AW1145">
            <v>0</v>
          </cell>
          <cell r="AX1145">
            <v>0</v>
          </cell>
          <cell r="AY1145">
            <v>0</v>
          </cell>
          <cell r="AZ1145">
            <v>0</v>
          </cell>
        </row>
        <row r="1146">
          <cell r="D1146" t="str">
            <v>In</v>
          </cell>
          <cell r="E1146" t="str">
            <v>Shell Exclusive</v>
          </cell>
          <cell r="F1146" t="str">
            <v>Base</v>
          </cell>
          <cell r="G1146" t="str">
            <v>SPDC JV</v>
          </cell>
          <cell r="H1146" t="str">
            <v>Out</v>
          </cell>
          <cell r="I1146" t="str">
            <v>HI</v>
          </cell>
          <cell r="K1146" t="str">
            <v>OFFSHORE</v>
          </cell>
          <cell r="L1146" t="str">
            <v>Offshore</v>
          </cell>
          <cell r="N1146" t="str">
            <v>HI Block OPL238</v>
          </cell>
          <cell r="O1146" t="str">
            <v>HI Block OPL238</v>
          </cell>
          <cell r="R1146" t="str">
            <v>HI_DEEP1_GP</v>
          </cell>
          <cell r="T1146" t="str">
            <v>4. Oil</v>
          </cell>
          <cell r="V1146" t="str">
            <v xml:space="preserve">Oghene Nkonyeasua </v>
          </cell>
          <cell r="W1146">
            <v>0</v>
          </cell>
          <cell r="X1146">
            <v>0</v>
          </cell>
          <cell r="AE1146">
            <v>0</v>
          </cell>
          <cell r="AF1146">
            <v>4971352.5390625</v>
          </cell>
          <cell r="AG1146">
            <v>50215.834716796875</v>
          </cell>
          <cell r="AH1146">
            <v>135023.05517578125</v>
          </cell>
          <cell r="AU1146">
            <v>0</v>
          </cell>
          <cell r="AV1146">
            <v>0</v>
          </cell>
          <cell r="AW1146">
            <v>0</v>
          </cell>
          <cell r="AX1146">
            <v>0</v>
          </cell>
          <cell r="AY1146">
            <v>0</v>
          </cell>
          <cell r="AZ1146">
            <v>0</v>
          </cell>
        </row>
        <row r="1147">
          <cell r="D1147" t="str">
            <v>In</v>
          </cell>
          <cell r="E1147" t="str">
            <v>Base JV</v>
          </cell>
          <cell r="F1147" t="str">
            <v>Base</v>
          </cell>
          <cell r="G1147" t="str">
            <v>SPDC JV</v>
          </cell>
          <cell r="H1147" t="str">
            <v>Not reported</v>
          </cell>
          <cell r="I1147" t="str">
            <v>IMO RIVER</v>
          </cell>
          <cell r="J1147" t="str">
            <v>OML - 11</v>
          </cell>
          <cell r="K1147" t="str">
            <v>LAND EAST</v>
          </cell>
          <cell r="L1147" t="str">
            <v>East</v>
          </cell>
          <cell r="N1147" t="str">
            <v>Imo River FOD (Mod 4)</v>
          </cell>
          <cell r="O1147" t="str">
            <v>Imo River FOD (Mod 4)</v>
          </cell>
          <cell r="R1147" t="str">
            <v>IMO_RIVER2_FS</v>
          </cell>
          <cell r="T1147" t="str">
            <v>5. Domgas (Ring fenced)</v>
          </cell>
          <cell r="U1147" t="str">
            <v>5. Export gas</v>
          </cell>
          <cell r="V1147" t="str">
            <v>Eleluwor Esta</v>
          </cell>
          <cell r="W1147">
            <v>7</v>
          </cell>
          <cell r="X1147">
            <v>0</v>
          </cell>
          <cell r="AE1147">
            <v>1289.3744125366211</v>
          </cell>
          <cell r="AF1147">
            <v>0</v>
          </cell>
          <cell r="AG1147">
            <v>0</v>
          </cell>
          <cell r="AH1147">
            <v>0</v>
          </cell>
          <cell r="AU1147">
            <v>0</v>
          </cell>
          <cell r="AV1147">
            <v>0</v>
          </cell>
          <cell r="AW1147">
            <v>0</v>
          </cell>
          <cell r="AX1147">
            <v>0</v>
          </cell>
          <cell r="AY1147">
            <v>0</v>
          </cell>
          <cell r="AZ1147">
            <v>0</v>
          </cell>
        </row>
        <row r="1148">
          <cell r="D1148" t="str">
            <v>Out</v>
          </cell>
          <cell r="E1148" t="str">
            <v>Third Party Finance</v>
          </cell>
          <cell r="F1148" t="str">
            <v>Options</v>
          </cell>
          <cell r="G1148" t="str">
            <v>Portfolio Action</v>
          </cell>
          <cell r="H1148" t="str">
            <v>Out</v>
          </cell>
          <cell r="I1148" t="str">
            <v>IRIGBO</v>
          </cell>
          <cell r="J1148" t="str">
            <v>OML - 42</v>
          </cell>
          <cell r="K1148" t="str">
            <v>SWAMP WEST</v>
          </cell>
          <cell r="L1148" t="str">
            <v>East</v>
          </cell>
          <cell r="N1148" t="str">
            <v>Irigbo Initial Development</v>
          </cell>
          <cell r="O1148" t="str">
            <v>Irigbo Initial Development</v>
          </cell>
          <cell r="R1148" t="str">
            <v>BATAN1_FS</v>
          </cell>
          <cell r="T1148" t="str">
            <v>7. Export Growth</v>
          </cell>
          <cell r="U1148" t="str">
            <v>8. Oil and Gas Growth</v>
          </cell>
          <cell r="V1148" t="str">
            <v>David Oluwajuyigbe</v>
          </cell>
          <cell r="W1148">
            <v>1</v>
          </cell>
          <cell r="X1148">
            <v>0</v>
          </cell>
          <cell r="AE1148">
            <v>0</v>
          </cell>
          <cell r="AF1148">
            <v>0</v>
          </cell>
          <cell r="AG1148">
            <v>0</v>
          </cell>
          <cell r="AH1148">
            <v>0</v>
          </cell>
          <cell r="AU1148">
            <v>0</v>
          </cell>
          <cell r="AV1148">
            <v>0</v>
          </cell>
          <cell r="AW1148">
            <v>0</v>
          </cell>
          <cell r="AX1148">
            <v>0</v>
          </cell>
          <cell r="AY1148">
            <v>0</v>
          </cell>
          <cell r="AZ1148">
            <v>0</v>
          </cell>
        </row>
        <row r="1149">
          <cell r="D1149" t="str">
            <v>In</v>
          </cell>
          <cell r="E1149" t="str">
            <v>Base JV</v>
          </cell>
          <cell r="F1149" t="str">
            <v>Base Plus</v>
          </cell>
          <cell r="G1149" t="str">
            <v>SPDC JV</v>
          </cell>
          <cell r="H1149" t="str">
            <v>In</v>
          </cell>
          <cell r="I1149" t="str">
            <v>ISIMIRI</v>
          </cell>
          <cell r="J1149" t="str">
            <v>OML - 11</v>
          </cell>
          <cell r="K1149" t="str">
            <v>LAND EAST</v>
          </cell>
          <cell r="L1149" t="str">
            <v>East</v>
          </cell>
          <cell r="N1149" t="str">
            <v>AGS Isimiri</v>
          </cell>
          <cell r="O1149" t="str">
            <v>AGS Isimiri</v>
          </cell>
          <cell r="T1149" t="str">
            <v>4. Oil</v>
          </cell>
          <cell r="U1149" t="str">
            <v>1. Secure / Maximise NFA</v>
          </cell>
          <cell r="V1149" t="str">
            <v>Eleluwor Esta</v>
          </cell>
          <cell r="W1149">
            <v>0</v>
          </cell>
          <cell r="X1149">
            <v>0</v>
          </cell>
          <cell r="AE1149">
            <v>3608.4908201596281</v>
          </cell>
          <cell r="AF1149">
            <v>0</v>
          </cell>
          <cell r="AG1149">
            <v>0</v>
          </cell>
          <cell r="AH1149">
            <v>0</v>
          </cell>
          <cell r="AU1149">
            <v>0</v>
          </cell>
          <cell r="AV1149">
            <v>0</v>
          </cell>
          <cell r="AW1149">
            <v>0</v>
          </cell>
          <cell r="AX1149">
            <v>0</v>
          </cell>
          <cell r="AY1149">
            <v>0</v>
          </cell>
          <cell r="AZ1149">
            <v>0</v>
          </cell>
        </row>
        <row r="1150">
          <cell r="D1150" t="str">
            <v>Out</v>
          </cell>
          <cell r="E1150" t="str">
            <v>Portfolio Action</v>
          </cell>
          <cell r="F1150" t="str">
            <v>Options</v>
          </cell>
          <cell r="G1150" t="str">
            <v>Portfolio Action</v>
          </cell>
          <cell r="H1150" t="str">
            <v>Not reported</v>
          </cell>
          <cell r="I1150" t="str">
            <v>ISOKO</v>
          </cell>
          <cell r="J1150" t="str">
            <v>OML - 26</v>
          </cell>
          <cell r="K1150" t="str">
            <v>LAND WEST</v>
          </cell>
          <cell r="L1150" t="str">
            <v>West</v>
          </cell>
          <cell r="N1150" t="str">
            <v>Greater Ughelli Gas Gathering (GUGG)</v>
          </cell>
          <cell r="O1150" t="str">
            <v>Greater Ughelli Gas Gathering (GUGG)</v>
          </cell>
          <cell r="R1150" t="str">
            <v>OGINI1_FS</v>
          </cell>
          <cell r="T1150" t="str">
            <v>5. Domgas (Ring fenced)</v>
          </cell>
          <cell r="U1150" t="str">
            <v>2. Domgas / IPP</v>
          </cell>
          <cell r="V1150" t="str">
            <v xml:space="preserve">Oghene Nkonyeasua </v>
          </cell>
          <cell r="W1150">
            <v>6</v>
          </cell>
          <cell r="X1150">
            <v>0</v>
          </cell>
          <cell r="AE1150">
            <v>5045.7390060424805</v>
          </cell>
          <cell r="AF1150">
            <v>0</v>
          </cell>
          <cell r="AG1150">
            <v>0</v>
          </cell>
          <cell r="AH1150">
            <v>0</v>
          </cell>
          <cell r="AU1150">
            <v>0</v>
          </cell>
          <cell r="AV1150">
            <v>0</v>
          </cell>
          <cell r="AW1150">
            <v>0</v>
          </cell>
          <cell r="AX1150">
            <v>0</v>
          </cell>
          <cell r="AY1150">
            <v>0</v>
          </cell>
          <cell r="AZ1150">
            <v>0</v>
          </cell>
        </row>
        <row r="1151">
          <cell r="D1151" t="str">
            <v>In</v>
          </cell>
          <cell r="E1151" t="str">
            <v>Domgas/IPP</v>
          </cell>
          <cell r="F1151" t="str">
            <v>Base</v>
          </cell>
          <cell r="G1151" t="str">
            <v>Portfolio Action</v>
          </cell>
          <cell r="H1151" t="str">
            <v>Out</v>
          </cell>
          <cell r="I1151" t="str">
            <v>ISOKO</v>
          </cell>
          <cell r="J1151" t="str">
            <v>OML - 26</v>
          </cell>
          <cell r="K1151" t="str">
            <v>LAND WEST</v>
          </cell>
          <cell r="L1151" t="str">
            <v>West</v>
          </cell>
          <cell r="N1151" t="str">
            <v>WDG Phase 2 (Utorogu + Ughelli E)</v>
          </cell>
          <cell r="O1151" t="str">
            <v>WDG Phase 2 (Utorogu + Ughelli E)</v>
          </cell>
          <cell r="R1151" t="str">
            <v>OGINI1_FS</v>
          </cell>
          <cell r="T1151" t="str">
            <v>4. Oil</v>
          </cell>
          <cell r="U1151" t="str">
            <v>2. Domgas / IPP</v>
          </cell>
          <cell r="V1151" t="str">
            <v xml:space="preserve">Oghene Nkonyeasua </v>
          </cell>
          <cell r="W1151">
            <v>6</v>
          </cell>
          <cell r="X1151">
            <v>0</v>
          </cell>
          <cell r="AE1151">
            <v>306.9722900390625</v>
          </cell>
          <cell r="AF1151">
            <v>0</v>
          </cell>
          <cell r="AG1151">
            <v>0</v>
          </cell>
          <cell r="AH1151">
            <v>0</v>
          </cell>
          <cell r="AU1151">
            <v>0</v>
          </cell>
          <cell r="AV1151">
            <v>0</v>
          </cell>
          <cell r="AW1151">
            <v>0</v>
          </cell>
          <cell r="AX1151">
            <v>0</v>
          </cell>
          <cell r="AY1151">
            <v>0</v>
          </cell>
          <cell r="AZ1151">
            <v>0</v>
          </cell>
        </row>
        <row r="1152">
          <cell r="D1152" t="str">
            <v>Out</v>
          </cell>
          <cell r="E1152" t="str">
            <v>Third Party Finance</v>
          </cell>
          <cell r="F1152" t="str">
            <v>Options</v>
          </cell>
          <cell r="G1152" t="str">
            <v>Both</v>
          </cell>
          <cell r="H1152" t="str">
            <v>Not reported</v>
          </cell>
          <cell r="I1152" t="str">
            <v>ISU</v>
          </cell>
          <cell r="J1152" t="str">
            <v>OML - 17</v>
          </cell>
          <cell r="K1152" t="str">
            <v>LAND EAST</v>
          </cell>
          <cell r="L1152" t="str">
            <v>East</v>
          </cell>
          <cell r="N1152" t="str">
            <v>Thematic Projects</v>
          </cell>
          <cell r="O1152" t="str">
            <v>Thematic Projects</v>
          </cell>
          <cell r="R1152" t="str">
            <v>UMUECHEM1_FS</v>
          </cell>
          <cell r="T1152" t="str">
            <v>2. Export Gas Commitments</v>
          </cell>
          <cell r="U1152" t="str">
            <v>5. Export gas</v>
          </cell>
          <cell r="V1152" t="str">
            <v>Eleluwor Esta</v>
          </cell>
          <cell r="W1152">
            <v>0</v>
          </cell>
          <cell r="X1152">
            <v>3</v>
          </cell>
          <cell r="AE1152">
            <v>386.95180344581604</v>
          </cell>
          <cell r="AF1152">
            <v>0</v>
          </cell>
          <cell r="AG1152">
            <v>0</v>
          </cell>
          <cell r="AH1152">
            <v>0</v>
          </cell>
          <cell r="AU1152">
            <v>0</v>
          </cell>
          <cell r="AV1152">
            <v>0</v>
          </cell>
          <cell r="AW1152">
            <v>0</v>
          </cell>
          <cell r="AX1152">
            <v>0</v>
          </cell>
          <cell r="AY1152">
            <v>0</v>
          </cell>
          <cell r="AZ1152">
            <v>0</v>
          </cell>
        </row>
        <row r="1153">
          <cell r="D1153" t="str">
            <v>Out</v>
          </cell>
          <cell r="E1153" t="str">
            <v>Portfolio Action</v>
          </cell>
          <cell r="F1153" t="str">
            <v>Options</v>
          </cell>
          <cell r="G1153" t="str">
            <v>Portfolio Action</v>
          </cell>
          <cell r="H1153" t="str">
            <v>Not reported</v>
          </cell>
          <cell r="I1153" t="str">
            <v>JONES CREEK</v>
          </cell>
          <cell r="J1153" t="str">
            <v>OML - 42</v>
          </cell>
          <cell r="K1153" t="str">
            <v>SWAMP WEST</v>
          </cell>
          <cell r="L1153" t="str">
            <v>West</v>
          </cell>
          <cell r="N1153" t="str">
            <v>Jones Creek FOD</v>
          </cell>
          <cell r="O1153" t="str">
            <v>Jones Creek FOD</v>
          </cell>
          <cell r="R1153" t="str">
            <v>JONES_CREEK1_FS</v>
          </cell>
          <cell r="T1153" t="str">
            <v>4. Oil</v>
          </cell>
          <cell r="U1153" t="str">
            <v>8. Oil and Gas Growth</v>
          </cell>
          <cell r="V1153" t="str">
            <v>David Oluwajuyigbe</v>
          </cell>
          <cell r="W1153">
            <v>15</v>
          </cell>
          <cell r="X1153">
            <v>0</v>
          </cell>
          <cell r="AE1153">
            <v>1501.5874048471451</v>
          </cell>
          <cell r="AF1153">
            <v>0</v>
          </cell>
          <cell r="AG1153">
            <v>0</v>
          </cell>
          <cell r="AH1153">
            <v>0</v>
          </cell>
          <cell r="AU1153">
            <v>0</v>
          </cell>
          <cell r="AV1153">
            <v>0</v>
          </cell>
          <cell r="AW1153">
            <v>0</v>
          </cell>
          <cell r="AX1153">
            <v>0</v>
          </cell>
          <cell r="AY1153">
            <v>0</v>
          </cell>
          <cell r="AZ1153">
            <v>0</v>
          </cell>
        </row>
        <row r="1154">
          <cell r="D1154" t="str">
            <v>Out</v>
          </cell>
          <cell r="E1154" t="str">
            <v>Third Party Finance</v>
          </cell>
          <cell r="F1154" t="str">
            <v>Options</v>
          </cell>
          <cell r="G1154" t="str">
            <v>Both</v>
          </cell>
          <cell r="H1154" t="str">
            <v>In</v>
          </cell>
          <cell r="I1154" t="str">
            <v>JONES CREEK</v>
          </cell>
          <cell r="J1154" t="str">
            <v>OML - 42</v>
          </cell>
          <cell r="K1154" t="str">
            <v>SWAMP WEST</v>
          </cell>
          <cell r="L1154" t="str">
            <v>West</v>
          </cell>
          <cell r="N1154" t="str">
            <v>Thematic Projects</v>
          </cell>
          <cell r="O1154" t="str">
            <v>Thematic Project</v>
          </cell>
          <cell r="R1154" t="str">
            <v>JONES_CREEK1_FS</v>
          </cell>
          <cell r="T1154" t="str">
            <v>2. Export Gas Commitments</v>
          </cell>
          <cell r="U1154" t="str">
            <v>1. Secure / Maximise NFA</v>
          </cell>
          <cell r="V1154" t="str">
            <v>David Oluwajuyigbe</v>
          </cell>
          <cell r="W1154">
            <v>22</v>
          </cell>
          <cell r="X1154">
            <v>0</v>
          </cell>
          <cell r="AE1154">
            <v>4852.3311004638672</v>
          </cell>
          <cell r="AF1154">
            <v>0</v>
          </cell>
          <cell r="AG1154">
            <v>0</v>
          </cell>
          <cell r="AH1154">
            <v>0</v>
          </cell>
          <cell r="AU1154">
            <v>0</v>
          </cell>
          <cell r="AV1154">
            <v>0</v>
          </cell>
          <cell r="AW1154">
            <v>0</v>
          </cell>
          <cell r="AX1154">
            <v>0</v>
          </cell>
          <cell r="AY1154">
            <v>0</v>
          </cell>
          <cell r="AZ1154">
            <v>0</v>
          </cell>
        </row>
        <row r="1155">
          <cell r="D1155" t="str">
            <v>Out</v>
          </cell>
          <cell r="E1155" t="str">
            <v>Third Party Finance</v>
          </cell>
          <cell r="F1155" t="str">
            <v>Options</v>
          </cell>
          <cell r="G1155" t="str">
            <v>SPDC JV</v>
          </cell>
          <cell r="H1155" t="str">
            <v>Not reported</v>
          </cell>
          <cell r="I1155" t="str">
            <v>KALAEKULE</v>
          </cell>
          <cell r="J1155" t="str">
            <v>OML - 72</v>
          </cell>
          <cell r="K1155" t="str">
            <v>SWAMP EAST</v>
          </cell>
          <cell r="L1155" t="str">
            <v>East</v>
          </cell>
          <cell r="N1155" t="str">
            <v>Kalaekule FOD Phase 1</v>
          </cell>
          <cell r="O1155" t="str">
            <v>Kalaekule FOD Phase 1</v>
          </cell>
          <cell r="R1155" t="str">
            <v>KALAEKULE1_FS</v>
          </cell>
          <cell r="T1155" t="str">
            <v>7. Export Growth</v>
          </cell>
          <cell r="U1155" t="str">
            <v>8. Oil and Gas Growth</v>
          </cell>
          <cell r="V1155" t="str">
            <v>Ikwan Ukauku</v>
          </cell>
          <cell r="W1155">
            <v>0</v>
          </cell>
          <cell r="X1155">
            <v>0</v>
          </cell>
          <cell r="AE1155">
            <v>4603.6580963134766</v>
          </cell>
          <cell r="AF1155">
            <v>0</v>
          </cell>
          <cell r="AG1155">
            <v>0</v>
          </cell>
          <cell r="AH1155">
            <v>0</v>
          </cell>
          <cell r="AU1155">
            <v>0</v>
          </cell>
          <cell r="AV1155">
            <v>0</v>
          </cell>
          <cell r="AW1155">
            <v>0</v>
          </cell>
          <cell r="AX1155">
            <v>0</v>
          </cell>
          <cell r="AY1155">
            <v>0</v>
          </cell>
          <cell r="AZ1155">
            <v>0</v>
          </cell>
        </row>
        <row r="1156">
          <cell r="D1156" t="str">
            <v>Out</v>
          </cell>
          <cell r="E1156" t="str">
            <v>Third Party Finance</v>
          </cell>
          <cell r="F1156" t="str">
            <v>Options</v>
          </cell>
          <cell r="G1156" t="str">
            <v>SPDC JV</v>
          </cell>
          <cell r="H1156" t="str">
            <v>Not reported</v>
          </cell>
          <cell r="I1156" t="str">
            <v>KALAEKULE</v>
          </cell>
          <cell r="J1156" t="str">
            <v>OML - 72</v>
          </cell>
          <cell r="K1156" t="str">
            <v>SWAMP EAST</v>
          </cell>
          <cell r="L1156" t="str">
            <v>East</v>
          </cell>
          <cell r="N1156" t="str">
            <v>Kalaekule FOD Phase 1</v>
          </cell>
          <cell r="O1156" t="str">
            <v>Kalaekule FOD Phase 1</v>
          </cell>
          <cell r="R1156" t="str">
            <v>KALAEKULE1_FS</v>
          </cell>
          <cell r="T1156" t="str">
            <v>7. Export Growth</v>
          </cell>
          <cell r="U1156" t="str">
            <v>8. Oil and Gas Growth</v>
          </cell>
          <cell r="V1156" t="str">
            <v>Ikwan Ukauku</v>
          </cell>
          <cell r="W1156">
            <v>0</v>
          </cell>
          <cell r="X1156">
            <v>0</v>
          </cell>
          <cell r="AE1156">
            <v>2243.9019012451172</v>
          </cell>
          <cell r="AF1156">
            <v>0</v>
          </cell>
          <cell r="AG1156">
            <v>0</v>
          </cell>
          <cell r="AH1156">
            <v>0</v>
          </cell>
          <cell r="AU1156">
            <v>0</v>
          </cell>
          <cell r="AV1156">
            <v>0</v>
          </cell>
          <cell r="AW1156">
            <v>0</v>
          </cell>
          <cell r="AX1156">
            <v>0</v>
          </cell>
          <cell r="AY1156">
            <v>0</v>
          </cell>
          <cell r="AZ1156">
            <v>0</v>
          </cell>
        </row>
        <row r="1157">
          <cell r="D1157" t="str">
            <v>Out</v>
          </cell>
          <cell r="E1157" t="str">
            <v>Third Party Finance</v>
          </cell>
          <cell r="F1157" t="str">
            <v>Options</v>
          </cell>
          <cell r="G1157" t="str">
            <v>SPDC JV</v>
          </cell>
          <cell r="H1157" t="str">
            <v>Not reported</v>
          </cell>
          <cell r="I1157" t="str">
            <v>KALAEKULE</v>
          </cell>
          <cell r="J1157" t="str">
            <v>OML - 72</v>
          </cell>
          <cell r="K1157" t="str">
            <v>SWAMP EAST</v>
          </cell>
          <cell r="L1157" t="str">
            <v>East</v>
          </cell>
          <cell r="N1157" t="str">
            <v>Kalaekule FOD Phase 1</v>
          </cell>
          <cell r="O1157" t="str">
            <v>Kalaekule FOD Phase 1</v>
          </cell>
          <cell r="R1157" t="str">
            <v>KALAEKULE1_FS</v>
          </cell>
          <cell r="T1157" t="str">
            <v>7. Export Growth</v>
          </cell>
          <cell r="U1157" t="str">
            <v>8. Oil and Gas Growth</v>
          </cell>
          <cell r="V1157" t="str">
            <v>Ikwan Ukauku</v>
          </cell>
          <cell r="W1157">
            <v>0</v>
          </cell>
          <cell r="X1157">
            <v>0</v>
          </cell>
          <cell r="AE1157">
            <v>4527.8030548095703</v>
          </cell>
          <cell r="AF1157">
            <v>0</v>
          </cell>
          <cell r="AG1157">
            <v>0</v>
          </cell>
          <cell r="AH1157">
            <v>0</v>
          </cell>
          <cell r="AU1157">
            <v>0</v>
          </cell>
          <cell r="AV1157">
            <v>0</v>
          </cell>
          <cell r="AW1157">
            <v>0</v>
          </cell>
          <cell r="AX1157">
            <v>0</v>
          </cell>
          <cell r="AY1157">
            <v>0</v>
          </cell>
          <cell r="AZ1157">
            <v>0</v>
          </cell>
        </row>
        <row r="1158">
          <cell r="D1158" t="str">
            <v>Out</v>
          </cell>
          <cell r="E1158" t="str">
            <v>Third Party Finance</v>
          </cell>
          <cell r="F1158" t="str">
            <v>Options</v>
          </cell>
          <cell r="G1158" t="str">
            <v>SPDC JV</v>
          </cell>
          <cell r="H1158" t="str">
            <v>Not reported</v>
          </cell>
          <cell r="I1158" t="str">
            <v>KALAEKULE</v>
          </cell>
          <cell r="J1158" t="str">
            <v>OML - 72</v>
          </cell>
          <cell r="K1158" t="str">
            <v>SWAMP EAST</v>
          </cell>
          <cell r="L1158" t="str">
            <v>East</v>
          </cell>
          <cell r="N1158" t="str">
            <v>Kalaekule FOD Phase 2</v>
          </cell>
          <cell r="O1158" t="str">
            <v>Kalaekule FOD Phase 2</v>
          </cell>
          <cell r="R1158" t="str">
            <v>KALAEKULE1_FS</v>
          </cell>
          <cell r="T1158" t="str">
            <v>7. Export Growth</v>
          </cell>
          <cell r="U1158" t="str">
            <v>8. Oil and Gas Growth</v>
          </cell>
          <cell r="V1158" t="str">
            <v>Ikwan Ukauku</v>
          </cell>
          <cell r="W1158">
            <v>6</v>
          </cell>
          <cell r="X1158">
            <v>0</v>
          </cell>
          <cell r="AE1158">
            <v>1835.3505096435547</v>
          </cell>
          <cell r="AF1158">
            <v>0</v>
          </cell>
          <cell r="AG1158">
            <v>0</v>
          </cell>
          <cell r="AH1158">
            <v>0</v>
          </cell>
          <cell r="AU1158">
            <v>0</v>
          </cell>
          <cell r="AV1158">
            <v>0</v>
          </cell>
          <cell r="AW1158">
            <v>0</v>
          </cell>
          <cell r="AX1158">
            <v>0</v>
          </cell>
          <cell r="AY1158">
            <v>0</v>
          </cell>
          <cell r="AZ1158">
            <v>0</v>
          </cell>
        </row>
        <row r="1159">
          <cell r="D1159" t="str">
            <v>Out</v>
          </cell>
          <cell r="E1159" t="str">
            <v>Third Party Finance</v>
          </cell>
          <cell r="F1159" t="str">
            <v>Options</v>
          </cell>
          <cell r="G1159" t="str">
            <v>SPDC JV</v>
          </cell>
          <cell r="H1159" t="str">
            <v>Not reported</v>
          </cell>
          <cell r="I1159" t="str">
            <v>KD</v>
          </cell>
          <cell r="J1159" t="str">
            <v>OML - 72</v>
          </cell>
          <cell r="K1159" t="str">
            <v>SWAMP EAST</v>
          </cell>
          <cell r="L1159" t="str">
            <v>East</v>
          </cell>
          <cell r="N1159" t="str">
            <v>Kalaekule FOD Phase 1</v>
          </cell>
          <cell r="O1159" t="str">
            <v>Kalaekule FOD Phase 1</v>
          </cell>
          <cell r="R1159" t="str">
            <v>KALAEKULE1_FS</v>
          </cell>
          <cell r="T1159" t="str">
            <v>7. Export Growth</v>
          </cell>
          <cell r="U1159" t="str">
            <v>7. Material Oil</v>
          </cell>
          <cell r="V1159" t="str">
            <v>Ikwan Ukauku</v>
          </cell>
          <cell r="W1159">
            <v>6</v>
          </cell>
          <cell r="X1159">
            <v>0</v>
          </cell>
          <cell r="AE1159">
            <v>6098.2200164794922</v>
          </cell>
          <cell r="AF1159">
            <v>0</v>
          </cell>
          <cell r="AG1159">
            <v>0</v>
          </cell>
          <cell r="AH1159">
            <v>0</v>
          </cell>
          <cell r="AU1159">
            <v>0</v>
          </cell>
          <cell r="AV1159">
            <v>0</v>
          </cell>
          <cell r="AW1159">
            <v>0</v>
          </cell>
          <cell r="AX1159">
            <v>0</v>
          </cell>
          <cell r="AY1159">
            <v>0</v>
          </cell>
          <cell r="AZ1159">
            <v>0</v>
          </cell>
        </row>
        <row r="1160">
          <cell r="D1160" t="str">
            <v>Out</v>
          </cell>
          <cell r="E1160" t="str">
            <v>Third Party Finance</v>
          </cell>
          <cell r="F1160" t="str">
            <v>Options</v>
          </cell>
          <cell r="G1160" t="str">
            <v>SPDC JV</v>
          </cell>
          <cell r="H1160" t="str">
            <v>Not reported</v>
          </cell>
          <cell r="I1160" t="str">
            <v>KI</v>
          </cell>
          <cell r="J1160" t="str">
            <v>OML - 71</v>
          </cell>
          <cell r="K1160" t="str">
            <v>SWAMP EAST</v>
          </cell>
          <cell r="L1160" t="str">
            <v>East</v>
          </cell>
          <cell r="N1160" t="str">
            <v>Kalaekule FOD Phase 1</v>
          </cell>
          <cell r="O1160" t="str">
            <v>Kalaekule FOD Phase 1</v>
          </cell>
          <cell r="R1160" t="str">
            <v>AMENAM1_FS</v>
          </cell>
          <cell r="T1160" t="str">
            <v>7. Export Growth</v>
          </cell>
          <cell r="U1160" t="str">
            <v>8. Oil and Gas Growth</v>
          </cell>
          <cell r="V1160" t="str">
            <v>Ikwan Ukauku</v>
          </cell>
          <cell r="W1160">
            <v>0</v>
          </cell>
          <cell r="X1160">
            <v>0</v>
          </cell>
          <cell r="AE1160">
            <v>0</v>
          </cell>
          <cell r="AF1160">
            <v>0</v>
          </cell>
          <cell r="AG1160">
            <v>0</v>
          </cell>
          <cell r="AH1160">
            <v>0</v>
          </cell>
          <cell r="AU1160">
            <v>0</v>
          </cell>
          <cell r="AV1160">
            <v>0</v>
          </cell>
          <cell r="AW1160">
            <v>0</v>
          </cell>
          <cell r="AX1160">
            <v>0</v>
          </cell>
          <cell r="AY1160">
            <v>0</v>
          </cell>
          <cell r="AZ1160">
            <v>0</v>
          </cell>
        </row>
        <row r="1161">
          <cell r="D1161" t="str">
            <v>Out</v>
          </cell>
          <cell r="E1161" t="str">
            <v>Third Party Finance</v>
          </cell>
          <cell r="F1161" t="str">
            <v>Options</v>
          </cell>
          <cell r="G1161" t="str">
            <v>SPDC JV</v>
          </cell>
          <cell r="H1161" t="str">
            <v>Not reported</v>
          </cell>
          <cell r="I1161" t="str">
            <v>KI</v>
          </cell>
          <cell r="J1161" t="str">
            <v>OML - 71</v>
          </cell>
          <cell r="K1161" t="str">
            <v>SWAMP EAST</v>
          </cell>
          <cell r="L1161" t="str">
            <v>East</v>
          </cell>
          <cell r="N1161" t="str">
            <v>Kalaekule FOD Phase 2</v>
          </cell>
          <cell r="O1161" t="str">
            <v>Kalaekule FOD Phase 2</v>
          </cell>
          <cell r="R1161" t="str">
            <v>AMENAM1_FS</v>
          </cell>
          <cell r="T1161" t="str">
            <v>7. Export Growth</v>
          </cell>
          <cell r="U1161" t="str">
            <v>8. Oil and Gas Growth</v>
          </cell>
          <cell r="V1161" t="str">
            <v>Ikwan Ukauku</v>
          </cell>
          <cell r="W1161">
            <v>0</v>
          </cell>
          <cell r="X1161">
            <v>0</v>
          </cell>
          <cell r="AE1161">
            <v>0</v>
          </cell>
          <cell r="AF1161">
            <v>0</v>
          </cell>
          <cell r="AG1161">
            <v>0</v>
          </cell>
          <cell r="AH1161">
            <v>0</v>
          </cell>
          <cell r="AU1161">
            <v>0</v>
          </cell>
          <cell r="AV1161">
            <v>0</v>
          </cell>
          <cell r="AW1161">
            <v>0</v>
          </cell>
          <cell r="AX1161">
            <v>0</v>
          </cell>
          <cell r="AY1161">
            <v>0</v>
          </cell>
          <cell r="AZ1161">
            <v>0</v>
          </cell>
        </row>
        <row r="1162">
          <cell r="D1162" t="str">
            <v>Out</v>
          </cell>
          <cell r="E1162" t="str">
            <v>Third Party Finance</v>
          </cell>
          <cell r="F1162" t="str">
            <v>Options</v>
          </cell>
          <cell r="G1162" t="str">
            <v>SPDC JV</v>
          </cell>
          <cell r="H1162" t="str">
            <v>Not reported</v>
          </cell>
          <cell r="I1162" t="str">
            <v>KI</v>
          </cell>
          <cell r="J1162" t="str">
            <v>OML - 71</v>
          </cell>
          <cell r="K1162" t="str">
            <v>SWAMP EAST</v>
          </cell>
          <cell r="L1162" t="str">
            <v>East</v>
          </cell>
          <cell r="N1162" t="str">
            <v>BNAG Filler Project</v>
          </cell>
          <cell r="O1162" t="str">
            <v>BNAG Filler Project</v>
          </cell>
          <cell r="R1162" t="str">
            <v>BONNY3_GP</v>
          </cell>
          <cell r="T1162" t="str">
            <v>7. Export Growth</v>
          </cell>
          <cell r="U1162" t="str">
            <v>8. Oil and Gas Growth</v>
          </cell>
          <cell r="V1162" t="str">
            <v>Ikwan Ukauku</v>
          </cell>
          <cell r="W1162">
            <v>0</v>
          </cell>
          <cell r="X1162">
            <v>6</v>
          </cell>
          <cell r="AE1162">
            <v>0</v>
          </cell>
          <cell r="AF1162">
            <v>1032530.6240234375</v>
          </cell>
          <cell r="AG1162">
            <v>54343.787895202637</v>
          </cell>
          <cell r="AH1162">
            <v>8456.031005859375</v>
          </cell>
          <cell r="AU1162">
            <v>0</v>
          </cell>
          <cell r="AV1162">
            <v>0</v>
          </cell>
          <cell r="AW1162">
            <v>0</v>
          </cell>
          <cell r="AX1162">
            <v>0</v>
          </cell>
          <cell r="AY1162">
            <v>0</v>
          </cell>
          <cell r="AZ1162">
            <v>0</v>
          </cell>
        </row>
        <row r="1163">
          <cell r="D1163" t="str">
            <v>Out</v>
          </cell>
          <cell r="E1163" t="str">
            <v>Third Party Finance</v>
          </cell>
          <cell r="F1163" t="str">
            <v>Options</v>
          </cell>
          <cell r="G1163" t="str">
            <v>SPDC JV</v>
          </cell>
          <cell r="H1163" t="str">
            <v>Not reported</v>
          </cell>
          <cell r="I1163" t="str">
            <v>KI</v>
          </cell>
          <cell r="J1163" t="str">
            <v>OML - 71</v>
          </cell>
          <cell r="K1163" t="str">
            <v>SWAMP EAST</v>
          </cell>
          <cell r="L1163" t="str">
            <v>East</v>
          </cell>
          <cell r="N1163" t="str">
            <v>BNAG Filler Project</v>
          </cell>
          <cell r="O1163" t="str">
            <v>BNAG Filler Project</v>
          </cell>
          <cell r="R1163" t="str">
            <v>BONNY3_GP</v>
          </cell>
          <cell r="T1163" t="str">
            <v>7. Export Growth</v>
          </cell>
          <cell r="U1163" t="str">
            <v>8. Oil and Gas Growth</v>
          </cell>
          <cell r="V1163" t="str">
            <v>Ikwan Ukauku</v>
          </cell>
          <cell r="W1163">
            <v>0</v>
          </cell>
          <cell r="X1163">
            <v>6</v>
          </cell>
          <cell r="AE1163">
            <v>0</v>
          </cell>
          <cell r="AF1163">
            <v>508523.40905761719</v>
          </cell>
          <cell r="AG1163">
            <v>26764.25904083252</v>
          </cell>
          <cell r="AH1163">
            <v>6903.2170257568359</v>
          </cell>
          <cell r="AU1163">
            <v>0</v>
          </cell>
          <cell r="AV1163">
            <v>0</v>
          </cell>
          <cell r="AW1163">
            <v>0</v>
          </cell>
          <cell r="AX1163">
            <v>0</v>
          </cell>
          <cell r="AY1163">
            <v>0</v>
          </cell>
          <cell r="AZ1163">
            <v>0</v>
          </cell>
        </row>
        <row r="1164">
          <cell r="D1164" t="str">
            <v>Out</v>
          </cell>
          <cell r="E1164" t="str">
            <v>Third Party Finance</v>
          </cell>
          <cell r="F1164" t="str">
            <v>Options</v>
          </cell>
          <cell r="G1164" t="str">
            <v>SPDC JV</v>
          </cell>
          <cell r="H1164" t="str">
            <v>Not reported</v>
          </cell>
          <cell r="I1164" t="str">
            <v>KI</v>
          </cell>
          <cell r="J1164" t="str">
            <v>OML - 71</v>
          </cell>
          <cell r="K1164" t="str">
            <v>SWAMP EAST</v>
          </cell>
          <cell r="L1164" t="str">
            <v>East</v>
          </cell>
          <cell r="N1164" t="str">
            <v>Kalaekule FOD Phase 3</v>
          </cell>
          <cell r="O1164" t="str">
            <v>Kalaekule FOD Phase 3</v>
          </cell>
          <cell r="R1164" t="str">
            <v>AMENAM1_FS</v>
          </cell>
          <cell r="T1164" t="str">
            <v>7. Export Growth</v>
          </cell>
          <cell r="U1164" t="str">
            <v>8. Oil and Gas Growth</v>
          </cell>
          <cell r="V1164" t="str">
            <v>Ikwan Ukauku</v>
          </cell>
          <cell r="W1164">
            <v>0</v>
          </cell>
          <cell r="X1164">
            <v>0</v>
          </cell>
          <cell r="AE1164">
            <v>0</v>
          </cell>
          <cell r="AF1164">
            <v>0</v>
          </cell>
          <cell r="AG1164">
            <v>0</v>
          </cell>
          <cell r="AH1164">
            <v>0</v>
          </cell>
          <cell r="AU1164">
            <v>0</v>
          </cell>
          <cell r="AV1164">
            <v>0</v>
          </cell>
          <cell r="AW1164">
            <v>0</v>
          </cell>
          <cell r="AX1164">
            <v>0</v>
          </cell>
          <cell r="AY1164">
            <v>0</v>
          </cell>
          <cell r="AZ1164">
            <v>0</v>
          </cell>
        </row>
        <row r="1165">
          <cell r="D1165" t="str">
            <v>In</v>
          </cell>
          <cell r="E1165" t="str">
            <v>Third Party Finance</v>
          </cell>
          <cell r="F1165" t="str">
            <v>Base</v>
          </cell>
          <cell r="G1165" t="str">
            <v>SPDC JV</v>
          </cell>
          <cell r="H1165" t="str">
            <v>Out</v>
          </cell>
          <cell r="I1165" t="str">
            <v>KOLO CREEK</v>
          </cell>
          <cell r="J1165" t="str">
            <v>OML - 28</v>
          </cell>
          <cell r="K1165" t="str">
            <v>LAND EAST</v>
          </cell>
          <cell r="L1165" t="str">
            <v>East</v>
          </cell>
          <cell r="N1165" t="str">
            <v>Gbaran Ubie Phase 4+</v>
          </cell>
          <cell r="O1165" t="str">
            <v>Gbaran Ubie Phase 4+</v>
          </cell>
          <cell r="R1165" t="str">
            <v>SOKU3/4_GP</v>
          </cell>
          <cell r="T1165" t="str">
            <v>2. Export Gas Commitments</v>
          </cell>
          <cell r="U1165" t="str">
            <v>5. Export gas</v>
          </cell>
          <cell r="V1165" t="str">
            <v>Eleluwor Esta</v>
          </cell>
          <cell r="W1165">
            <v>0</v>
          </cell>
          <cell r="X1165">
            <v>0</v>
          </cell>
          <cell r="AE1165">
            <v>0</v>
          </cell>
          <cell r="AF1165">
            <v>336407.0986328125</v>
          </cell>
          <cell r="AG1165">
            <v>0</v>
          </cell>
          <cell r="AH1165">
            <v>2083.6179580688477</v>
          </cell>
          <cell r="AU1165">
            <v>0</v>
          </cell>
          <cell r="AV1165">
            <v>0</v>
          </cell>
          <cell r="AW1165">
            <v>0</v>
          </cell>
          <cell r="AX1165">
            <v>0</v>
          </cell>
          <cell r="AY1165">
            <v>0</v>
          </cell>
          <cell r="AZ1165">
            <v>0</v>
          </cell>
        </row>
        <row r="1166">
          <cell r="D1166" t="str">
            <v>In</v>
          </cell>
          <cell r="E1166" t="str">
            <v>Third Party Finance</v>
          </cell>
          <cell r="F1166" t="str">
            <v>Base</v>
          </cell>
          <cell r="G1166" t="str">
            <v>SPDC JV</v>
          </cell>
          <cell r="H1166" t="str">
            <v>Not reported</v>
          </cell>
          <cell r="I1166" t="str">
            <v>KOLO CREEK</v>
          </cell>
          <cell r="J1166" t="str">
            <v>OML - 28</v>
          </cell>
          <cell r="K1166" t="str">
            <v>LAND EAST</v>
          </cell>
          <cell r="L1166" t="str">
            <v>East</v>
          </cell>
          <cell r="N1166" t="str">
            <v>Gbaran Ubie Phase 4 (Compression)</v>
          </cell>
          <cell r="O1166" t="str">
            <v>Gbaran Phase 4 (Compression)</v>
          </cell>
          <cell r="R1166" t="str">
            <v>PLANNED_GBARAN4_GP</v>
          </cell>
          <cell r="T1166" t="str">
            <v>2. Export Gas Commitments</v>
          </cell>
          <cell r="U1166" t="str">
            <v>8. Oil and Gas Growth</v>
          </cell>
          <cell r="V1166" t="str">
            <v>Eleluwor Esta</v>
          </cell>
          <cell r="W1166">
            <v>0</v>
          </cell>
          <cell r="X1166">
            <v>1</v>
          </cell>
          <cell r="AE1166">
            <v>0</v>
          </cell>
          <cell r="AF1166">
            <v>326215.35040283203</v>
          </cell>
          <cell r="AG1166">
            <v>0</v>
          </cell>
          <cell r="AH1166">
            <v>0</v>
          </cell>
          <cell r="AU1166">
            <v>0</v>
          </cell>
          <cell r="AV1166">
            <v>0</v>
          </cell>
          <cell r="AW1166">
            <v>0</v>
          </cell>
          <cell r="AX1166">
            <v>0</v>
          </cell>
          <cell r="AY1166">
            <v>0</v>
          </cell>
          <cell r="AZ1166">
            <v>0</v>
          </cell>
        </row>
        <row r="1167">
          <cell r="D1167" t="str">
            <v>In</v>
          </cell>
          <cell r="E1167" t="str">
            <v>Base JV</v>
          </cell>
          <cell r="F1167" t="str">
            <v>Base</v>
          </cell>
          <cell r="G1167" t="str">
            <v>SPDC JV</v>
          </cell>
          <cell r="H1167" t="str">
            <v>Not reported</v>
          </cell>
          <cell r="I1167" t="str">
            <v>KOLO CREEK</v>
          </cell>
          <cell r="J1167" t="str">
            <v>OML - 28</v>
          </cell>
          <cell r="K1167" t="str">
            <v>LAND EAST</v>
          </cell>
          <cell r="L1167" t="str">
            <v>East</v>
          </cell>
          <cell r="N1167" t="str">
            <v>Kolo Creek Further NAG</v>
          </cell>
          <cell r="O1167" t="str">
            <v>Kolo Creek Further NAG</v>
          </cell>
          <cell r="R1167" t="str">
            <v>SOKU3/4_GP</v>
          </cell>
          <cell r="T1167" t="str">
            <v>7. Export Growth</v>
          </cell>
          <cell r="U1167" t="str">
            <v>8. Oil and Gas Growth</v>
          </cell>
          <cell r="V1167" t="str">
            <v>Eleluwor Esta</v>
          </cell>
          <cell r="W1167">
            <v>0</v>
          </cell>
          <cell r="X1167">
            <v>1</v>
          </cell>
          <cell r="AE1167">
            <v>0</v>
          </cell>
          <cell r="AF1167">
            <v>260168.25018310547</v>
          </cell>
          <cell r="AG1167">
            <v>0</v>
          </cell>
          <cell r="AH1167">
            <v>8624.6800079345703</v>
          </cell>
          <cell r="AU1167">
            <v>0</v>
          </cell>
          <cell r="AV1167">
            <v>0</v>
          </cell>
          <cell r="AW1167">
            <v>0</v>
          </cell>
          <cell r="AX1167">
            <v>0</v>
          </cell>
          <cell r="AY1167">
            <v>0</v>
          </cell>
          <cell r="AZ1167">
            <v>0</v>
          </cell>
        </row>
        <row r="1168">
          <cell r="D1168" t="str">
            <v>In</v>
          </cell>
          <cell r="E1168" t="str">
            <v>Domgas/IPP</v>
          </cell>
          <cell r="F1168" t="str">
            <v>Base</v>
          </cell>
          <cell r="G1168" t="str">
            <v>Portfolio Action</v>
          </cell>
          <cell r="H1168" t="str">
            <v>Out</v>
          </cell>
          <cell r="I1168" t="str">
            <v>KOKORI</v>
          </cell>
          <cell r="J1168" t="str">
            <v>OML - 30</v>
          </cell>
          <cell r="K1168" t="str">
            <v>LAND WEST</v>
          </cell>
          <cell r="L1168" t="str">
            <v>West</v>
          </cell>
          <cell r="N1168" t="str">
            <v>WDG Phase 2 (Utorogu + Ughelli E)</v>
          </cell>
          <cell r="O1168" t="str">
            <v>WDG Phase 2 (Utorogu + Ughelli E)</v>
          </cell>
          <cell r="R1168" t="str">
            <v>KOKORI1_FS</v>
          </cell>
          <cell r="T1168" t="str">
            <v>4. Oil</v>
          </cell>
          <cell r="U1168" t="str">
            <v>2. Domgas / IPP</v>
          </cell>
          <cell r="V1168" t="str">
            <v xml:space="preserve">Oghene Nkonyeasua </v>
          </cell>
          <cell r="W1168">
            <v>0</v>
          </cell>
          <cell r="X1168">
            <v>0</v>
          </cell>
          <cell r="AE1168">
            <v>0</v>
          </cell>
          <cell r="AF1168">
            <v>0</v>
          </cell>
          <cell r="AG1168">
            <v>0</v>
          </cell>
          <cell r="AH1168">
            <v>0</v>
          </cell>
          <cell r="AU1168">
            <v>0</v>
          </cell>
          <cell r="AV1168">
            <v>0</v>
          </cell>
          <cell r="AW1168">
            <v>0</v>
          </cell>
          <cell r="AX1168">
            <v>0</v>
          </cell>
          <cell r="AY1168">
            <v>0</v>
          </cell>
          <cell r="AZ1168">
            <v>0</v>
          </cell>
        </row>
        <row r="1169">
          <cell r="D1169" t="str">
            <v>In</v>
          </cell>
          <cell r="E1169" t="str">
            <v>Third Party Finance</v>
          </cell>
          <cell r="F1169" t="str">
            <v>Base</v>
          </cell>
          <cell r="G1169" t="str">
            <v>SPDC JV</v>
          </cell>
          <cell r="H1169" t="str">
            <v>In</v>
          </cell>
          <cell r="I1169" t="str">
            <v>KOROAMA</v>
          </cell>
          <cell r="J1169" t="str">
            <v>OML - 28</v>
          </cell>
          <cell r="K1169" t="str">
            <v>LAND EAST</v>
          </cell>
          <cell r="L1169" t="str">
            <v>East</v>
          </cell>
          <cell r="N1169" t="str">
            <v>Gbaran Ubie Phase 4 (Compression)</v>
          </cell>
          <cell r="O1169" t="str">
            <v>Gbaran Phase 4 (Compression)</v>
          </cell>
          <cell r="R1169" t="str">
            <v>PLANNED_GBARAN8_GP</v>
          </cell>
          <cell r="T1169" t="str">
            <v>2. Export Gas Commitments</v>
          </cell>
          <cell r="U1169" t="str">
            <v>5. Export gas</v>
          </cell>
          <cell r="V1169" t="str">
            <v>Osho Rotimi</v>
          </cell>
          <cell r="W1169">
            <v>0</v>
          </cell>
          <cell r="X1169">
            <v>0</v>
          </cell>
          <cell r="AE1169">
            <v>0</v>
          </cell>
          <cell r="AF1169">
            <v>649897.89514160156</v>
          </cell>
          <cell r="AG1169">
            <v>0</v>
          </cell>
          <cell r="AH1169">
            <v>0</v>
          </cell>
          <cell r="AU1169">
            <v>0</v>
          </cell>
          <cell r="AV1169">
            <v>0</v>
          </cell>
          <cell r="AW1169">
            <v>0</v>
          </cell>
          <cell r="AX1169">
            <v>0</v>
          </cell>
          <cell r="AY1169">
            <v>0</v>
          </cell>
          <cell r="AZ1169">
            <v>0</v>
          </cell>
        </row>
        <row r="1170">
          <cell r="D1170" t="str">
            <v>Out</v>
          </cell>
          <cell r="E1170" t="str">
            <v>Third Party Finance</v>
          </cell>
          <cell r="F1170" t="str">
            <v>Options</v>
          </cell>
          <cell r="G1170" t="str">
            <v>SPDC JV</v>
          </cell>
          <cell r="H1170" t="str">
            <v>Not reported</v>
          </cell>
          <cell r="I1170" t="str">
            <v>KORONAMA</v>
          </cell>
          <cell r="J1170" t="str">
            <v>OML - 72</v>
          </cell>
          <cell r="K1170" t="str">
            <v>SWAMP EAST</v>
          </cell>
          <cell r="L1170" t="str">
            <v>East</v>
          </cell>
          <cell r="N1170" t="str">
            <v>Kalaekule FOD Phase 1</v>
          </cell>
          <cell r="O1170" t="str">
            <v>Kalaekule FOD Phase 1</v>
          </cell>
          <cell r="R1170" t="str">
            <v>KALAEKULE1_FS</v>
          </cell>
          <cell r="T1170" t="str">
            <v>7. Export Growth</v>
          </cell>
          <cell r="U1170" t="str">
            <v>8. Oil and Gas Growth</v>
          </cell>
          <cell r="V1170" t="str">
            <v>Ikwan Ukauku</v>
          </cell>
          <cell r="W1170">
            <v>6</v>
          </cell>
          <cell r="X1170">
            <v>0</v>
          </cell>
          <cell r="AE1170">
            <v>5043.7048034667969</v>
          </cell>
          <cell r="AF1170">
            <v>0</v>
          </cell>
          <cell r="AG1170">
            <v>0</v>
          </cell>
          <cell r="AH1170">
            <v>0</v>
          </cell>
          <cell r="AU1170">
            <v>0</v>
          </cell>
          <cell r="AV1170">
            <v>0</v>
          </cell>
          <cell r="AW1170">
            <v>0</v>
          </cell>
          <cell r="AX1170">
            <v>0</v>
          </cell>
          <cell r="AY1170">
            <v>0</v>
          </cell>
          <cell r="AZ1170">
            <v>0</v>
          </cell>
        </row>
        <row r="1171">
          <cell r="D1171" t="str">
            <v>Out</v>
          </cell>
          <cell r="E1171" t="str">
            <v>Third Party Finance</v>
          </cell>
          <cell r="F1171" t="str">
            <v>Options</v>
          </cell>
          <cell r="G1171" t="str">
            <v>SPDC JV</v>
          </cell>
          <cell r="H1171" t="str">
            <v>Not reported</v>
          </cell>
          <cell r="I1171" t="str">
            <v>KORONAMA</v>
          </cell>
          <cell r="J1171" t="str">
            <v>OML - 72</v>
          </cell>
          <cell r="K1171" t="str">
            <v>SWAMP EAST</v>
          </cell>
          <cell r="L1171" t="str">
            <v>East</v>
          </cell>
          <cell r="N1171" t="str">
            <v>Kalaekule FOD Phase 1</v>
          </cell>
          <cell r="O1171" t="str">
            <v>Kalaekule FOD Phase 1</v>
          </cell>
          <cell r="R1171" t="str">
            <v>KALAEKULE1_FS</v>
          </cell>
          <cell r="T1171" t="str">
            <v>7. Export Growth</v>
          </cell>
          <cell r="U1171" t="str">
            <v>8. Oil and Gas Growth</v>
          </cell>
          <cell r="V1171" t="str">
            <v>Ikwan Ukauku</v>
          </cell>
          <cell r="W1171">
            <v>0</v>
          </cell>
          <cell r="X1171">
            <v>0</v>
          </cell>
          <cell r="AE1171">
            <v>1122.7627081871033</v>
          </cell>
          <cell r="AF1171">
            <v>0</v>
          </cell>
          <cell r="AG1171">
            <v>0</v>
          </cell>
          <cell r="AH1171">
            <v>0</v>
          </cell>
          <cell r="AU1171">
            <v>0</v>
          </cell>
          <cell r="AV1171">
            <v>0</v>
          </cell>
          <cell r="AW1171">
            <v>0</v>
          </cell>
          <cell r="AX1171">
            <v>0</v>
          </cell>
          <cell r="AY1171">
            <v>0</v>
          </cell>
          <cell r="AZ1171">
            <v>0</v>
          </cell>
        </row>
        <row r="1172">
          <cell r="D1172" t="str">
            <v>In</v>
          </cell>
          <cell r="E1172" t="str">
            <v>Base JV</v>
          </cell>
          <cell r="F1172" t="str">
            <v>Base</v>
          </cell>
          <cell r="G1172" t="str">
            <v>SPDC JV</v>
          </cell>
          <cell r="H1172" t="str">
            <v>Out</v>
          </cell>
          <cell r="I1172" t="str">
            <v>KRAKAMA</v>
          </cell>
          <cell r="J1172" t="str">
            <v>OML - 18</v>
          </cell>
          <cell r="K1172" t="str">
            <v>SWAMP EAST</v>
          </cell>
          <cell r="L1172" t="str">
            <v>East</v>
          </cell>
          <cell r="N1172" t="str">
            <v>CawC/Akaso FOD Phase 2</v>
          </cell>
          <cell r="O1172" t="str">
            <v>CawC/Akaso FOD Phase 2</v>
          </cell>
          <cell r="R1172" t="str">
            <v>KRAKAMA1_FS</v>
          </cell>
          <cell r="T1172" t="str">
            <v>7. Export Growth</v>
          </cell>
          <cell r="U1172" t="str">
            <v>8. Oil and Gas Growth</v>
          </cell>
          <cell r="V1172" t="str">
            <v>Ikwan Ukauku</v>
          </cell>
          <cell r="W1172">
            <v>0</v>
          </cell>
          <cell r="X1172">
            <v>0</v>
          </cell>
          <cell r="AE1172">
            <v>87.278100073337555</v>
          </cell>
          <cell r="AF1172">
            <v>0</v>
          </cell>
          <cell r="AG1172">
            <v>0</v>
          </cell>
          <cell r="AH1172">
            <v>0</v>
          </cell>
          <cell r="AU1172">
            <v>0</v>
          </cell>
          <cell r="AV1172">
            <v>0</v>
          </cell>
          <cell r="AW1172">
            <v>0</v>
          </cell>
          <cell r="AX1172">
            <v>0</v>
          </cell>
          <cell r="AY1172">
            <v>0</v>
          </cell>
          <cell r="AZ1172">
            <v>0</v>
          </cell>
        </row>
        <row r="1173">
          <cell r="D1173" t="str">
            <v>In</v>
          </cell>
          <cell r="E1173" t="str">
            <v>Base JV</v>
          </cell>
          <cell r="F1173" t="str">
            <v>Base</v>
          </cell>
          <cell r="G1173" t="str">
            <v>SPDC JV</v>
          </cell>
          <cell r="H1173" t="str">
            <v>Out</v>
          </cell>
          <cell r="I1173" t="str">
            <v>KRAKAMA</v>
          </cell>
          <cell r="J1173" t="str">
            <v>OML - 18</v>
          </cell>
          <cell r="K1173" t="str">
            <v>SWAMP EAST</v>
          </cell>
          <cell r="L1173" t="str">
            <v>East</v>
          </cell>
          <cell r="N1173" t="str">
            <v>CawC/Akaso FOD Phase 2</v>
          </cell>
          <cell r="O1173" t="str">
            <v>CawC/Akaso FOD Phase 2</v>
          </cell>
          <cell r="R1173" t="str">
            <v>KRAKAMA1_FS</v>
          </cell>
          <cell r="T1173" t="str">
            <v>7. Export Growth</v>
          </cell>
          <cell r="U1173" t="str">
            <v>8. Oil and Gas Growth</v>
          </cell>
          <cell r="V1173" t="str">
            <v>Ikwan Ukauku</v>
          </cell>
          <cell r="W1173">
            <v>0</v>
          </cell>
          <cell r="X1173">
            <v>0</v>
          </cell>
          <cell r="AE1173">
            <v>128.57669973373413</v>
          </cell>
          <cell r="AF1173">
            <v>0</v>
          </cell>
          <cell r="AG1173">
            <v>0</v>
          </cell>
          <cell r="AH1173">
            <v>0</v>
          </cell>
          <cell r="AU1173">
            <v>0</v>
          </cell>
          <cell r="AV1173">
            <v>0</v>
          </cell>
          <cell r="AW1173">
            <v>0</v>
          </cell>
          <cell r="AX1173">
            <v>0</v>
          </cell>
          <cell r="AY1173">
            <v>0</v>
          </cell>
          <cell r="AZ1173">
            <v>0</v>
          </cell>
        </row>
        <row r="1174">
          <cell r="D1174" t="str">
            <v>In</v>
          </cell>
          <cell r="E1174" t="str">
            <v>Base JV</v>
          </cell>
          <cell r="F1174" t="str">
            <v>Base</v>
          </cell>
          <cell r="G1174" t="str">
            <v>SPDC JV</v>
          </cell>
          <cell r="H1174" t="str">
            <v>Out</v>
          </cell>
          <cell r="I1174" t="str">
            <v>KRAKAMA</v>
          </cell>
          <cell r="J1174" t="str">
            <v>OML - 18</v>
          </cell>
          <cell r="K1174" t="str">
            <v>SWAMP EAST</v>
          </cell>
          <cell r="L1174" t="str">
            <v>East</v>
          </cell>
          <cell r="N1174" t="str">
            <v>CawC/Akaso FOD Phase 2</v>
          </cell>
          <cell r="O1174" t="str">
            <v>CawC/Akaso FOD Phase 2</v>
          </cell>
          <cell r="R1174" t="str">
            <v>KRAKAMA1_FS</v>
          </cell>
          <cell r="T1174" t="str">
            <v>7. Export Growth</v>
          </cell>
          <cell r="V1174" t="str">
            <v>Uyouko Ime</v>
          </cell>
          <cell r="W1174">
            <v>0</v>
          </cell>
          <cell r="X1174">
            <v>0</v>
          </cell>
          <cell r="AE1174">
            <v>1320.7649879455566</v>
          </cell>
          <cell r="AF1174">
            <v>0</v>
          </cell>
          <cell r="AG1174">
            <v>0</v>
          </cell>
          <cell r="AH1174">
            <v>0</v>
          </cell>
          <cell r="AU1174">
            <v>0</v>
          </cell>
          <cell r="AV1174">
            <v>0</v>
          </cell>
          <cell r="AW1174">
            <v>0</v>
          </cell>
          <cell r="AX1174">
            <v>0</v>
          </cell>
          <cell r="AY1174">
            <v>0</v>
          </cell>
          <cell r="AZ1174">
            <v>0</v>
          </cell>
        </row>
        <row r="1175">
          <cell r="D1175" t="str">
            <v>In</v>
          </cell>
          <cell r="E1175" t="str">
            <v>Base JV</v>
          </cell>
          <cell r="F1175" t="str">
            <v>Base</v>
          </cell>
          <cell r="G1175" t="str">
            <v>SPDC JV</v>
          </cell>
          <cell r="H1175" t="str">
            <v>Out</v>
          </cell>
          <cell r="I1175" t="str">
            <v>KRAKAMA</v>
          </cell>
          <cell r="J1175" t="str">
            <v>OML - 18</v>
          </cell>
          <cell r="K1175" t="str">
            <v>SWAMP EAST</v>
          </cell>
          <cell r="L1175" t="str">
            <v>East</v>
          </cell>
          <cell r="N1175" t="str">
            <v>CawC/Akaso FOD Phase 2</v>
          </cell>
          <cell r="O1175" t="str">
            <v>CawC/Akaso FOD Phase 2</v>
          </cell>
          <cell r="R1175" t="str">
            <v>KRAKAMA1_FS</v>
          </cell>
          <cell r="T1175" t="str">
            <v>7. Export Growth</v>
          </cell>
          <cell r="U1175" t="str">
            <v>8. Oil and Gas Growth</v>
          </cell>
          <cell r="V1175" t="str">
            <v>Ikwan Ukauku</v>
          </cell>
          <cell r="W1175">
            <v>0</v>
          </cell>
          <cell r="X1175">
            <v>0</v>
          </cell>
          <cell r="AE1175">
            <v>8.4763000011444092</v>
          </cell>
          <cell r="AF1175">
            <v>0</v>
          </cell>
          <cell r="AG1175">
            <v>0</v>
          </cell>
          <cell r="AH1175">
            <v>0</v>
          </cell>
          <cell r="AU1175">
            <v>0</v>
          </cell>
          <cell r="AV1175">
            <v>0</v>
          </cell>
          <cell r="AW1175">
            <v>0</v>
          </cell>
          <cell r="AX1175">
            <v>0</v>
          </cell>
          <cell r="AY1175">
            <v>0</v>
          </cell>
          <cell r="AZ1175">
            <v>0</v>
          </cell>
        </row>
        <row r="1176">
          <cell r="D1176" t="str">
            <v>Out</v>
          </cell>
          <cell r="E1176" t="str">
            <v>Third Party Finance</v>
          </cell>
          <cell r="F1176" t="str">
            <v>Options</v>
          </cell>
          <cell r="G1176" t="str">
            <v>SPDC JV</v>
          </cell>
          <cell r="H1176" t="str">
            <v>Not reported</v>
          </cell>
          <cell r="I1176" t="str">
            <v>KRAKAMA</v>
          </cell>
          <cell r="J1176" t="str">
            <v>OML - 18</v>
          </cell>
          <cell r="K1176" t="str">
            <v>SWAMP EAST</v>
          </cell>
          <cell r="L1176" t="str">
            <v>East</v>
          </cell>
          <cell r="N1176" t="str">
            <v>BNAG Filler Project</v>
          </cell>
          <cell r="O1176" t="str">
            <v>BNAG Filler Project</v>
          </cell>
          <cell r="R1176" t="str">
            <v>BONNY3_GP</v>
          </cell>
          <cell r="T1176" t="str">
            <v>7. Export Growth</v>
          </cell>
          <cell r="V1176" t="str">
            <v>Uyouko Ime</v>
          </cell>
          <cell r="W1176">
            <v>0</v>
          </cell>
          <cell r="X1176">
            <v>0</v>
          </cell>
          <cell r="AE1176">
            <v>0</v>
          </cell>
          <cell r="AF1176">
            <v>466547.7001953125</v>
          </cell>
          <cell r="AG1176">
            <v>24555.169876098633</v>
          </cell>
          <cell r="AH1176">
            <v>1834.3330154418945</v>
          </cell>
          <cell r="AU1176">
            <v>0</v>
          </cell>
          <cell r="AV1176">
            <v>0</v>
          </cell>
          <cell r="AW1176">
            <v>0</v>
          </cell>
          <cell r="AX1176">
            <v>0</v>
          </cell>
          <cell r="AY1176">
            <v>0</v>
          </cell>
          <cell r="AZ1176">
            <v>0</v>
          </cell>
        </row>
        <row r="1177">
          <cell r="D1177" t="str">
            <v>In</v>
          </cell>
          <cell r="E1177" t="str">
            <v>Base JV</v>
          </cell>
          <cell r="F1177" t="str">
            <v>Base</v>
          </cell>
          <cell r="G1177" t="str">
            <v>SPDC JV</v>
          </cell>
          <cell r="H1177" t="str">
            <v>Out</v>
          </cell>
          <cell r="I1177" t="str">
            <v>KRAKAMA</v>
          </cell>
          <cell r="J1177" t="str">
            <v>OML - 18</v>
          </cell>
          <cell r="K1177" t="str">
            <v>SWAMP EAST</v>
          </cell>
          <cell r="L1177" t="str">
            <v>East</v>
          </cell>
          <cell r="N1177" t="str">
            <v>CawC/Akaso FOD Phase 3</v>
          </cell>
          <cell r="O1177" t="str">
            <v>CawC/Akaso FOD Phase 3</v>
          </cell>
          <cell r="R1177" t="str">
            <v>KRAKAMA1_FS</v>
          </cell>
          <cell r="T1177" t="str">
            <v>7. Export Growth</v>
          </cell>
          <cell r="U1177" t="str">
            <v>8. Oil and Gas Growth</v>
          </cell>
          <cell r="V1177" t="str">
            <v>Ikwan Ukauku</v>
          </cell>
          <cell r="W1177">
            <v>0</v>
          </cell>
          <cell r="X1177">
            <v>0</v>
          </cell>
          <cell r="AE1177">
            <v>231.88388854265213</v>
          </cell>
          <cell r="AF1177">
            <v>0</v>
          </cell>
          <cell r="AG1177">
            <v>0</v>
          </cell>
          <cell r="AH1177">
            <v>0</v>
          </cell>
          <cell r="AU1177">
            <v>0</v>
          </cell>
          <cell r="AV1177">
            <v>0</v>
          </cell>
          <cell r="AW1177">
            <v>0</v>
          </cell>
          <cell r="AX1177">
            <v>0</v>
          </cell>
          <cell r="AY1177">
            <v>0</v>
          </cell>
          <cell r="AZ1177">
            <v>0</v>
          </cell>
        </row>
        <row r="1178">
          <cell r="D1178" t="str">
            <v>In</v>
          </cell>
          <cell r="E1178" t="str">
            <v>Base JV</v>
          </cell>
          <cell r="F1178" t="str">
            <v>Base</v>
          </cell>
          <cell r="G1178" t="str">
            <v>SPDC JV</v>
          </cell>
          <cell r="H1178" t="str">
            <v>Out</v>
          </cell>
          <cell r="I1178" t="str">
            <v>KUGBE</v>
          </cell>
          <cell r="J1178" t="str">
            <v>OML - 72</v>
          </cell>
          <cell r="K1178" t="str">
            <v>SWAMP EAST</v>
          </cell>
          <cell r="L1178" t="str">
            <v>East</v>
          </cell>
          <cell r="N1178" t="str">
            <v>CawC/Akaso FOD Phase 1</v>
          </cell>
          <cell r="O1178" t="str">
            <v>CawC/Akaso FOD Phase 1</v>
          </cell>
          <cell r="R1178" t="str">
            <v>KALAEKULE1_FS</v>
          </cell>
          <cell r="T1178" t="str">
            <v>4. Oil</v>
          </cell>
          <cell r="U1178" t="str">
            <v>8. Oil and Gas Growth</v>
          </cell>
          <cell r="V1178" t="str">
            <v>Ikwan Ukauku</v>
          </cell>
          <cell r="W1178">
            <v>4</v>
          </cell>
          <cell r="X1178">
            <v>0</v>
          </cell>
          <cell r="AE1178">
            <v>5024.8893203735352</v>
          </cell>
          <cell r="AF1178">
            <v>0</v>
          </cell>
          <cell r="AG1178">
            <v>0</v>
          </cell>
          <cell r="AH1178">
            <v>0</v>
          </cell>
          <cell r="AU1178">
            <v>0</v>
          </cell>
          <cell r="AV1178">
            <v>0</v>
          </cell>
          <cell r="AW1178">
            <v>0</v>
          </cell>
          <cell r="AX1178">
            <v>0</v>
          </cell>
          <cell r="AY1178">
            <v>0</v>
          </cell>
          <cell r="AZ1178">
            <v>0</v>
          </cell>
        </row>
        <row r="1179">
          <cell r="D1179" t="str">
            <v>In</v>
          </cell>
          <cell r="E1179" t="str">
            <v>Base JV</v>
          </cell>
          <cell r="F1179" t="str">
            <v>Base</v>
          </cell>
          <cell r="G1179" t="str">
            <v>SPDC JV</v>
          </cell>
          <cell r="H1179" t="str">
            <v>Out</v>
          </cell>
          <cell r="I1179" t="str">
            <v>KUGBE</v>
          </cell>
          <cell r="J1179" t="str">
            <v>OML - 72</v>
          </cell>
          <cell r="K1179" t="str">
            <v>SWAMP EAST</v>
          </cell>
          <cell r="L1179" t="str">
            <v>East</v>
          </cell>
          <cell r="N1179" t="str">
            <v>CawC/Akaso FOD Phase 1</v>
          </cell>
          <cell r="O1179" t="str">
            <v>CawC/Akaso FOD Phase 1</v>
          </cell>
          <cell r="R1179" t="str">
            <v>KALAEKULE1_FS</v>
          </cell>
          <cell r="T1179" t="str">
            <v>4. Oil</v>
          </cell>
          <cell r="U1179" t="str">
            <v>8. Oil and Gas Growth</v>
          </cell>
          <cell r="V1179" t="str">
            <v>Ikwan Ukauku</v>
          </cell>
          <cell r="W1179">
            <v>0</v>
          </cell>
          <cell r="X1179">
            <v>0</v>
          </cell>
          <cell r="AE1179">
            <v>515.40499472618103</v>
          </cell>
          <cell r="AF1179">
            <v>0</v>
          </cell>
          <cell r="AG1179">
            <v>0</v>
          </cell>
          <cell r="AH1179">
            <v>0</v>
          </cell>
          <cell r="AU1179">
            <v>0</v>
          </cell>
          <cell r="AV1179">
            <v>0</v>
          </cell>
          <cell r="AW1179">
            <v>0</v>
          </cell>
          <cell r="AX1179">
            <v>0</v>
          </cell>
          <cell r="AY1179">
            <v>0</v>
          </cell>
          <cell r="AZ1179">
            <v>0</v>
          </cell>
        </row>
        <row r="1180">
          <cell r="D1180" t="str">
            <v>Out</v>
          </cell>
          <cell r="E1180" t="str">
            <v>Third Party Finance</v>
          </cell>
          <cell r="F1180" t="str">
            <v>Options</v>
          </cell>
          <cell r="G1180" t="str">
            <v>Both</v>
          </cell>
          <cell r="H1180" t="str">
            <v>Not reported</v>
          </cell>
          <cell r="I1180" t="str">
            <v>MINI NTA</v>
          </cell>
          <cell r="J1180" t="str">
            <v>OML - 22</v>
          </cell>
          <cell r="K1180" t="str">
            <v>LAND EAST</v>
          </cell>
          <cell r="L1180" t="str">
            <v>East</v>
          </cell>
          <cell r="N1180" t="str">
            <v>Thematic Projects</v>
          </cell>
          <cell r="O1180" t="str">
            <v>Thematic Projects</v>
          </cell>
          <cell r="R1180" t="str">
            <v>RUMUEKPE1_FS / AHIA1_FS</v>
          </cell>
          <cell r="T1180" t="str">
            <v>2. Export Gas Commitments</v>
          </cell>
          <cell r="U1180" t="str">
            <v>5. Export gas</v>
          </cell>
          <cell r="V1180" t="str">
            <v>Eleluwor Esta</v>
          </cell>
          <cell r="W1180">
            <v>0</v>
          </cell>
          <cell r="X1180">
            <v>0</v>
          </cell>
          <cell r="AE1180">
            <v>35.044810056686401</v>
          </cell>
          <cell r="AF1180">
            <v>0</v>
          </cell>
          <cell r="AG1180">
            <v>0</v>
          </cell>
          <cell r="AH1180">
            <v>0</v>
          </cell>
          <cell r="AU1180">
            <v>0</v>
          </cell>
          <cell r="AV1180">
            <v>0</v>
          </cell>
          <cell r="AW1180">
            <v>0</v>
          </cell>
          <cell r="AX1180">
            <v>0</v>
          </cell>
          <cell r="AY1180">
            <v>0</v>
          </cell>
          <cell r="AZ1180">
            <v>0</v>
          </cell>
        </row>
        <row r="1181">
          <cell r="D1181" t="str">
            <v>In</v>
          </cell>
          <cell r="E1181" t="str">
            <v>Base JV</v>
          </cell>
          <cell r="F1181" t="str">
            <v>Base</v>
          </cell>
          <cell r="G1181" t="str">
            <v>SPDC JV</v>
          </cell>
          <cell r="H1181" t="str">
            <v>Out</v>
          </cell>
          <cell r="I1181" t="str">
            <v>NEMBE CREEK</v>
          </cell>
          <cell r="J1181" t="str">
            <v>OML - 29</v>
          </cell>
          <cell r="K1181" t="str">
            <v>SWAMP EAST</v>
          </cell>
          <cell r="L1181" t="str">
            <v>East</v>
          </cell>
          <cell r="N1181" t="str">
            <v>Nembe Creek Phase 3</v>
          </cell>
          <cell r="O1181" t="str">
            <v>Nembe Creek Phase 3</v>
          </cell>
          <cell r="R1181" t="str">
            <v>NEMBE_CREEK2_FS</v>
          </cell>
          <cell r="T1181" t="str">
            <v>4. Oil</v>
          </cell>
          <cell r="U1181" t="str">
            <v>8. Oil and Gas Growth</v>
          </cell>
          <cell r="V1181" t="str">
            <v>Ikwan Ukauku</v>
          </cell>
          <cell r="W1181">
            <v>0</v>
          </cell>
          <cell r="X1181">
            <v>1</v>
          </cell>
          <cell r="AE1181">
            <v>91.348599672317505</v>
          </cell>
          <cell r="AF1181">
            <v>0</v>
          </cell>
          <cell r="AG1181">
            <v>0</v>
          </cell>
          <cell r="AH1181">
            <v>0</v>
          </cell>
          <cell r="AU1181">
            <v>0</v>
          </cell>
          <cell r="AV1181">
            <v>0</v>
          </cell>
          <cell r="AW1181">
            <v>0</v>
          </cell>
          <cell r="AX1181">
            <v>0</v>
          </cell>
          <cell r="AY1181">
            <v>0</v>
          </cell>
          <cell r="AZ1181">
            <v>0</v>
          </cell>
        </row>
        <row r="1182">
          <cell r="D1182" t="str">
            <v>In</v>
          </cell>
          <cell r="E1182" t="str">
            <v>Base JV</v>
          </cell>
          <cell r="F1182" t="str">
            <v>Base</v>
          </cell>
          <cell r="G1182" t="str">
            <v>SPDC JV</v>
          </cell>
          <cell r="H1182" t="str">
            <v>Out</v>
          </cell>
          <cell r="I1182" t="str">
            <v>NEMBE CREEK</v>
          </cell>
          <cell r="J1182" t="str">
            <v>OML - 29</v>
          </cell>
          <cell r="K1182" t="str">
            <v>SWAMP EAST</v>
          </cell>
          <cell r="L1182" t="str">
            <v>East</v>
          </cell>
          <cell r="N1182" t="str">
            <v>Nembe Creek Phase 3</v>
          </cell>
          <cell r="O1182" t="str">
            <v>Nembe Creek Phase 3</v>
          </cell>
          <cell r="R1182" t="str">
            <v>NEMBE_CREEK2_FS</v>
          </cell>
          <cell r="T1182" t="str">
            <v>4. Oil</v>
          </cell>
          <cell r="U1182" t="str">
            <v>8. Oil and Gas Growth</v>
          </cell>
          <cell r="V1182" t="str">
            <v>Ikwan Ukauku</v>
          </cell>
          <cell r="W1182">
            <v>2</v>
          </cell>
          <cell r="X1182">
            <v>0</v>
          </cell>
          <cell r="AE1182">
            <v>174.66803240776062</v>
          </cell>
          <cell r="AF1182">
            <v>0</v>
          </cell>
          <cell r="AG1182">
            <v>0</v>
          </cell>
          <cell r="AH1182">
            <v>0</v>
          </cell>
          <cell r="AU1182">
            <v>0</v>
          </cell>
          <cell r="AV1182">
            <v>0</v>
          </cell>
          <cell r="AW1182">
            <v>0</v>
          </cell>
          <cell r="AX1182">
            <v>0</v>
          </cell>
          <cell r="AY1182">
            <v>0</v>
          </cell>
          <cell r="AZ1182">
            <v>0</v>
          </cell>
        </row>
        <row r="1183">
          <cell r="D1183" t="str">
            <v>In</v>
          </cell>
          <cell r="E1183" t="str">
            <v>Base JV</v>
          </cell>
          <cell r="F1183" t="str">
            <v>Base</v>
          </cell>
          <cell r="G1183" t="str">
            <v>SPDC JV</v>
          </cell>
          <cell r="H1183" t="str">
            <v>Out</v>
          </cell>
          <cell r="I1183" t="str">
            <v>NEMBE CREEK</v>
          </cell>
          <cell r="J1183" t="str">
            <v>OML - 29</v>
          </cell>
          <cell r="K1183" t="str">
            <v>SWAMP EAST</v>
          </cell>
          <cell r="L1183" t="str">
            <v>East</v>
          </cell>
          <cell r="N1183" t="str">
            <v>Nembe Creek Phase 3</v>
          </cell>
          <cell r="O1183" t="str">
            <v>Nembe Creek Phase 3</v>
          </cell>
          <cell r="R1183" t="str">
            <v>NEMBE_CREEK2_FS</v>
          </cell>
          <cell r="T1183" t="str">
            <v>4. Oil</v>
          </cell>
          <cell r="U1183" t="str">
            <v>8. Oil and Gas Growth</v>
          </cell>
          <cell r="V1183" t="str">
            <v>Ikwan Ukauku</v>
          </cell>
          <cell r="W1183">
            <v>2</v>
          </cell>
          <cell r="X1183">
            <v>0</v>
          </cell>
          <cell r="AE1183">
            <v>301.1396176815033</v>
          </cell>
          <cell r="AF1183">
            <v>0</v>
          </cell>
          <cell r="AG1183">
            <v>0</v>
          </cell>
          <cell r="AH1183">
            <v>0</v>
          </cell>
          <cell r="AU1183">
            <v>0</v>
          </cell>
          <cell r="AV1183">
            <v>0</v>
          </cell>
          <cell r="AW1183">
            <v>0</v>
          </cell>
          <cell r="AX1183">
            <v>0</v>
          </cell>
          <cell r="AY1183">
            <v>0</v>
          </cell>
          <cell r="AZ1183">
            <v>0</v>
          </cell>
        </row>
        <row r="1184">
          <cell r="D1184" t="str">
            <v>In</v>
          </cell>
          <cell r="E1184" t="str">
            <v>Base JV</v>
          </cell>
          <cell r="F1184" t="str">
            <v>Base</v>
          </cell>
          <cell r="G1184" t="str">
            <v>SPDC JV</v>
          </cell>
          <cell r="H1184" t="str">
            <v>Out</v>
          </cell>
          <cell r="I1184" t="str">
            <v>NEMBE CREEK</v>
          </cell>
          <cell r="J1184" t="str">
            <v>OML - 29</v>
          </cell>
          <cell r="K1184" t="str">
            <v>SWAMP EAST</v>
          </cell>
          <cell r="L1184" t="str">
            <v>East</v>
          </cell>
          <cell r="N1184" t="str">
            <v>Nembe Creek Phase 3</v>
          </cell>
          <cell r="O1184" t="str">
            <v>Nembe Creek Phase 3</v>
          </cell>
          <cell r="R1184" t="str">
            <v>NEMBE_CREEK2_FS</v>
          </cell>
          <cell r="T1184" t="str">
            <v>4. Oil</v>
          </cell>
          <cell r="U1184" t="str">
            <v>8. Oil and Gas Growth</v>
          </cell>
          <cell r="V1184" t="str">
            <v>Ikwan Ukauku</v>
          </cell>
          <cell r="W1184">
            <v>0</v>
          </cell>
          <cell r="X1184">
            <v>0</v>
          </cell>
          <cell r="AE1184">
            <v>3892.3250868320465</v>
          </cell>
          <cell r="AF1184">
            <v>0</v>
          </cell>
          <cell r="AG1184">
            <v>0</v>
          </cell>
          <cell r="AH1184">
            <v>0</v>
          </cell>
          <cell r="AU1184">
            <v>0</v>
          </cell>
          <cell r="AV1184">
            <v>0</v>
          </cell>
          <cell r="AW1184">
            <v>0</v>
          </cell>
          <cell r="AX1184">
            <v>0</v>
          </cell>
          <cell r="AY1184">
            <v>0</v>
          </cell>
          <cell r="AZ1184">
            <v>0</v>
          </cell>
        </row>
        <row r="1185">
          <cell r="D1185" t="str">
            <v>In</v>
          </cell>
          <cell r="E1185" t="str">
            <v>Base JV</v>
          </cell>
          <cell r="F1185" t="str">
            <v>Base</v>
          </cell>
          <cell r="G1185" t="str">
            <v>SPDC JV</v>
          </cell>
          <cell r="H1185" t="str">
            <v>Out</v>
          </cell>
          <cell r="I1185" t="str">
            <v>NEMBE CREEK</v>
          </cell>
          <cell r="J1185" t="str">
            <v>OML - 29</v>
          </cell>
          <cell r="K1185" t="str">
            <v>SWAMP EAST</v>
          </cell>
          <cell r="L1185" t="str">
            <v>East</v>
          </cell>
          <cell r="N1185" t="str">
            <v>Nembe Creek Phase 3</v>
          </cell>
          <cell r="O1185" t="str">
            <v>Nembe Creek Phase 3</v>
          </cell>
          <cell r="R1185" t="str">
            <v>SOKU4_GP</v>
          </cell>
          <cell r="T1185" t="str">
            <v>4. Oil</v>
          </cell>
          <cell r="U1185" t="str">
            <v>8. Oil and Gas Growth</v>
          </cell>
          <cell r="V1185" t="str">
            <v>Ikwan Ukauku</v>
          </cell>
          <cell r="W1185">
            <v>0</v>
          </cell>
          <cell r="X1185">
            <v>0</v>
          </cell>
          <cell r="AE1185">
            <v>0</v>
          </cell>
          <cell r="AF1185">
            <v>1981738.7397460938</v>
          </cell>
          <cell r="AG1185">
            <v>0</v>
          </cell>
          <cell r="AH1185">
            <v>14098.516342163086</v>
          </cell>
          <cell r="AU1185">
            <v>0</v>
          </cell>
          <cell r="AV1185">
            <v>0</v>
          </cell>
          <cell r="AW1185">
            <v>0</v>
          </cell>
          <cell r="AX1185">
            <v>0</v>
          </cell>
          <cell r="AY1185">
            <v>0</v>
          </cell>
          <cell r="AZ1185">
            <v>0</v>
          </cell>
        </row>
        <row r="1186">
          <cell r="D1186" t="str">
            <v>Out</v>
          </cell>
          <cell r="E1186" t="str">
            <v>Domgas/IPP</v>
          </cell>
          <cell r="F1186" t="str">
            <v>Options</v>
          </cell>
          <cell r="G1186" t="str">
            <v>SPDC JV</v>
          </cell>
          <cell r="H1186" t="str">
            <v>Not reported</v>
          </cell>
          <cell r="I1186" t="str">
            <v>NGBOKO</v>
          </cell>
          <cell r="J1186" t="str">
            <v>OML - 11</v>
          </cell>
          <cell r="K1186" t="str">
            <v>LAND EAST</v>
          </cell>
          <cell r="L1186" t="str">
            <v>East</v>
          </cell>
          <cell r="N1186" t="str">
            <v>EDG (Ngboko)</v>
          </cell>
          <cell r="O1186" t="str">
            <v>EDG (Ngboko)</v>
          </cell>
          <cell r="R1186" t="str">
            <v>PLANNED_OHUR1_FS</v>
          </cell>
          <cell r="T1186" t="str">
            <v>5. Domgas (Ring fenced)</v>
          </cell>
          <cell r="U1186" t="str">
            <v>2. Domgas / IPP</v>
          </cell>
          <cell r="V1186" t="str">
            <v>Eleluwor Esta</v>
          </cell>
          <cell r="W1186">
            <v>0</v>
          </cell>
          <cell r="X1186">
            <v>0</v>
          </cell>
          <cell r="AE1186">
            <v>0</v>
          </cell>
          <cell r="AF1186">
            <v>0</v>
          </cell>
          <cell r="AG1186">
            <v>0</v>
          </cell>
          <cell r="AH1186">
            <v>0</v>
          </cell>
          <cell r="AU1186">
            <v>0</v>
          </cell>
          <cell r="AV1186">
            <v>0</v>
          </cell>
          <cell r="AW1186">
            <v>0</v>
          </cell>
          <cell r="AX1186">
            <v>0</v>
          </cell>
          <cell r="AY1186">
            <v>0</v>
          </cell>
          <cell r="AZ1186">
            <v>0</v>
          </cell>
        </row>
        <row r="1187">
          <cell r="D1187" t="str">
            <v>Out</v>
          </cell>
          <cell r="E1187" t="str">
            <v>Domgas/IPP</v>
          </cell>
          <cell r="F1187" t="str">
            <v>Options</v>
          </cell>
          <cell r="G1187" t="str">
            <v>SPDC JV</v>
          </cell>
          <cell r="H1187" t="str">
            <v>Not reported</v>
          </cell>
          <cell r="I1187" t="str">
            <v>NGBOKO</v>
          </cell>
          <cell r="J1187" t="str">
            <v>OML - 11</v>
          </cell>
          <cell r="K1187" t="str">
            <v>LAND EAST</v>
          </cell>
          <cell r="L1187" t="str">
            <v>East</v>
          </cell>
          <cell r="N1187" t="str">
            <v>EDG (Ngboko)</v>
          </cell>
          <cell r="O1187" t="str">
            <v>EDG (Ngboko)</v>
          </cell>
          <cell r="R1187" t="str">
            <v>OKOLOMA3_GP</v>
          </cell>
          <cell r="T1187" t="str">
            <v>5. Domgas (Ring fenced)</v>
          </cell>
          <cell r="U1187" t="str">
            <v>2. Domgas / IPP</v>
          </cell>
          <cell r="V1187" t="str">
            <v>Eleluwor Esta</v>
          </cell>
          <cell r="W1187">
            <v>0</v>
          </cell>
          <cell r="X1187">
            <v>0</v>
          </cell>
          <cell r="AE1187">
            <v>0</v>
          </cell>
          <cell r="AF1187">
            <v>567807</v>
          </cell>
          <cell r="AG1187">
            <v>5735.4019966125488</v>
          </cell>
          <cell r="AH1187">
            <v>1844.3259887695313</v>
          </cell>
          <cell r="AU1187">
            <v>0</v>
          </cell>
          <cell r="AV1187">
            <v>0</v>
          </cell>
          <cell r="AW1187">
            <v>0</v>
          </cell>
          <cell r="AX1187">
            <v>0</v>
          </cell>
          <cell r="AY1187">
            <v>0</v>
          </cell>
          <cell r="AZ1187">
            <v>0</v>
          </cell>
        </row>
        <row r="1188">
          <cell r="D1188" t="str">
            <v>In</v>
          </cell>
          <cell r="E1188" t="str">
            <v>Base JV</v>
          </cell>
          <cell r="F1188" t="str">
            <v>Base</v>
          </cell>
          <cell r="G1188" t="str">
            <v>SPDC JV</v>
          </cell>
          <cell r="H1188" t="str">
            <v>Not reported</v>
          </cell>
          <cell r="I1188" t="str">
            <v>NKALI</v>
          </cell>
          <cell r="J1188" t="str">
            <v>OML - 17</v>
          </cell>
          <cell r="K1188" t="str">
            <v>LAND EAST</v>
          </cell>
          <cell r="L1188" t="str">
            <v>East</v>
          </cell>
          <cell r="N1188" t="str">
            <v>Imo River FOD (Mod 4)</v>
          </cell>
          <cell r="O1188" t="str">
            <v>Imo River FOD (Mod 4)</v>
          </cell>
          <cell r="R1188" t="str">
            <v>NKALI1_FS</v>
          </cell>
          <cell r="T1188" t="str">
            <v>5. Domgas (Ring fenced)</v>
          </cell>
          <cell r="U1188" t="str">
            <v>5. Export gas</v>
          </cell>
          <cell r="V1188" t="str">
            <v>Eleluwor Esta</v>
          </cell>
          <cell r="W1188">
            <v>0</v>
          </cell>
          <cell r="X1188">
            <v>0</v>
          </cell>
          <cell r="AE1188">
            <v>501.58269786834717</v>
          </cell>
          <cell r="AF1188">
            <v>0</v>
          </cell>
          <cell r="AG1188">
            <v>0</v>
          </cell>
          <cell r="AH1188">
            <v>0</v>
          </cell>
          <cell r="AU1188">
            <v>0</v>
          </cell>
          <cell r="AV1188">
            <v>0</v>
          </cell>
          <cell r="AW1188">
            <v>0</v>
          </cell>
          <cell r="AX1188">
            <v>0</v>
          </cell>
          <cell r="AY1188">
            <v>0</v>
          </cell>
          <cell r="AZ1188">
            <v>0</v>
          </cell>
        </row>
        <row r="1189">
          <cell r="D1189" t="str">
            <v>Out</v>
          </cell>
          <cell r="E1189" t="str">
            <v>Base JV</v>
          </cell>
          <cell r="F1189" t="str">
            <v>Options</v>
          </cell>
          <cell r="G1189" t="str">
            <v>SPDC JV</v>
          </cell>
          <cell r="H1189" t="str">
            <v>Not reported</v>
          </cell>
          <cell r="I1189" t="str">
            <v>NUN RIVER</v>
          </cell>
          <cell r="J1189" t="str">
            <v>OML - 32</v>
          </cell>
          <cell r="K1189" t="str">
            <v>LAND EAST</v>
          </cell>
          <cell r="L1189" t="str">
            <v>East</v>
          </cell>
          <cell r="N1189" t="str">
            <v>Nun River IOGD Phase 2</v>
          </cell>
          <cell r="O1189" t="str">
            <v>Nun River IOGD Phase 2</v>
          </cell>
          <cell r="R1189" t="str">
            <v>NUN_RIVER1_FS</v>
          </cell>
          <cell r="T1189" t="str">
            <v>7. Export Growth</v>
          </cell>
          <cell r="U1189" t="str">
            <v>8. Oil and Gas Growth</v>
          </cell>
          <cell r="V1189" t="str">
            <v>Eleluwor Esta</v>
          </cell>
          <cell r="W1189">
            <v>0</v>
          </cell>
          <cell r="X1189">
            <v>0</v>
          </cell>
          <cell r="AE1189">
            <v>115.91670227050781</v>
          </cell>
          <cell r="AF1189">
            <v>0</v>
          </cell>
          <cell r="AG1189">
            <v>0</v>
          </cell>
          <cell r="AH1189">
            <v>0</v>
          </cell>
          <cell r="AU1189">
            <v>0</v>
          </cell>
          <cell r="AV1189">
            <v>0</v>
          </cell>
          <cell r="AW1189">
            <v>0</v>
          </cell>
          <cell r="AX1189">
            <v>0</v>
          </cell>
          <cell r="AY1189">
            <v>0</v>
          </cell>
          <cell r="AZ1189">
            <v>0</v>
          </cell>
        </row>
        <row r="1190">
          <cell r="D1190" t="str">
            <v>In</v>
          </cell>
          <cell r="E1190" t="str">
            <v>Third Party Finance</v>
          </cell>
          <cell r="F1190" t="str">
            <v>Base</v>
          </cell>
          <cell r="G1190" t="str">
            <v>SPDC JV</v>
          </cell>
          <cell r="H1190" t="str">
            <v>Not reported</v>
          </cell>
          <cell r="I1190" t="str">
            <v>OBELE</v>
          </cell>
          <cell r="J1190" t="str">
            <v>OML - 22</v>
          </cell>
          <cell r="K1190" t="str">
            <v>LAND EAST</v>
          </cell>
          <cell r="L1190" t="str">
            <v>East</v>
          </cell>
          <cell r="N1190" t="str">
            <v>Gbaran Ubie Phase 4+</v>
          </cell>
          <cell r="O1190" t="str">
            <v>Gbaran Ubie Phase 4+</v>
          </cell>
          <cell r="R1190" t="str">
            <v>PLANNED_GBARAN4_GP</v>
          </cell>
          <cell r="T1190" t="str">
            <v>2. Export Gas Commitments</v>
          </cell>
          <cell r="U1190" t="str">
            <v>8. Oil and Gas Growth</v>
          </cell>
          <cell r="V1190" t="str">
            <v>Eleluwor Esta</v>
          </cell>
          <cell r="W1190">
            <v>0</v>
          </cell>
          <cell r="X1190">
            <v>0</v>
          </cell>
          <cell r="AE1190">
            <v>0</v>
          </cell>
          <cell r="AF1190">
            <v>603269.701171875</v>
          </cell>
          <cell r="AG1190">
            <v>0</v>
          </cell>
          <cell r="AH1190">
            <v>0</v>
          </cell>
          <cell r="AU1190">
            <v>0</v>
          </cell>
          <cell r="AV1190">
            <v>0</v>
          </cell>
          <cell r="AW1190">
            <v>0</v>
          </cell>
          <cell r="AX1190">
            <v>0</v>
          </cell>
          <cell r="AY1190">
            <v>0</v>
          </cell>
          <cell r="AZ1190">
            <v>0</v>
          </cell>
        </row>
        <row r="1191">
          <cell r="D1191" t="str">
            <v>In</v>
          </cell>
          <cell r="E1191" t="str">
            <v>Base JV</v>
          </cell>
          <cell r="F1191" t="str">
            <v>Base</v>
          </cell>
          <cell r="G1191" t="str">
            <v>SPDC JV</v>
          </cell>
          <cell r="H1191" t="str">
            <v>Not reported</v>
          </cell>
          <cell r="I1191" t="str">
            <v>OBIGBO NORTH</v>
          </cell>
          <cell r="J1191" t="str">
            <v>OML - 17</v>
          </cell>
          <cell r="K1191" t="str">
            <v>LAND EAST</v>
          </cell>
          <cell r="L1191" t="str">
            <v>East</v>
          </cell>
          <cell r="N1191" t="str">
            <v>Obigbo North IOGD Phase 4</v>
          </cell>
          <cell r="O1191" t="str">
            <v>Obigbo North IOGD Phase 4</v>
          </cell>
          <cell r="R1191" t="str">
            <v>OBIGBO_NORTH1_FS</v>
          </cell>
          <cell r="T1191" t="str">
            <v>5. Domgas (Ring fenced)</v>
          </cell>
          <cell r="U1191" t="str">
            <v>8. Oil and Gas Growth</v>
          </cell>
          <cell r="V1191" t="str">
            <v>Eleluwor Esta</v>
          </cell>
          <cell r="W1191">
            <v>0</v>
          </cell>
          <cell r="X1191">
            <v>0</v>
          </cell>
          <cell r="AE1191">
            <v>7353.1543121337891</v>
          </cell>
          <cell r="AF1191">
            <v>0</v>
          </cell>
          <cell r="AG1191">
            <v>0</v>
          </cell>
          <cell r="AH1191">
            <v>0</v>
          </cell>
          <cell r="AU1191">
            <v>0</v>
          </cell>
          <cell r="AV1191">
            <v>0</v>
          </cell>
          <cell r="AW1191">
            <v>0</v>
          </cell>
          <cell r="AX1191">
            <v>0</v>
          </cell>
          <cell r="AY1191">
            <v>0</v>
          </cell>
          <cell r="AZ1191">
            <v>0</v>
          </cell>
        </row>
        <row r="1192">
          <cell r="D1192" t="str">
            <v>In</v>
          </cell>
          <cell r="E1192" t="str">
            <v>Base JV</v>
          </cell>
          <cell r="F1192" t="str">
            <v>Base</v>
          </cell>
          <cell r="G1192" t="str">
            <v>SPDC JV</v>
          </cell>
          <cell r="H1192" t="str">
            <v>Not reported</v>
          </cell>
          <cell r="I1192" t="str">
            <v>ODEAMA CREEK</v>
          </cell>
          <cell r="J1192" t="str">
            <v>OML - 29</v>
          </cell>
          <cell r="K1192" t="str">
            <v>SWAMP EAST</v>
          </cell>
          <cell r="L1192" t="str">
            <v>East</v>
          </cell>
          <cell r="N1192" t="str">
            <v>Odeama Creek FDP Update</v>
          </cell>
          <cell r="O1192" t="str">
            <v>Odeama Creek FDP Update</v>
          </cell>
          <cell r="R1192" t="str">
            <v>SOKU5_GP</v>
          </cell>
          <cell r="T1192" t="str">
            <v>4. Oil</v>
          </cell>
          <cell r="U1192" t="str">
            <v>8. Oil and Gas Growth</v>
          </cell>
          <cell r="V1192" t="str">
            <v>Ikwan Ukauku</v>
          </cell>
          <cell r="W1192">
            <v>0</v>
          </cell>
          <cell r="X1192">
            <v>0</v>
          </cell>
          <cell r="AE1192">
            <v>0</v>
          </cell>
          <cell r="AF1192">
            <v>0</v>
          </cell>
          <cell r="AG1192">
            <v>156547.5</v>
          </cell>
          <cell r="AH1192">
            <v>0</v>
          </cell>
          <cell r="AU1192">
            <v>0</v>
          </cell>
          <cell r="AV1192">
            <v>0</v>
          </cell>
          <cell r="AW1192">
            <v>0</v>
          </cell>
          <cell r="AX1192">
            <v>0</v>
          </cell>
          <cell r="AY1192">
            <v>0</v>
          </cell>
          <cell r="AZ1192">
            <v>0</v>
          </cell>
        </row>
        <row r="1193">
          <cell r="D1193" t="str">
            <v>In</v>
          </cell>
          <cell r="E1193" t="str">
            <v>Base JV</v>
          </cell>
          <cell r="F1193" t="str">
            <v>Base</v>
          </cell>
          <cell r="G1193" t="str">
            <v>SPDC JV</v>
          </cell>
          <cell r="H1193" t="str">
            <v>Not reported</v>
          </cell>
          <cell r="I1193" t="str">
            <v>ODEAMA CREEK</v>
          </cell>
          <cell r="J1193" t="str">
            <v>OML - 29</v>
          </cell>
          <cell r="K1193" t="str">
            <v>SWAMP EAST</v>
          </cell>
          <cell r="L1193" t="str">
            <v>East</v>
          </cell>
          <cell r="N1193" t="str">
            <v>Odeama Creek FDP Update</v>
          </cell>
          <cell r="O1193" t="str">
            <v>Odeama Creek FDP Update</v>
          </cell>
          <cell r="R1193" t="str">
            <v>ODEAMA_CREEK1_FS</v>
          </cell>
          <cell r="T1193" t="str">
            <v>4. Oil</v>
          </cell>
          <cell r="U1193" t="str">
            <v>8. Oil and Gas Growth</v>
          </cell>
          <cell r="V1193" t="str">
            <v>Ikwan Ukauku</v>
          </cell>
          <cell r="W1193">
            <v>4</v>
          </cell>
          <cell r="X1193">
            <v>0</v>
          </cell>
          <cell r="AE1193">
            <v>0</v>
          </cell>
          <cell r="AF1193">
            <v>0</v>
          </cell>
          <cell r="AG1193">
            <v>0</v>
          </cell>
          <cell r="AH1193">
            <v>0</v>
          </cell>
          <cell r="AU1193">
            <v>0</v>
          </cell>
          <cell r="AV1193">
            <v>0</v>
          </cell>
          <cell r="AW1193">
            <v>0</v>
          </cell>
          <cell r="AX1193">
            <v>206.04000091552734</v>
          </cell>
          <cell r="AY1193">
            <v>0</v>
          </cell>
          <cell r="AZ1193">
            <v>0</v>
          </cell>
        </row>
        <row r="1194">
          <cell r="D1194" t="str">
            <v>In</v>
          </cell>
          <cell r="E1194" t="str">
            <v>Base JV</v>
          </cell>
          <cell r="F1194" t="str">
            <v>Base</v>
          </cell>
          <cell r="G1194" t="str">
            <v>SPDC JV</v>
          </cell>
          <cell r="H1194" t="str">
            <v>Not reported</v>
          </cell>
          <cell r="I1194" t="str">
            <v>ODEAMA CREEK</v>
          </cell>
          <cell r="J1194" t="str">
            <v>OML - 29</v>
          </cell>
          <cell r="K1194" t="str">
            <v>SWAMP EAST</v>
          </cell>
          <cell r="L1194" t="str">
            <v>East</v>
          </cell>
          <cell r="N1194" t="str">
            <v>Odeama Creek FDP Update</v>
          </cell>
          <cell r="O1194" t="str">
            <v>Odeama Creek FDP Update</v>
          </cell>
          <cell r="R1194" t="str">
            <v>ODEAMA_CREEK1_FS</v>
          </cell>
          <cell r="T1194" t="str">
            <v>4. Oil</v>
          </cell>
          <cell r="U1194" t="str">
            <v>8. Oil and Gas Growth</v>
          </cell>
          <cell r="V1194" t="str">
            <v>Ikwan Ukauku</v>
          </cell>
          <cell r="W1194">
            <v>0</v>
          </cell>
          <cell r="X1194">
            <v>0</v>
          </cell>
          <cell r="AE1194">
            <v>0</v>
          </cell>
          <cell r="AF1194">
            <v>0</v>
          </cell>
          <cell r="AG1194">
            <v>0</v>
          </cell>
          <cell r="AH1194">
            <v>0</v>
          </cell>
          <cell r="AU1194">
            <v>0</v>
          </cell>
          <cell r="AV1194">
            <v>0</v>
          </cell>
          <cell r="AW1194">
            <v>0</v>
          </cell>
          <cell r="AX1194">
            <v>0</v>
          </cell>
          <cell r="AY1194">
            <v>0</v>
          </cell>
          <cell r="AZ1194">
            <v>0</v>
          </cell>
        </row>
        <row r="1195">
          <cell r="D1195" t="str">
            <v>Out</v>
          </cell>
          <cell r="E1195" t="str">
            <v>Portfolio Action</v>
          </cell>
          <cell r="F1195" t="str">
            <v>Options</v>
          </cell>
          <cell r="G1195" t="str">
            <v>Portfolio Action</v>
          </cell>
          <cell r="H1195" t="str">
            <v>Not reported</v>
          </cell>
          <cell r="I1195" t="str">
            <v>ODIDI</v>
          </cell>
          <cell r="J1195" t="str">
            <v>OML - 42</v>
          </cell>
          <cell r="K1195" t="str">
            <v>SWAMP WEST</v>
          </cell>
          <cell r="L1195" t="str">
            <v>West</v>
          </cell>
          <cell r="N1195" t="str">
            <v>Odidi Node (Oil)</v>
          </cell>
          <cell r="O1195" t="str">
            <v>Odidi Node FOD</v>
          </cell>
          <cell r="R1195" t="str">
            <v>ODIDI1_FS</v>
          </cell>
          <cell r="T1195" t="str">
            <v>5. Domgas (Ring fenced)</v>
          </cell>
          <cell r="U1195" t="str">
            <v>8. Oil and Gas Growth</v>
          </cell>
          <cell r="V1195" t="str">
            <v>David Oluwajuyigbe</v>
          </cell>
          <cell r="W1195">
            <v>6</v>
          </cell>
          <cell r="X1195">
            <v>0</v>
          </cell>
          <cell r="AE1195">
            <v>12127.279907226563</v>
          </cell>
          <cell r="AF1195">
            <v>0</v>
          </cell>
          <cell r="AG1195">
            <v>0</v>
          </cell>
          <cell r="AH1195">
            <v>0</v>
          </cell>
          <cell r="AU1195">
            <v>0</v>
          </cell>
          <cell r="AV1195">
            <v>0</v>
          </cell>
          <cell r="AW1195">
            <v>0</v>
          </cell>
          <cell r="AX1195">
            <v>0</v>
          </cell>
          <cell r="AY1195">
            <v>0</v>
          </cell>
          <cell r="AZ1195">
            <v>0</v>
          </cell>
        </row>
        <row r="1196">
          <cell r="D1196" t="str">
            <v>Out</v>
          </cell>
          <cell r="E1196" t="str">
            <v>Portfolio Action</v>
          </cell>
          <cell r="F1196" t="str">
            <v>Options</v>
          </cell>
          <cell r="G1196" t="str">
            <v>Portfolio Action</v>
          </cell>
          <cell r="H1196" t="str">
            <v>Not reported</v>
          </cell>
          <cell r="I1196" t="str">
            <v>ODIDI</v>
          </cell>
          <cell r="J1196" t="str">
            <v>OML - 42</v>
          </cell>
          <cell r="K1196" t="str">
            <v>SWAMP WEST</v>
          </cell>
          <cell r="L1196" t="str">
            <v>West</v>
          </cell>
          <cell r="N1196" t="str">
            <v>Odidi Node (Oil)</v>
          </cell>
          <cell r="O1196" t="str">
            <v>Odidi Node FOD</v>
          </cell>
          <cell r="R1196" t="str">
            <v>ODIDI1_FS</v>
          </cell>
          <cell r="T1196" t="str">
            <v>5. Domgas (Ring fenced)</v>
          </cell>
          <cell r="U1196" t="str">
            <v>8. Oil and Gas Growth</v>
          </cell>
          <cell r="V1196" t="str">
            <v>David Oluwajuyigbe</v>
          </cell>
          <cell r="W1196">
            <v>3</v>
          </cell>
          <cell r="X1196">
            <v>0</v>
          </cell>
          <cell r="AE1196">
            <v>11093.849914550781</v>
          </cell>
          <cell r="AF1196">
            <v>0</v>
          </cell>
          <cell r="AG1196">
            <v>0</v>
          </cell>
          <cell r="AH1196">
            <v>0</v>
          </cell>
          <cell r="AU1196">
            <v>0</v>
          </cell>
          <cell r="AV1196">
            <v>0</v>
          </cell>
          <cell r="AW1196">
            <v>0</v>
          </cell>
          <cell r="AX1196">
            <v>0</v>
          </cell>
          <cell r="AY1196">
            <v>0</v>
          </cell>
          <cell r="AZ1196">
            <v>0</v>
          </cell>
        </row>
        <row r="1197">
          <cell r="D1197" t="str">
            <v>Out</v>
          </cell>
          <cell r="E1197" t="str">
            <v>Portfolio Action</v>
          </cell>
          <cell r="F1197" t="str">
            <v>Options</v>
          </cell>
          <cell r="G1197" t="str">
            <v>Portfolio Action</v>
          </cell>
          <cell r="H1197" t="str">
            <v>Not reported</v>
          </cell>
          <cell r="I1197" t="str">
            <v>ODIDI</v>
          </cell>
          <cell r="J1197" t="str">
            <v>OML - 42</v>
          </cell>
          <cell r="K1197" t="str">
            <v>SWAMP WEST</v>
          </cell>
          <cell r="L1197" t="str">
            <v>West</v>
          </cell>
          <cell r="N1197" t="str">
            <v>Odidi Node Gaslift</v>
          </cell>
          <cell r="O1197" t="str">
            <v>Odidi Node Gaslift</v>
          </cell>
          <cell r="R1197" t="str">
            <v>ODIDI1_FS</v>
          </cell>
          <cell r="T1197" t="str">
            <v>5. Domgas (Ring fenced)</v>
          </cell>
          <cell r="U1197" t="str">
            <v>8. Oil and Gas Growth</v>
          </cell>
          <cell r="V1197" t="str">
            <v>David Oluwajuyigbe</v>
          </cell>
          <cell r="W1197">
            <v>3</v>
          </cell>
          <cell r="X1197">
            <v>0</v>
          </cell>
          <cell r="AE1197">
            <v>4428.5860977172852</v>
          </cell>
          <cell r="AF1197">
            <v>0</v>
          </cell>
          <cell r="AG1197">
            <v>0</v>
          </cell>
          <cell r="AH1197">
            <v>0</v>
          </cell>
          <cell r="AU1197">
            <v>0</v>
          </cell>
          <cell r="AV1197">
            <v>0</v>
          </cell>
          <cell r="AW1197">
            <v>0</v>
          </cell>
          <cell r="AX1197">
            <v>0</v>
          </cell>
          <cell r="AY1197">
            <v>0</v>
          </cell>
          <cell r="AZ1197">
            <v>0</v>
          </cell>
        </row>
        <row r="1198">
          <cell r="D1198" t="str">
            <v>Out</v>
          </cell>
          <cell r="E1198" t="str">
            <v>Portfolio Action</v>
          </cell>
          <cell r="F1198" t="str">
            <v>Options</v>
          </cell>
          <cell r="G1198" t="str">
            <v>Portfolio Action</v>
          </cell>
          <cell r="H1198" t="str">
            <v>Not reported</v>
          </cell>
          <cell r="I1198" t="str">
            <v>ODIDI</v>
          </cell>
          <cell r="J1198" t="str">
            <v>OML - 42</v>
          </cell>
          <cell r="K1198" t="str">
            <v>SWAMP WEST</v>
          </cell>
          <cell r="L1198" t="str">
            <v>West</v>
          </cell>
          <cell r="N1198" t="str">
            <v>Odidi Node (Oil)</v>
          </cell>
          <cell r="O1198" t="str">
            <v>Odidi Node FOD</v>
          </cell>
          <cell r="R1198" t="str">
            <v>ODIDI1_FS</v>
          </cell>
          <cell r="T1198" t="str">
            <v>5. Domgas (Ring fenced)</v>
          </cell>
          <cell r="U1198" t="str">
            <v>8. Oil and Gas Growth</v>
          </cell>
          <cell r="V1198" t="str">
            <v>David Oluwajuyigbe</v>
          </cell>
          <cell r="W1198">
            <v>1</v>
          </cell>
          <cell r="X1198">
            <v>0</v>
          </cell>
          <cell r="AE1198">
            <v>3187.3999938964844</v>
          </cell>
          <cell r="AF1198">
            <v>0</v>
          </cell>
          <cell r="AG1198">
            <v>0</v>
          </cell>
          <cell r="AH1198">
            <v>0</v>
          </cell>
          <cell r="AU1198">
            <v>0</v>
          </cell>
          <cell r="AV1198">
            <v>0</v>
          </cell>
          <cell r="AW1198">
            <v>0</v>
          </cell>
          <cell r="AX1198">
            <v>0</v>
          </cell>
          <cell r="AY1198">
            <v>0</v>
          </cell>
          <cell r="AZ1198">
            <v>0</v>
          </cell>
        </row>
        <row r="1199">
          <cell r="D1199" t="str">
            <v>Out</v>
          </cell>
          <cell r="E1199" t="str">
            <v>Portfolio Action</v>
          </cell>
          <cell r="F1199" t="str">
            <v>Options</v>
          </cell>
          <cell r="G1199" t="str">
            <v>Portfolio Action</v>
          </cell>
          <cell r="H1199" t="str">
            <v>Not reported</v>
          </cell>
          <cell r="I1199" t="str">
            <v>OGBANABOU</v>
          </cell>
          <cell r="J1199" t="str">
            <v>OML - 42</v>
          </cell>
          <cell r="K1199" t="str">
            <v>SWAMP WEST</v>
          </cell>
          <cell r="L1199" t="str">
            <v>West</v>
          </cell>
          <cell r="N1199" t="str">
            <v>Ogbanabou Initial Development</v>
          </cell>
          <cell r="O1199" t="str">
            <v>Ogbanabou Initial Development</v>
          </cell>
          <cell r="R1199" t="str">
            <v>BATAN1_FS</v>
          </cell>
          <cell r="T1199" t="str">
            <v>7. Export Growth</v>
          </cell>
          <cell r="U1199" t="str">
            <v>8. Oil and Gas Growth</v>
          </cell>
          <cell r="V1199" t="str">
            <v>David Oluwajuyigbe</v>
          </cell>
          <cell r="W1199">
            <v>3</v>
          </cell>
          <cell r="X1199">
            <v>0</v>
          </cell>
          <cell r="AE1199">
            <v>0</v>
          </cell>
          <cell r="AF1199">
            <v>0</v>
          </cell>
          <cell r="AG1199">
            <v>0</v>
          </cell>
          <cell r="AH1199">
            <v>0</v>
          </cell>
          <cell r="AU1199">
            <v>0</v>
          </cell>
          <cell r="AV1199">
            <v>0</v>
          </cell>
          <cell r="AW1199">
            <v>0</v>
          </cell>
          <cell r="AX1199">
            <v>0</v>
          </cell>
          <cell r="AY1199">
            <v>0</v>
          </cell>
          <cell r="AZ1199">
            <v>0</v>
          </cell>
        </row>
        <row r="1200">
          <cell r="D1200" t="str">
            <v>Out</v>
          </cell>
          <cell r="E1200" t="str">
            <v>Portfolio Action</v>
          </cell>
          <cell r="F1200" t="str">
            <v>Options</v>
          </cell>
          <cell r="G1200" t="str">
            <v>Portfolio Action</v>
          </cell>
          <cell r="H1200" t="str">
            <v>Not reported</v>
          </cell>
          <cell r="I1200" t="str">
            <v>OGINI</v>
          </cell>
          <cell r="J1200" t="str">
            <v>OML - 26</v>
          </cell>
          <cell r="K1200" t="str">
            <v>LAND WEST</v>
          </cell>
          <cell r="L1200" t="str">
            <v>West</v>
          </cell>
          <cell r="N1200" t="str">
            <v>Greater Ughelli Gas Gathering (GUGG)</v>
          </cell>
          <cell r="O1200" t="str">
            <v>Greater Ughelli Gas Gathering (GUGG)</v>
          </cell>
          <cell r="R1200" t="str">
            <v>OGINI1_FS</v>
          </cell>
          <cell r="T1200" t="str">
            <v>5. Domgas (Ring fenced)</v>
          </cell>
          <cell r="U1200" t="str">
            <v>2. Domgas / IPP</v>
          </cell>
          <cell r="V1200" t="str">
            <v xml:space="preserve">Oghene Nkonyeasua </v>
          </cell>
          <cell r="W1200">
            <v>6</v>
          </cell>
          <cell r="X1200">
            <v>0</v>
          </cell>
          <cell r="AE1200">
            <v>1632.7980995178223</v>
          </cell>
          <cell r="AF1200">
            <v>0</v>
          </cell>
          <cell r="AG1200">
            <v>0</v>
          </cell>
          <cell r="AH1200">
            <v>0</v>
          </cell>
          <cell r="AU1200">
            <v>0</v>
          </cell>
          <cell r="AV1200">
            <v>0</v>
          </cell>
          <cell r="AW1200">
            <v>0</v>
          </cell>
          <cell r="AX1200">
            <v>0</v>
          </cell>
          <cell r="AY1200">
            <v>0</v>
          </cell>
          <cell r="AZ1200">
            <v>0</v>
          </cell>
        </row>
        <row r="1201">
          <cell r="D1201" t="str">
            <v>Out</v>
          </cell>
          <cell r="E1201" t="str">
            <v>Base JV</v>
          </cell>
          <cell r="F1201" t="str">
            <v>Options</v>
          </cell>
          <cell r="G1201" t="str">
            <v>SPDC JV</v>
          </cell>
          <cell r="H1201" t="str">
            <v>Not reported</v>
          </cell>
          <cell r="I1201" t="str">
            <v>OHURU</v>
          </cell>
          <cell r="J1201" t="str">
            <v>OML - 11</v>
          </cell>
          <cell r="K1201" t="str">
            <v>LAND EAST</v>
          </cell>
          <cell r="L1201" t="str">
            <v>East</v>
          </cell>
          <cell r="N1201" t="str">
            <v>Ohuru IOGD</v>
          </cell>
          <cell r="O1201" t="str">
            <v>Ohuru IOGD</v>
          </cell>
          <cell r="R1201" t="str">
            <v>PLANNED_OHUR1_FS</v>
          </cell>
          <cell r="T1201" t="str">
            <v>7. Export Growth</v>
          </cell>
          <cell r="U1201" t="str">
            <v>8. Oil and Gas Growth</v>
          </cell>
          <cell r="V1201" t="str">
            <v>Eleluwor Esta</v>
          </cell>
          <cell r="W1201">
            <v>0</v>
          </cell>
          <cell r="X1201">
            <v>0</v>
          </cell>
          <cell r="AE1201">
            <v>0</v>
          </cell>
          <cell r="AF1201">
            <v>0</v>
          </cell>
          <cell r="AG1201">
            <v>0</v>
          </cell>
          <cell r="AH1201">
            <v>0</v>
          </cell>
          <cell r="AU1201">
            <v>0</v>
          </cell>
          <cell r="AV1201">
            <v>0</v>
          </cell>
          <cell r="AW1201">
            <v>0</v>
          </cell>
          <cell r="AX1201">
            <v>0</v>
          </cell>
          <cell r="AY1201">
            <v>0</v>
          </cell>
          <cell r="AZ1201">
            <v>0</v>
          </cell>
        </row>
        <row r="1202">
          <cell r="D1202" t="str">
            <v>Out</v>
          </cell>
          <cell r="E1202" t="str">
            <v>Third Party Finance</v>
          </cell>
          <cell r="F1202" t="str">
            <v>Options</v>
          </cell>
          <cell r="G1202" t="str">
            <v>Both</v>
          </cell>
          <cell r="H1202" t="str">
            <v>Not reported</v>
          </cell>
          <cell r="I1202" t="str">
            <v>OHURU</v>
          </cell>
          <cell r="J1202" t="str">
            <v>OML - 11</v>
          </cell>
          <cell r="K1202" t="str">
            <v>LAND EAST</v>
          </cell>
          <cell r="L1202" t="str">
            <v>East</v>
          </cell>
          <cell r="N1202" t="str">
            <v>Thematic Projects</v>
          </cell>
          <cell r="O1202" t="str">
            <v>Thematic Projects</v>
          </cell>
          <cell r="R1202" t="str">
            <v>PLANNED_OHUR1_FS</v>
          </cell>
          <cell r="T1202" t="str">
            <v>2. Export Gas Commitments</v>
          </cell>
          <cell r="U1202" t="str">
            <v>5. Export gas</v>
          </cell>
          <cell r="V1202" t="str">
            <v>Eleluwor Esta</v>
          </cell>
          <cell r="W1202">
            <v>0</v>
          </cell>
          <cell r="X1202">
            <v>2</v>
          </cell>
          <cell r="AE1202">
            <v>0</v>
          </cell>
          <cell r="AF1202">
            <v>0</v>
          </cell>
          <cell r="AG1202">
            <v>0</v>
          </cell>
          <cell r="AH1202">
            <v>0</v>
          </cell>
          <cell r="AU1202">
            <v>0</v>
          </cell>
          <cell r="AV1202">
            <v>0</v>
          </cell>
          <cell r="AW1202">
            <v>0</v>
          </cell>
          <cell r="AX1202">
            <v>0</v>
          </cell>
          <cell r="AY1202">
            <v>0</v>
          </cell>
          <cell r="AZ1202">
            <v>0</v>
          </cell>
        </row>
        <row r="1203">
          <cell r="D1203" t="str">
            <v>Out</v>
          </cell>
          <cell r="E1203" t="str">
            <v>Base JV</v>
          </cell>
          <cell r="F1203" t="str">
            <v>Options</v>
          </cell>
          <cell r="G1203" t="str">
            <v>SPDC JV</v>
          </cell>
          <cell r="H1203" t="str">
            <v>Not reported</v>
          </cell>
          <cell r="I1203" t="str">
            <v>OHURU</v>
          </cell>
          <cell r="J1203" t="str">
            <v>OML - 11</v>
          </cell>
          <cell r="K1203" t="str">
            <v>LAND EAST</v>
          </cell>
          <cell r="L1203" t="str">
            <v>East</v>
          </cell>
          <cell r="N1203" t="str">
            <v>Ohuru IOGD</v>
          </cell>
          <cell r="O1203" t="str">
            <v>Ohuru IOGD</v>
          </cell>
          <cell r="R1203" t="str">
            <v>OKOLOMA3_GP</v>
          </cell>
          <cell r="T1203" t="str">
            <v>7. Export Growth</v>
          </cell>
          <cell r="U1203" t="str">
            <v>8. Oil and Gas Growth</v>
          </cell>
          <cell r="V1203" t="str">
            <v>Eleluwor Esta</v>
          </cell>
          <cell r="W1203">
            <v>0</v>
          </cell>
          <cell r="X1203">
            <v>0</v>
          </cell>
          <cell r="AE1203">
            <v>0</v>
          </cell>
          <cell r="AF1203">
            <v>526532.83776855469</v>
          </cell>
          <cell r="AG1203">
            <v>5318.5468912124634</v>
          </cell>
          <cell r="AH1203">
            <v>1900.0012054443359</v>
          </cell>
          <cell r="AU1203">
            <v>0</v>
          </cell>
          <cell r="AV1203">
            <v>0</v>
          </cell>
          <cell r="AW1203">
            <v>0</v>
          </cell>
          <cell r="AX1203">
            <v>0</v>
          </cell>
          <cell r="AY1203">
            <v>0</v>
          </cell>
          <cell r="AZ1203">
            <v>0</v>
          </cell>
        </row>
        <row r="1204">
          <cell r="D1204" t="str">
            <v>In</v>
          </cell>
          <cell r="E1204" t="str">
            <v>Third Party Finance</v>
          </cell>
          <cell r="F1204" t="str">
            <v>Base</v>
          </cell>
          <cell r="G1204" t="str">
            <v>SPDC JV</v>
          </cell>
          <cell r="H1204" t="str">
            <v>Not reported</v>
          </cell>
          <cell r="I1204" t="str">
            <v>OKOROBA</v>
          </cell>
          <cell r="J1204" t="str">
            <v>OML - 29</v>
          </cell>
          <cell r="K1204" t="str">
            <v>SWAMP EAST</v>
          </cell>
          <cell r="L1204" t="str">
            <v>East</v>
          </cell>
          <cell r="N1204" t="str">
            <v>Okoroba IOGD</v>
          </cell>
          <cell r="O1204" t="str">
            <v>Okoroba IOGD</v>
          </cell>
          <cell r="R1204" t="str">
            <v>PLANNED_OKOROBA1_FS</v>
          </cell>
          <cell r="T1204" t="str">
            <v>4. Oil</v>
          </cell>
          <cell r="U1204" t="str">
            <v>8. Oil and Gas Growth</v>
          </cell>
          <cell r="V1204" t="str">
            <v>Ikwan Ukauku</v>
          </cell>
          <cell r="W1204">
            <v>3</v>
          </cell>
          <cell r="X1204">
            <v>0</v>
          </cell>
          <cell r="AE1204">
            <v>0</v>
          </cell>
          <cell r="AF1204">
            <v>0</v>
          </cell>
          <cell r="AG1204">
            <v>0</v>
          </cell>
          <cell r="AH1204">
            <v>0</v>
          </cell>
          <cell r="AU1204">
            <v>0</v>
          </cell>
          <cell r="AV1204">
            <v>0</v>
          </cell>
          <cell r="AW1204">
            <v>0</v>
          </cell>
          <cell r="AX1204">
            <v>0</v>
          </cell>
          <cell r="AY1204">
            <v>0</v>
          </cell>
          <cell r="AZ1204">
            <v>0</v>
          </cell>
        </row>
        <row r="1205">
          <cell r="D1205" t="str">
            <v>In</v>
          </cell>
          <cell r="E1205" t="str">
            <v>Third Party Finance</v>
          </cell>
          <cell r="F1205" t="str">
            <v>Base</v>
          </cell>
          <cell r="G1205" t="str">
            <v>SPDC JV</v>
          </cell>
          <cell r="H1205" t="str">
            <v>Not reported</v>
          </cell>
          <cell r="I1205" t="str">
            <v>OKOROBA</v>
          </cell>
          <cell r="J1205" t="str">
            <v>OML - 29</v>
          </cell>
          <cell r="K1205" t="str">
            <v>SWAMP EAST</v>
          </cell>
          <cell r="L1205" t="str">
            <v>East</v>
          </cell>
          <cell r="N1205" t="str">
            <v>Okoroba IOGD</v>
          </cell>
          <cell r="O1205" t="str">
            <v>Okoroba IOGD</v>
          </cell>
          <cell r="R1205" t="str">
            <v>PLANNED_OKOROBA1_FS</v>
          </cell>
          <cell r="T1205" t="str">
            <v>4. Oil</v>
          </cell>
          <cell r="U1205" t="str">
            <v>8. Oil and Gas Growth</v>
          </cell>
          <cell r="V1205" t="str">
            <v>Ikwan Ukauku</v>
          </cell>
          <cell r="W1205">
            <v>4</v>
          </cell>
          <cell r="X1205">
            <v>0</v>
          </cell>
          <cell r="AE1205">
            <v>0</v>
          </cell>
          <cell r="AF1205">
            <v>0</v>
          </cell>
          <cell r="AG1205">
            <v>0</v>
          </cell>
          <cell r="AH1205">
            <v>0</v>
          </cell>
          <cell r="AU1205">
            <v>0</v>
          </cell>
          <cell r="AV1205">
            <v>0</v>
          </cell>
          <cell r="AW1205">
            <v>0</v>
          </cell>
          <cell r="AX1205">
            <v>0</v>
          </cell>
          <cell r="AY1205">
            <v>0</v>
          </cell>
          <cell r="AZ1205">
            <v>0</v>
          </cell>
        </row>
        <row r="1206">
          <cell r="D1206" t="str">
            <v>In</v>
          </cell>
          <cell r="E1206" t="str">
            <v>Domgas/IPP</v>
          </cell>
          <cell r="F1206" t="str">
            <v>Base</v>
          </cell>
          <cell r="G1206" t="str">
            <v>Portfolio Action</v>
          </cell>
          <cell r="H1206" t="str">
            <v>Out</v>
          </cell>
          <cell r="I1206" t="str">
            <v>OLOMORO OLEH</v>
          </cell>
          <cell r="J1206" t="str">
            <v>OML - 30</v>
          </cell>
          <cell r="K1206" t="str">
            <v>LAND WEST</v>
          </cell>
          <cell r="L1206" t="str">
            <v>West</v>
          </cell>
          <cell r="N1206" t="str">
            <v>WDG Phase 2 (Utorogu + Ughelli E)</v>
          </cell>
          <cell r="O1206" t="str">
            <v>WDG Phase 2 (Utorogu + Ughelli E)</v>
          </cell>
          <cell r="R1206" t="str">
            <v>OLOMORO_OLEH1_FS</v>
          </cell>
          <cell r="T1206" t="str">
            <v>4. Oil</v>
          </cell>
          <cell r="U1206" t="str">
            <v>2. Domgas / IPP</v>
          </cell>
          <cell r="V1206" t="str">
            <v xml:space="preserve">Oghene Nkonyeasua </v>
          </cell>
          <cell r="W1206">
            <v>5</v>
          </cell>
          <cell r="X1206">
            <v>0</v>
          </cell>
          <cell r="AE1206">
            <v>0</v>
          </cell>
          <cell r="AF1206">
            <v>0</v>
          </cell>
          <cell r="AG1206">
            <v>0</v>
          </cell>
          <cell r="AH1206">
            <v>0</v>
          </cell>
          <cell r="AU1206">
            <v>0</v>
          </cell>
          <cell r="AV1206">
            <v>0</v>
          </cell>
          <cell r="AW1206">
            <v>0</v>
          </cell>
          <cell r="AX1206">
            <v>0</v>
          </cell>
          <cell r="AY1206">
            <v>0</v>
          </cell>
          <cell r="AZ1206">
            <v>0</v>
          </cell>
        </row>
        <row r="1207">
          <cell r="D1207" t="str">
            <v>Out</v>
          </cell>
          <cell r="E1207" t="str">
            <v>Base JV</v>
          </cell>
          <cell r="F1207" t="str">
            <v>Options</v>
          </cell>
          <cell r="G1207" t="str">
            <v>SPDC JV</v>
          </cell>
          <cell r="H1207" t="str">
            <v>Not reported</v>
          </cell>
          <cell r="I1207" t="str">
            <v>OLUA</v>
          </cell>
          <cell r="J1207" t="str">
            <v>OML - 25</v>
          </cell>
          <cell r="K1207" t="str">
            <v>SWAMP EAST</v>
          </cell>
          <cell r="L1207" t="str">
            <v>East</v>
          </cell>
          <cell r="N1207" t="str">
            <v>Olua IOGD Phase 1</v>
          </cell>
          <cell r="O1207" t="str">
            <v>Olua IOGD Phase 1</v>
          </cell>
          <cell r="R1207" t="str">
            <v>BELEMA1_FS</v>
          </cell>
          <cell r="T1207" t="str">
            <v>7. Export Growth</v>
          </cell>
          <cell r="U1207" t="str">
            <v>8. Oil and Gas Growth</v>
          </cell>
          <cell r="V1207" t="str">
            <v>Ikwan Ukauku</v>
          </cell>
          <cell r="W1207">
            <v>0</v>
          </cell>
          <cell r="X1207">
            <v>0</v>
          </cell>
          <cell r="AE1207">
            <v>4217.4809684753418</v>
          </cell>
          <cell r="AF1207">
            <v>0</v>
          </cell>
          <cell r="AG1207">
            <v>0</v>
          </cell>
          <cell r="AH1207">
            <v>0</v>
          </cell>
          <cell r="AU1207">
            <v>0</v>
          </cell>
          <cell r="AV1207">
            <v>0</v>
          </cell>
          <cell r="AW1207">
            <v>0</v>
          </cell>
          <cell r="AX1207">
            <v>0</v>
          </cell>
          <cell r="AY1207">
            <v>0</v>
          </cell>
          <cell r="AZ1207">
            <v>0</v>
          </cell>
        </row>
        <row r="1208">
          <cell r="D1208" t="str">
            <v>Out</v>
          </cell>
          <cell r="E1208" t="str">
            <v>Base JV</v>
          </cell>
          <cell r="F1208" t="str">
            <v>Options</v>
          </cell>
          <cell r="G1208" t="str">
            <v>SPDC JV</v>
          </cell>
          <cell r="H1208" t="str">
            <v>Not reported</v>
          </cell>
          <cell r="I1208" t="str">
            <v>OLUA</v>
          </cell>
          <cell r="J1208" t="str">
            <v>OML - 25</v>
          </cell>
          <cell r="K1208" t="str">
            <v>SWAMP EAST</v>
          </cell>
          <cell r="L1208" t="str">
            <v>East</v>
          </cell>
          <cell r="N1208" t="str">
            <v>Olua IOGD Phase 1</v>
          </cell>
          <cell r="O1208" t="str">
            <v>Olua IOGD Phase 1</v>
          </cell>
          <cell r="R1208" t="str">
            <v>SOKU5_GP</v>
          </cell>
          <cell r="T1208" t="str">
            <v>7. Export Growth</v>
          </cell>
          <cell r="U1208" t="str">
            <v>8. Oil and Gas Growth</v>
          </cell>
          <cell r="V1208" t="str">
            <v>Ikwan Ukauku</v>
          </cell>
          <cell r="W1208">
            <v>0</v>
          </cell>
          <cell r="X1208">
            <v>3</v>
          </cell>
          <cell r="AE1208">
            <v>0</v>
          </cell>
          <cell r="AF1208">
            <v>0</v>
          </cell>
          <cell r="AG1208">
            <v>214575.19805908203</v>
          </cell>
          <cell r="AH1208">
            <v>0</v>
          </cell>
          <cell r="AU1208">
            <v>0</v>
          </cell>
          <cell r="AV1208">
            <v>0</v>
          </cell>
          <cell r="AW1208">
            <v>0</v>
          </cell>
          <cell r="AX1208">
            <v>0</v>
          </cell>
          <cell r="AY1208">
            <v>0</v>
          </cell>
          <cell r="AZ1208">
            <v>0</v>
          </cell>
        </row>
        <row r="1209">
          <cell r="D1209" t="str">
            <v>Out</v>
          </cell>
          <cell r="E1209" t="str">
            <v>Base JV</v>
          </cell>
          <cell r="F1209" t="str">
            <v>Options</v>
          </cell>
          <cell r="G1209" t="str">
            <v>SPDC JV</v>
          </cell>
          <cell r="H1209" t="str">
            <v>Not reported</v>
          </cell>
          <cell r="I1209" t="str">
            <v>OLUA</v>
          </cell>
          <cell r="J1209" t="str">
            <v>OML - 25</v>
          </cell>
          <cell r="K1209" t="str">
            <v>SWAMP EAST</v>
          </cell>
          <cell r="L1209" t="str">
            <v>East</v>
          </cell>
          <cell r="N1209" t="str">
            <v>Olua IOGD Phase 2</v>
          </cell>
          <cell r="O1209" t="str">
            <v>Olua IOGD Phase 2</v>
          </cell>
          <cell r="R1209" t="str">
            <v>BELEMA1_FS</v>
          </cell>
          <cell r="T1209" t="str">
            <v>7. Export Growth</v>
          </cell>
          <cell r="U1209" t="str">
            <v>8. Oil and Gas Growth</v>
          </cell>
          <cell r="V1209" t="str">
            <v>Ikwan Ukauku</v>
          </cell>
          <cell r="W1209">
            <v>0</v>
          </cell>
          <cell r="X1209">
            <v>3</v>
          </cell>
          <cell r="AE1209">
            <v>2251.035107254982</v>
          </cell>
          <cell r="AF1209">
            <v>0</v>
          </cell>
          <cell r="AG1209">
            <v>0</v>
          </cell>
          <cell r="AH1209">
            <v>0</v>
          </cell>
          <cell r="AU1209">
            <v>0</v>
          </cell>
          <cell r="AV1209">
            <v>0</v>
          </cell>
          <cell r="AW1209">
            <v>0</v>
          </cell>
          <cell r="AX1209">
            <v>0</v>
          </cell>
          <cell r="AY1209">
            <v>0</v>
          </cell>
          <cell r="AZ1209">
            <v>0</v>
          </cell>
        </row>
        <row r="1210">
          <cell r="D1210" t="str">
            <v>Out</v>
          </cell>
          <cell r="E1210" t="str">
            <v>Third Party Finance</v>
          </cell>
          <cell r="F1210" t="str">
            <v>Options</v>
          </cell>
          <cell r="G1210" t="str">
            <v>Both</v>
          </cell>
          <cell r="H1210" t="str">
            <v>In</v>
          </cell>
          <cell r="I1210" t="str">
            <v>OPUKUSHI</v>
          </cell>
          <cell r="J1210" t="str">
            <v>OML - 35</v>
          </cell>
          <cell r="K1210" t="str">
            <v>SWAMP WEST</v>
          </cell>
          <cell r="L1210" t="str">
            <v>West</v>
          </cell>
          <cell r="N1210" t="str">
            <v>Thematic Projects</v>
          </cell>
          <cell r="O1210" t="str">
            <v>Thematic Project</v>
          </cell>
          <cell r="R1210" t="str">
            <v>OPUKUSHI1_FS</v>
          </cell>
          <cell r="T1210" t="str">
            <v>2. Export Gas Commitments</v>
          </cell>
          <cell r="U1210" t="str">
            <v>1. Secure / Maximise NFA</v>
          </cell>
          <cell r="V1210" t="str">
            <v>David Oluwajuyigbe</v>
          </cell>
          <cell r="W1210">
            <v>1</v>
          </cell>
          <cell r="X1210">
            <v>0</v>
          </cell>
          <cell r="AE1210">
            <v>23.810695471814483</v>
          </cell>
          <cell r="AF1210">
            <v>0</v>
          </cell>
          <cell r="AG1210">
            <v>0</v>
          </cell>
          <cell r="AH1210">
            <v>0</v>
          </cell>
          <cell r="AU1210">
            <v>0</v>
          </cell>
          <cell r="AV1210">
            <v>0</v>
          </cell>
          <cell r="AW1210">
            <v>0</v>
          </cell>
          <cell r="AX1210">
            <v>0</v>
          </cell>
          <cell r="AY1210">
            <v>0</v>
          </cell>
          <cell r="AZ1210">
            <v>0</v>
          </cell>
        </row>
        <row r="1211">
          <cell r="D1211" t="str">
            <v>Out</v>
          </cell>
          <cell r="E1211" t="str">
            <v>Domgas/IPP</v>
          </cell>
          <cell r="F1211" t="str">
            <v>Base Plus</v>
          </cell>
          <cell r="G1211" t="str">
            <v>SPDC JV</v>
          </cell>
          <cell r="H1211" t="str">
            <v>Out</v>
          </cell>
          <cell r="I1211" t="str">
            <v>OPOBO NORTH</v>
          </cell>
          <cell r="J1211" t="str">
            <v>OML - 11</v>
          </cell>
          <cell r="K1211" t="str">
            <v>SWAMP EAST</v>
          </cell>
          <cell r="L1211" t="str">
            <v>East</v>
          </cell>
          <cell r="N1211" t="str">
            <v>EDG Buguma Creek Phase 2B</v>
          </cell>
          <cell r="O1211" t="str">
            <v>EDG Buguma Creek Phase 2B</v>
          </cell>
          <cell r="R1211" t="str">
            <v>OPOBO_SOUTH1_FS</v>
          </cell>
          <cell r="T1211" t="str">
            <v>5. Domgas (Ring fenced)</v>
          </cell>
          <cell r="U1211" t="str">
            <v>2. Domgas / IPP</v>
          </cell>
          <cell r="V1211" t="str">
            <v>Ikwan Ukauku</v>
          </cell>
          <cell r="W1211">
            <v>0</v>
          </cell>
          <cell r="X1211">
            <v>0</v>
          </cell>
          <cell r="AE1211">
            <v>0</v>
          </cell>
          <cell r="AF1211">
            <v>0</v>
          </cell>
          <cell r="AG1211">
            <v>0</v>
          </cell>
          <cell r="AH1211">
            <v>0</v>
          </cell>
          <cell r="AU1211">
            <v>0</v>
          </cell>
          <cell r="AV1211">
            <v>0</v>
          </cell>
          <cell r="AW1211">
            <v>0</v>
          </cell>
          <cell r="AX1211">
            <v>0</v>
          </cell>
          <cell r="AY1211">
            <v>0</v>
          </cell>
          <cell r="AZ1211">
            <v>0</v>
          </cell>
        </row>
        <row r="1212">
          <cell r="D1212" t="str">
            <v>Out</v>
          </cell>
          <cell r="E1212" t="str">
            <v>Third Party Finance</v>
          </cell>
          <cell r="F1212" t="str">
            <v>Options</v>
          </cell>
          <cell r="G1212" t="str">
            <v>SPDC JV</v>
          </cell>
          <cell r="H1212" t="str">
            <v>Not reported</v>
          </cell>
          <cell r="I1212" t="str">
            <v>OPOBO NORTH</v>
          </cell>
          <cell r="J1212" t="str">
            <v>OML - 11</v>
          </cell>
          <cell r="K1212" t="str">
            <v>SWAMP EAST</v>
          </cell>
          <cell r="L1212" t="str">
            <v>East</v>
          </cell>
          <cell r="N1212" t="str">
            <v>BNAG Filler Project</v>
          </cell>
          <cell r="O1212" t="str">
            <v>BNAG Filler Project</v>
          </cell>
          <cell r="R1212" t="str">
            <v>THIRD_PARTY_FACILITY1_GP / BONNY3_GP</v>
          </cell>
          <cell r="T1212" t="str">
            <v>7. Export Growth</v>
          </cell>
          <cell r="U1212" t="str">
            <v>2. Domgas / IPP</v>
          </cell>
          <cell r="V1212" t="str">
            <v>Ikwan Ukauku</v>
          </cell>
          <cell r="W1212">
            <v>0</v>
          </cell>
          <cell r="X1212">
            <v>0</v>
          </cell>
          <cell r="AE1212">
            <v>0</v>
          </cell>
          <cell r="AF1212">
            <v>458755.22076416016</v>
          </cell>
          <cell r="AG1212">
            <v>3812.3013863563538</v>
          </cell>
          <cell r="AH1212">
            <v>3367.510009765625</v>
          </cell>
          <cell r="AU1212">
            <v>0</v>
          </cell>
          <cell r="AV1212">
            <v>0</v>
          </cell>
          <cell r="AW1212">
            <v>0</v>
          </cell>
          <cell r="AX1212">
            <v>0</v>
          </cell>
          <cell r="AY1212">
            <v>0</v>
          </cell>
          <cell r="AZ1212">
            <v>0</v>
          </cell>
        </row>
        <row r="1213">
          <cell r="D1213" t="str">
            <v>Out</v>
          </cell>
          <cell r="E1213" t="str">
            <v>Third Party Finance</v>
          </cell>
          <cell r="F1213" t="str">
            <v>Options</v>
          </cell>
          <cell r="G1213" t="str">
            <v>SPDC JV</v>
          </cell>
          <cell r="H1213" t="str">
            <v>Not reported</v>
          </cell>
          <cell r="I1213" t="str">
            <v>OPOBO NORTH</v>
          </cell>
          <cell r="J1213" t="str">
            <v>OML - 11</v>
          </cell>
          <cell r="K1213" t="str">
            <v>SWAMP EAST</v>
          </cell>
          <cell r="L1213" t="str">
            <v>East</v>
          </cell>
          <cell r="N1213" t="str">
            <v>BNAG Filler Project</v>
          </cell>
          <cell r="O1213" t="str">
            <v>BNAG Filler Project</v>
          </cell>
          <cell r="R1213" t="str">
            <v>THIRD_PARTY_FACILITY1_GP / BONNY3_GP</v>
          </cell>
          <cell r="T1213" t="str">
            <v>7. Export Growth</v>
          </cell>
          <cell r="U1213" t="str">
            <v>2. Domgas / IPP</v>
          </cell>
          <cell r="V1213" t="str">
            <v>Ikwan Ukauku</v>
          </cell>
          <cell r="W1213">
            <v>0</v>
          </cell>
          <cell r="X1213">
            <v>0</v>
          </cell>
          <cell r="AE1213">
            <v>0</v>
          </cell>
          <cell r="AF1213">
            <v>268845.44256353378</v>
          </cell>
          <cell r="AG1213">
            <v>2453.3822433631867</v>
          </cell>
          <cell r="AH1213">
            <v>1161.1349247700944</v>
          </cell>
          <cell r="AU1213">
            <v>0</v>
          </cell>
          <cell r="AV1213">
            <v>0</v>
          </cell>
          <cell r="AW1213">
            <v>0</v>
          </cell>
          <cell r="AX1213">
            <v>0</v>
          </cell>
          <cell r="AY1213">
            <v>0</v>
          </cell>
          <cell r="AZ1213">
            <v>0</v>
          </cell>
        </row>
        <row r="1214">
          <cell r="D1214" t="str">
            <v>Out</v>
          </cell>
          <cell r="E1214" t="str">
            <v>Domgas/IPP</v>
          </cell>
          <cell r="F1214" t="str">
            <v>Base Plus</v>
          </cell>
          <cell r="G1214" t="str">
            <v>SPDC JV</v>
          </cell>
          <cell r="H1214" t="str">
            <v>Out</v>
          </cell>
          <cell r="I1214" t="str">
            <v>OPOBO NORTH</v>
          </cell>
          <cell r="J1214" t="str">
            <v>OML - 11</v>
          </cell>
          <cell r="K1214" t="str">
            <v>SWAMP EAST</v>
          </cell>
          <cell r="L1214" t="str">
            <v>East</v>
          </cell>
          <cell r="N1214" t="str">
            <v>EDG Buguma Creek Phase 2C</v>
          </cell>
          <cell r="O1214" t="str">
            <v>EDG Buguma Creek Phase 2C</v>
          </cell>
          <cell r="R1214" t="str">
            <v>OPOBO_SOUTH1_FS</v>
          </cell>
          <cell r="T1214" t="str">
            <v>5. Domgas (Ring fenced)</v>
          </cell>
          <cell r="U1214" t="str">
            <v>2. Domgas / IPP</v>
          </cell>
          <cell r="V1214" t="str">
            <v>Ikwan Ukauku</v>
          </cell>
          <cell r="W1214">
            <v>0</v>
          </cell>
          <cell r="X1214">
            <v>0</v>
          </cell>
          <cell r="AE1214">
            <v>0</v>
          </cell>
          <cell r="AF1214">
            <v>0</v>
          </cell>
          <cell r="AG1214">
            <v>0</v>
          </cell>
          <cell r="AH1214">
            <v>0</v>
          </cell>
          <cell r="AU1214">
            <v>0</v>
          </cell>
          <cell r="AV1214">
            <v>0</v>
          </cell>
          <cell r="AW1214">
            <v>0</v>
          </cell>
          <cell r="AX1214">
            <v>0</v>
          </cell>
          <cell r="AY1214">
            <v>0</v>
          </cell>
          <cell r="AZ1214">
            <v>0</v>
          </cell>
        </row>
        <row r="1215">
          <cell r="D1215" t="str">
            <v>Out</v>
          </cell>
          <cell r="E1215" t="str">
            <v>Domgas/IPP</v>
          </cell>
          <cell r="F1215" t="str">
            <v>Base Plus</v>
          </cell>
          <cell r="G1215" t="str">
            <v>SPDC JV</v>
          </cell>
          <cell r="H1215" t="str">
            <v>Out</v>
          </cell>
          <cell r="I1215" t="str">
            <v>OPOBO SOUTH</v>
          </cell>
          <cell r="J1215" t="str">
            <v>OML - 11</v>
          </cell>
          <cell r="K1215" t="str">
            <v>SWAMP EAST</v>
          </cell>
          <cell r="L1215" t="str">
            <v>East</v>
          </cell>
          <cell r="N1215" t="str">
            <v>EDG Buguma Creek Phase 2A</v>
          </cell>
          <cell r="O1215" t="str">
            <v>EDG Buguma Creek Phase 2A</v>
          </cell>
          <cell r="R1215" t="str">
            <v>OPOBO_SOUTH1_FS</v>
          </cell>
          <cell r="T1215" t="str">
            <v>5. Domgas (Ring fenced)</v>
          </cell>
          <cell r="U1215" t="str">
            <v>2. Domgas / IPP</v>
          </cell>
          <cell r="V1215" t="str">
            <v>Ikwan Ukauku</v>
          </cell>
          <cell r="W1215">
            <v>0</v>
          </cell>
          <cell r="X1215">
            <v>0</v>
          </cell>
          <cell r="AE1215">
            <v>0</v>
          </cell>
          <cell r="AF1215">
            <v>0</v>
          </cell>
          <cell r="AG1215">
            <v>0</v>
          </cell>
          <cell r="AH1215">
            <v>0</v>
          </cell>
          <cell r="AU1215">
            <v>0</v>
          </cell>
          <cell r="AV1215">
            <v>0</v>
          </cell>
          <cell r="AW1215">
            <v>0</v>
          </cell>
          <cell r="AX1215">
            <v>0</v>
          </cell>
          <cell r="AY1215">
            <v>0</v>
          </cell>
          <cell r="AZ1215">
            <v>0</v>
          </cell>
        </row>
        <row r="1216">
          <cell r="D1216" t="str">
            <v>Out</v>
          </cell>
          <cell r="E1216" t="str">
            <v>Domgas/IPP</v>
          </cell>
          <cell r="F1216" t="str">
            <v>Base Plus</v>
          </cell>
          <cell r="G1216" t="str">
            <v>SPDC JV</v>
          </cell>
          <cell r="H1216" t="str">
            <v>Out</v>
          </cell>
          <cell r="I1216" t="str">
            <v>OPOBO SOUTH</v>
          </cell>
          <cell r="J1216" t="str">
            <v>OML - 11</v>
          </cell>
          <cell r="K1216" t="str">
            <v>SWAMP EAST</v>
          </cell>
          <cell r="L1216" t="str">
            <v>East</v>
          </cell>
          <cell r="N1216" t="str">
            <v>EDG Buguma Creek Phase 2A</v>
          </cell>
          <cell r="O1216" t="str">
            <v>EDG Buguma Creek Phase 2A</v>
          </cell>
          <cell r="R1216" t="str">
            <v>THIRD_PARTY_FACILITY1_GP</v>
          </cell>
          <cell r="T1216" t="str">
            <v>5. Domgas (Ring fenced)</v>
          </cell>
          <cell r="U1216" t="str">
            <v>2. Domgas / IPP</v>
          </cell>
          <cell r="V1216" t="str">
            <v>Ikwan Ukauku</v>
          </cell>
          <cell r="W1216">
            <v>0</v>
          </cell>
          <cell r="X1216">
            <v>0</v>
          </cell>
          <cell r="AE1216">
            <v>0</v>
          </cell>
          <cell r="AF1216">
            <v>48940.114835441113</v>
          </cell>
          <cell r="AG1216">
            <v>2575.8006860706955</v>
          </cell>
          <cell r="AH1216">
            <v>219.87913009524345</v>
          </cell>
          <cell r="AU1216">
            <v>0</v>
          </cell>
          <cell r="AV1216">
            <v>0</v>
          </cell>
          <cell r="AW1216">
            <v>0</v>
          </cell>
          <cell r="AX1216">
            <v>0</v>
          </cell>
          <cell r="AY1216">
            <v>0</v>
          </cell>
          <cell r="AZ1216">
            <v>0</v>
          </cell>
        </row>
        <row r="1217">
          <cell r="D1217" t="str">
            <v>Out</v>
          </cell>
          <cell r="E1217" t="str">
            <v>Third Party Finance</v>
          </cell>
          <cell r="F1217" t="str">
            <v>Options</v>
          </cell>
          <cell r="G1217" t="str">
            <v>Both</v>
          </cell>
          <cell r="H1217" t="str">
            <v>In</v>
          </cell>
          <cell r="I1217" t="str">
            <v>OPUAMA</v>
          </cell>
          <cell r="J1217" t="str">
            <v>OML - 40</v>
          </cell>
          <cell r="K1217" t="str">
            <v>SWAMP WEST</v>
          </cell>
          <cell r="L1217" t="str">
            <v>West</v>
          </cell>
          <cell r="N1217" t="str">
            <v>Thematic Projects</v>
          </cell>
          <cell r="O1217" t="str">
            <v>Thematic Project</v>
          </cell>
          <cell r="R1217" t="str">
            <v>OPUAMA1_FS</v>
          </cell>
          <cell r="T1217" t="str">
            <v>2. Export Gas Commitments</v>
          </cell>
          <cell r="U1217" t="str">
            <v>1. Secure / Maximise NFA</v>
          </cell>
          <cell r="V1217" t="str">
            <v>David Oluwajuyigbe</v>
          </cell>
          <cell r="W1217">
            <v>2</v>
          </cell>
          <cell r="X1217">
            <v>0</v>
          </cell>
          <cell r="AE1217">
            <v>491.20814228057861</v>
          </cell>
          <cell r="AF1217">
            <v>0</v>
          </cell>
          <cell r="AG1217">
            <v>0</v>
          </cell>
          <cell r="AH1217">
            <v>0</v>
          </cell>
          <cell r="AU1217">
            <v>0</v>
          </cell>
          <cell r="AV1217">
            <v>0</v>
          </cell>
          <cell r="AW1217">
            <v>0</v>
          </cell>
          <cell r="AX1217">
            <v>0</v>
          </cell>
          <cell r="AY1217">
            <v>0</v>
          </cell>
          <cell r="AZ1217">
            <v>0</v>
          </cell>
        </row>
        <row r="1218">
          <cell r="D1218" t="str">
            <v>Out</v>
          </cell>
          <cell r="E1218" t="str">
            <v>Third Party Finance</v>
          </cell>
          <cell r="F1218" t="str">
            <v>Options</v>
          </cell>
          <cell r="G1218" t="str">
            <v>Both</v>
          </cell>
          <cell r="H1218" t="str">
            <v>In</v>
          </cell>
          <cell r="I1218" t="str">
            <v>OPUKUSHI</v>
          </cell>
          <cell r="J1218" t="str">
            <v>OML - 35</v>
          </cell>
          <cell r="K1218" t="str">
            <v>SWAMP WEST</v>
          </cell>
          <cell r="L1218" t="str">
            <v>West</v>
          </cell>
          <cell r="N1218" t="str">
            <v>Thematic Projects</v>
          </cell>
          <cell r="O1218" t="str">
            <v>Thematic Project</v>
          </cell>
          <cell r="R1218" t="str">
            <v>OPUKUSHI1_FS</v>
          </cell>
          <cell r="T1218" t="str">
            <v>2. Export Gas Commitments</v>
          </cell>
          <cell r="U1218" t="str">
            <v>1. Secure / Maximise NFA</v>
          </cell>
          <cell r="V1218" t="str">
            <v>David Oluwajuyigbe</v>
          </cell>
          <cell r="W1218">
            <v>1</v>
          </cell>
          <cell r="X1218">
            <v>0</v>
          </cell>
          <cell r="AE1218">
            <v>1476.3098013451527</v>
          </cell>
          <cell r="AF1218">
            <v>0</v>
          </cell>
          <cell r="AG1218">
            <v>0</v>
          </cell>
          <cell r="AH1218">
            <v>0</v>
          </cell>
          <cell r="AU1218">
            <v>0</v>
          </cell>
          <cell r="AV1218">
            <v>0</v>
          </cell>
          <cell r="AW1218">
            <v>0</v>
          </cell>
          <cell r="AX1218">
            <v>0</v>
          </cell>
          <cell r="AY1218">
            <v>0</v>
          </cell>
          <cell r="AZ1218">
            <v>0</v>
          </cell>
        </row>
        <row r="1219">
          <cell r="D1219" t="str">
            <v>In</v>
          </cell>
          <cell r="E1219" t="str">
            <v>Domgas/IPP</v>
          </cell>
          <cell r="F1219" t="str">
            <v>Base</v>
          </cell>
          <cell r="G1219" t="str">
            <v>Portfolio Action</v>
          </cell>
          <cell r="H1219" t="str">
            <v>Out</v>
          </cell>
          <cell r="I1219" t="str">
            <v>ORONI</v>
          </cell>
          <cell r="J1219" t="str">
            <v>OML - 30</v>
          </cell>
          <cell r="K1219" t="str">
            <v>LAND WEST</v>
          </cell>
          <cell r="L1219" t="str">
            <v>West</v>
          </cell>
          <cell r="N1219" t="str">
            <v>WDG Phase 2 (Utorogu + Ughelli E)</v>
          </cell>
          <cell r="O1219" t="str">
            <v>WDG Phase 2 (Utorogu + Ughelli E)</v>
          </cell>
          <cell r="R1219" t="str">
            <v>ORONI1_FS</v>
          </cell>
          <cell r="T1219" t="str">
            <v>4. Oil</v>
          </cell>
          <cell r="U1219" t="str">
            <v>2. Domgas / IPP</v>
          </cell>
          <cell r="V1219" t="str">
            <v xml:space="preserve">Oghene Nkonyeasua </v>
          </cell>
          <cell r="W1219">
            <v>0</v>
          </cell>
          <cell r="X1219">
            <v>0</v>
          </cell>
          <cell r="AE1219">
            <v>255.95299911499023</v>
          </cell>
          <cell r="AF1219">
            <v>0</v>
          </cell>
          <cell r="AG1219">
            <v>0</v>
          </cell>
          <cell r="AH1219">
            <v>0</v>
          </cell>
          <cell r="AU1219">
            <v>0</v>
          </cell>
          <cell r="AV1219">
            <v>0</v>
          </cell>
          <cell r="AW1219">
            <v>0</v>
          </cell>
          <cell r="AX1219">
            <v>0</v>
          </cell>
          <cell r="AY1219">
            <v>0</v>
          </cell>
          <cell r="AZ1219">
            <v>0</v>
          </cell>
        </row>
        <row r="1220">
          <cell r="D1220" t="str">
            <v>Out</v>
          </cell>
          <cell r="E1220" t="str">
            <v>Domgas/IPP</v>
          </cell>
          <cell r="F1220" t="str">
            <v>Base Plus</v>
          </cell>
          <cell r="G1220" t="str">
            <v>SPDC JV</v>
          </cell>
          <cell r="H1220" t="str">
            <v>Out</v>
          </cell>
          <cell r="I1220" t="str">
            <v>ORUBIRI</v>
          </cell>
          <cell r="J1220" t="str">
            <v>OML - 18</v>
          </cell>
          <cell r="K1220" t="str">
            <v>SWAMP EAST</v>
          </cell>
          <cell r="L1220" t="str">
            <v>East</v>
          </cell>
          <cell r="N1220" t="str">
            <v>EDG Buguma Creek Phase 2C</v>
          </cell>
          <cell r="O1220" t="str">
            <v>EDG Buguma Creek Phase 2C</v>
          </cell>
          <cell r="R1220" t="str">
            <v>ORUBIRI1_FS</v>
          </cell>
          <cell r="T1220" t="str">
            <v>5. Domgas (Ring fenced)</v>
          </cell>
          <cell r="U1220" t="str">
            <v>2. Domgas / IPP</v>
          </cell>
          <cell r="V1220" t="str">
            <v>Ikwan Ukauku</v>
          </cell>
          <cell r="W1220">
            <v>0</v>
          </cell>
          <cell r="X1220">
            <v>0</v>
          </cell>
          <cell r="AE1220">
            <v>571.34010124206543</v>
          </cell>
          <cell r="AF1220">
            <v>0</v>
          </cell>
          <cell r="AG1220">
            <v>0</v>
          </cell>
          <cell r="AH1220">
            <v>0</v>
          </cell>
          <cell r="AU1220">
            <v>0</v>
          </cell>
          <cell r="AV1220">
            <v>0</v>
          </cell>
          <cell r="AW1220">
            <v>0</v>
          </cell>
          <cell r="AX1220">
            <v>0</v>
          </cell>
          <cell r="AY1220">
            <v>0</v>
          </cell>
          <cell r="AZ1220">
            <v>0</v>
          </cell>
        </row>
        <row r="1221">
          <cell r="D1221" t="str">
            <v>Out</v>
          </cell>
          <cell r="E1221" t="str">
            <v>Domgas/IPP</v>
          </cell>
          <cell r="F1221" t="str">
            <v>Base Plus</v>
          </cell>
          <cell r="G1221" t="str">
            <v>SPDC JV</v>
          </cell>
          <cell r="H1221" t="str">
            <v>Out</v>
          </cell>
          <cell r="I1221" t="str">
            <v>OTAKIKPO</v>
          </cell>
          <cell r="J1221" t="str">
            <v>OML - 11</v>
          </cell>
          <cell r="K1221" t="str">
            <v>SWAMP EAST</v>
          </cell>
          <cell r="L1221" t="str">
            <v>East</v>
          </cell>
          <cell r="N1221" t="str">
            <v>EDG Buguma Creek Phase 2A</v>
          </cell>
          <cell r="O1221" t="str">
            <v>EDG Buguma Creek Phase 2A</v>
          </cell>
          <cell r="R1221" t="str">
            <v>OPOBO_SOUTH1_FS</v>
          </cell>
          <cell r="T1221" t="str">
            <v>5. Domgas (Ring fenced)</v>
          </cell>
          <cell r="U1221" t="str">
            <v>2. Domgas / IPP</v>
          </cell>
          <cell r="V1221" t="str">
            <v>Ikwan Ukauku</v>
          </cell>
          <cell r="W1221">
            <v>0</v>
          </cell>
          <cell r="X1221">
            <v>0</v>
          </cell>
          <cell r="AE1221">
            <v>0</v>
          </cell>
          <cell r="AF1221">
            <v>0</v>
          </cell>
          <cell r="AG1221">
            <v>0</v>
          </cell>
          <cell r="AH1221">
            <v>0</v>
          </cell>
          <cell r="AU1221">
            <v>0</v>
          </cell>
          <cell r="AV1221">
            <v>0</v>
          </cell>
          <cell r="AW1221">
            <v>0</v>
          </cell>
          <cell r="AX1221">
            <v>0</v>
          </cell>
          <cell r="AY1221">
            <v>0</v>
          </cell>
          <cell r="AZ1221">
            <v>0</v>
          </cell>
        </row>
        <row r="1222">
          <cell r="D1222" t="str">
            <v>Out</v>
          </cell>
          <cell r="E1222" t="str">
            <v>Base JV</v>
          </cell>
          <cell r="F1222" t="str">
            <v>Base</v>
          </cell>
          <cell r="G1222" t="str">
            <v>SPDC JV</v>
          </cell>
          <cell r="H1222" t="str">
            <v>Not reported</v>
          </cell>
          <cell r="I1222" t="str">
            <v>OTAMINI</v>
          </cell>
          <cell r="J1222" t="str">
            <v>OML - 17</v>
          </cell>
          <cell r="K1222" t="str">
            <v>LAND EAST</v>
          </cell>
          <cell r="L1222" t="str">
            <v>East</v>
          </cell>
          <cell r="N1222" t="str">
            <v>Thematic Projects</v>
          </cell>
          <cell r="O1222" t="str">
            <v>Thematic Projects</v>
          </cell>
          <cell r="R1222" t="str">
            <v>UMUECHEM1_FS</v>
          </cell>
          <cell r="T1222" t="str">
            <v>2. Export Gas Commitments</v>
          </cell>
          <cell r="U1222" t="str">
            <v>5. Export gas</v>
          </cell>
          <cell r="V1222" t="str">
            <v>Eleluwor Esta</v>
          </cell>
          <cell r="W1222">
            <v>0</v>
          </cell>
          <cell r="X1222">
            <v>0</v>
          </cell>
          <cell r="AE1222">
            <v>0</v>
          </cell>
          <cell r="AF1222">
            <v>0</v>
          </cell>
          <cell r="AG1222">
            <v>0</v>
          </cell>
          <cell r="AH1222">
            <v>0</v>
          </cell>
          <cell r="AU1222">
            <v>0</v>
          </cell>
          <cell r="AV1222">
            <v>0</v>
          </cell>
          <cell r="AW1222">
            <v>0</v>
          </cell>
          <cell r="AX1222">
            <v>0</v>
          </cell>
          <cell r="AY1222">
            <v>0</v>
          </cell>
          <cell r="AZ1222">
            <v>0</v>
          </cell>
        </row>
        <row r="1223">
          <cell r="D1223" t="str">
            <v>Out</v>
          </cell>
          <cell r="E1223" t="str">
            <v>Base JV</v>
          </cell>
          <cell r="F1223" t="str">
            <v>Options</v>
          </cell>
          <cell r="G1223" t="str">
            <v>SPDC JV</v>
          </cell>
          <cell r="H1223" t="str">
            <v>Not reported</v>
          </cell>
          <cell r="I1223" t="str">
            <v>OTUMARA</v>
          </cell>
          <cell r="J1223" t="str">
            <v>OML - 43</v>
          </cell>
          <cell r="K1223" t="str">
            <v>SWAMP WEST</v>
          </cell>
          <cell r="L1223" t="str">
            <v>West</v>
          </cell>
          <cell r="N1223" t="str">
            <v>Otumara Node IOGD</v>
          </cell>
          <cell r="O1223" t="str">
            <v>Otumara Node IOGD</v>
          </cell>
          <cell r="R1223" t="str">
            <v>OTUMARA1_FS</v>
          </cell>
          <cell r="T1223" t="str">
            <v>7. Export Growth</v>
          </cell>
          <cell r="U1223" t="str">
            <v>8. Oil and Gas Growth</v>
          </cell>
          <cell r="V1223" t="str">
            <v>Bello Halim</v>
          </cell>
          <cell r="W1223">
            <v>4</v>
          </cell>
          <cell r="X1223">
            <v>0</v>
          </cell>
          <cell r="AE1223">
            <v>312.70284080505371</v>
          </cell>
          <cell r="AF1223">
            <v>0</v>
          </cell>
          <cell r="AG1223">
            <v>0</v>
          </cell>
          <cell r="AH1223">
            <v>0</v>
          </cell>
          <cell r="AU1223">
            <v>0</v>
          </cell>
          <cell r="AV1223">
            <v>0</v>
          </cell>
          <cell r="AW1223">
            <v>0</v>
          </cell>
          <cell r="AX1223">
            <v>0</v>
          </cell>
          <cell r="AY1223">
            <v>0</v>
          </cell>
          <cell r="AZ1223">
            <v>0</v>
          </cell>
        </row>
        <row r="1224">
          <cell r="D1224" t="str">
            <v>Out</v>
          </cell>
          <cell r="E1224" t="str">
            <v>Base JV</v>
          </cell>
          <cell r="F1224" t="str">
            <v>Options</v>
          </cell>
          <cell r="G1224" t="str">
            <v>SPDC JV</v>
          </cell>
          <cell r="H1224" t="str">
            <v>Not reported</v>
          </cell>
          <cell r="I1224" t="str">
            <v>OTUMARA</v>
          </cell>
          <cell r="J1224" t="str">
            <v>OML - 43</v>
          </cell>
          <cell r="K1224" t="str">
            <v>SWAMP WEST</v>
          </cell>
          <cell r="L1224" t="str">
            <v>West</v>
          </cell>
          <cell r="N1224" t="str">
            <v>Otumara Node IOGD</v>
          </cell>
          <cell r="O1224" t="str">
            <v>Otumara Node IOGD</v>
          </cell>
          <cell r="R1224" t="str">
            <v>OTUMARA1_FS</v>
          </cell>
          <cell r="T1224" t="str">
            <v>7. Export Growth</v>
          </cell>
          <cell r="U1224" t="str">
            <v>8. Oil and Gas Growth</v>
          </cell>
          <cell r="V1224" t="str">
            <v>Bello Halim</v>
          </cell>
          <cell r="W1224">
            <v>3</v>
          </cell>
          <cell r="X1224">
            <v>0</v>
          </cell>
          <cell r="AE1224">
            <v>333.09309959411621</v>
          </cell>
          <cell r="AF1224">
            <v>0</v>
          </cell>
          <cell r="AG1224">
            <v>0</v>
          </cell>
          <cell r="AH1224">
            <v>0</v>
          </cell>
          <cell r="AU1224">
            <v>0</v>
          </cell>
          <cell r="AV1224">
            <v>0</v>
          </cell>
          <cell r="AW1224">
            <v>0</v>
          </cell>
          <cell r="AX1224">
            <v>0</v>
          </cell>
          <cell r="AY1224">
            <v>0</v>
          </cell>
          <cell r="AZ1224">
            <v>0</v>
          </cell>
        </row>
        <row r="1225">
          <cell r="D1225" t="str">
            <v>Out</v>
          </cell>
          <cell r="E1225" t="str">
            <v>Third Party Finance</v>
          </cell>
          <cell r="F1225" t="str">
            <v>Options</v>
          </cell>
          <cell r="G1225" t="str">
            <v>Both</v>
          </cell>
          <cell r="H1225" t="str">
            <v>In</v>
          </cell>
          <cell r="I1225" t="str">
            <v>OTUMARA</v>
          </cell>
          <cell r="J1225" t="str">
            <v>OML - 43</v>
          </cell>
          <cell r="K1225" t="str">
            <v>SWAMP WEST</v>
          </cell>
          <cell r="L1225" t="str">
            <v>West</v>
          </cell>
          <cell r="N1225" t="str">
            <v>Thematic Projects</v>
          </cell>
          <cell r="O1225" t="str">
            <v>Thematic Project</v>
          </cell>
          <cell r="R1225" t="str">
            <v>OTUMARA1_FS</v>
          </cell>
          <cell r="T1225" t="str">
            <v>2. Export Gas Commitments</v>
          </cell>
          <cell r="U1225" t="str">
            <v>1. Secure / Maximise NFA</v>
          </cell>
          <cell r="V1225" t="str">
            <v>David Oluwajuyigbe</v>
          </cell>
          <cell r="W1225">
            <v>5</v>
          </cell>
          <cell r="X1225">
            <v>0</v>
          </cell>
          <cell r="AE1225">
            <v>3596.9391021728516</v>
          </cell>
          <cell r="AF1225">
            <v>0</v>
          </cell>
          <cell r="AG1225">
            <v>0</v>
          </cell>
          <cell r="AH1225">
            <v>0</v>
          </cell>
          <cell r="AU1225">
            <v>0</v>
          </cell>
          <cell r="AV1225">
            <v>0</v>
          </cell>
          <cell r="AW1225">
            <v>0</v>
          </cell>
          <cell r="AX1225">
            <v>0</v>
          </cell>
          <cell r="AY1225">
            <v>0</v>
          </cell>
          <cell r="AZ1225">
            <v>0</v>
          </cell>
        </row>
        <row r="1226">
          <cell r="D1226" t="str">
            <v>Out</v>
          </cell>
          <cell r="E1226" t="str">
            <v>Third Party Finance</v>
          </cell>
          <cell r="F1226" t="str">
            <v>Options</v>
          </cell>
          <cell r="G1226" t="str">
            <v>Both</v>
          </cell>
          <cell r="H1226" t="str">
            <v>In</v>
          </cell>
          <cell r="I1226" t="str">
            <v>OTUMARA</v>
          </cell>
          <cell r="J1226" t="str">
            <v>OML - 43</v>
          </cell>
          <cell r="K1226" t="str">
            <v>SWAMP WEST</v>
          </cell>
          <cell r="L1226" t="str">
            <v>West</v>
          </cell>
          <cell r="N1226" t="str">
            <v>Thematic Projects</v>
          </cell>
          <cell r="O1226" t="str">
            <v>Thematic Project</v>
          </cell>
          <cell r="R1226" t="str">
            <v>OTUMARA1_FS</v>
          </cell>
          <cell r="T1226" t="str">
            <v>2. Export Gas Commitments</v>
          </cell>
          <cell r="U1226" t="str">
            <v>1. Secure / Maximise NFA</v>
          </cell>
          <cell r="V1226" t="str">
            <v>David Oluwajuyigbe</v>
          </cell>
          <cell r="W1226">
            <v>5</v>
          </cell>
          <cell r="X1226">
            <v>0</v>
          </cell>
          <cell r="AE1226">
            <v>90.552111029624939</v>
          </cell>
          <cell r="AF1226">
            <v>0</v>
          </cell>
          <cell r="AG1226">
            <v>0</v>
          </cell>
          <cell r="AH1226">
            <v>0</v>
          </cell>
          <cell r="AU1226">
            <v>0</v>
          </cell>
          <cell r="AV1226">
            <v>0</v>
          </cell>
          <cell r="AW1226">
            <v>0</v>
          </cell>
          <cell r="AX1226">
            <v>0</v>
          </cell>
          <cell r="AY1226">
            <v>0</v>
          </cell>
          <cell r="AZ1226">
            <v>0</v>
          </cell>
        </row>
        <row r="1227">
          <cell r="D1227" t="str">
            <v>In</v>
          </cell>
          <cell r="E1227" t="str">
            <v>Domgas/IPP</v>
          </cell>
          <cell r="F1227" t="str">
            <v>Base</v>
          </cell>
          <cell r="G1227" t="str">
            <v>Portfolio Action</v>
          </cell>
          <cell r="H1227" t="str">
            <v>Out</v>
          </cell>
          <cell r="I1227" t="str">
            <v>OWEH</v>
          </cell>
          <cell r="J1227" t="str">
            <v>OML - 30</v>
          </cell>
          <cell r="K1227" t="str">
            <v>LAND WEST</v>
          </cell>
          <cell r="L1227" t="str">
            <v>West</v>
          </cell>
          <cell r="N1227" t="str">
            <v>WDG Phase 2 (Utorogu + Ughelli E)</v>
          </cell>
          <cell r="O1227" t="str">
            <v>WDG Phase 2 (Utorogu + Ughelli E)</v>
          </cell>
          <cell r="R1227" t="str">
            <v>OWEH1_FS</v>
          </cell>
          <cell r="T1227" t="str">
            <v>4. Oil</v>
          </cell>
          <cell r="U1227" t="str">
            <v>2. Domgas / IPP</v>
          </cell>
          <cell r="V1227" t="str">
            <v xml:space="preserve">Oghene Nkonyeasua </v>
          </cell>
          <cell r="W1227">
            <v>0</v>
          </cell>
          <cell r="X1227">
            <v>0</v>
          </cell>
          <cell r="AE1227">
            <v>0</v>
          </cell>
          <cell r="AF1227">
            <v>0</v>
          </cell>
          <cell r="AG1227">
            <v>0</v>
          </cell>
          <cell r="AH1227">
            <v>0</v>
          </cell>
          <cell r="AU1227">
            <v>0</v>
          </cell>
          <cell r="AV1227">
            <v>0</v>
          </cell>
          <cell r="AW1227">
            <v>0</v>
          </cell>
          <cell r="AX1227">
            <v>0</v>
          </cell>
          <cell r="AY1227">
            <v>0</v>
          </cell>
          <cell r="AZ1227">
            <v>0</v>
          </cell>
        </row>
        <row r="1228">
          <cell r="D1228" t="str">
            <v>Out</v>
          </cell>
          <cell r="E1228" t="str">
            <v>Portfolio Action</v>
          </cell>
          <cell r="F1228" t="str">
            <v>Options</v>
          </cell>
          <cell r="G1228" t="str">
            <v>Portfolio Action</v>
          </cell>
          <cell r="H1228" t="str">
            <v>Not reported</v>
          </cell>
          <cell r="I1228" t="str">
            <v>RAPELE</v>
          </cell>
          <cell r="J1228" t="str">
            <v>OML - 42</v>
          </cell>
          <cell r="K1228" t="str">
            <v>SWAMP WEST</v>
          </cell>
          <cell r="L1228" t="str">
            <v>West</v>
          </cell>
          <cell r="N1228" t="str">
            <v>Rapele FOD</v>
          </cell>
          <cell r="O1228" t="str">
            <v>Rapele FOD</v>
          </cell>
          <cell r="R1228" t="str">
            <v>BATAN1_FS</v>
          </cell>
          <cell r="T1228" t="str">
            <v>7. Export Growth</v>
          </cell>
          <cell r="U1228" t="str">
            <v>8. Oil and Gas Growth</v>
          </cell>
          <cell r="V1228" t="str">
            <v>David Oluwajuyigbe</v>
          </cell>
          <cell r="W1228">
            <v>6</v>
          </cell>
          <cell r="X1228">
            <v>0</v>
          </cell>
          <cell r="AE1228">
            <v>0</v>
          </cell>
          <cell r="AF1228">
            <v>0</v>
          </cell>
          <cell r="AG1228">
            <v>0</v>
          </cell>
          <cell r="AH1228">
            <v>0</v>
          </cell>
          <cell r="AU1228">
            <v>0</v>
          </cell>
          <cell r="AV1228">
            <v>0</v>
          </cell>
          <cell r="AW1228">
            <v>0</v>
          </cell>
          <cell r="AX1228">
            <v>0</v>
          </cell>
          <cell r="AY1228">
            <v>0</v>
          </cell>
          <cell r="AZ1228">
            <v>0</v>
          </cell>
        </row>
        <row r="1229">
          <cell r="D1229" t="str">
            <v>In</v>
          </cell>
          <cell r="E1229" t="str">
            <v>Third Party Finance</v>
          </cell>
          <cell r="F1229" t="str">
            <v>Base</v>
          </cell>
          <cell r="G1229" t="str">
            <v>SPDC JV</v>
          </cell>
          <cell r="H1229" t="str">
            <v>Not reported</v>
          </cell>
          <cell r="I1229" t="str">
            <v>RUMUEKPE</v>
          </cell>
          <cell r="J1229" t="str">
            <v>OML - 32</v>
          </cell>
          <cell r="K1229" t="str">
            <v>LAND EAST</v>
          </cell>
          <cell r="L1229" t="str">
            <v>East</v>
          </cell>
          <cell r="N1229" t="str">
            <v>Gbaran Ubie Phase 4+</v>
          </cell>
          <cell r="O1229" t="str">
            <v>Gbaran Ubie Phase 4+</v>
          </cell>
          <cell r="R1229" t="str">
            <v>PLANNED_GBARAN4_GP</v>
          </cell>
          <cell r="T1229" t="str">
            <v>2. Export Gas Commitments</v>
          </cell>
          <cell r="U1229" t="str">
            <v>8. Oil and Gas Growth</v>
          </cell>
          <cell r="V1229" t="str">
            <v>Eleluwor Esta</v>
          </cell>
          <cell r="W1229">
            <v>0</v>
          </cell>
          <cell r="X1229">
            <v>0</v>
          </cell>
          <cell r="AE1229">
            <v>0</v>
          </cell>
          <cell r="AF1229">
            <v>1603374.943359375</v>
          </cell>
          <cell r="AG1229">
            <v>0</v>
          </cell>
          <cell r="AH1229">
            <v>0</v>
          </cell>
          <cell r="AU1229">
            <v>0</v>
          </cell>
          <cell r="AV1229">
            <v>0</v>
          </cell>
          <cell r="AW1229">
            <v>0</v>
          </cell>
          <cell r="AX1229">
            <v>0</v>
          </cell>
          <cell r="AY1229">
            <v>0</v>
          </cell>
          <cell r="AZ1229">
            <v>0</v>
          </cell>
        </row>
        <row r="1230">
          <cell r="D1230" t="str">
            <v>In</v>
          </cell>
          <cell r="E1230" t="str">
            <v>Third Party Finance</v>
          </cell>
          <cell r="F1230" t="str">
            <v>Base</v>
          </cell>
          <cell r="G1230" t="str">
            <v>SPDC JV</v>
          </cell>
          <cell r="H1230" t="str">
            <v>Not reported</v>
          </cell>
          <cell r="I1230" t="str">
            <v>SANTA BARBARA</v>
          </cell>
          <cell r="J1230" t="str">
            <v>OML - 29</v>
          </cell>
          <cell r="K1230" t="str">
            <v>SWAMP EAST</v>
          </cell>
          <cell r="L1230" t="str">
            <v>East</v>
          </cell>
          <cell r="N1230" t="str">
            <v>Santa Barbara FOD Phase 3</v>
          </cell>
          <cell r="O1230" t="str">
            <v>Santa Barbara FOD Phase 3</v>
          </cell>
          <cell r="R1230" t="str">
            <v>SANTA_BARBARA1_FS</v>
          </cell>
          <cell r="T1230" t="str">
            <v>7. Export Growth</v>
          </cell>
          <cell r="U1230" t="str">
            <v>8. Oil and Gas Growth</v>
          </cell>
          <cell r="V1230" t="str">
            <v>Ikwan Ukauku</v>
          </cell>
          <cell r="W1230">
            <v>0</v>
          </cell>
          <cell r="X1230">
            <v>0</v>
          </cell>
          <cell r="AE1230">
            <v>411.10891008377075</v>
          </cell>
          <cell r="AF1230">
            <v>0</v>
          </cell>
          <cell r="AG1230">
            <v>0</v>
          </cell>
          <cell r="AH1230">
            <v>0</v>
          </cell>
          <cell r="AU1230">
            <v>0</v>
          </cell>
          <cell r="AV1230">
            <v>0</v>
          </cell>
          <cell r="AW1230">
            <v>0</v>
          </cell>
          <cell r="AX1230">
            <v>0</v>
          </cell>
          <cell r="AY1230">
            <v>0</v>
          </cell>
          <cell r="AZ1230">
            <v>0</v>
          </cell>
        </row>
        <row r="1231">
          <cell r="D1231" t="str">
            <v>In</v>
          </cell>
          <cell r="E1231" t="str">
            <v>Third Party Finance</v>
          </cell>
          <cell r="F1231" t="str">
            <v>Base</v>
          </cell>
          <cell r="G1231" t="str">
            <v>SPDC JV</v>
          </cell>
          <cell r="H1231" t="str">
            <v>Not reported</v>
          </cell>
          <cell r="I1231" t="str">
            <v>SANTA BARBARA</v>
          </cell>
          <cell r="J1231" t="str">
            <v>OML - 29</v>
          </cell>
          <cell r="K1231" t="str">
            <v>SWAMP EAST</v>
          </cell>
          <cell r="L1231" t="str">
            <v>East</v>
          </cell>
          <cell r="N1231" t="str">
            <v>Santa Barbara FOD Phase 3</v>
          </cell>
          <cell r="O1231" t="str">
            <v>Santa Barbara FOD Phase 3</v>
          </cell>
          <cell r="R1231" t="str">
            <v>SANTA_BARBARA1_FS</v>
          </cell>
          <cell r="T1231" t="str">
            <v>7. Export Growth</v>
          </cell>
          <cell r="U1231" t="str">
            <v>8. Oil and Gas Growth</v>
          </cell>
          <cell r="V1231" t="str">
            <v>Ikwan Ukauku</v>
          </cell>
          <cell r="W1231">
            <v>0</v>
          </cell>
          <cell r="X1231">
            <v>0</v>
          </cell>
          <cell r="AE1231">
            <v>3472.6267433166504</v>
          </cell>
          <cell r="AF1231">
            <v>0</v>
          </cell>
          <cell r="AG1231">
            <v>0</v>
          </cell>
          <cell r="AH1231">
            <v>0</v>
          </cell>
          <cell r="AU1231">
            <v>0</v>
          </cell>
          <cell r="AV1231">
            <v>0</v>
          </cell>
          <cell r="AW1231">
            <v>0</v>
          </cell>
          <cell r="AX1231">
            <v>0</v>
          </cell>
          <cell r="AY1231">
            <v>0</v>
          </cell>
          <cell r="AZ1231">
            <v>0</v>
          </cell>
        </row>
        <row r="1232">
          <cell r="D1232" t="str">
            <v>In</v>
          </cell>
          <cell r="E1232" t="str">
            <v>Third Party Finance</v>
          </cell>
          <cell r="F1232" t="str">
            <v>Base</v>
          </cell>
          <cell r="G1232" t="str">
            <v>SPDC JV</v>
          </cell>
          <cell r="H1232" t="str">
            <v>Not reported</v>
          </cell>
          <cell r="I1232" t="str">
            <v>SANTA BARBARA</v>
          </cell>
          <cell r="J1232" t="str">
            <v>OML - 29</v>
          </cell>
          <cell r="K1232" t="str">
            <v>SWAMP EAST</v>
          </cell>
          <cell r="L1232" t="str">
            <v>East</v>
          </cell>
          <cell r="N1232" t="str">
            <v>Santa Barbara FOD Phase 3</v>
          </cell>
          <cell r="O1232" t="str">
            <v>Santa Barbara FOD Phase 3</v>
          </cell>
          <cell r="R1232" t="str">
            <v>SOKU5_GP</v>
          </cell>
          <cell r="T1232" t="str">
            <v>7. Export Growth</v>
          </cell>
          <cell r="U1232" t="str">
            <v>8. Oil and Gas Growth</v>
          </cell>
          <cell r="V1232" t="str">
            <v>Ikwan Ukauku</v>
          </cell>
          <cell r="W1232">
            <v>0</v>
          </cell>
          <cell r="X1232">
            <v>0</v>
          </cell>
          <cell r="AE1232">
            <v>0</v>
          </cell>
          <cell r="AF1232">
            <v>0</v>
          </cell>
          <cell r="AG1232">
            <v>342370.39965820313</v>
          </cell>
          <cell r="AH1232">
            <v>0</v>
          </cell>
          <cell r="AU1232">
            <v>0</v>
          </cell>
          <cell r="AV1232">
            <v>0</v>
          </cell>
          <cell r="AW1232">
            <v>0</v>
          </cell>
          <cell r="AX1232">
            <v>0</v>
          </cell>
          <cell r="AY1232">
            <v>0</v>
          </cell>
          <cell r="AZ1232">
            <v>0</v>
          </cell>
        </row>
        <row r="1233">
          <cell r="D1233" t="str">
            <v>In</v>
          </cell>
          <cell r="E1233" t="str">
            <v>Third Party Finance</v>
          </cell>
          <cell r="F1233" t="str">
            <v>Base</v>
          </cell>
          <cell r="G1233" t="str">
            <v>SPDC JV</v>
          </cell>
          <cell r="H1233" t="str">
            <v>Not reported</v>
          </cell>
          <cell r="I1233" t="str">
            <v>SANTA BARBARA SOUTH</v>
          </cell>
          <cell r="J1233" t="str">
            <v>OML - 29</v>
          </cell>
          <cell r="K1233" t="str">
            <v>SWAMP EAST</v>
          </cell>
          <cell r="L1233" t="str">
            <v>East</v>
          </cell>
          <cell r="N1233" t="str">
            <v>Santa Barbara FOD Phase 3</v>
          </cell>
          <cell r="O1233" t="str">
            <v>Santa Barbara FOD Phase 3</v>
          </cell>
          <cell r="R1233" t="str">
            <v>SANTA_BARBARA1_FS</v>
          </cell>
          <cell r="T1233" t="str">
            <v>7. Export Growth</v>
          </cell>
          <cell r="U1233" t="str">
            <v>8. Oil and Gas Growth</v>
          </cell>
          <cell r="V1233" t="str">
            <v>Uyouko Ime</v>
          </cell>
          <cell r="W1233">
            <v>0</v>
          </cell>
          <cell r="X1233">
            <v>0</v>
          </cell>
          <cell r="AE1233">
            <v>282.65854430198669</v>
          </cell>
          <cell r="AF1233">
            <v>0</v>
          </cell>
          <cell r="AG1233">
            <v>0</v>
          </cell>
          <cell r="AH1233">
            <v>0</v>
          </cell>
          <cell r="AU1233">
            <v>0</v>
          </cell>
          <cell r="AV1233">
            <v>0</v>
          </cell>
          <cell r="AW1233">
            <v>0</v>
          </cell>
          <cell r="AX1233">
            <v>0</v>
          </cell>
          <cell r="AY1233">
            <v>0</v>
          </cell>
          <cell r="AZ1233">
            <v>0</v>
          </cell>
        </row>
        <row r="1234">
          <cell r="D1234" t="str">
            <v>In</v>
          </cell>
          <cell r="E1234" t="str">
            <v>Third Party Finance</v>
          </cell>
          <cell r="F1234" t="str">
            <v>Base</v>
          </cell>
          <cell r="G1234" t="str">
            <v>SPDC JV</v>
          </cell>
          <cell r="H1234" t="str">
            <v>Not reported</v>
          </cell>
          <cell r="I1234" t="str">
            <v>SANTA BARBARA SOUTH</v>
          </cell>
          <cell r="J1234" t="str">
            <v>OML - 29</v>
          </cell>
          <cell r="K1234" t="str">
            <v>SWAMP EAST</v>
          </cell>
          <cell r="L1234" t="str">
            <v>East</v>
          </cell>
          <cell r="N1234" t="str">
            <v>Santa Barbara FOD Phase 3</v>
          </cell>
          <cell r="O1234" t="str">
            <v>Santa Barbara FOD Phase 3</v>
          </cell>
          <cell r="R1234" t="str">
            <v>SOKU5_GP</v>
          </cell>
          <cell r="T1234" t="str">
            <v>7. Export Growth</v>
          </cell>
          <cell r="U1234" t="str">
            <v>8. Oil and Gas Growth</v>
          </cell>
          <cell r="V1234" t="str">
            <v>Uyouko Ime</v>
          </cell>
          <cell r="W1234">
            <v>0</v>
          </cell>
          <cell r="X1234">
            <v>0</v>
          </cell>
          <cell r="AE1234">
            <v>0</v>
          </cell>
          <cell r="AF1234">
            <v>0</v>
          </cell>
          <cell r="AG1234">
            <v>116455.80078125</v>
          </cell>
          <cell r="AH1234">
            <v>0</v>
          </cell>
          <cell r="AU1234">
            <v>0</v>
          </cell>
          <cell r="AV1234">
            <v>0</v>
          </cell>
          <cell r="AW1234">
            <v>0</v>
          </cell>
          <cell r="AX1234">
            <v>0</v>
          </cell>
          <cell r="AY1234">
            <v>0</v>
          </cell>
          <cell r="AZ1234">
            <v>0</v>
          </cell>
        </row>
        <row r="1235">
          <cell r="D1235" t="str">
            <v>Out</v>
          </cell>
          <cell r="E1235" t="str">
            <v>Third Party Finance</v>
          </cell>
          <cell r="F1235" t="str">
            <v>Options</v>
          </cell>
          <cell r="G1235" t="str">
            <v>Both</v>
          </cell>
          <cell r="H1235" t="str">
            <v>In</v>
          </cell>
          <cell r="I1235" t="str">
            <v>SEIBOU</v>
          </cell>
          <cell r="J1235" t="str">
            <v>OML - 32</v>
          </cell>
          <cell r="K1235" t="str">
            <v>SWAMP WEST</v>
          </cell>
          <cell r="L1235" t="str">
            <v>West</v>
          </cell>
          <cell r="N1235" t="str">
            <v>Thematic Projects</v>
          </cell>
          <cell r="O1235" t="str">
            <v>Thematic Project</v>
          </cell>
          <cell r="R1235" t="str">
            <v>OPUKUSHI1_FS</v>
          </cell>
          <cell r="T1235" t="str">
            <v>2. Export Gas Commitments</v>
          </cell>
          <cell r="U1235" t="str">
            <v>1. Secure / Maximise NFA</v>
          </cell>
          <cell r="V1235" t="str">
            <v>David Oluwajuyigbe</v>
          </cell>
          <cell r="W1235">
            <v>3</v>
          </cell>
          <cell r="X1235">
            <v>0</v>
          </cell>
          <cell r="AE1235">
            <v>20.359555801744875</v>
          </cell>
          <cell r="AF1235">
            <v>0</v>
          </cell>
          <cell r="AG1235">
            <v>0</v>
          </cell>
          <cell r="AH1235">
            <v>0</v>
          </cell>
          <cell r="AU1235">
            <v>0</v>
          </cell>
          <cell r="AV1235">
            <v>0</v>
          </cell>
          <cell r="AW1235">
            <v>0</v>
          </cell>
          <cell r="AX1235">
            <v>0</v>
          </cell>
          <cell r="AY1235">
            <v>0</v>
          </cell>
          <cell r="AZ1235">
            <v>0</v>
          </cell>
        </row>
        <row r="1236">
          <cell r="D1236" t="str">
            <v>Out</v>
          </cell>
          <cell r="E1236" t="str">
            <v>Base JV</v>
          </cell>
          <cell r="F1236" t="str">
            <v>Options</v>
          </cell>
          <cell r="G1236" t="str">
            <v>SPDC JV</v>
          </cell>
          <cell r="H1236" t="str">
            <v>Not reported</v>
          </cell>
          <cell r="I1236" t="str">
            <v>SOKU</v>
          </cell>
          <cell r="J1236" t="str">
            <v>OML - 23</v>
          </cell>
          <cell r="K1236" t="str">
            <v>SWAMP EAST</v>
          </cell>
          <cell r="L1236" t="str">
            <v>East</v>
          </cell>
          <cell r="N1236" t="str">
            <v>Soku FOD Phase 2</v>
          </cell>
          <cell r="O1236" t="str">
            <v>Soku FOD Phase 2</v>
          </cell>
          <cell r="R1236" t="str">
            <v>SOKU1_FS</v>
          </cell>
          <cell r="T1236" t="str">
            <v>7. Export Growth</v>
          </cell>
          <cell r="U1236" t="str">
            <v>8. Oil and Gas Growth</v>
          </cell>
          <cell r="V1236" t="str">
            <v>Ikwan Ukauku</v>
          </cell>
          <cell r="W1236">
            <v>0</v>
          </cell>
          <cell r="X1236">
            <v>0</v>
          </cell>
          <cell r="AE1236">
            <v>530.30879974365234</v>
          </cell>
          <cell r="AF1236">
            <v>0</v>
          </cell>
          <cell r="AG1236">
            <v>0</v>
          </cell>
          <cell r="AH1236">
            <v>0</v>
          </cell>
          <cell r="AU1236">
            <v>0</v>
          </cell>
          <cell r="AV1236">
            <v>0</v>
          </cell>
          <cell r="AW1236">
            <v>0</v>
          </cell>
          <cell r="AX1236">
            <v>0</v>
          </cell>
          <cell r="AY1236">
            <v>0</v>
          </cell>
          <cell r="AZ1236">
            <v>0</v>
          </cell>
        </row>
        <row r="1237">
          <cell r="D1237" t="str">
            <v>Out</v>
          </cell>
          <cell r="E1237" t="str">
            <v>Base JV</v>
          </cell>
          <cell r="F1237" t="str">
            <v>Options</v>
          </cell>
          <cell r="G1237" t="str">
            <v>SPDC JV</v>
          </cell>
          <cell r="H1237" t="str">
            <v>Not reported</v>
          </cell>
          <cell r="I1237" t="str">
            <v>SOKU</v>
          </cell>
          <cell r="J1237" t="str">
            <v>OML - 23</v>
          </cell>
          <cell r="K1237" t="str">
            <v>SWAMP EAST</v>
          </cell>
          <cell r="L1237" t="str">
            <v>East</v>
          </cell>
          <cell r="N1237" t="str">
            <v>Soku FOD Phase 2</v>
          </cell>
          <cell r="O1237" t="str">
            <v>Soku FOD Phase 2</v>
          </cell>
          <cell r="R1237" t="str">
            <v>SOKU1_FS</v>
          </cell>
          <cell r="T1237" t="str">
            <v>7. Export Growth</v>
          </cell>
          <cell r="U1237" t="str">
            <v>8. Oil and Gas Growth</v>
          </cell>
          <cell r="V1237" t="str">
            <v>Ikwan Ukauku</v>
          </cell>
          <cell r="W1237">
            <v>7</v>
          </cell>
          <cell r="X1237">
            <v>0</v>
          </cell>
          <cell r="AE1237">
            <v>713.47196841239929</v>
          </cell>
          <cell r="AF1237">
            <v>0</v>
          </cell>
          <cell r="AG1237">
            <v>0</v>
          </cell>
          <cell r="AH1237">
            <v>0</v>
          </cell>
          <cell r="AU1237">
            <v>0</v>
          </cell>
          <cell r="AV1237">
            <v>0</v>
          </cell>
          <cell r="AW1237">
            <v>0</v>
          </cell>
          <cell r="AX1237">
            <v>0</v>
          </cell>
          <cell r="AY1237">
            <v>0</v>
          </cell>
          <cell r="AZ1237">
            <v>0</v>
          </cell>
        </row>
        <row r="1238">
          <cell r="D1238" t="str">
            <v>Out</v>
          </cell>
          <cell r="E1238" t="str">
            <v>Base JV</v>
          </cell>
          <cell r="F1238" t="str">
            <v>Options</v>
          </cell>
          <cell r="G1238" t="str">
            <v>SPDC JV</v>
          </cell>
          <cell r="H1238" t="str">
            <v>Not reported</v>
          </cell>
          <cell r="I1238" t="str">
            <v>SOKU</v>
          </cell>
          <cell r="J1238" t="str">
            <v>OML - 23</v>
          </cell>
          <cell r="K1238" t="str">
            <v>SWAMP EAST</v>
          </cell>
          <cell r="L1238" t="str">
            <v>East</v>
          </cell>
          <cell r="N1238" t="str">
            <v>Soku FOD Phase 2</v>
          </cell>
          <cell r="O1238" t="str">
            <v>Soku FOD Phase 2</v>
          </cell>
          <cell r="R1238" t="str">
            <v>SOKU1_FS</v>
          </cell>
          <cell r="T1238" t="str">
            <v>7. Export Growth</v>
          </cell>
          <cell r="U1238" t="str">
            <v>8. Oil and Gas Growth</v>
          </cell>
          <cell r="V1238" t="str">
            <v>Ikwan Ukauku</v>
          </cell>
          <cell r="W1238">
            <v>0</v>
          </cell>
          <cell r="X1238">
            <v>0</v>
          </cell>
          <cell r="AE1238">
            <v>213.96508902311325</v>
          </cell>
          <cell r="AF1238">
            <v>0</v>
          </cell>
          <cell r="AG1238">
            <v>0</v>
          </cell>
          <cell r="AH1238">
            <v>0</v>
          </cell>
          <cell r="AU1238">
            <v>0</v>
          </cell>
          <cell r="AV1238">
            <v>0</v>
          </cell>
          <cell r="AW1238">
            <v>0</v>
          </cell>
          <cell r="AX1238">
            <v>0</v>
          </cell>
          <cell r="AY1238">
            <v>0</v>
          </cell>
          <cell r="AZ1238">
            <v>0</v>
          </cell>
        </row>
        <row r="1239">
          <cell r="D1239" t="str">
            <v>In</v>
          </cell>
          <cell r="E1239" t="str">
            <v>Base JV</v>
          </cell>
          <cell r="F1239" t="str">
            <v>Options</v>
          </cell>
          <cell r="G1239" t="str">
            <v>SPDC JV</v>
          </cell>
          <cell r="H1239" t="str">
            <v>Not reported</v>
          </cell>
          <cell r="I1239" t="str">
            <v>SOKU</v>
          </cell>
          <cell r="J1239" t="str">
            <v>OML - 23</v>
          </cell>
          <cell r="K1239" t="str">
            <v>SWAMP EAST</v>
          </cell>
          <cell r="L1239" t="str">
            <v>East</v>
          </cell>
          <cell r="N1239" t="str">
            <v>Soku FOD Phase 1</v>
          </cell>
          <cell r="O1239" t="str">
            <v>Soku FOD Phase 1</v>
          </cell>
          <cell r="R1239" t="str">
            <v>SOKU1_FS</v>
          </cell>
          <cell r="T1239" t="str">
            <v>7. Export Growth</v>
          </cell>
          <cell r="U1239" t="str">
            <v>8. Oil and Gas Growth</v>
          </cell>
          <cell r="V1239" t="str">
            <v>Ikwan Ukauku</v>
          </cell>
          <cell r="W1239">
            <v>0</v>
          </cell>
          <cell r="X1239">
            <v>0</v>
          </cell>
          <cell r="AE1239">
            <v>425.75379276275635</v>
          </cell>
          <cell r="AF1239">
            <v>0</v>
          </cell>
          <cell r="AG1239">
            <v>0</v>
          </cell>
          <cell r="AH1239">
            <v>0</v>
          </cell>
          <cell r="AU1239">
            <v>0</v>
          </cell>
          <cell r="AV1239">
            <v>0</v>
          </cell>
          <cell r="AW1239">
            <v>0</v>
          </cell>
          <cell r="AX1239">
            <v>0</v>
          </cell>
          <cell r="AY1239">
            <v>0</v>
          </cell>
          <cell r="AZ1239">
            <v>0</v>
          </cell>
        </row>
        <row r="1240">
          <cell r="D1240" t="str">
            <v>In</v>
          </cell>
          <cell r="E1240" t="str">
            <v>Base JV</v>
          </cell>
          <cell r="F1240" t="str">
            <v>Options</v>
          </cell>
          <cell r="G1240" t="str">
            <v>SPDC JV</v>
          </cell>
          <cell r="H1240" t="str">
            <v>Not reported</v>
          </cell>
          <cell r="I1240" t="str">
            <v>SOKU</v>
          </cell>
          <cell r="J1240" t="str">
            <v>OML - 23</v>
          </cell>
          <cell r="K1240" t="str">
            <v>SWAMP EAST</v>
          </cell>
          <cell r="L1240" t="str">
            <v>East</v>
          </cell>
          <cell r="N1240" t="str">
            <v>Soku FOD Phase 1</v>
          </cell>
          <cell r="O1240" t="str">
            <v>Soku FOD Phase 1</v>
          </cell>
          <cell r="R1240" t="str">
            <v>SOKU1_FS</v>
          </cell>
          <cell r="T1240" t="str">
            <v>7. Export Growth</v>
          </cell>
          <cell r="U1240" t="str">
            <v>8. Oil and Gas Growth</v>
          </cell>
          <cell r="V1240" t="str">
            <v>Ikwan Ukauku</v>
          </cell>
          <cell r="W1240">
            <v>3</v>
          </cell>
          <cell r="X1240">
            <v>0</v>
          </cell>
          <cell r="AE1240">
            <v>103.23980021476746</v>
          </cell>
          <cell r="AF1240">
            <v>0</v>
          </cell>
          <cell r="AG1240">
            <v>0</v>
          </cell>
          <cell r="AH1240">
            <v>0</v>
          </cell>
          <cell r="AU1240">
            <v>0</v>
          </cell>
          <cell r="AV1240">
            <v>0</v>
          </cell>
          <cell r="AW1240">
            <v>0</v>
          </cell>
          <cell r="AX1240">
            <v>0</v>
          </cell>
          <cell r="AY1240">
            <v>0</v>
          </cell>
          <cell r="AZ1240">
            <v>0</v>
          </cell>
        </row>
        <row r="1241">
          <cell r="D1241" t="str">
            <v>In</v>
          </cell>
          <cell r="E1241" t="str">
            <v>Base JV</v>
          </cell>
          <cell r="F1241" t="str">
            <v>Options</v>
          </cell>
          <cell r="G1241" t="str">
            <v>SPDC JV</v>
          </cell>
          <cell r="H1241" t="str">
            <v>Not reported</v>
          </cell>
          <cell r="I1241" t="str">
            <v>SOKU</v>
          </cell>
          <cell r="J1241" t="str">
            <v>OML - 23</v>
          </cell>
          <cell r="K1241" t="str">
            <v>SWAMP EAST</v>
          </cell>
          <cell r="L1241" t="str">
            <v>East</v>
          </cell>
          <cell r="N1241" t="str">
            <v>Soku FOD Phase 1</v>
          </cell>
          <cell r="O1241" t="str">
            <v>Soku FOD Phase 1</v>
          </cell>
          <cell r="R1241" t="str">
            <v>SOKU1_FS</v>
          </cell>
          <cell r="T1241" t="str">
            <v>7. Export Growth</v>
          </cell>
          <cell r="U1241" t="str">
            <v>8. Oil and Gas Growth</v>
          </cell>
          <cell r="V1241" t="str">
            <v>Ikwan Ukauku</v>
          </cell>
          <cell r="W1241">
            <v>0</v>
          </cell>
          <cell r="X1241">
            <v>0</v>
          </cell>
          <cell r="AE1241">
            <v>223.43040764331818</v>
          </cell>
          <cell r="AF1241">
            <v>0</v>
          </cell>
          <cell r="AG1241">
            <v>0</v>
          </cell>
          <cell r="AH1241">
            <v>0</v>
          </cell>
          <cell r="AU1241">
            <v>0</v>
          </cell>
          <cell r="AV1241">
            <v>0</v>
          </cell>
          <cell r="AW1241">
            <v>0</v>
          </cell>
          <cell r="AX1241">
            <v>0</v>
          </cell>
          <cell r="AY1241">
            <v>0</v>
          </cell>
          <cell r="AZ1241">
            <v>0</v>
          </cell>
        </row>
        <row r="1242">
          <cell r="D1242" t="str">
            <v>In</v>
          </cell>
          <cell r="E1242" t="str">
            <v>Base JV</v>
          </cell>
          <cell r="F1242" t="str">
            <v>Options</v>
          </cell>
          <cell r="G1242" t="str">
            <v>SPDC JV</v>
          </cell>
          <cell r="H1242" t="str">
            <v>Not reported</v>
          </cell>
          <cell r="I1242" t="str">
            <v>SOKU</v>
          </cell>
          <cell r="J1242" t="str">
            <v>OML - 23</v>
          </cell>
          <cell r="K1242" t="str">
            <v>SWAMP EAST</v>
          </cell>
          <cell r="L1242" t="str">
            <v>East</v>
          </cell>
          <cell r="N1242" t="str">
            <v>Soku FOD Phase 1</v>
          </cell>
          <cell r="O1242" t="str">
            <v>Soku FOD Phase 1</v>
          </cell>
          <cell r="R1242" t="str">
            <v>SOKU1_FS</v>
          </cell>
          <cell r="T1242" t="str">
            <v>7. Export Growth</v>
          </cell>
          <cell r="U1242" t="str">
            <v>8. Oil and Gas Growth</v>
          </cell>
          <cell r="V1242" t="str">
            <v>Ikwan Ukauku</v>
          </cell>
          <cell r="W1242">
            <v>0</v>
          </cell>
          <cell r="X1242">
            <v>0</v>
          </cell>
          <cell r="AE1242">
            <v>164.7553745508194</v>
          </cell>
          <cell r="AF1242">
            <v>0</v>
          </cell>
          <cell r="AG1242">
            <v>0</v>
          </cell>
          <cell r="AH1242">
            <v>0</v>
          </cell>
          <cell r="AU1242">
            <v>0</v>
          </cell>
          <cell r="AV1242">
            <v>0</v>
          </cell>
          <cell r="AW1242">
            <v>0</v>
          </cell>
          <cell r="AX1242">
            <v>0</v>
          </cell>
          <cell r="AY1242">
            <v>0</v>
          </cell>
          <cell r="AZ1242">
            <v>0</v>
          </cell>
        </row>
        <row r="1243">
          <cell r="D1243" t="str">
            <v>In</v>
          </cell>
          <cell r="E1243" t="str">
            <v>Base JV</v>
          </cell>
          <cell r="F1243" t="str">
            <v>Options</v>
          </cell>
          <cell r="G1243" t="str">
            <v>SPDC JV</v>
          </cell>
          <cell r="H1243" t="str">
            <v>Not reported</v>
          </cell>
          <cell r="I1243" t="str">
            <v>SOKU</v>
          </cell>
          <cell r="J1243" t="str">
            <v>OML - 23</v>
          </cell>
          <cell r="K1243" t="str">
            <v>SWAMP EAST</v>
          </cell>
          <cell r="L1243" t="str">
            <v>East</v>
          </cell>
          <cell r="N1243" t="str">
            <v>Soku FOD Phase 1</v>
          </cell>
          <cell r="O1243" t="str">
            <v>Soku FOD Phase 1</v>
          </cell>
          <cell r="R1243" t="str">
            <v>SOKU1_FS</v>
          </cell>
          <cell r="T1243" t="str">
            <v>7. Export Growth</v>
          </cell>
          <cell r="U1243" t="str">
            <v>8. Oil and Gas Growth</v>
          </cell>
          <cell r="V1243" t="str">
            <v>Ikwan Ukauku</v>
          </cell>
          <cell r="W1243">
            <v>0</v>
          </cell>
          <cell r="X1243">
            <v>0</v>
          </cell>
          <cell r="AE1243">
            <v>45.715866327285767</v>
          </cell>
          <cell r="AF1243">
            <v>0</v>
          </cell>
          <cell r="AG1243">
            <v>0</v>
          </cell>
          <cell r="AH1243">
            <v>0</v>
          </cell>
          <cell r="AU1243">
            <v>0</v>
          </cell>
          <cell r="AV1243">
            <v>0</v>
          </cell>
          <cell r="AW1243">
            <v>0</v>
          </cell>
          <cell r="AX1243">
            <v>0</v>
          </cell>
          <cell r="AY1243">
            <v>0</v>
          </cell>
          <cell r="AZ1243">
            <v>0</v>
          </cell>
        </row>
        <row r="1244">
          <cell r="D1244" t="str">
            <v>Out</v>
          </cell>
          <cell r="E1244" t="str">
            <v>Third Party Finance</v>
          </cell>
          <cell r="F1244" t="str">
            <v>Options</v>
          </cell>
          <cell r="G1244" t="str">
            <v>Both</v>
          </cell>
          <cell r="H1244" t="str">
            <v>In</v>
          </cell>
          <cell r="I1244" t="str">
            <v>TUNU</v>
          </cell>
          <cell r="J1244" t="str">
            <v>OML - 46</v>
          </cell>
          <cell r="K1244" t="str">
            <v>SWAMP WEST</v>
          </cell>
          <cell r="L1244" t="str">
            <v>West</v>
          </cell>
          <cell r="N1244" t="str">
            <v>Thematic Projects</v>
          </cell>
          <cell r="O1244" t="str">
            <v>Thematic Project</v>
          </cell>
          <cell r="R1244" t="str">
            <v>TUNU1_FS</v>
          </cell>
          <cell r="T1244" t="str">
            <v>2. Export Gas Commitments</v>
          </cell>
          <cell r="U1244" t="str">
            <v>1. Secure / Maximise NFA</v>
          </cell>
          <cell r="V1244" t="str">
            <v>David Oluwajuyigbe</v>
          </cell>
          <cell r="W1244">
            <v>1</v>
          </cell>
          <cell r="X1244">
            <v>0</v>
          </cell>
          <cell r="AE1244">
            <v>2829.0593104564368</v>
          </cell>
          <cell r="AF1244">
            <v>0</v>
          </cell>
          <cell r="AG1244">
            <v>0</v>
          </cell>
          <cell r="AH1244">
            <v>0</v>
          </cell>
          <cell r="AU1244">
            <v>0</v>
          </cell>
          <cell r="AV1244">
            <v>0</v>
          </cell>
          <cell r="AW1244">
            <v>0</v>
          </cell>
          <cell r="AX1244">
            <v>0</v>
          </cell>
          <cell r="AY1244">
            <v>0</v>
          </cell>
          <cell r="AZ1244">
            <v>0</v>
          </cell>
        </row>
        <row r="1245">
          <cell r="D1245" t="str">
            <v>In</v>
          </cell>
          <cell r="E1245" t="str">
            <v>Third Party Finance</v>
          </cell>
          <cell r="F1245" t="str">
            <v>Base</v>
          </cell>
          <cell r="G1245" t="str">
            <v>SPDC JV</v>
          </cell>
          <cell r="H1245" t="str">
            <v>Out</v>
          </cell>
          <cell r="I1245" t="str">
            <v>UBIE</v>
          </cell>
          <cell r="J1245" t="str">
            <v>OML - 22</v>
          </cell>
          <cell r="K1245" t="str">
            <v>LAND EAST</v>
          </cell>
          <cell r="L1245" t="str">
            <v>East</v>
          </cell>
          <cell r="N1245" t="str">
            <v>Gbaran Ubie Phase 4+</v>
          </cell>
          <cell r="O1245" t="str">
            <v>Gbaran Ubie Phase 4+</v>
          </cell>
          <cell r="R1245" t="str">
            <v>ADIBAWA1_FS</v>
          </cell>
          <cell r="T1245" t="str">
            <v>2. Export Gas Commitments</v>
          </cell>
          <cell r="U1245" t="str">
            <v>7. Material Oil</v>
          </cell>
          <cell r="V1245" t="str">
            <v>Eleluwor Esta</v>
          </cell>
          <cell r="W1245">
            <v>0</v>
          </cell>
          <cell r="X1245">
            <v>0</v>
          </cell>
          <cell r="AE1245">
            <v>295.69096058607101</v>
          </cell>
          <cell r="AF1245">
            <v>0</v>
          </cell>
          <cell r="AG1245">
            <v>0</v>
          </cell>
          <cell r="AH1245">
            <v>0</v>
          </cell>
          <cell r="AU1245">
            <v>0</v>
          </cell>
          <cell r="AV1245">
            <v>0</v>
          </cell>
          <cell r="AW1245">
            <v>0</v>
          </cell>
          <cell r="AX1245">
            <v>0</v>
          </cell>
          <cell r="AY1245">
            <v>0</v>
          </cell>
          <cell r="AZ1245">
            <v>0</v>
          </cell>
        </row>
        <row r="1246">
          <cell r="D1246" t="str">
            <v>Out</v>
          </cell>
          <cell r="E1246" t="str">
            <v>Third Party Finance</v>
          </cell>
          <cell r="F1246" t="str">
            <v>Options</v>
          </cell>
          <cell r="G1246" t="str">
            <v>Both</v>
          </cell>
          <cell r="H1246" t="str">
            <v>Not reported</v>
          </cell>
          <cell r="I1246" t="str">
            <v>UBIE</v>
          </cell>
          <cell r="J1246" t="str">
            <v>OML - 22</v>
          </cell>
          <cell r="K1246" t="str">
            <v>LAND EAST</v>
          </cell>
          <cell r="L1246" t="str">
            <v>East</v>
          </cell>
          <cell r="N1246" t="str">
            <v>Thematic Projects</v>
          </cell>
          <cell r="O1246" t="str">
            <v>Thematic Projects</v>
          </cell>
          <cell r="R1246" t="str">
            <v>ADIBAWA1_FS</v>
          </cell>
          <cell r="T1246" t="str">
            <v>2. Export Gas Commitments</v>
          </cell>
          <cell r="U1246" t="str">
            <v>5. Export gas</v>
          </cell>
          <cell r="V1246" t="str">
            <v>Eleluwor Esta</v>
          </cell>
          <cell r="W1246">
            <v>0</v>
          </cell>
          <cell r="X1246">
            <v>0</v>
          </cell>
          <cell r="AE1246">
            <v>78.158500194549561</v>
          </cell>
          <cell r="AF1246">
            <v>0</v>
          </cell>
          <cell r="AG1246">
            <v>0</v>
          </cell>
          <cell r="AH1246">
            <v>0</v>
          </cell>
          <cell r="AU1246">
            <v>0</v>
          </cell>
          <cell r="AV1246">
            <v>0</v>
          </cell>
          <cell r="AW1246">
            <v>0</v>
          </cell>
          <cell r="AX1246">
            <v>0</v>
          </cell>
          <cell r="AY1246">
            <v>0</v>
          </cell>
          <cell r="AZ1246">
            <v>0</v>
          </cell>
        </row>
        <row r="1247">
          <cell r="D1247" t="str">
            <v>Out</v>
          </cell>
          <cell r="E1247" t="str">
            <v>Third Party Finance</v>
          </cell>
          <cell r="F1247" t="str">
            <v>Options</v>
          </cell>
          <cell r="G1247" t="str">
            <v>Both</v>
          </cell>
          <cell r="H1247" t="str">
            <v>Not reported</v>
          </cell>
          <cell r="I1247" t="str">
            <v>UBIE</v>
          </cell>
          <cell r="J1247" t="str">
            <v>OML - 22</v>
          </cell>
          <cell r="K1247" t="str">
            <v>LAND EAST</v>
          </cell>
          <cell r="L1247" t="str">
            <v>East</v>
          </cell>
          <cell r="N1247" t="str">
            <v>Thematic Projects</v>
          </cell>
          <cell r="O1247" t="str">
            <v>Thematic Projects</v>
          </cell>
          <cell r="R1247" t="str">
            <v>ADIBAWA1_FS / UBIE1_FS</v>
          </cell>
          <cell r="T1247" t="str">
            <v>2. Export Gas Commitments</v>
          </cell>
          <cell r="U1247" t="str">
            <v>5. Export gas</v>
          </cell>
          <cell r="V1247" t="str">
            <v>Eleluwor Esta</v>
          </cell>
          <cell r="W1247">
            <v>0</v>
          </cell>
          <cell r="X1247">
            <v>0</v>
          </cell>
          <cell r="AE1247">
            <v>44.2916100025177</v>
          </cell>
          <cell r="AF1247">
            <v>0</v>
          </cell>
          <cell r="AG1247">
            <v>0</v>
          </cell>
          <cell r="AH1247">
            <v>0</v>
          </cell>
          <cell r="AU1247">
            <v>0</v>
          </cell>
          <cell r="AV1247">
            <v>0</v>
          </cell>
          <cell r="AW1247">
            <v>0</v>
          </cell>
          <cell r="AX1247">
            <v>0</v>
          </cell>
          <cell r="AY1247">
            <v>0</v>
          </cell>
          <cell r="AZ1247">
            <v>0</v>
          </cell>
        </row>
        <row r="1248">
          <cell r="D1248" t="str">
            <v>In</v>
          </cell>
          <cell r="E1248" t="str">
            <v>Third Party Finance</v>
          </cell>
          <cell r="F1248" t="str">
            <v>Base</v>
          </cell>
          <cell r="G1248" t="str">
            <v>SPDC JV</v>
          </cell>
          <cell r="H1248" t="str">
            <v>Out</v>
          </cell>
          <cell r="I1248" t="str">
            <v>UBIE</v>
          </cell>
          <cell r="J1248" t="str">
            <v>OML - 22</v>
          </cell>
          <cell r="K1248" t="str">
            <v>LAND EAST</v>
          </cell>
          <cell r="L1248" t="str">
            <v>East</v>
          </cell>
          <cell r="N1248" t="str">
            <v>Gbaran Ubie Phase 4+</v>
          </cell>
          <cell r="O1248" t="str">
            <v>Gbaran Ubie Phase 4+</v>
          </cell>
          <cell r="R1248" t="str">
            <v>PLANNED_GBARAN3_GP</v>
          </cell>
          <cell r="T1248" t="str">
            <v>2. Export Gas Commitments</v>
          </cell>
          <cell r="U1248" t="str">
            <v>7. Material Oil</v>
          </cell>
          <cell r="V1248" t="str">
            <v>Eleluwor Esta</v>
          </cell>
          <cell r="W1248">
            <v>0</v>
          </cell>
          <cell r="X1248">
            <v>0</v>
          </cell>
          <cell r="AE1248">
            <v>0</v>
          </cell>
          <cell r="AF1248">
            <v>1748627.1976318359</v>
          </cell>
          <cell r="AG1248">
            <v>17662.907942771912</v>
          </cell>
          <cell r="AH1248">
            <v>8027.552001953125</v>
          </cell>
          <cell r="AU1248">
            <v>0</v>
          </cell>
          <cell r="AV1248">
            <v>0</v>
          </cell>
          <cell r="AW1248">
            <v>0</v>
          </cell>
          <cell r="AX1248">
            <v>0</v>
          </cell>
          <cell r="AY1248">
            <v>0</v>
          </cell>
          <cell r="AZ1248">
            <v>0</v>
          </cell>
        </row>
        <row r="1249">
          <cell r="D1249" t="str">
            <v>In</v>
          </cell>
          <cell r="E1249" t="str">
            <v>Third Party Finance</v>
          </cell>
          <cell r="F1249" t="str">
            <v>Base</v>
          </cell>
          <cell r="G1249" t="str">
            <v>SPDC JV</v>
          </cell>
          <cell r="H1249" t="str">
            <v>Not reported</v>
          </cell>
          <cell r="I1249" t="str">
            <v>UBIE</v>
          </cell>
          <cell r="J1249" t="str">
            <v>OML - 22</v>
          </cell>
          <cell r="K1249" t="str">
            <v>LAND EAST</v>
          </cell>
          <cell r="L1249" t="str">
            <v>East</v>
          </cell>
          <cell r="N1249" t="str">
            <v>Gbaran Ubie Phase 4+</v>
          </cell>
          <cell r="O1249" t="str">
            <v>Gbaran Ubie Phase 4+</v>
          </cell>
          <cell r="R1249" t="str">
            <v>PLANNED_GBARAN4_GP</v>
          </cell>
          <cell r="T1249" t="str">
            <v>2. Export Gas Commitments</v>
          </cell>
          <cell r="U1249" t="str">
            <v>7. Material Oil</v>
          </cell>
          <cell r="V1249" t="str">
            <v>Eleluwor Esta</v>
          </cell>
          <cell r="W1249">
            <v>0</v>
          </cell>
          <cell r="X1249">
            <v>0</v>
          </cell>
          <cell r="AE1249">
            <v>0</v>
          </cell>
          <cell r="AF1249">
            <v>624169.9423828125</v>
          </cell>
          <cell r="AG1249">
            <v>6304.7442092895508</v>
          </cell>
          <cell r="AH1249">
            <v>1817.6695899963379</v>
          </cell>
          <cell r="AU1249">
            <v>0</v>
          </cell>
          <cell r="AV1249">
            <v>0</v>
          </cell>
          <cell r="AW1249">
            <v>0</v>
          </cell>
          <cell r="AX1249">
            <v>0</v>
          </cell>
          <cell r="AY1249">
            <v>0</v>
          </cell>
          <cell r="AZ1249">
            <v>0</v>
          </cell>
        </row>
        <row r="1250">
          <cell r="D1250" t="str">
            <v>Out</v>
          </cell>
          <cell r="E1250" t="str">
            <v>Third Party Finance</v>
          </cell>
          <cell r="F1250" t="str">
            <v>Options</v>
          </cell>
          <cell r="G1250" t="str">
            <v>Portfolio Action</v>
          </cell>
          <cell r="H1250" t="str">
            <v>Not reported</v>
          </cell>
          <cell r="I1250" t="str">
            <v>UGBO</v>
          </cell>
          <cell r="J1250" t="str">
            <v>OML - 40</v>
          </cell>
          <cell r="K1250" t="str">
            <v>SWAMP WEST</v>
          </cell>
          <cell r="L1250" t="str">
            <v>West</v>
          </cell>
          <cell r="N1250" t="str">
            <v>Ugbo Initial Development</v>
          </cell>
          <cell r="O1250" t="str">
            <v>Ugbo Initial Development</v>
          </cell>
          <cell r="R1250" t="str">
            <v>OTUMARA1_FS</v>
          </cell>
          <cell r="T1250" t="str">
            <v>7. Export Growth</v>
          </cell>
          <cell r="U1250" t="str">
            <v>8. Oil and Gas Growth</v>
          </cell>
          <cell r="V1250" t="str">
            <v>David Oluwajuyigbe</v>
          </cell>
          <cell r="W1250">
            <v>2</v>
          </cell>
          <cell r="X1250">
            <v>0</v>
          </cell>
          <cell r="AE1250">
            <v>786.45330429077148</v>
          </cell>
          <cell r="AF1250">
            <v>0</v>
          </cell>
          <cell r="AG1250">
            <v>0</v>
          </cell>
          <cell r="AH1250">
            <v>0</v>
          </cell>
          <cell r="AU1250">
            <v>0</v>
          </cell>
          <cell r="AV1250">
            <v>0</v>
          </cell>
          <cell r="AW1250">
            <v>0</v>
          </cell>
          <cell r="AX1250">
            <v>0</v>
          </cell>
          <cell r="AY1250">
            <v>0</v>
          </cell>
          <cell r="AZ1250">
            <v>0</v>
          </cell>
        </row>
        <row r="1251">
          <cell r="D1251" t="str">
            <v>In</v>
          </cell>
          <cell r="E1251" t="str">
            <v>Domgas/IPP</v>
          </cell>
          <cell r="F1251" t="str">
            <v>Base</v>
          </cell>
          <cell r="G1251" t="str">
            <v>Portfolio Action</v>
          </cell>
          <cell r="H1251" t="str">
            <v>Out</v>
          </cell>
          <cell r="I1251" t="str">
            <v>UGHELLI EAST</v>
          </cell>
          <cell r="J1251" t="str">
            <v>OML - 34</v>
          </cell>
          <cell r="K1251" t="str">
            <v>LAND WEST</v>
          </cell>
          <cell r="L1251" t="str">
            <v>West</v>
          </cell>
          <cell r="N1251" t="str">
            <v>WDG Phase 2 (Utorogu + Ughelli E)</v>
          </cell>
          <cell r="O1251" t="str">
            <v>WDG Phase 2 (Utorogu + Ughelli E)</v>
          </cell>
          <cell r="R1251" t="str">
            <v>UGHELLI_EAST1_FS</v>
          </cell>
          <cell r="T1251" t="str">
            <v>4. Oil</v>
          </cell>
          <cell r="U1251" t="str">
            <v>2. Domgas / IPP</v>
          </cell>
          <cell r="V1251" t="str">
            <v xml:space="preserve">Oghene Nkonyeasua </v>
          </cell>
          <cell r="W1251">
            <v>0</v>
          </cell>
          <cell r="X1251">
            <v>0</v>
          </cell>
          <cell r="AE1251">
            <v>2892.8573303222656</v>
          </cell>
          <cell r="AF1251">
            <v>0</v>
          </cell>
          <cell r="AG1251">
            <v>0</v>
          </cell>
          <cell r="AH1251">
            <v>0</v>
          </cell>
          <cell r="AU1251">
            <v>0</v>
          </cell>
          <cell r="AV1251">
            <v>0</v>
          </cell>
          <cell r="AW1251">
            <v>0</v>
          </cell>
          <cell r="AX1251">
            <v>0</v>
          </cell>
          <cell r="AY1251">
            <v>0</v>
          </cell>
          <cell r="AZ1251">
            <v>0</v>
          </cell>
        </row>
        <row r="1252">
          <cell r="D1252" t="str">
            <v>In</v>
          </cell>
          <cell r="E1252" t="str">
            <v>Domgas/IPP</v>
          </cell>
          <cell r="F1252" t="str">
            <v>Base</v>
          </cell>
          <cell r="G1252" t="str">
            <v>Portfolio Action</v>
          </cell>
          <cell r="H1252" t="str">
            <v>Out</v>
          </cell>
          <cell r="I1252" t="str">
            <v>UGHELLI EAST</v>
          </cell>
          <cell r="J1252" t="str">
            <v>OML - 34</v>
          </cell>
          <cell r="K1252" t="str">
            <v>LAND WEST</v>
          </cell>
          <cell r="L1252" t="str">
            <v>West</v>
          </cell>
          <cell r="N1252" t="str">
            <v>WDG Phase 2 (Utorogu + Ughelli E)</v>
          </cell>
          <cell r="O1252" t="str">
            <v>WDG Phase 2 (Utorogu + Ughelli E)</v>
          </cell>
          <cell r="R1252" t="str">
            <v>UGHELLI_EAST1_FS</v>
          </cell>
          <cell r="T1252" t="str">
            <v>4. Oil</v>
          </cell>
          <cell r="U1252" t="str">
            <v>2. Domgas / IPP</v>
          </cell>
          <cell r="V1252" t="str">
            <v xml:space="preserve">Oghene Nkonyeasua </v>
          </cell>
          <cell r="W1252">
            <v>0</v>
          </cell>
          <cell r="X1252">
            <v>0</v>
          </cell>
          <cell r="AE1252">
            <v>1333.0313110351563</v>
          </cell>
          <cell r="AF1252">
            <v>0</v>
          </cell>
          <cell r="AG1252">
            <v>0</v>
          </cell>
          <cell r="AH1252">
            <v>0</v>
          </cell>
          <cell r="AU1252">
            <v>0</v>
          </cell>
          <cell r="AV1252">
            <v>0</v>
          </cell>
          <cell r="AW1252">
            <v>0</v>
          </cell>
          <cell r="AX1252">
            <v>0</v>
          </cell>
          <cell r="AY1252">
            <v>0</v>
          </cell>
          <cell r="AZ1252">
            <v>0</v>
          </cell>
        </row>
        <row r="1253">
          <cell r="D1253" t="str">
            <v>In</v>
          </cell>
          <cell r="E1253" t="str">
            <v>Domgas/IPP</v>
          </cell>
          <cell r="F1253" t="str">
            <v>Base</v>
          </cell>
          <cell r="G1253" t="str">
            <v>Portfolio Action</v>
          </cell>
          <cell r="H1253" t="str">
            <v>Out</v>
          </cell>
          <cell r="I1253" t="str">
            <v>UGHELLI EAST</v>
          </cell>
          <cell r="J1253" t="str">
            <v>OML - 34</v>
          </cell>
          <cell r="K1253" t="str">
            <v>LAND WEST</v>
          </cell>
          <cell r="L1253" t="str">
            <v>West</v>
          </cell>
          <cell r="N1253" t="str">
            <v>WDG Phase 2 (Utorogu + Ughelli E)</v>
          </cell>
          <cell r="O1253" t="str">
            <v>WDG Phase 2 (Utorogu + Ughelli E)</v>
          </cell>
          <cell r="R1253" t="str">
            <v>UTOROGU2_GP</v>
          </cell>
          <cell r="T1253" t="str">
            <v>4. Oil</v>
          </cell>
          <cell r="U1253" t="str">
            <v>2. Domgas / IPP</v>
          </cell>
          <cell r="V1253" t="str">
            <v xml:space="preserve">Oghene Nkonyeasua </v>
          </cell>
          <cell r="W1253">
            <v>0</v>
          </cell>
          <cell r="X1253">
            <v>0</v>
          </cell>
          <cell r="AE1253">
            <v>0</v>
          </cell>
          <cell r="AF1253">
            <v>2396662.5131835938</v>
          </cell>
          <cell r="AG1253">
            <v>24208.717880249023</v>
          </cell>
          <cell r="AH1253">
            <v>2297.0659980773926</v>
          </cell>
          <cell r="AU1253">
            <v>0</v>
          </cell>
          <cell r="AV1253">
            <v>0</v>
          </cell>
          <cell r="AW1253">
            <v>0</v>
          </cell>
          <cell r="AX1253">
            <v>0</v>
          </cell>
          <cell r="AY1253">
            <v>0</v>
          </cell>
          <cell r="AZ1253">
            <v>0</v>
          </cell>
        </row>
        <row r="1254">
          <cell r="D1254" t="str">
            <v>Out</v>
          </cell>
          <cell r="E1254" t="str">
            <v>Third Party Finance</v>
          </cell>
          <cell r="F1254" t="str">
            <v>Base</v>
          </cell>
          <cell r="G1254" t="str">
            <v>SPDC JV</v>
          </cell>
          <cell r="H1254" t="str">
            <v>Not reported</v>
          </cell>
          <cell r="I1254" t="str">
            <v>UMUECHEM</v>
          </cell>
          <cell r="J1254" t="str">
            <v>OML - 17</v>
          </cell>
          <cell r="K1254" t="str">
            <v>LAND EAST</v>
          </cell>
          <cell r="L1254" t="str">
            <v>East</v>
          </cell>
          <cell r="N1254" t="str">
            <v>Umuechem IOGD Phase 1</v>
          </cell>
          <cell r="O1254" t="str">
            <v>Umuechem IOGD Phase 1</v>
          </cell>
          <cell r="R1254" t="str">
            <v>UMUECHEM1_FS</v>
          </cell>
          <cell r="T1254" t="str">
            <v>5. Domgas (Ring fenced)</v>
          </cell>
          <cell r="U1254" t="str">
            <v>5. Export gas</v>
          </cell>
          <cell r="V1254" t="str">
            <v>Eleluwor Esta</v>
          </cell>
          <cell r="W1254">
            <v>0</v>
          </cell>
          <cell r="X1254">
            <v>0</v>
          </cell>
          <cell r="AE1254">
            <v>1.9216799736022949</v>
          </cell>
          <cell r="AF1254">
            <v>0</v>
          </cell>
          <cell r="AG1254">
            <v>0</v>
          </cell>
          <cell r="AH1254">
            <v>0</v>
          </cell>
          <cell r="AU1254">
            <v>0</v>
          </cell>
          <cell r="AV1254">
            <v>0</v>
          </cell>
          <cell r="AW1254">
            <v>0</v>
          </cell>
          <cell r="AX1254">
            <v>0</v>
          </cell>
          <cell r="AY1254">
            <v>0</v>
          </cell>
          <cell r="AZ1254">
            <v>0</v>
          </cell>
        </row>
        <row r="1255">
          <cell r="D1255" t="str">
            <v>Out</v>
          </cell>
          <cell r="E1255" t="str">
            <v>Third Party Finance</v>
          </cell>
          <cell r="F1255" t="str">
            <v>Base</v>
          </cell>
          <cell r="G1255" t="str">
            <v>SPDC JV</v>
          </cell>
          <cell r="H1255" t="str">
            <v>Not reported</v>
          </cell>
          <cell r="I1255" t="str">
            <v>UMUECHEM</v>
          </cell>
          <cell r="J1255" t="str">
            <v>OML - 17</v>
          </cell>
          <cell r="K1255" t="str">
            <v>LAND EAST</v>
          </cell>
          <cell r="L1255" t="str">
            <v>East</v>
          </cell>
          <cell r="N1255" t="str">
            <v>Umuechem IOGD Phase 1</v>
          </cell>
          <cell r="O1255" t="str">
            <v>Umuechem IOGD Phase 1</v>
          </cell>
          <cell r="R1255" t="str">
            <v>UMUECHEM1_FS</v>
          </cell>
          <cell r="T1255" t="str">
            <v>5. Domgas (Ring fenced)</v>
          </cell>
          <cell r="U1255" t="str">
            <v>5. Export gas</v>
          </cell>
          <cell r="V1255" t="str">
            <v>Eleluwor Esta</v>
          </cell>
          <cell r="W1255">
            <v>0</v>
          </cell>
          <cell r="X1255">
            <v>0</v>
          </cell>
          <cell r="AE1255">
            <v>129.94009399414063</v>
          </cell>
          <cell r="AF1255">
            <v>0</v>
          </cell>
          <cell r="AG1255">
            <v>0</v>
          </cell>
          <cell r="AH1255">
            <v>0</v>
          </cell>
          <cell r="AU1255">
            <v>0</v>
          </cell>
          <cell r="AV1255">
            <v>0</v>
          </cell>
          <cell r="AW1255">
            <v>0</v>
          </cell>
          <cell r="AX1255">
            <v>0</v>
          </cell>
          <cell r="AY1255">
            <v>0</v>
          </cell>
          <cell r="AZ1255">
            <v>0</v>
          </cell>
        </row>
        <row r="1256">
          <cell r="D1256" t="str">
            <v>Out</v>
          </cell>
          <cell r="E1256" t="str">
            <v>Third Party Finance</v>
          </cell>
          <cell r="F1256" t="str">
            <v>Base</v>
          </cell>
          <cell r="G1256" t="str">
            <v>SPDC JV</v>
          </cell>
          <cell r="H1256" t="str">
            <v>Not reported</v>
          </cell>
          <cell r="I1256" t="str">
            <v>UMUECHEM</v>
          </cell>
          <cell r="J1256" t="str">
            <v>OML - 17</v>
          </cell>
          <cell r="K1256" t="str">
            <v>LAND EAST</v>
          </cell>
          <cell r="L1256" t="str">
            <v>East</v>
          </cell>
          <cell r="N1256" t="str">
            <v>Umuechem IOGD Phase 1</v>
          </cell>
          <cell r="O1256" t="str">
            <v>Umuechem IOGD Phase 1</v>
          </cell>
          <cell r="R1256" t="str">
            <v>UMUECHEM1_FS</v>
          </cell>
          <cell r="T1256" t="str">
            <v>5. Domgas (Ring fenced)</v>
          </cell>
          <cell r="U1256" t="str">
            <v>5. Export gas</v>
          </cell>
          <cell r="V1256" t="str">
            <v>Eleluwor Esta</v>
          </cell>
          <cell r="W1256">
            <v>0</v>
          </cell>
          <cell r="X1256">
            <v>0</v>
          </cell>
          <cell r="AE1256">
            <v>3.8578200340270996</v>
          </cell>
          <cell r="AF1256">
            <v>0</v>
          </cell>
          <cell r="AG1256">
            <v>0</v>
          </cell>
          <cell r="AH1256">
            <v>0</v>
          </cell>
          <cell r="AU1256">
            <v>0</v>
          </cell>
          <cell r="AV1256">
            <v>0</v>
          </cell>
          <cell r="AW1256">
            <v>0</v>
          </cell>
          <cell r="AX1256">
            <v>0</v>
          </cell>
          <cell r="AY1256">
            <v>0</v>
          </cell>
          <cell r="AZ1256">
            <v>0</v>
          </cell>
        </row>
        <row r="1257">
          <cell r="D1257" t="str">
            <v>Out</v>
          </cell>
          <cell r="E1257" t="str">
            <v>Third Party Finance</v>
          </cell>
          <cell r="F1257" t="str">
            <v>Base</v>
          </cell>
          <cell r="G1257" t="str">
            <v>SPDC JV</v>
          </cell>
          <cell r="H1257" t="str">
            <v>Not reported</v>
          </cell>
          <cell r="I1257" t="str">
            <v>UMUECHEM</v>
          </cell>
          <cell r="J1257" t="str">
            <v>OML - 17</v>
          </cell>
          <cell r="K1257" t="str">
            <v>LAND EAST</v>
          </cell>
          <cell r="L1257" t="str">
            <v>East</v>
          </cell>
          <cell r="N1257" t="str">
            <v>Umuechem IOGD Phase 2</v>
          </cell>
          <cell r="O1257" t="str">
            <v>Umuechem IOGD Phase 2</v>
          </cell>
          <cell r="R1257" t="str">
            <v>UMUECHEM1_FS</v>
          </cell>
          <cell r="T1257" t="str">
            <v>5. Domgas (Ring fenced)</v>
          </cell>
          <cell r="U1257" t="str">
            <v>5. Export gas</v>
          </cell>
          <cell r="V1257" t="str">
            <v>Eleluwor Esta</v>
          </cell>
          <cell r="W1257">
            <v>0</v>
          </cell>
          <cell r="X1257">
            <v>0</v>
          </cell>
          <cell r="AE1257">
            <v>2.7613000869750977</v>
          </cell>
          <cell r="AF1257">
            <v>0</v>
          </cell>
          <cell r="AG1257">
            <v>0</v>
          </cell>
          <cell r="AH1257">
            <v>0</v>
          </cell>
          <cell r="AU1257">
            <v>0</v>
          </cell>
          <cell r="AV1257">
            <v>0</v>
          </cell>
          <cell r="AW1257">
            <v>0</v>
          </cell>
          <cell r="AX1257">
            <v>0</v>
          </cell>
          <cell r="AY1257">
            <v>0</v>
          </cell>
          <cell r="AZ1257">
            <v>0</v>
          </cell>
        </row>
        <row r="1258">
          <cell r="D1258" t="str">
            <v>Out</v>
          </cell>
          <cell r="E1258" t="str">
            <v>Third Party Finance</v>
          </cell>
          <cell r="F1258" t="str">
            <v>Base</v>
          </cell>
          <cell r="G1258" t="str">
            <v>SPDC JV</v>
          </cell>
          <cell r="H1258" t="str">
            <v>Not reported</v>
          </cell>
          <cell r="I1258" t="str">
            <v>UMUECHEM</v>
          </cell>
          <cell r="J1258" t="str">
            <v>OML - 17</v>
          </cell>
          <cell r="K1258" t="str">
            <v>LAND EAST</v>
          </cell>
          <cell r="L1258" t="str">
            <v>East</v>
          </cell>
          <cell r="N1258" t="str">
            <v>Umuechem IOGD Phase 2</v>
          </cell>
          <cell r="O1258" t="str">
            <v>Umuechem IOGD Phase 2</v>
          </cell>
          <cell r="R1258" t="str">
            <v>PLANNED_AGBADA2_GP</v>
          </cell>
          <cell r="T1258" t="str">
            <v>5. Domgas (Ring fenced)</v>
          </cell>
          <cell r="U1258" t="str">
            <v>5. Export gas</v>
          </cell>
          <cell r="V1258" t="str">
            <v>Eleluwor Esta</v>
          </cell>
          <cell r="W1258">
            <v>0</v>
          </cell>
          <cell r="X1258">
            <v>0</v>
          </cell>
          <cell r="AE1258">
            <v>0</v>
          </cell>
          <cell r="AF1258">
            <v>267804.70288085938</v>
          </cell>
          <cell r="AG1258">
            <v>2705.0436630249023</v>
          </cell>
          <cell r="AH1258">
            <v>0</v>
          </cell>
          <cell r="AU1258">
            <v>0</v>
          </cell>
          <cell r="AV1258">
            <v>0</v>
          </cell>
          <cell r="AW1258">
            <v>0</v>
          </cell>
          <cell r="AX1258">
            <v>0</v>
          </cell>
          <cell r="AY1258">
            <v>0</v>
          </cell>
          <cell r="AZ1258">
            <v>0</v>
          </cell>
        </row>
        <row r="1259">
          <cell r="D1259" t="str">
            <v>Out</v>
          </cell>
          <cell r="E1259" t="str">
            <v>Third Party Finance</v>
          </cell>
          <cell r="F1259" t="str">
            <v>Base</v>
          </cell>
          <cell r="G1259" t="str">
            <v>SPDC JV</v>
          </cell>
          <cell r="H1259" t="str">
            <v>Not reported</v>
          </cell>
          <cell r="I1259" t="str">
            <v>UMUECHEM</v>
          </cell>
          <cell r="J1259" t="str">
            <v>OML - 17</v>
          </cell>
          <cell r="K1259" t="str">
            <v>LAND EAST</v>
          </cell>
          <cell r="L1259" t="str">
            <v>East</v>
          </cell>
          <cell r="N1259" t="str">
            <v>Umuechem IOGD Phase 1</v>
          </cell>
          <cell r="O1259" t="str">
            <v>Umuechem IOGD Phase 1</v>
          </cell>
          <cell r="R1259" t="str">
            <v>UMUECHEM1_FS</v>
          </cell>
          <cell r="T1259" t="str">
            <v>5. Domgas (Ring fenced)</v>
          </cell>
          <cell r="U1259" t="str">
            <v>5. Export gas</v>
          </cell>
          <cell r="V1259" t="str">
            <v>Eleluwor Esta</v>
          </cell>
          <cell r="W1259">
            <v>0</v>
          </cell>
          <cell r="X1259">
            <v>0</v>
          </cell>
          <cell r="AE1259">
            <v>4.929689884185791</v>
          </cell>
          <cell r="AF1259">
            <v>0</v>
          </cell>
          <cell r="AG1259">
            <v>0</v>
          </cell>
          <cell r="AH1259">
            <v>0</v>
          </cell>
          <cell r="AU1259">
            <v>0</v>
          </cell>
          <cell r="AV1259">
            <v>0</v>
          </cell>
          <cell r="AW1259">
            <v>0</v>
          </cell>
          <cell r="AX1259">
            <v>0</v>
          </cell>
          <cell r="AY1259">
            <v>0</v>
          </cell>
          <cell r="AZ1259">
            <v>0</v>
          </cell>
        </row>
        <row r="1260">
          <cell r="D1260" t="str">
            <v>Out</v>
          </cell>
          <cell r="E1260" t="str">
            <v>Third Party Finance</v>
          </cell>
          <cell r="F1260" t="str">
            <v>Options</v>
          </cell>
          <cell r="G1260" t="str">
            <v>SPDC JV</v>
          </cell>
          <cell r="H1260" t="str">
            <v>Not reported</v>
          </cell>
          <cell r="I1260" t="str">
            <v>UTAPATE</v>
          </cell>
          <cell r="J1260" t="str">
            <v>OML - 13</v>
          </cell>
          <cell r="K1260" t="str">
            <v>NON OPERATED</v>
          </cell>
          <cell r="L1260" t="str">
            <v>East</v>
          </cell>
          <cell r="N1260" t="str">
            <v>Utapate IOGD</v>
          </cell>
          <cell r="O1260" t="str">
            <v>Utapate IOGD</v>
          </cell>
          <cell r="R1260" t="str">
            <v>UTAPATE1_FS</v>
          </cell>
          <cell r="T1260" t="str">
            <v>7. Export Growth</v>
          </cell>
          <cell r="U1260" t="str">
            <v>1. Secure / Maximise NFA</v>
          </cell>
          <cell r="V1260" t="str">
            <v>Awojuyigbe Olumuyiwa</v>
          </cell>
          <cell r="W1260">
            <v>7</v>
          </cell>
          <cell r="X1260">
            <v>0</v>
          </cell>
          <cell r="AE1260">
            <v>1004.1086597442627</v>
          </cell>
          <cell r="AF1260">
            <v>0</v>
          </cell>
          <cell r="AG1260">
            <v>0</v>
          </cell>
          <cell r="AH1260">
            <v>0</v>
          </cell>
          <cell r="AU1260">
            <v>0</v>
          </cell>
          <cell r="AV1260">
            <v>0</v>
          </cell>
          <cell r="AW1260">
            <v>0</v>
          </cell>
          <cell r="AX1260">
            <v>0</v>
          </cell>
          <cell r="AY1260">
            <v>0</v>
          </cell>
          <cell r="AZ1260">
            <v>0</v>
          </cell>
        </row>
        <row r="1261">
          <cell r="D1261" t="str">
            <v>Out</v>
          </cell>
          <cell r="E1261" t="str">
            <v>Third Party Finance</v>
          </cell>
          <cell r="F1261" t="str">
            <v>Options</v>
          </cell>
          <cell r="G1261" t="str">
            <v>SPDC JV</v>
          </cell>
          <cell r="H1261" t="str">
            <v>Not reported</v>
          </cell>
          <cell r="I1261" t="str">
            <v>UTAPATE</v>
          </cell>
          <cell r="J1261" t="str">
            <v>OML - 13</v>
          </cell>
          <cell r="K1261" t="str">
            <v>NON OPERATED</v>
          </cell>
          <cell r="L1261" t="str">
            <v>East</v>
          </cell>
          <cell r="N1261" t="str">
            <v>Utapate IOGD</v>
          </cell>
          <cell r="O1261" t="str">
            <v>Utapate IOGD</v>
          </cell>
          <cell r="R1261" t="str">
            <v>UTAPATE1_GP</v>
          </cell>
          <cell r="T1261" t="str">
            <v>7. Export Growth</v>
          </cell>
          <cell r="U1261" t="str">
            <v>1. Secure / Maximise NFA</v>
          </cell>
          <cell r="V1261" t="str">
            <v>Awojuyigbe Olumuyiwa</v>
          </cell>
          <cell r="W1261">
            <v>7</v>
          </cell>
          <cell r="X1261">
            <v>0</v>
          </cell>
          <cell r="AE1261">
            <v>0</v>
          </cell>
          <cell r="AF1261">
            <v>1254879.8110351563</v>
          </cell>
          <cell r="AG1261">
            <v>0</v>
          </cell>
          <cell r="AH1261">
            <v>712.60407818725798</v>
          </cell>
          <cell r="AU1261">
            <v>0</v>
          </cell>
          <cell r="AV1261">
            <v>0</v>
          </cell>
          <cell r="AW1261">
            <v>0</v>
          </cell>
          <cell r="AX1261">
            <v>0</v>
          </cell>
          <cell r="AY1261">
            <v>0</v>
          </cell>
          <cell r="AZ1261">
            <v>0</v>
          </cell>
        </row>
        <row r="1262">
          <cell r="D1262" t="str">
            <v>In</v>
          </cell>
          <cell r="E1262" t="str">
            <v>Domgas/IPP</v>
          </cell>
          <cell r="F1262" t="str">
            <v>Base</v>
          </cell>
          <cell r="G1262" t="str">
            <v>Portfolio Action</v>
          </cell>
          <cell r="H1262" t="str">
            <v>Out</v>
          </cell>
          <cell r="I1262" t="str">
            <v>UTOROGU</v>
          </cell>
          <cell r="J1262" t="str">
            <v>OML - 34</v>
          </cell>
          <cell r="K1262" t="str">
            <v>LAND WEST</v>
          </cell>
          <cell r="L1262" t="str">
            <v>West</v>
          </cell>
          <cell r="N1262" t="str">
            <v>WDG Phase 2 (Utorogu + Ughelli E)</v>
          </cell>
          <cell r="O1262" t="str">
            <v>WDG Phase 2 (Utorogu + Ughelli E)</v>
          </cell>
          <cell r="R1262" t="str">
            <v>UTOROGU1_FS</v>
          </cell>
          <cell r="T1262" t="str">
            <v>4. Oil</v>
          </cell>
          <cell r="U1262" t="str">
            <v>2. Domgas / IPP</v>
          </cell>
          <cell r="V1262" t="str">
            <v xml:space="preserve">Oghene Nkonyeasua </v>
          </cell>
          <cell r="W1262">
            <v>0</v>
          </cell>
          <cell r="X1262">
            <v>0</v>
          </cell>
          <cell r="AE1262">
            <v>8861.1719055175781</v>
          </cell>
          <cell r="AF1262">
            <v>0</v>
          </cell>
          <cell r="AG1262">
            <v>0</v>
          </cell>
          <cell r="AH1262">
            <v>0</v>
          </cell>
          <cell r="AU1262">
            <v>0</v>
          </cell>
          <cell r="AV1262">
            <v>0</v>
          </cell>
          <cell r="AW1262">
            <v>0</v>
          </cell>
          <cell r="AX1262">
            <v>0</v>
          </cell>
          <cell r="AY1262">
            <v>0</v>
          </cell>
          <cell r="AZ1262">
            <v>0</v>
          </cell>
        </row>
        <row r="1263">
          <cell r="D1263" t="str">
            <v>In</v>
          </cell>
          <cell r="E1263" t="str">
            <v>Domgas/IPP</v>
          </cell>
          <cell r="F1263" t="str">
            <v>Base</v>
          </cell>
          <cell r="G1263" t="str">
            <v>Portfolio Action</v>
          </cell>
          <cell r="H1263" t="str">
            <v>Out</v>
          </cell>
          <cell r="I1263" t="str">
            <v>UTOROGU</v>
          </cell>
          <cell r="J1263" t="str">
            <v>OML - 34</v>
          </cell>
          <cell r="K1263" t="str">
            <v>LAND WEST</v>
          </cell>
          <cell r="L1263" t="str">
            <v>West</v>
          </cell>
          <cell r="N1263" t="str">
            <v>WDG Phase 2 (Utorogu + Ughelli E)</v>
          </cell>
          <cell r="O1263" t="str">
            <v>WDG Phase 2 (Utorogu + Ughelli E)</v>
          </cell>
          <cell r="R1263" t="str">
            <v>UTOROGU1_FS</v>
          </cell>
          <cell r="T1263" t="str">
            <v>4. Oil</v>
          </cell>
          <cell r="U1263" t="str">
            <v>2. Domgas / IPP</v>
          </cell>
          <cell r="V1263" t="str">
            <v xml:space="preserve">Oghene Nkonyeasua </v>
          </cell>
          <cell r="W1263">
            <v>0</v>
          </cell>
          <cell r="X1263">
            <v>0</v>
          </cell>
          <cell r="AE1263">
            <v>534.17019271850586</v>
          </cell>
          <cell r="AF1263">
            <v>0</v>
          </cell>
          <cell r="AG1263">
            <v>0</v>
          </cell>
          <cell r="AH1263">
            <v>0</v>
          </cell>
          <cell r="AU1263">
            <v>0</v>
          </cell>
          <cell r="AV1263">
            <v>0</v>
          </cell>
          <cell r="AW1263">
            <v>0</v>
          </cell>
          <cell r="AX1263">
            <v>0</v>
          </cell>
          <cell r="AY1263">
            <v>0</v>
          </cell>
          <cell r="AZ1263">
            <v>0</v>
          </cell>
        </row>
        <row r="1264">
          <cell r="D1264" t="str">
            <v>In</v>
          </cell>
          <cell r="E1264" t="str">
            <v>Domgas/IPP</v>
          </cell>
          <cell r="F1264" t="str">
            <v>Base</v>
          </cell>
          <cell r="G1264" t="str">
            <v>Portfolio Action</v>
          </cell>
          <cell r="H1264" t="str">
            <v>Out</v>
          </cell>
          <cell r="I1264" t="str">
            <v>UTOROGU</v>
          </cell>
          <cell r="J1264" t="str">
            <v>OML - 34</v>
          </cell>
          <cell r="K1264" t="str">
            <v>LAND WEST</v>
          </cell>
          <cell r="L1264" t="str">
            <v>West</v>
          </cell>
          <cell r="N1264" t="str">
            <v>WDG Phase 2 (Utorogu + Ughelli E)</v>
          </cell>
          <cell r="O1264" t="str">
            <v>WDG Phase 2 (Utorogu + Ughelli E)</v>
          </cell>
          <cell r="R1264" t="str">
            <v>UTOROGU2_GP</v>
          </cell>
          <cell r="T1264" t="str">
            <v>4. Oil</v>
          </cell>
          <cell r="U1264" t="str">
            <v>2. Domgas / IPP</v>
          </cell>
          <cell r="V1264" t="str">
            <v xml:space="preserve">Oghene Nkonyeasua </v>
          </cell>
          <cell r="W1264">
            <v>0</v>
          </cell>
          <cell r="X1264">
            <v>0</v>
          </cell>
          <cell r="AE1264">
            <v>0</v>
          </cell>
          <cell r="AF1264">
            <v>218449.98156738281</v>
          </cell>
          <cell r="AG1264">
            <v>2206.5615215301514</v>
          </cell>
          <cell r="AH1264">
            <v>83.678869515657425</v>
          </cell>
          <cell r="AU1264">
            <v>0</v>
          </cell>
          <cell r="AV1264">
            <v>0</v>
          </cell>
          <cell r="AW1264">
            <v>0</v>
          </cell>
          <cell r="AX1264">
            <v>0</v>
          </cell>
          <cell r="AY1264">
            <v>0</v>
          </cell>
          <cell r="AZ1264">
            <v>0</v>
          </cell>
        </row>
        <row r="1265">
          <cell r="D1265" t="str">
            <v>In</v>
          </cell>
          <cell r="E1265" t="str">
            <v>Domgas/IPP</v>
          </cell>
          <cell r="F1265" t="str">
            <v>Base</v>
          </cell>
          <cell r="G1265" t="str">
            <v>Portfolio Action</v>
          </cell>
          <cell r="H1265" t="str">
            <v>Out</v>
          </cell>
          <cell r="I1265" t="str">
            <v>UTOROGU</v>
          </cell>
          <cell r="J1265" t="str">
            <v>OML - 34</v>
          </cell>
          <cell r="K1265" t="str">
            <v>LAND WEST</v>
          </cell>
          <cell r="L1265" t="str">
            <v>West</v>
          </cell>
          <cell r="N1265" t="str">
            <v>WDG Phase 2 (Utorogu + Ughelli E)</v>
          </cell>
          <cell r="O1265" t="str">
            <v>WDG Phase 2 (Utorogu + Ughelli E)</v>
          </cell>
          <cell r="R1265" t="str">
            <v>UTOROGU2_GP</v>
          </cell>
          <cell r="T1265" t="str">
            <v>4. Oil</v>
          </cell>
          <cell r="U1265" t="str">
            <v>2. Domgas / IPP</v>
          </cell>
          <cell r="V1265" t="str">
            <v xml:space="preserve">Oghene Nkonyeasua </v>
          </cell>
          <cell r="W1265">
            <v>0</v>
          </cell>
          <cell r="X1265">
            <v>0</v>
          </cell>
          <cell r="AE1265">
            <v>0</v>
          </cell>
          <cell r="AF1265">
            <v>736159.77111816406</v>
          </cell>
          <cell r="AG1265">
            <v>7435.9888048171997</v>
          </cell>
          <cell r="AH1265">
            <v>978.78059947490692</v>
          </cell>
          <cell r="AU1265">
            <v>0</v>
          </cell>
          <cell r="AV1265">
            <v>0</v>
          </cell>
          <cell r="AW1265">
            <v>0</v>
          </cell>
          <cell r="AX1265">
            <v>0</v>
          </cell>
          <cell r="AY1265">
            <v>0</v>
          </cell>
          <cell r="AZ1265">
            <v>0</v>
          </cell>
        </row>
        <row r="1266">
          <cell r="D1266" t="str">
            <v>In</v>
          </cell>
          <cell r="E1266" t="str">
            <v>Domgas/IPP</v>
          </cell>
          <cell r="F1266" t="str">
            <v>Base</v>
          </cell>
          <cell r="G1266" t="str">
            <v>Portfolio Action</v>
          </cell>
          <cell r="H1266" t="str">
            <v>Out</v>
          </cell>
          <cell r="I1266" t="str">
            <v>UTOROGU</v>
          </cell>
          <cell r="J1266" t="str">
            <v>OML - 34</v>
          </cell>
          <cell r="K1266" t="str">
            <v>LAND WEST</v>
          </cell>
          <cell r="L1266" t="str">
            <v>West</v>
          </cell>
          <cell r="N1266" t="str">
            <v>WDG Phase 2 (Utorogu + Ughelli E)</v>
          </cell>
          <cell r="O1266" t="str">
            <v>WDG Phase 2 (Utorogu + Ughelli E)</v>
          </cell>
          <cell r="R1266" t="str">
            <v>UTOROGU3_GP</v>
          </cell>
          <cell r="T1266" t="str">
            <v>4. Oil</v>
          </cell>
          <cell r="U1266" t="str">
            <v>2. Domgas / IPP</v>
          </cell>
          <cell r="V1266" t="str">
            <v xml:space="preserve">Oghene Nkonyeasua </v>
          </cell>
          <cell r="W1266">
            <v>0</v>
          </cell>
          <cell r="X1266">
            <v>0</v>
          </cell>
          <cell r="AE1266">
            <v>0</v>
          </cell>
          <cell r="AF1266">
            <v>402023.6025390625</v>
          </cell>
          <cell r="AG1266">
            <v>4060.8664093017578</v>
          </cell>
          <cell r="AH1266">
            <v>1169.9844093322754</v>
          </cell>
          <cell r="AU1266">
            <v>0</v>
          </cell>
          <cell r="AV1266">
            <v>0</v>
          </cell>
          <cell r="AW1266">
            <v>0</v>
          </cell>
          <cell r="AX1266">
            <v>0</v>
          </cell>
          <cell r="AY1266">
            <v>0</v>
          </cell>
          <cell r="AZ1266">
            <v>0</v>
          </cell>
        </row>
        <row r="1267">
          <cell r="D1267" t="str">
            <v>In</v>
          </cell>
          <cell r="E1267" t="str">
            <v>Domgas/IPP</v>
          </cell>
          <cell r="F1267" t="str">
            <v>Base</v>
          </cell>
          <cell r="G1267" t="str">
            <v>Portfolio Action</v>
          </cell>
          <cell r="H1267" t="str">
            <v>Out</v>
          </cell>
          <cell r="I1267" t="str">
            <v>UZERE EAST</v>
          </cell>
          <cell r="J1267" t="str">
            <v>OML - 28</v>
          </cell>
          <cell r="K1267" t="str">
            <v>LAND WEST</v>
          </cell>
          <cell r="L1267" t="str">
            <v>West</v>
          </cell>
          <cell r="N1267" t="str">
            <v>WDG Phase 2 (Utorogu + Ughelli E)</v>
          </cell>
          <cell r="O1267" t="str">
            <v>WDG Phase 2 (Utorogu + Ughelli E)</v>
          </cell>
          <cell r="R1267" t="str">
            <v>UZERE_EAST1_FS</v>
          </cell>
          <cell r="T1267" t="str">
            <v>4. Oil</v>
          </cell>
          <cell r="U1267" t="str">
            <v>2. Domgas / IPP</v>
          </cell>
          <cell r="V1267" t="str">
            <v xml:space="preserve">Oghene Nkonyeasua </v>
          </cell>
          <cell r="W1267">
            <v>0</v>
          </cell>
          <cell r="X1267">
            <v>0</v>
          </cell>
          <cell r="AE1267">
            <v>0</v>
          </cell>
          <cell r="AF1267">
            <v>0</v>
          </cell>
          <cell r="AG1267">
            <v>0</v>
          </cell>
          <cell r="AH1267">
            <v>0</v>
          </cell>
          <cell r="AU1267">
            <v>0</v>
          </cell>
          <cell r="AV1267">
            <v>0</v>
          </cell>
          <cell r="AW1267">
            <v>0</v>
          </cell>
          <cell r="AX1267">
            <v>0</v>
          </cell>
          <cell r="AY1267">
            <v>0</v>
          </cell>
          <cell r="AZ1267">
            <v>0</v>
          </cell>
        </row>
        <row r="1268">
          <cell r="D1268" t="str">
            <v>In</v>
          </cell>
          <cell r="E1268" t="str">
            <v>Domgas/IPP</v>
          </cell>
          <cell r="F1268" t="str">
            <v>Base</v>
          </cell>
          <cell r="G1268" t="str">
            <v>Portfolio Action</v>
          </cell>
          <cell r="H1268" t="str">
            <v>Out</v>
          </cell>
          <cell r="I1268" t="str">
            <v>UZERE WEST</v>
          </cell>
          <cell r="J1268" t="str">
            <v>OML - 30</v>
          </cell>
          <cell r="K1268" t="str">
            <v>LAND WEST</v>
          </cell>
          <cell r="L1268" t="str">
            <v>West</v>
          </cell>
          <cell r="N1268" t="str">
            <v>WDG Phase 2 (Utorogu + Ughelli E)</v>
          </cell>
          <cell r="O1268" t="str">
            <v>WDG Phase 2 (Utorogu + Ughelli E)</v>
          </cell>
          <cell r="R1268" t="str">
            <v>UZERE_EAST1_FS</v>
          </cell>
          <cell r="T1268" t="str">
            <v>4. Oil</v>
          </cell>
          <cell r="V1268" t="str">
            <v xml:space="preserve">Oghene Nkonyeasua </v>
          </cell>
          <cell r="W1268">
            <v>0</v>
          </cell>
          <cell r="X1268">
            <v>0</v>
          </cell>
          <cell r="AE1268">
            <v>0</v>
          </cell>
          <cell r="AF1268">
            <v>0</v>
          </cell>
          <cell r="AG1268">
            <v>0</v>
          </cell>
          <cell r="AH1268">
            <v>0</v>
          </cell>
          <cell r="AU1268">
            <v>0</v>
          </cell>
          <cell r="AV1268">
            <v>0</v>
          </cell>
          <cell r="AW1268">
            <v>0</v>
          </cell>
          <cell r="AX1268">
            <v>0</v>
          </cell>
          <cell r="AY1268">
            <v>0</v>
          </cell>
          <cell r="AZ1268">
            <v>0</v>
          </cell>
        </row>
        <row r="1269">
          <cell r="D1269" t="str">
            <v>In</v>
          </cell>
          <cell r="E1269" t="str">
            <v>Domgas/IPP</v>
          </cell>
          <cell r="F1269" t="str">
            <v>Base</v>
          </cell>
          <cell r="G1269" t="str">
            <v>Portfolio Action</v>
          </cell>
          <cell r="H1269" t="str">
            <v>Out</v>
          </cell>
          <cell r="I1269" t="str">
            <v>UZERE WEST</v>
          </cell>
          <cell r="J1269" t="str">
            <v>OML - 30</v>
          </cell>
          <cell r="K1269" t="str">
            <v>LAND WEST</v>
          </cell>
          <cell r="L1269" t="str">
            <v>West</v>
          </cell>
          <cell r="N1269" t="str">
            <v>WDG Phase 2 (Utorogu + Ughelli E)</v>
          </cell>
          <cell r="O1269" t="str">
            <v>WDG Phase 2 (Utorogu + Ughelli E)</v>
          </cell>
          <cell r="R1269" t="str">
            <v>UTOROGU3_GP</v>
          </cell>
          <cell r="T1269" t="str">
            <v>4. Oil</v>
          </cell>
          <cell r="U1269" t="str">
            <v>2. Domgas / IPP</v>
          </cell>
          <cell r="V1269" t="str">
            <v xml:space="preserve">Oghene Nkonyeasua </v>
          </cell>
          <cell r="W1269">
            <v>0</v>
          </cell>
          <cell r="X1269">
            <v>0</v>
          </cell>
          <cell r="AE1269">
            <v>0</v>
          </cell>
          <cell r="AF1269">
            <v>539449.404296875</v>
          </cell>
          <cell r="AG1269">
            <v>5448.9990234375</v>
          </cell>
          <cell r="AH1269">
            <v>975.0110969543457</v>
          </cell>
          <cell r="AU1269">
            <v>0</v>
          </cell>
          <cell r="AV1269">
            <v>0</v>
          </cell>
          <cell r="AW1269">
            <v>0</v>
          </cell>
          <cell r="AX1269">
            <v>0</v>
          </cell>
          <cell r="AY1269">
            <v>0</v>
          </cell>
          <cell r="AZ1269">
            <v>0</v>
          </cell>
        </row>
        <row r="1270">
          <cell r="D1270" t="str">
            <v>In</v>
          </cell>
          <cell r="E1270" t="str">
            <v>Third Party Finance</v>
          </cell>
          <cell r="F1270" t="str">
            <v>Base</v>
          </cell>
          <cell r="G1270" t="str">
            <v>SPDC JV</v>
          </cell>
          <cell r="H1270" t="str">
            <v>Out</v>
          </cell>
          <cell r="I1270" t="str">
            <v>UZU</v>
          </cell>
          <cell r="J1270" t="str">
            <v>OML - 28</v>
          </cell>
          <cell r="K1270" t="str">
            <v>LAND EAST</v>
          </cell>
          <cell r="L1270" t="str">
            <v>East</v>
          </cell>
          <cell r="N1270" t="str">
            <v>Gbaran Ubie Phase 3A - Green Fields-UZU</v>
          </cell>
          <cell r="O1270" t="str">
            <v>Gbaran Ubie Phase 3A - Green Fields (Uzu)</v>
          </cell>
          <cell r="R1270" t="str">
            <v>PLANNED_GBARAN3_GP</v>
          </cell>
          <cell r="T1270" t="str">
            <v>2. Export Gas Commitments</v>
          </cell>
          <cell r="U1270" t="str">
            <v>5. Export gas</v>
          </cell>
          <cell r="V1270" t="str">
            <v>Eleluwor Esta</v>
          </cell>
          <cell r="W1270">
            <v>0</v>
          </cell>
          <cell r="X1270">
            <v>0</v>
          </cell>
          <cell r="AE1270">
            <v>0</v>
          </cell>
          <cell r="AF1270">
            <v>434384.88623046875</v>
          </cell>
          <cell r="AG1270">
            <v>0</v>
          </cell>
          <cell r="AH1270">
            <v>0</v>
          </cell>
          <cell r="AU1270">
            <v>0</v>
          </cell>
          <cell r="AV1270">
            <v>0</v>
          </cell>
          <cell r="AW1270">
            <v>0</v>
          </cell>
          <cell r="AX1270">
            <v>0</v>
          </cell>
          <cell r="AY1270">
            <v>0</v>
          </cell>
          <cell r="AZ1270">
            <v>0</v>
          </cell>
        </row>
        <row r="1271">
          <cell r="D1271" t="str">
            <v>In</v>
          </cell>
          <cell r="E1271" t="str">
            <v>Third Party Finance</v>
          </cell>
          <cell r="F1271" t="str">
            <v>Base</v>
          </cell>
          <cell r="G1271" t="str">
            <v>SPDC JV</v>
          </cell>
          <cell r="H1271" t="str">
            <v>Out</v>
          </cell>
          <cell r="I1271" t="str">
            <v>UZU</v>
          </cell>
          <cell r="J1271" t="str">
            <v>OML - 28</v>
          </cell>
          <cell r="K1271" t="str">
            <v>LAND EAST</v>
          </cell>
          <cell r="L1271" t="str">
            <v>East</v>
          </cell>
          <cell r="N1271" t="str">
            <v>Gbaran Ubie Phase 3A - Green Fields-UZU</v>
          </cell>
          <cell r="O1271" t="str">
            <v>Gbaran Ubie Phase 3A - Green Fields (Uzu)</v>
          </cell>
          <cell r="R1271" t="str">
            <v>PLANNED_GBARAN3_GP</v>
          </cell>
          <cell r="T1271" t="str">
            <v>2. Export Gas Commitments</v>
          </cell>
          <cell r="U1271" t="str">
            <v>5. Export gas</v>
          </cell>
          <cell r="V1271" t="str">
            <v>Eleluwor Esta</v>
          </cell>
          <cell r="W1271">
            <v>0</v>
          </cell>
          <cell r="X1271">
            <v>0</v>
          </cell>
          <cell r="AE1271">
            <v>0</v>
          </cell>
          <cell r="AF1271">
            <v>164326.72136389374</v>
          </cell>
          <cell r="AG1271">
            <v>0</v>
          </cell>
          <cell r="AH1271">
            <v>0</v>
          </cell>
          <cell r="AU1271">
            <v>0</v>
          </cell>
          <cell r="AV1271">
            <v>0</v>
          </cell>
          <cell r="AW1271">
            <v>0</v>
          </cell>
          <cell r="AX1271">
            <v>0</v>
          </cell>
          <cell r="AY1271">
            <v>0</v>
          </cell>
          <cell r="AZ1271">
            <v>0</v>
          </cell>
        </row>
        <row r="1272">
          <cell r="D1272" t="str">
            <v>Out</v>
          </cell>
          <cell r="E1272" t="str">
            <v>Portfolio Action</v>
          </cell>
          <cell r="F1272" t="str">
            <v>Options</v>
          </cell>
          <cell r="G1272" t="str">
            <v>Portfolio Action</v>
          </cell>
          <cell r="H1272" t="str">
            <v>Out</v>
          </cell>
          <cell r="I1272" t="str">
            <v>WARRI RIVER</v>
          </cell>
          <cell r="J1272" t="str">
            <v>OML - 34</v>
          </cell>
          <cell r="K1272" t="str">
            <v>SWAMP WEST</v>
          </cell>
          <cell r="L1272" t="str">
            <v>West</v>
          </cell>
          <cell r="N1272" t="str">
            <v>Warri River FOD</v>
          </cell>
          <cell r="O1272" t="str">
            <v>Warri River FOD</v>
          </cell>
          <cell r="R1272" t="str">
            <v>BATAN1_FS</v>
          </cell>
          <cell r="T1272" t="str">
            <v>4. Oil</v>
          </cell>
          <cell r="U1272" t="str">
            <v>8. Oil and Gas Growth</v>
          </cell>
          <cell r="V1272" t="str">
            <v>David Oluwajuyigbe</v>
          </cell>
          <cell r="W1272">
            <v>3</v>
          </cell>
          <cell r="X1272">
            <v>0</v>
          </cell>
          <cell r="AE1272">
            <v>0</v>
          </cell>
          <cell r="AF1272">
            <v>0</v>
          </cell>
          <cell r="AG1272">
            <v>0</v>
          </cell>
          <cell r="AH1272">
            <v>0</v>
          </cell>
          <cell r="AU1272">
            <v>0</v>
          </cell>
          <cell r="AV1272">
            <v>0</v>
          </cell>
          <cell r="AW1272">
            <v>0</v>
          </cell>
          <cell r="AX1272">
            <v>0</v>
          </cell>
          <cell r="AY1272">
            <v>0</v>
          </cell>
          <cell r="AZ1272">
            <v>0</v>
          </cell>
        </row>
        <row r="1273">
          <cell r="D1273" t="str">
            <v>Out</v>
          </cell>
          <cell r="E1273" t="str">
            <v>Portfolio Action</v>
          </cell>
          <cell r="F1273" t="str">
            <v>Options</v>
          </cell>
          <cell r="G1273" t="str">
            <v>Portfolio Action</v>
          </cell>
          <cell r="H1273" t="str">
            <v>Out</v>
          </cell>
          <cell r="I1273" t="str">
            <v>WARRI RIVER</v>
          </cell>
          <cell r="J1273" t="str">
            <v>OML - 34</v>
          </cell>
          <cell r="K1273" t="str">
            <v>SWAMP WEST</v>
          </cell>
          <cell r="L1273" t="str">
            <v>West</v>
          </cell>
          <cell r="N1273" t="str">
            <v>Warri River FOD</v>
          </cell>
          <cell r="O1273" t="str">
            <v>Warri River FOD</v>
          </cell>
          <cell r="R1273" t="str">
            <v>BATAN1_FS</v>
          </cell>
          <cell r="T1273" t="str">
            <v>4. Oil</v>
          </cell>
          <cell r="U1273" t="str">
            <v>8. Oil and Gas Growth</v>
          </cell>
          <cell r="V1273" t="str">
            <v>David Oluwajuyigbe</v>
          </cell>
          <cell r="W1273">
            <v>4</v>
          </cell>
          <cell r="X1273">
            <v>0</v>
          </cell>
          <cell r="AE1273">
            <v>0</v>
          </cell>
          <cell r="AF1273">
            <v>0</v>
          </cell>
          <cell r="AG1273">
            <v>0</v>
          </cell>
          <cell r="AH1273">
            <v>0</v>
          </cell>
          <cell r="AU1273">
            <v>0</v>
          </cell>
          <cell r="AV1273">
            <v>0</v>
          </cell>
          <cell r="AW1273">
            <v>0</v>
          </cell>
          <cell r="AX1273">
            <v>0</v>
          </cell>
          <cell r="AY1273">
            <v>0</v>
          </cell>
          <cell r="AZ1273">
            <v>0</v>
          </cell>
        </row>
        <row r="1274">
          <cell r="D1274" t="str">
            <v>Out</v>
          </cell>
          <cell r="E1274" t="str">
            <v>Third Party Finance</v>
          </cell>
          <cell r="F1274" t="str">
            <v>Options</v>
          </cell>
          <cell r="G1274" t="str">
            <v>Both</v>
          </cell>
          <cell r="H1274" t="str">
            <v>Out</v>
          </cell>
          <cell r="I1274" t="str">
            <v>WARRI RIVER</v>
          </cell>
          <cell r="J1274" t="str">
            <v>OML - 34</v>
          </cell>
          <cell r="K1274" t="str">
            <v>SWAMP WEST</v>
          </cell>
          <cell r="L1274" t="str">
            <v>West</v>
          </cell>
          <cell r="N1274" t="str">
            <v>Thematic Projects</v>
          </cell>
          <cell r="O1274" t="str">
            <v>Thematic Project</v>
          </cell>
          <cell r="R1274" t="str">
            <v>BATAN1_FS</v>
          </cell>
          <cell r="T1274" t="str">
            <v>2. Export Gas Commitments</v>
          </cell>
          <cell r="U1274" t="str">
            <v>8. Oil and Gas Growth</v>
          </cell>
          <cell r="V1274" t="str">
            <v>David Oluwajuyigbe</v>
          </cell>
          <cell r="W1274">
            <v>3</v>
          </cell>
          <cell r="X1274">
            <v>0</v>
          </cell>
          <cell r="AE1274">
            <v>0</v>
          </cell>
          <cell r="AF1274">
            <v>0</v>
          </cell>
          <cell r="AG1274">
            <v>0</v>
          </cell>
          <cell r="AH1274">
            <v>0</v>
          </cell>
          <cell r="AU1274">
            <v>0</v>
          </cell>
          <cell r="AV1274">
            <v>0</v>
          </cell>
          <cell r="AW1274">
            <v>0</v>
          </cell>
          <cell r="AX1274">
            <v>0</v>
          </cell>
          <cell r="AY1274">
            <v>0</v>
          </cell>
          <cell r="AZ1274">
            <v>0</v>
          </cell>
        </row>
        <row r="1275">
          <cell r="D1275" t="str">
            <v>In</v>
          </cell>
          <cell r="E1275" t="str">
            <v>SPDC OPEX</v>
          </cell>
          <cell r="F1275" t="str">
            <v>SPDC OPEX</v>
          </cell>
          <cell r="G1275" t="str">
            <v>SPDC OPEX</v>
          </cell>
          <cell r="N1275" t="str">
            <v>SPDC OPEX</v>
          </cell>
          <cell r="O1275" t="str">
            <v>SPDC OPEX</v>
          </cell>
          <cell r="T1275" t="str">
            <v>SPDC OPEX</v>
          </cell>
          <cell r="V1275" t="str">
            <v>Igo Weli</v>
          </cell>
          <cell r="W1275">
            <v>0</v>
          </cell>
          <cell r="X1275">
            <v>0</v>
          </cell>
          <cell r="AE1275">
            <v>0</v>
          </cell>
          <cell r="AF1275">
            <v>0</v>
          </cell>
          <cell r="AG1275">
            <v>0</v>
          </cell>
          <cell r="AH1275">
            <v>0</v>
          </cell>
          <cell r="AU1275">
            <v>0</v>
          </cell>
          <cell r="AV1275">
            <v>0</v>
          </cell>
          <cell r="AW1275">
            <v>0</v>
          </cell>
          <cell r="AX1275">
            <v>0</v>
          </cell>
          <cell r="AY1275">
            <v>0</v>
          </cell>
          <cell r="AZ1275">
            <v>0</v>
          </cell>
        </row>
        <row r="1276">
          <cell r="D1276" t="str">
            <v>In</v>
          </cell>
          <cell r="E1276" t="str">
            <v>Shell Exclusive</v>
          </cell>
          <cell r="F1276" t="str">
            <v>Shell Exclusive</v>
          </cell>
          <cell r="G1276" t="str">
            <v>Shell Exclusive</v>
          </cell>
          <cell r="N1276" t="str">
            <v>Shell Exclusive Costs - Capitalised Inte</v>
          </cell>
          <cell r="O1276" t="str">
            <v>Shell Exclusive Costs - Capitalised Inte</v>
          </cell>
          <cell r="T1276" t="str">
            <v>SHELL Exclusive</v>
          </cell>
          <cell r="V1276" t="str">
            <v>Igo Weli</v>
          </cell>
          <cell r="W1276">
            <v>0</v>
          </cell>
          <cell r="X1276">
            <v>0</v>
          </cell>
          <cell r="AE1276">
            <v>0</v>
          </cell>
          <cell r="AF1276">
            <v>0</v>
          </cell>
          <cell r="AG1276">
            <v>0</v>
          </cell>
          <cell r="AH1276">
            <v>0</v>
          </cell>
          <cell r="AU1276">
            <v>0</v>
          </cell>
          <cell r="AV1276">
            <v>0</v>
          </cell>
          <cell r="AW1276">
            <v>0</v>
          </cell>
          <cell r="AX1276">
            <v>0</v>
          </cell>
          <cell r="AY1276">
            <v>0</v>
          </cell>
          <cell r="AZ1276">
            <v>0</v>
          </cell>
        </row>
        <row r="1277">
          <cell r="D1277" t="str">
            <v>In</v>
          </cell>
          <cell r="E1277" t="str">
            <v>Shell Exclusive</v>
          </cell>
          <cell r="F1277" t="str">
            <v>Shell Exclusive</v>
          </cell>
          <cell r="G1277" t="str">
            <v>Shell Exclusive</v>
          </cell>
          <cell r="N1277" t="str">
            <v>Shell Exclusive Costs - Feasibility Expe</v>
          </cell>
          <cell r="O1277" t="str">
            <v>Shell Exclusive Costs - Feasibility Expe</v>
          </cell>
          <cell r="T1277" t="str">
            <v>SHELL Exclusive</v>
          </cell>
          <cell r="V1277" t="str">
            <v>Igo Weli</v>
          </cell>
          <cell r="W1277">
            <v>0</v>
          </cell>
          <cell r="X1277">
            <v>0</v>
          </cell>
          <cell r="AE1277">
            <v>0</v>
          </cell>
          <cell r="AF1277">
            <v>0</v>
          </cell>
          <cell r="AG1277">
            <v>0</v>
          </cell>
          <cell r="AH1277">
            <v>0</v>
          </cell>
          <cell r="AU1277">
            <v>0</v>
          </cell>
          <cell r="AV1277">
            <v>0</v>
          </cell>
          <cell r="AW1277">
            <v>0</v>
          </cell>
          <cell r="AX1277">
            <v>0</v>
          </cell>
          <cell r="AY1277">
            <v>0</v>
          </cell>
          <cell r="AZ1277">
            <v>0</v>
          </cell>
        </row>
        <row r="1278">
          <cell r="D1278" t="str">
            <v>In</v>
          </cell>
          <cell r="E1278" t="str">
            <v>Shell Exclusive</v>
          </cell>
          <cell r="F1278" t="str">
            <v>Shell Exclusive</v>
          </cell>
          <cell r="G1278" t="str">
            <v>Shell Exclusive</v>
          </cell>
          <cell r="N1278" t="str">
            <v>Shell Exclusive Costs - Global Charges</v>
          </cell>
          <cell r="O1278" t="str">
            <v>Shell Exclusive Costs - Global Charges</v>
          </cell>
          <cell r="T1278" t="str">
            <v>SHELL Exclusive</v>
          </cell>
          <cell r="V1278" t="str">
            <v>Igo Weli</v>
          </cell>
          <cell r="W1278">
            <v>0</v>
          </cell>
          <cell r="X1278">
            <v>0</v>
          </cell>
          <cell r="AE1278">
            <v>0</v>
          </cell>
          <cell r="AF1278">
            <v>0</v>
          </cell>
          <cell r="AG1278">
            <v>0</v>
          </cell>
          <cell r="AH1278">
            <v>0</v>
          </cell>
          <cell r="AU1278">
            <v>0</v>
          </cell>
          <cell r="AV1278">
            <v>0</v>
          </cell>
          <cell r="AW1278">
            <v>0</v>
          </cell>
          <cell r="AX1278">
            <v>0</v>
          </cell>
          <cell r="AY1278">
            <v>0</v>
          </cell>
          <cell r="AZ1278">
            <v>0</v>
          </cell>
        </row>
        <row r="1279">
          <cell r="D1279" t="str">
            <v>In</v>
          </cell>
          <cell r="E1279" t="str">
            <v>Shell Exclusive</v>
          </cell>
          <cell r="F1279" t="str">
            <v>Shell Exclusive</v>
          </cell>
          <cell r="G1279" t="str">
            <v>Shell Exclusive</v>
          </cell>
          <cell r="N1279" t="str">
            <v>Shell Exclusive Costs -NNPC Disputed Cha</v>
          </cell>
          <cell r="O1279" t="str">
            <v>Shell Exclusive Costs -NNPC Disputed Cha</v>
          </cell>
          <cell r="T1279" t="str">
            <v>SHELL Exclusive</v>
          </cell>
          <cell r="V1279" t="str">
            <v>Igo Weli</v>
          </cell>
          <cell r="W1279">
            <v>0</v>
          </cell>
          <cell r="X1279">
            <v>0</v>
          </cell>
          <cell r="AE1279">
            <v>0</v>
          </cell>
          <cell r="AF1279">
            <v>0</v>
          </cell>
          <cell r="AG1279">
            <v>0</v>
          </cell>
          <cell r="AH1279">
            <v>0</v>
          </cell>
          <cell r="AU1279">
            <v>0</v>
          </cell>
          <cell r="AV1279">
            <v>0</v>
          </cell>
          <cell r="AW1279">
            <v>0</v>
          </cell>
          <cell r="AX1279">
            <v>0</v>
          </cell>
          <cell r="AY1279">
            <v>0</v>
          </cell>
          <cell r="AZ1279">
            <v>0</v>
          </cell>
        </row>
        <row r="1280">
          <cell r="D1280" t="str">
            <v>In</v>
          </cell>
          <cell r="E1280" t="str">
            <v>Shell Exclusive</v>
          </cell>
          <cell r="F1280" t="str">
            <v>Shell Exclusive</v>
          </cell>
          <cell r="G1280" t="str">
            <v>Shell Exclusive</v>
          </cell>
          <cell r="N1280" t="str">
            <v>Shell Exclusive Costs - Other Costs</v>
          </cell>
          <cell r="O1280" t="str">
            <v>Shell Exclusive Costs - Other Costs</v>
          </cell>
          <cell r="T1280" t="str">
            <v>SHELL Exclusive</v>
          </cell>
          <cell r="V1280" t="str">
            <v>Igo Weli</v>
          </cell>
          <cell r="W1280">
            <v>0</v>
          </cell>
          <cell r="X1280">
            <v>0</v>
          </cell>
          <cell r="AE1280">
            <v>0</v>
          </cell>
          <cell r="AF1280">
            <v>0</v>
          </cell>
          <cell r="AG1280">
            <v>0</v>
          </cell>
          <cell r="AH1280">
            <v>0</v>
          </cell>
          <cell r="AU1280">
            <v>0</v>
          </cell>
          <cell r="AV1280">
            <v>0</v>
          </cell>
          <cell r="AW1280">
            <v>0</v>
          </cell>
          <cell r="AX1280">
            <v>0</v>
          </cell>
          <cell r="AY1280">
            <v>0</v>
          </cell>
          <cell r="AZ1280">
            <v>0</v>
          </cell>
        </row>
        <row r="1281">
          <cell r="D1281" t="str">
            <v>In</v>
          </cell>
          <cell r="E1281" t="str">
            <v>Shell Exclusive</v>
          </cell>
          <cell r="F1281" t="str">
            <v>Shell Exclusive</v>
          </cell>
          <cell r="G1281" t="str">
            <v>Shell Exclusive</v>
          </cell>
          <cell r="N1281" t="str">
            <v>Shell Exclusive Costs - Provisions</v>
          </cell>
          <cell r="O1281" t="str">
            <v>Shell Exclusive Costs - Provisions</v>
          </cell>
          <cell r="T1281" t="str">
            <v>SHELL Exclusive</v>
          </cell>
          <cell r="V1281" t="str">
            <v>Igo Weli</v>
          </cell>
          <cell r="W1281">
            <v>0</v>
          </cell>
          <cell r="X1281">
            <v>0</v>
          </cell>
          <cell r="AE1281">
            <v>0</v>
          </cell>
          <cell r="AF1281">
            <v>0</v>
          </cell>
          <cell r="AG1281">
            <v>0</v>
          </cell>
          <cell r="AH1281">
            <v>0</v>
          </cell>
          <cell r="AU1281">
            <v>0</v>
          </cell>
          <cell r="AV1281">
            <v>0</v>
          </cell>
          <cell r="AW1281">
            <v>0</v>
          </cell>
          <cell r="AX1281">
            <v>0</v>
          </cell>
          <cell r="AY1281">
            <v>0</v>
          </cell>
          <cell r="AZ1281">
            <v>0</v>
          </cell>
        </row>
      </sheetData>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Data"/>
      <sheetName val="AFE"/>
      <sheetName val="Sheet1 (2)"/>
      <sheetName val="EXP PLAN"/>
      <sheetName val="Sheet1"/>
      <sheetName val="DATAMAREND"/>
      <sheetName val="Accruals mar03"/>
      <sheetName val="BUDGET 2003"/>
      <sheetName val="CD Projects od 2003"/>
      <sheetName val="LIST STAFF"/>
      <sheetName val="FLARE"/>
      <sheetName val="Accruals 2002 Dec"/>
      <sheetName val="do not Delete"/>
      <sheetName val="BALSHEET TEMPLATE"/>
      <sheetName val="LCY BALSHEET WKS"/>
      <sheetName val="POM-AFE"/>
      <sheetName val="values"/>
      <sheetName val="1997"/>
      <sheetName val="Overhead Summary"/>
      <sheetName val="Final"/>
      <sheetName val="Sheet6"/>
      <sheetName val="Eng Rate Summary (Primary)"/>
      <sheetName val="NGL OPEX"/>
      <sheetName val="Codes"/>
      <sheetName val="Sheet4"/>
      <sheetName val="accruals Feb02"/>
      <sheetName val="APPACRDET01"/>
      <sheetName val="Perf by BH"/>
      <sheetName val="Reservoir Summary Data"/>
      <sheetName val="Vivaldi Hub 1.3 tcf"/>
      <sheetName val="Rates"/>
      <sheetName val="Sheet1_(2)"/>
      <sheetName val="EXP_PLAN"/>
      <sheetName val="Accruals_mar03"/>
      <sheetName val="BUDGET_2003"/>
      <sheetName val="CD_Projects_od_2003"/>
      <sheetName val="LIST_STAFF"/>
      <sheetName val="BALSHEET_TEMPLATE"/>
      <sheetName val="LCY_BALSHEET_WKS"/>
      <sheetName val="Accruals_2002_Dec"/>
      <sheetName val="do_not_Delete"/>
      <sheetName val="Overhead_Summary"/>
      <sheetName val="Eng_Rate_Summary_(Primary)"/>
      <sheetName val="NGL_OPEX"/>
      <sheetName val="accruals_Feb02"/>
      <sheetName val="Perf_by_BH"/>
      <sheetName val="Reservoir_Summary_Data"/>
      <sheetName val="Vivaldi_Hub_1_3_tcf"/>
      <sheetName val="Sheet1_(2)1"/>
      <sheetName val="EXP_PLAN1"/>
      <sheetName val="Accruals_mar031"/>
      <sheetName val="BUDGET_20031"/>
      <sheetName val="CD_Projects_od_20031"/>
      <sheetName val="LIST_STAFF1"/>
      <sheetName val="BALSHEET_TEMPLATE1"/>
      <sheetName val="LCY_BALSHEET_WKS1"/>
      <sheetName val="Accruals_2002_Dec1"/>
      <sheetName val="do_not_Delete1"/>
      <sheetName val="Overhead_Summary1"/>
      <sheetName val="Eng_Rate_Summary_(Primary)1"/>
      <sheetName val="NGL_OPEX1"/>
      <sheetName val="accruals_Feb021"/>
      <sheetName val="Perf_by_BH1"/>
      <sheetName val="Reservoir_Summary_Data1"/>
      <sheetName val="Vivaldi_Hub_1_3_tcf1"/>
      <sheetName val="Opening BS (Workings)"/>
      <sheetName val="Sheet1_(2)3"/>
      <sheetName val="EXP_PLAN3"/>
      <sheetName val="Accruals_mar033"/>
      <sheetName val="BUDGET_20033"/>
      <sheetName val="CD_Projects_od_20033"/>
      <sheetName val="LIST_STAFF3"/>
      <sheetName val="Accruals_2002_Dec3"/>
      <sheetName val="BALSHEET_TEMPLATE3"/>
      <sheetName val="LCY_BALSHEET_WKS3"/>
      <sheetName val="do_not_Delete3"/>
      <sheetName val="Overhead_Summary3"/>
      <sheetName val="Eng_Rate_Summary_(Primary)3"/>
      <sheetName val="NGL_OPEX3"/>
      <sheetName val="accruals_Feb023"/>
      <sheetName val="Perf_by_BH3"/>
      <sheetName val="Reservoir_Summary_Data3"/>
      <sheetName val="Vivaldi_Hub_1_3_tcf3"/>
      <sheetName val="Opening_BS_(Workings)1"/>
      <sheetName val="Sheet1_(2)2"/>
      <sheetName val="EXP_PLAN2"/>
      <sheetName val="Accruals_mar032"/>
      <sheetName val="BUDGET_20032"/>
      <sheetName val="CD_Projects_od_20032"/>
      <sheetName val="LIST_STAFF2"/>
      <sheetName val="Accruals_2002_Dec2"/>
      <sheetName val="BALSHEET_TEMPLATE2"/>
      <sheetName val="LCY_BALSHEET_WKS2"/>
      <sheetName val="do_not_Delete2"/>
      <sheetName val="Overhead_Summary2"/>
      <sheetName val="Eng_Rate_Summary_(Primary)2"/>
      <sheetName val="NGL_OPEX2"/>
      <sheetName val="accruals_Feb022"/>
      <sheetName val="Perf_by_BH2"/>
      <sheetName val="Reservoir_Summary_Data2"/>
      <sheetName val="Vivaldi_Hub_1_3_tcf2"/>
      <sheetName val="Opening_BS_(Workings)"/>
      <sheetName val="Sheet1_(2)6"/>
      <sheetName val="EXP_PLAN6"/>
      <sheetName val="Accruals_mar036"/>
      <sheetName val="BUDGET_20036"/>
      <sheetName val="CD_Projects_od_20036"/>
      <sheetName val="LIST_STAFF6"/>
      <sheetName val="BALSHEET_TEMPLATE6"/>
      <sheetName val="LCY_BALSHEET_WKS6"/>
      <sheetName val="Accruals_2002_Dec6"/>
      <sheetName val="do_not_Delete6"/>
      <sheetName val="Overhead_Summary6"/>
      <sheetName val="Eng_Rate_Summary_(Primary)6"/>
      <sheetName val="NGL_OPEX6"/>
      <sheetName val="accruals_Feb026"/>
      <sheetName val="Perf_by_BH6"/>
      <sheetName val="Reservoir_Summary_Data6"/>
      <sheetName val="Vivaldi_Hub_1_3_tcf6"/>
      <sheetName val="Opening_BS_(Workings)4"/>
      <sheetName val="Sheet1_(2)4"/>
      <sheetName val="EXP_PLAN4"/>
      <sheetName val="Accruals_mar034"/>
      <sheetName val="BUDGET_20034"/>
      <sheetName val="CD_Projects_od_20034"/>
      <sheetName val="LIST_STAFF4"/>
      <sheetName val="BALSHEET_TEMPLATE4"/>
      <sheetName val="LCY_BALSHEET_WKS4"/>
      <sheetName val="Accruals_2002_Dec4"/>
      <sheetName val="do_not_Delete4"/>
      <sheetName val="Overhead_Summary4"/>
      <sheetName val="Eng_Rate_Summary_(Primary)4"/>
      <sheetName val="NGL_OPEX4"/>
      <sheetName val="accruals_Feb024"/>
      <sheetName val="Perf_by_BH4"/>
      <sheetName val="Reservoir_Summary_Data4"/>
      <sheetName val="Vivaldi_Hub_1_3_tcf4"/>
      <sheetName val="Opening_BS_(Workings)2"/>
      <sheetName val="Sheet1_(2)5"/>
      <sheetName val="EXP_PLAN5"/>
      <sheetName val="Accruals_mar035"/>
      <sheetName val="BUDGET_20035"/>
      <sheetName val="CD_Projects_od_20035"/>
      <sheetName val="LIST_STAFF5"/>
      <sheetName val="BALSHEET_TEMPLATE5"/>
      <sheetName val="LCY_BALSHEET_WKS5"/>
      <sheetName val="Accruals_2002_Dec5"/>
      <sheetName val="do_not_Delete5"/>
      <sheetName val="Overhead_Summary5"/>
      <sheetName val="Eng_Rate_Summary_(Primary)5"/>
      <sheetName val="NGL_OPEX5"/>
      <sheetName val="accruals_Feb025"/>
      <sheetName val="Perf_by_BH5"/>
      <sheetName val="Reservoir_Summary_Data5"/>
      <sheetName val="Vivaldi_Hub_1_3_tcf5"/>
      <sheetName val="Opening_BS_(Workings)3"/>
      <sheetName val="Sheet1_(2)7"/>
      <sheetName val="EXP_PLAN7"/>
      <sheetName val="Accruals_mar037"/>
      <sheetName val="BUDGET_20037"/>
      <sheetName val="CD_Projects_od_20037"/>
      <sheetName val="LIST_STAFF7"/>
      <sheetName val="BALSHEET_TEMPLATE7"/>
      <sheetName val="LCY_BALSHEET_WKS7"/>
      <sheetName val="Accruals_2002_Dec7"/>
      <sheetName val="do_not_Delete7"/>
      <sheetName val="Overhead_Summary7"/>
      <sheetName val="Eng_Rate_Summary_(Primary)7"/>
      <sheetName val="NGL_OPEX7"/>
      <sheetName val="accruals_Feb027"/>
      <sheetName val="Perf_by_BH7"/>
      <sheetName val="Reservoir_Summary_Data7"/>
      <sheetName val="Vivaldi_Hub_1_3_tcf7"/>
      <sheetName val="Opening_BS_(Workings)5"/>
      <sheetName val="Sheet1_(2)8"/>
      <sheetName val="EXP_PLAN8"/>
      <sheetName val="Accruals_mar038"/>
      <sheetName val="BUDGET_20038"/>
      <sheetName val="CD_Projects_od_20038"/>
      <sheetName val="LIST_STAFF8"/>
      <sheetName val="BALSHEET_TEMPLATE8"/>
      <sheetName val="LCY_BALSHEET_WKS8"/>
      <sheetName val="Accruals_2002_Dec8"/>
      <sheetName val="do_not_Delete8"/>
      <sheetName val="Overhead_Summary8"/>
      <sheetName val="Eng_Rate_Summary_(Primary)8"/>
      <sheetName val="NGL_OPEX8"/>
      <sheetName val="accruals_Feb028"/>
      <sheetName val="Perf_by_BH8"/>
      <sheetName val="Reservoir_Summary_Data8"/>
      <sheetName val="Vivaldi_Hub_1_3_tcf8"/>
      <sheetName val="Opening_BS_(Workings)6"/>
      <sheetName val="Sheet1_(2)9"/>
      <sheetName val="EXP_PLAN9"/>
      <sheetName val="Accruals_mar039"/>
      <sheetName val="BUDGET_20039"/>
      <sheetName val="CD_Projects_od_20039"/>
      <sheetName val="LIST_STAFF9"/>
      <sheetName val="BALSHEET_TEMPLATE9"/>
      <sheetName val="LCY_BALSHEET_WKS9"/>
      <sheetName val="Accruals_2002_Dec9"/>
      <sheetName val="do_not_Delete9"/>
      <sheetName val="Overhead_Summary9"/>
      <sheetName val="Eng_Rate_Summary_(Primary)9"/>
      <sheetName val="NGL_OPEX9"/>
      <sheetName val="accruals_Feb029"/>
      <sheetName val="Perf_by_BH9"/>
      <sheetName val="Reservoir_Summary_Data9"/>
      <sheetName val="Vivaldi_Hub_1_3_tcf9"/>
      <sheetName val="Opening_BS_(Workings)7"/>
      <sheetName val="ALLOWANCE"/>
      <sheetName val="MH RATE"/>
      <sheetName val="Sheet1_(2)10"/>
      <sheetName val="EXP_PLAN10"/>
      <sheetName val="Accruals_mar0310"/>
      <sheetName val="BUDGET_200310"/>
      <sheetName val="CD_Projects_od_200310"/>
      <sheetName val="LIST_STAFF10"/>
      <sheetName val="BALSHEET_TEMPLATE10"/>
      <sheetName val="LCY_BALSHEET_WKS10"/>
      <sheetName val="Accruals_2002_Dec10"/>
      <sheetName val="do_not_Delete10"/>
      <sheetName val="Overhead_Summary10"/>
      <sheetName val="Eng_Rate_Summary_(Primary)10"/>
      <sheetName val="NGL_OPEX10"/>
      <sheetName val="accruals_Feb0210"/>
      <sheetName val="Perf_by_BH10"/>
      <sheetName val="Reservoir_Summary_Data10"/>
      <sheetName val="Vivaldi_Hub_1_3_tcf10"/>
      <sheetName val="Opening_BS_(Workings)8"/>
      <sheetName val="PAY-SLIPS"/>
      <sheetName val="Charts"/>
      <sheetName val="VBA Forecast &amp; DCF"/>
      <sheetName val="Source"/>
      <sheetName val="A"/>
      <sheetName val="FX diff"/>
      <sheetName val="Prov"/>
      <sheetName val="CA Comp"/>
      <sheetName val="Index"/>
      <sheetName val="Tax Comp"/>
      <sheetName val="PPE Recon"/>
      <sheetName val="DT adjustment"/>
      <sheetName val="HEADER"/>
      <sheetName val="ExpCode"/>
      <sheetName val="ASSUMPTIONS"/>
      <sheetName val="Front Sheet"/>
      <sheetName val="eq_data"/>
      <sheetName val="Fixed Assets Schedule"/>
      <sheetName val="Tablas"/>
      <sheetName val="Exchange rates used"/>
      <sheetName val="LTIP salary"/>
      <sheetName val="Non-Statistical Sampling Master"/>
      <sheetName val="summary"/>
      <sheetName val="Assumption"/>
      <sheetName val="DATABANK"/>
      <sheetName val="Amortization"/>
      <sheetName val="Fixed Assets"/>
      <sheetName val="det income"/>
      <sheetName val="OTHER COST DEP"/>
      <sheetName val="Pricing"/>
      <sheetName val="Prod &amp; Sales"/>
      <sheetName val="TB Data"/>
      <sheetName val="Pf_Criteria"/>
      <sheetName val="SBR1940-SHLDRS"/>
      <sheetName val="Forecasts_VDF"/>
      <sheetName val="MH_RATE"/>
      <sheetName val="TTS_March 2012 Discrete"/>
      <sheetName val="VGRA March 2012 Discrete "/>
      <sheetName val="Ariel"/>
      <sheetName val="BTM Up Monthly"/>
      <sheetName val="Movement Schedule(PBC)"/>
      <sheetName val="Transfers"/>
      <sheetName val="Recomp. (Impairment)"/>
      <sheetName val="Disposals"/>
      <sheetName val="Assumption Sheet"/>
      <sheetName val="2005 P&amp;L"/>
      <sheetName val="B^Sheet"/>
      <sheetName val="Control Panel"/>
      <sheetName val="PAYROLL"/>
      <sheetName val="SalesArea_I_Customers"/>
      <sheetName val="S&amp;U"/>
    </sheetNames>
    <sheetDataSet>
      <sheetData sheetId="0" refreshError="1">
        <row r="1">
          <cell r="A1" t="str">
            <v>Short Item</v>
          </cell>
          <cell r="B1" t="str">
            <v>aa</v>
          </cell>
          <cell r="C1" t="str">
            <v>afe no</v>
          </cell>
          <cell r="D1" t="str">
            <v>Account Description</v>
          </cell>
          <cell r="E1" t="str">
            <v>Details</v>
          </cell>
          <cell r="F1" t="str">
            <v>BH-Name</v>
          </cell>
          <cell r="G1" t="str">
            <v>BH</v>
          </cell>
          <cell r="H1" t="str">
            <v>Act Exec</v>
          </cell>
          <cell r="I1" t="str">
            <v>BI</v>
          </cell>
          <cell r="J1" t="str">
            <v>BSI</v>
          </cell>
          <cell r="K1" t="str">
            <v>CENTRE</v>
          </cell>
          <cell r="L1" t="str">
            <v>Account-Centre</v>
          </cell>
          <cell r="M1" t="str">
            <v>Cost Centre Description</v>
          </cell>
          <cell r="N1" t="str">
            <v>Activity Type</v>
          </cell>
          <cell r="O1" t="str">
            <v>Activity Group</v>
          </cell>
          <cell r="P1" t="str">
            <v>Class</v>
          </cell>
          <cell r="Q1" t="str">
            <v>Budget SNGN</v>
          </cell>
          <cell r="R1" t="str">
            <v>Budget SUSD</v>
          </cell>
          <cell r="S1" t="str">
            <v>Budget FUSD</v>
          </cell>
          <cell r="T1" t="str">
            <v>Commitment SNGN</v>
          </cell>
          <cell r="U1" t="str">
            <v>Commitment SUSD</v>
          </cell>
          <cell r="V1" t="str">
            <v>Commitment FUSD</v>
          </cell>
          <cell r="W1" t="str">
            <v>LEE SNGN</v>
          </cell>
          <cell r="X1" t="str">
            <v>LEE SUSD</v>
          </cell>
          <cell r="Y1" t="str">
            <v>LEE FUSD</v>
          </cell>
        </row>
        <row r="2">
          <cell r="A2" t="str">
            <v>5Km Exclusion zone-Security Patrol</v>
          </cell>
          <cell r="B2" t="str">
            <v>A</v>
          </cell>
          <cell r="C2" t="str">
            <v>VPOE0204</v>
          </cell>
          <cell r="D2" t="str">
            <v>Security costs</v>
          </cell>
          <cell r="E2" t="str">
            <v>Flora Advised $1.496mln for March BCC should be N56.7mln plus $360k/month</v>
          </cell>
          <cell r="F2" t="str">
            <v>PAO John</v>
          </cell>
          <cell r="G2" t="str">
            <v>PAO</v>
          </cell>
          <cell r="H2" t="str">
            <v>PAO</v>
          </cell>
          <cell r="I2" t="str">
            <v>VOP0002</v>
          </cell>
          <cell r="J2" t="str">
            <v>TOP002001</v>
          </cell>
          <cell r="K2" t="str">
            <v>APH44FEAXP</v>
          </cell>
          <cell r="M2" t="str">
            <v>Security EA Field</v>
          </cell>
          <cell r="N2" t="str">
            <v>Security</v>
          </cell>
          <cell r="O2" t="str">
            <v>EA Security</v>
          </cell>
          <cell r="P2" t="str">
            <v>OPEX</v>
          </cell>
          <cell r="Q2">
            <v>0</v>
          </cell>
          <cell r="R2">
            <v>0</v>
          </cell>
          <cell r="S2">
            <v>0</v>
          </cell>
          <cell r="T2">
            <v>28445166</v>
          </cell>
          <cell r="U2">
            <v>0</v>
          </cell>
          <cell r="V2">
            <v>223978</v>
          </cell>
          <cell r="W2">
            <v>28445.166000000001</v>
          </cell>
          <cell r="X2">
            <v>0</v>
          </cell>
          <cell r="Y2">
            <v>223.97800000000001</v>
          </cell>
        </row>
        <row r="3">
          <cell r="A3" t="str">
            <v>Accomodation EA Techinicans training SO1</v>
          </cell>
          <cell r="B3" t="str">
            <v>E</v>
          </cell>
          <cell r="C3" t="str">
            <v>VAOE0H12</v>
          </cell>
          <cell r="D3" t="str">
            <v xml:space="preserve">EA Related Training </v>
          </cell>
          <cell r="E3" t="str">
            <v>POM02000.0031 - TECHNICAL TRAINING ENTERPRISES (TTE) - L02843 - 6/9/02 to 6/8/03</v>
          </cell>
          <cell r="F3" t="str">
            <v>GPO Leo</v>
          </cell>
          <cell r="G3" t="str">
            <v>GPO</v>
          </cell>
          <cell r="H3" t="str">
            <v>GPO</v>
          </cell>
          <cell r="I3" t="str">
            <v>VOP0003</v>
          </cell>
          <cell r="J3" t="str">
            <v>GPOM-EA</v>
          </cell>
          <cell r="K3" t="str">
            <v>GPOM-EA</v>
          </cell>
          <cell r="M3" t="str">
            <v>EA Overheads</v>
          </cell>
          <cell r="N3" t="str">
            <v>Training</v>
          </cell>
          <cell r="O3" t="str">
            <v>EA General Overheads</v>
          </cell>
          <cell r="P3" t="str">
            <v>OPEX</v>
          </cell>
          <cell r="Q3">
            <v>0</v>
          </cell>
          <cell r="R3">
            <v>357</v>
          </cell>
          <cell r="S3">
            <v>357</v>
          </cell>
          <cell r="T3">
            <v>0</v>
          </cell>
          <cell r="U3">
            <v>137104</v>
          </cell>
          <cell r="V3">
            <v>137104</v>
          </cell>
          <cell r="W3">
            <v>0</v>
          </cell>
          <cell r="X3">
            <v>357</v>
          </cell>
          <cell r="Y3">
            <v>357</v>
          </cell>
        </row>
        <row r="4">
          <cell r="A4" t="str">
            <v>Air tickets for Service Order 1</v>
          </cell>
          <cell r="B4" t="str">
            <v>B</v>
          </cell>
          <cell r="C4" t="str">
            <v>VAOE0H12</v>
          </cell>
          <cell r="D4" t="str">
            <v xml:space="preserve">EA Related Training </v>
          </cell>
          <cell r="E4" t="str">
            <v>Air tickets for Service Order 11 one way trip plus 2 return trips (one in three months) within 2002. POM02000.0027</v>
          </cell>
          <cell r="F4" t="str">
            <v>GPO Leo</v>
          </cell>
          <cell r="G4" t="str">
            <v>GPO</v>
          </cell>
          <cell r="H4" t="str">
            <v>GPO</v>
          </cell>
          <cell r="I4" t="str">
            <v>VOP0003</v>
          </cell>
          <cell r="J4" t="str">
            <v>GPOM-EA</v>
          </cell>
          <cell r="K4" t="str">
            <v>GPOM-EA</v>
          </cell>
          <cell r="M4" t="str">
            <v>EA Overheads</v>
          </cell>
          <cell r="N4" t="str">
            <v>Training</v>
          </cell>
          <cell r="O4" t="str">
            <v>EA General Overheads</v>
          </cell>
          <cell r="P4" t="str">
            <v>OPEX</v>
          </cell>
          <cell r="Q4">
            <v>0</v>
          </cell>
          <cell r="R4">
            <v>0</v>
          </cell>
          <cell r="S4">
            <v>0</v>
          </cell>
          <cell r="V4">
            <v>0</v>
          </cell>
          <cell r="W4">
            <v>0</v>
          </cell>
          <cell r="X4">
            <v>0</v>
          </cell>
          <cell r="Y4">
            <v>0</v>
          </cell>
        </row>
        <row r="5">
          <cell r="A5" t="str">
            <v>Alcohol Test Kit - Breathliser</v>
          </cell>
          <cell r="B5" t="str">
            <v>H</v>
          </cell>
          <cell r="C5" t="str">
            <v>VAOH0O00</v>
          </cell>
          <cell r="D5" t="str">
            <v>Offshore HSE Operations</v>
          </cell>
          <cell r="E5" t="str">
            <v>Dispersant/ Absorbent L/S</v>
          </cell>
          <cell r="F5" t="str">
            <v>PSO-Warren</v>
          </cell>
          <cell r="G5" t="str">
            <v>PSO</v>
          </cell>
          <cell r="H5" t="str">
            <v>PSO</v>
          </cell>
          <cell r="I5" t="str">
            <v>VOP0002</v>
          </cell>
          <cell r="J5" t="str">
            <v>TOP002001</v>
          </cell>
          <cell r="K5" t="str">
            <v>APA25THSEC</v>
          </cell>
          <cell r="M5" t="str">
            <v>Offshore environmental costs</v>
          </cell>
          <cell r="N5" t="str">
            <v>EA HSE Operations</v>
          </cell>
          <cell r="O5" t="str">
            <v>EA HSE Operations</v>
          </cell>
          <cell r="P5" t="str">
            <v>OPEX</v>
          </cell>
          <cell r="Q5">
            <v>0</v>
          </cell>
          <cell r="R5">
            <v>0</v>
          </cell>
          <cell r="S5">
            <v>0</v>
          </cell>
          <cell r="V5">
            <v>0</v>
          </cell>
          <cell r="W5">
            <v>0</v>
          </cell>
          <cell r="X5">
            <v>0</v>
          </cell>
          <cell r="Y5">
            <v>0</v>
          </cell>
        </row>
        <row r="6">
          <cell r="A6" t="str">
            <v>Allowances EA Tech for SO 1</v>
          </cell>
          <cell r="B6" t="str">
            <v>C</v>
          </cell>
          <cell r="C6" t="str">
            <v>VAOE0H12</v>
          </cell>
          <cell r="D6" t="str">
            <v xml:space="preserve">EA Related Training </v>
          </cell>
          <cell r="E6" t="str">
            <v>POM02000.0028 -  -  - 6/9/02 to 5/31/03</v>
          </cell>
          <cell r="F6" t="str">
            <v>GPO Leo</v>
          </cell>
          <cell r="G6" t="str">
            <v>GPO</v>
          </cell>
          <cell r="H6" t="str">
            <v>GPO</v>
          </cell>
          <cell r="I6" t="str">
            <v>VOP0003</v>
          </cell>
          <cell r="J6" t="str">
            <v>GPOM-EA</v>
          </cell>
          <cell r="K6" t="str">
            <v>GPOM-EA</v>
          </cell>
          <cell r="M6" t="str">
            <v>EA Overheads</v>
          </cell>
          <cell r="N6" t="str">
            <v>Training</v>
          </cell>
          <cell r="O6" t="str">
            <v>EA General Overheads</v>
          </cell>
          <cell r="P6" t="str">
            <v>OPEX</v>
          </cell>
          <cell r="Q6">
            <v>0</v>
          </cell>
          <cell r="R6">
            <v>163</v>
          </cell>
          <cell r="S6">
            <v>163</v>
          </cell>
          <cell r="T6">
            <v>15662.8</v>
          </cell>
          <cell r="U6">
            <v>163621</v>
          </cell>
          <cell r="V6">
            <v>162745</v>
          </cell>
          <cell r="W6">
            <v>15.662000000000001</v>
          </cell>
          <cell r="X6">
            <v>162.74506</v>
          </cell>
          <cell r="Y6">
            <v>162.74506</v>
          </cell>
        </row>
        <row r="7">
          <cell r="A7" t="str">
            <v>ARP Integration of Offshore Mgmt system</v>
          </cell>
          <cell r="B7" t="str">
            <v>B</v>
          </cell>
          <cell r="C7" t="str">
            <v>VAOH0O00</v>
          </cell>
          <cell r="D7" t="str">
            <v>Offshore HSE Operations</v>
          </cell>
          <cell r="E7" t="str">
            <v>Dispersant/ Absorbent L/S</v>
          </cell>
          <cell r="F7" t="str">
            <v>PSO-Warren</v>
          </cell>
          <cell r="G7" t="str">
            <v>PSO</v>
          </cell>
          <cell r="H7" t="str">
            <v>PSO</v>
          </cell>
          <cell r="I7" t="str">
            <v>VOP0002</v>
          </cell>
          <cell r="J7" t="str">
            <v>TOP002001</v>
          </cell>
          <cell r="K7" t="str">
            <v>APA25THSEC</v>
          </cell>
          <cell r="M7" t="str">
            <v>Offshore environmental costs</v>
          </cell>
          <cell r="N7" t="str">
            <v>EA HSE Operations</v>
          </cell>
          <cell r="O7" t="str">
            <v>EA HSE Operations</v>
          </cell>
          <cell r="P7" t="str">
            <v>OPEX</v>
          </cell>
          <cell r="Q7">
            <v>0</v>
          </cell>
          <cell r="R7">
            <v>0</v>
          </cell>
          <cell r="S7">
            <v>0</v>
          </cell>
          <cell r="T7">
            <v>0</v>
          </cell>
          <cell r="U7">
            <v>0</v>
          </cell>
          <cell r="V7">
            <v>0</v>
          </cell>
          <cell r="W7">
            <v>0</v>
          </cell>
          <cell r="X7">
            <v>0</v>
          </cell>
          <cell r="Y7">
            <v>0</v>
          </cell>
        </row>
        <row r="8">
          <cell r="A8" t="str">
            <v>Asset Integrity Inspections</v>
          </cell>
          <cell r="B8" t="str">
            <v>B</v>
          </cell>
          <cell r="C8" t="str">
            <v>VAOEMF65</v>
          </cell>
          <cell r="D8" t="str">
            <v>FPSO Inspections</v>
          </cell>
          <cell r="E8" t="str">
            <v>Asset Integrity Inspections NDT Baseline insp survey  &amp; Topsides process pipework inspetion</v>
          </cell>
          <cell r="F8" t="str">
            <v>PAO John</v>
          </cell>
          <cell r="G8" t="str">
            <v>PAO</v>
          </cell>
          <cell r="H8" t="str">
            <v>PSO</v>
          </cell>
          <cell r="I8" t="str">
            <v>VOP0002</v>
          </cell>
          <cell r="J8" t="str">
            <v>TOP0003001</v>
          </cell>
          <cell r="K8" t="str">
            <v>APF50FEAXP</v>
          </cell>
          <cell r="M8" t="str">
            <v>EA Maintainance</v>
          </cell>
          <cell r="N8" t="str">
            <v>EA Maintainance</v>
          </cell>
          <cell r="O8" t="str">
            <v>EA Maintainance</v>
          </cell>
          <cell r="P8" t="str">
            <v>OPEX</v>
          </cell>
          <cell r="Q8">
            <v>0</v>
          </cell>
          <cell r="R8">
            <v>144</v>
          </cell>
          <cell r="S8">
            <v>144</v>
          </cell>
          <cell r="U8">
            <v>0</v>
          </cell>
          <cell r="V8">
            <v>0</v>
          </cell>
          <cell r="W8">
            <v>0</v>
          </cell>
          <cell r="X8">
            <v>170</v>
          </cell>
          <cell r="Y8">
            <v>170</v>
          </cell>
        </row>
        <row r="9">
          <cell r="A9" t="str">
            <v>Bill of materials loading -IMMPOWER</v>
          </cell>
          <cell r="B9" t="str">
            <v>A</v>
          </cell>
          <cell r="C9" t="str">
            <v>VPOE0201</v>
          </cell>
          <cell r="D9" t="str">
            <v>EA Operational Readiness</v>
          </cell>
          <cell r="E9" t="str">
            <v>POM02000.0053 -Bill of materials loading of F$100k  half in 2002</v>
          </cell>
          <cell r="F9" t="str">
            <v>PAO John</v>
          </cell>
          <cell r="G9" t="str">
            <v>PAO</v>
          </cell>
          <cell r="H9" t="str">
            <v>PAO</v>
          </cell>
          <cell r="I9" t="str">
            <v>VOP0002</v>
          </cell>
          <cell r="J9" t="str">
            <v>GPOM</v>
          </cell>
          <cell r="K9" t="str">
            <v>GPOM</v>
          </cell>
          <cell r="M9" t="str">
            <v>General Overheads Offshore</v>
          </cell>
          <cell r="N9" t="str">
            <v>Overheads</v>
          </cell>
          <cell r="O9" t="str">
            <v>OD Gen Overheads &amp; Salaries</v>
          </cell>
          <cell r="P9" t="str">
            <v>OPEX</v>
          </cell>
          <cell r="Q9">
            <v>0</v>
          </cell>
          <cell r="R9">
            <v>48</v>
          </cell>
          <cell r="S9">
            <v>48</v>
          </cell>
          <cell r="U9">
            <v>0</v>
          </cell>
          <cell r="V9">
            <v>0</v>
          </cell>
          <cell r="W9">
            <v>0</v>
          </cell>
          <cell r="X9">
            <v>48</v>
          </cell>
          <cell r="Y9">
            <v>48</v>
          </cell>
        </row>
        <row r="10">
          <cell r="A10" t="str">
            <v>Business Travel (Local)</v>
          </cell>
          <cell r="B10" t="str">
            <v>A</v>
          </cell>
          <cell r="C10" t="str">
            <v>VGO0051</v>
          </cell>
          <cell r="D10" t="str">
            <v>Business Travel (Local)</v>
          </cell>
          <cell r="E10" t="str">
            <v>Business Travel (Local)</v>
          </cell>
          <cell r="F10" t="str">
            <v>GPO Leo</v>
          </cell>
          <cell r="G10" t="str">
            <v>GPO</v>
          </cell>
          <cell r="H10" t="str">
            <v>GPO</v>
          </cell>
          <cell r="I10" t="str">
            <v>VOP0002</v>
          </cell>
          <cell r="J10" t="str">
            <v>GPOM</v>
          </cell>
          <cell r="K10" t="str">
            <v>GPOM</v>
          </cell>
          <cell r="M10" t="str">
            <v>General Overheads Offshore</v>
          </cell>
          <cell r="N10" t="str">
            <v>Travel</v>
          </cell>
          <cell r="O10" t="str">
            <v>OD Gen Overheads &amp; Salaries</v>
          </cell>
          <cell r="P10" t="str">
            <v>OPEX</v>
          </cell>
          <cell r="Q10">
            <v>32003</v>
          </cell>
          <cell r="S10">
            <v>266</v>
          </cell>
          <cell r="T10">
            <v>1908396</v>
          </cell>
          <cell r="U10">
            <v>43426</v>
          </cell>
          <cell r="V10">
            <v>58503</v>
          </cell>
          <cell r="W10">
            <v>32003</v>
          </cell>
          <cell r="X10">
            <v>0</v>
          </cell>
          <cell r="Y10">
            <v>266</v>
          </cell>
        </row>
        <row r="11">
          <cell r="A11" t="str">
            <v>Business Travel (Overseas)</v>
          </cell>
          <cell r="B11" t="str">
            <v>A</v>
          </cell>
          <cell r="C11" t="str">
            <v>VGO0052</v>
          </cell>
          <cell r="D11" t="str">
            <v>Business Travel (Overseas)</v>
          </cell>
          <cell r="E11" t="str">
            <v>Business Travel (Overseas)</v>
          </cell>
          <cell r="F11" t="str">
            <v>GPO Leo</v>
          </cell>
          <cell r="G11" t="str">
            <v>GPO</v>
          </cell>
          <cell r="H11" t="str">
            <v>GPO</v>
          </cell>
          <cell r="I11" t="str">
            <v>VOP0002</v>
          </cell>
          <cell r="J11" t="str">
            <v>GPOM</v>
          </cell>
          <cell r="K11" t="str">
            <v>GPOM</v>
          </cell>
          <cell r="M11" t="str">
            <v>General Overheads Offshore</v>
          </cell>
          <cell r="N11" t="str">
            <v>Travel</v>
          </cell>
          <cell r="O11" t="str">
            <v>OD Gen Overheads &amp; Salaries</v>
          </cell>
          <cell r="P11" t="str">
            <v>OPEX</v>
          </cell>
          <cell r="Q11">
            <v>0</v>
          </cell>
          <cell r="R11">
            <v>262</v>
          </cell>
          <cell r="S11">
            <v>262</v>
          </cell>
          <cell r="U11">
            <v>15648.93</v>
          </cell>
          <cell r="V11">
            <v>15648.93</v>
          </cell>
          <cell r="W11">
            <v>0</v>
          </cell>
          <cell r="X11">
            <v>262</v>
          </cell>
          <cell r="Y11">
            <v>262</v>
          </cell>
        </row>
        <row r="12">
          <cell r="A12" t="str">
            <v>Call cost 6 INTL voice lines</v>
          </cell>
          <cell r="B12" t="str">
            <v>A</v>
          </cell>
          <cell r="C12" t="str">
            <v>VGO0054</v>
          </cell>
          <cell r="D12" t="str">
            <v>Office Furn Equipment Purchase</v>
          </cell>
          <cell r="E12" t="str">
            <v>Portable AC Units</v>
          </cell>
          <cell r="F12" t="str">
            <v>PIO Ron</v>
          </cell>
          <cell r="G12" t="str">
            <v>PIO</v>
          </cell>
          <cell r="H12" t="str">
            <v>PIO</v>
          </cell>
          <cell r="I12" t="str">
            <v>VOP0003</v>
          </cell>
          <cell r="J12" t="str">
            <v>TOP0003001</v>
          </cell>
          <cell r="K12" t="str">
            <v>APF20FEAXP</v>
          </cell>
          <cell r="M12" t="str">
            <v>EA Production</v>
          </cell>
          <cell r="N12" t="str">
            <v>Offshore IM &amp;T operations</v>
          </cell>
          <cell r="O12" t="str">
            <v>EA Production</v>
          </cell>
          <cell r="P12" t="str">
            <v>OPEX</v>
          </cell>
          <cell r="Q12">
            <v>0</v>
          </cell>
          <cell r="R12">
            <v>100</v>
          </cell>
          <cell r="S12">
            <v>100</v>
          </cell>
          <cell r="W12">
            <v>0</v>
          </cell>
          <cell r="X12">
            <v>100</v>
          </cell>
          <cell r="Y12">
            <v>100</v>
          </cell>
        </row>
        <row r="13">
          <cell r="A13" t="str">
            <v xml:space="preserve">Call Off IM&amp;T Offshore Consultancy </v>
          </cell>
          <cell r="B13" t="str">
            <v>B</v>
          </cell>
          <cell r="C13" t="str">
            <v>VAOI0I23</v>
          </cell>
          <cell r="D13" t="str">
            <v>Offshore IT Services General</v>
          </cell>
          <cell r="E13" t="str">
            <v>Connection EA to Tunu LOS  to Warri Network SSIN-2002-OPU-002 - POM02009. Ron's mail indicate that actual will exceed initial estimates significantly.</v>
          </cell>
          <cell r="F13" t="str">
            <v>PIO Ron</v>
          </cell>
          <cell r="G13" t="str">
            <v>PIO</v>
          </cell>
          <cell r="H13" t="str">
            <v>PIO</v>
          </cell>
          <cell r="I13" t="str">
            <v>VOP0002</v>
          </cell>
          <cell r="J13" t="str">
            <v>GPOM</v>
          </cell>
          <cell r="K13" t="str">
            <v>GPOM</v>
          </cell>
          <cell r="M13" t="str">
            <v>General Overheads Offshore</v>
          </cell>
          <cell r="N13" t="str">
            <v>IT Costs</v>
          </cell>
          <cell r="O13" t="str">
            <v>OD Gen Overheads &amp; Salaries</v>
          </cell>
          <cell r="P13" t="str">
            <v>OPEX</v>
          </cell>
          <cell r="Q13">
            <v>0</v>
          </cell>
          <cell r="R13">
            <v>75</v>
          </cell>
          <cell r="S13">
            <v>75</v>
          </cell>
          <cell r="W13">
            <v>0</v>
          </cell>
          <cell r="X13">
            <v>75</v>
          </cell>
          <cell r="Y13">
            <v>75</v>
          </cell>
        </row>
        <row r="14">
          <cell r="A14" t="str">
            <v>Catering &amp; Housekeeping FPSO</v>
          </cell>
          <cell r="B14" t="str">
            <v>A</v>
          </cell>
          <cell r="C14" t="str">
            <v>VAOEPH31</v>
          </cell>
          <cell r="D14" t="str">
            <v>Platform Support - Catering &amp; Housekeeping</v>
          </cell>
          <cell r="E14" t="str">
            <v>POM02000.0006 - WHASSAN EUREST - S13436 - 12/14/02 to 6/14/04</v>
          </cell>
          <cell r="F14" t="str">
            <v>PAO John</v>
          </cell>
          <cell r="G14" t="str">
            <v>PAO</v>
          </cell>
          <cell r="H14" t="str">
            <v>PAO</v>
          </cell>
          <cell r="I14" t="str">
            <v>VOP0002</v>
          </cell>
          <cell r="J14" t="str">
            <v>TOP0003001</v>
          </cell>
          <cell r="K14" t="str">
            <v>APP86FEAXP</v>
          </cell>
          <cell r="M14" t="str">
            <v>Catering services</v>
          </cell>
          <cell r="N14" t="str">
            <v>Catering &amp; Housekeeping</v>
          </cell>
          <cell r="O14" t="str">
            <v>EA Production</v>
          </cell>
          <cell r="P14" t="str">
            <v>OPEX</v>
          </cell>
          <cell r="Q14">
            <v>104614</v>
          </cell>
          <cell r="R14">
            <v>0</v>
          </cell>
          <cell r="S14">
            <v>872</v>
          </cell>
          <cell r="T14">
            <v>102371000</v>
          </cell>
          <cell r="U14">
            <v>0</v>
          </cell>
          <cell r="V14">
            <v>906339</v>
          </cell>
          <cell r="W14">
            <v>59079</v>
          </cell>
          <cell r="X14">
            <v>0</v>
          </cell>
          <cell r="Y14">
            <v>469</v>
          </cell>
        </row>
        <row r="15">
          <cell r="A15" t="str">
            <v>Catering Services Portofino - INTELS</v>
          </cell>
          <cell r="B15" t="str">
            <v>B</v>
          </cell>
          <cell r="C15" t="str">
            <v>VGOE041</v>
          </cell>
          <cell r="D15" t="str">
            <v>EA Other Staff costs</v>
          </cell>
          <cell r="E15" t="str">
            <v>EA Onshore staff - Tariff for other staff costs (ITand office space)</v>
          </cell>
          <cell r="F15" t="str">
            <v>GPO Leo</v>
          </cell>
          <cell r="G15" t="str">
            <v>GPO</v>
          </cell>
          <cell r="H15" t="str">
            <v>GPO</v>
          </cell>
          <cell r="I15" t="str">
            <v>VOP0003</v>
          </cell>
          <cell r="J15" t="str">
            <v>GPOM-EA</v>
          </cell>
          <cell r="K15" t="str">
            <v>GPOM-EA</v>
          </cell>
          <cell r="M15" t="str">
            <v>EA Overheads</v>
          </cell>
          <cell r="N15" t="str">
            <v>Staff Costs</v>
          </cell>
          <cell r="O15" t="str">
            <v>EA General Overheads</v>
          </cell>
          <cell r="P15" t="str">
            <v>OPEX</v>
          </cell>
          <cell r="Q15">
            <v>0</v>
          </cell>
          <cell r="R15">
            <v>0</v>
          </cell>
          <cell r="S15">
            <v>0</v>
          </cell>
          <cell r="U15">
            <v>98615.62</v>
          </cell>
          <cell r="V15">
            <v>98615.62</v>
          </cell>
          <cell r="X15">
            <v>320.76</v>
          </cell>
          <cell r="Y15">
            <v>320.76</v>
          </cell>
        </row>
        <row r="16">
          <cell r="A16" t="str">
            <v>CD Projects Offshore</v>
          </cell>
          <cell r="B16" t="str">
            <v>I</v>
          </cell>
          <cell r="C16" t="str">
            <v>VPOE0301</v>
          </cell>
          <cell r="D16" t="str">
            <v>EA field CD Projects</v>
          </cell>
          <cell r="E16" t="str">
            <v>EA field CD Projects year 2003  POM02000.0036 G88</v>
          </cell>
          <cell r="F16" t="str">
            <v>PAO John</v>
          </cell>
          <cell r="G16" t="str">
            <v>PAO</v>
          </cell>
          <cell r="H16" t="str">
            <v>PAO</v>
          </cell>
          <cell r="I16" t="str">
            <v>VOP0002</v>
          </cell>
          <cell r="J16" t="str">
            <v>TOP0003001</v>
          </cell>
          <cell r="K16" t="str">
            <v>PPRPOL0301</v>
          </cell>
          <cell r="M16" t="str">
            <v>CD Projects Offshore</v>
          </cell>
          <cell r="N16" t="str">
            <v>CD Projects</v>
          </cell>
          <cell r="O16" t="str">
            <v>CD Projects</v>
          </cell>
          <cell r="P16" t="str">
            <v>OPEX</v>
          </cell>
          <cell r="Q16">
            <v>45616</v>
          </cell>
          <cell r="R16">
            <v>1521</v>
          </cell>
          <cell r="S16">
            <v>1901</v>
          </cell>
          <cell r="T16">
            <v>0</v>
          </cell>
          <cell r="V16">
            <v>0</v>
          </cell>
          <cell r="W16">
            <v>0</v>
          </cell>
          <cell r="X16">
            <v>0</v>
          </cell>
          <cell r="Y16">
            <v>0</v>
          </cell>
        </row>
        <row r="17">
          <cell r="A17" t="str">
            <v>Charter of Tug Boat for EA Operations</v>
          </cell>
          <cell r="B17" t="str">
            <v>C</v>
          </cell>
          <cell r="C17" t="str">
            <v>VAOS0L31</v>
          </cell>
          <cell r="D17" t="str">
            <v>Marine Transport Logistics</v>
          </cell>
          <cell r="E17" t="str">
            <v>Rental  tug boat for 8 months @ $75k/monthPOM02000.0079 - L02925 - 1/1/03 to 4/30/03</v>
          </cell>
          <cell r="F17" t="str">
            <v>PAO John</v>
          </cell>
          <cell r="G17" t="str">
            <v>PAO</v>
          </cell>
          <cell r="H17" t="str">
            <v>PAO</v>
          </cell>
          <cell r="I17" t="str">
            <v>VOP0002</v>
          </cell>
          <cell r="J17" t="str">
            <v>APF28TSULG</v>
          </cell>
          <cell r="K17" t="str">
            <v>APF28TSULG</v>
          </cell>
          <cell r="M17" t="str">
            <v>Support Operations Offshore</v>
          </cell>
          <cell r="N17" t="str">
            <v>Logistics</v>
          </cell>
          <cell r="O17" t="str">
            <v>Logistic Support</v>
          </cell>
          <cell r="P17" t="str">
            <v>OPEX</v>
          </cell>
          <cell r="Q17">
            <v>0</v>
          </cell>
          <cell r="R17">
            <v>577</v>
          </cell>
          <cell r="S17">
            <v>577</v>
          </cell>
          <cell r="U17">
            <v>297500</v>
          </cell>
          <cell r="V17">
            <v>297500</v>
          </cell>
          <cell r="W17">
            <v>0</v>
          </cell>
          <cell r="X17">
            <v>577</v>
          </cell>
          <cell r="Y17">
            <v>577</v>
          </cell>
        </row>
        <row r="18">
          <cell r="A18" t="str">
            <v>Chemicals &amp; Production Chemicals EAFPSO</v>
          </cell>
          <cell r="B18" t="str">
            <v>A</v>
          </cell>
          <cell r="C18" t="str">
            <v>VAOEPO34</v>
          </cell>
          <cell r="D18" t="str">
            <v>EA FPSO Chemicals &amp; Production Chemicals</v>
          </cell>
          <cell r="E18" t="str">
            <v>Chemicals &amp; Production Chemicals EAFPSO</v>
          </cell>
          <cell r="F18" t="str">
            <v>PAO John</v>
          </cell>
          <cell r="G18" t="str">
            <v>PAO</v>
          </cell>
          <cell r="H18" t="str">
            <v>PAO</v>
          </cell>
          <cell r="I18" t="str">
            <v>VOP0003</v>
          </cell>
          <cell r="J18" t="str">
            <v>TOP0003001</v>
          </cell>
          <cell r="K18" t="str">
            <v>APF20FEAXP</v>
          </cell>
          <cell r="M18" t="str">
            <v>EA Production</v>
          </cell>
          <cell r="N18" t="str">
            <v>EA Production</v>
          </cell>
          <cell r="O18" t="str">
            <v>EA Production</v>
          </cell>
          <cell r="P18" t="str">
            <v>OPEX</v>
          </cell>
          <cell r="Q18">
            <v>0</v>
          </cell>
          <cell r="R18">
            <v>962</v>
          </cell>
          <cell r="S18">
            <v>962</v>
          </cell>
          <cell r="T18">
            <v>17137730</v>
          </cell>
          <cell r="V18">
            <v>103317</v>
          </cell>
          <cell r="W18">
            <v>17138</v>
          </cell>
          <cell r="X18">
            <v>962</v>
          </cell>
          <cell r="Y18">
            <v>962</v>
          </cell>
        </row>
        <row r="19">
          <cell r="A19" t="str">
            <v>Class certification for the Sea Eagle (Llyods)EAFPSO</v>
          </cell>
          <cell r="B19" t="str">
            <v>A</v>
          </cell>
          <cell r="C19" t="str">
            <v>VAOEMF65</v>
          </cell>
          <cell r="D19" t="str">
            <v>FPSO Inspections</v>
          </cell>
          <cell r="E19" t="str">
            <v>POM02000.0052 - Lloyds Register - L02880 - 1/1/03 to 12/31/03</v>
          </cell>
          <cell r="F19" t="str">
            <v>PAO John</v>
          </cell>
          <cell r="G19" t="str">
            <v>PAO</v>
          </cell>
          <cell r="H19" t="str">
            <v>PSO</v>
          </cell>
          <cell r="I19" t="str">
            <v>VOP0002</v>
          </cell>
          <cell r="J19" t="str">
            <v>TOP0003001</v>
          </cell>
          <cell r="K19" t="str">
            <v>APF50FEAXP</v>
          </cell>
          <cell r="M19" t="str">
            <v>EA Maintainance</v>
          </cell>
          <cell r="N19" t="str">
            <v>EA Maintainance</v>
          </cell>
          <cell r="O19" t="str">
            <v>EA Maintainance</v>
          </cell>
          <cell r="P19" t="str">
            <v>OPEX</v>
          </cell>
          <cell r="Q19">
            <v>0</v>
          </cell>
          <cell r="R19">
            <v>96</v>
          </cell>
          <cell r="S19">
            <v>96</v>
          </cell>
          <cell r="U19">
            <v>100000</v>
          </cell>
          <cell r="V19">
            <v>100000</v>
          </cell>
          <cell r="W19">
            <v>0</v>
          </cell>
          <cell r="X19">
            <v>100</v>
          </cell>
          <cell r="Y19">
            <v>100</v>
          </cell>
        </row>
        <row r="20">
          <cell r="A20" t="str">
            <v xml:space="preserve">Commissioning of Sea Eagle - PR </v>
          </cell>
          <cell r="B20" t="str">
            <v>E</v>
          </cell>
          <cell r="C20" t="str">
            <v>VGOE053</v>
          </cell>
          <cell r="D20" t="str">
            <v>EA General overheads</v>
          </cell>
          <cell r="E20" t="str">
            <v>Commissioning of Sea Eagle - PR (including souvenirs)</v>
          </cell>
          <cell r="F20" t="str">
            <v>PAO John</v>
          </cell>
          <cell r="G20" t="str">
            <v>PAO</v>
          </cell>
          <cell r="H20" t="str">
            <v>PAO</v>
          </cell>
          <cell r="I20" t="str">
            <v>VOP0003</v>
          </cell>
          <cell r="J20" t="str">
            <v>GPOM-EA</v>
          </cell>
          <cell r="K20" t="str">
            <v>GPOM-EA</v>
          </cell>
          <cell r="M20" t="str">
            <v>EA Overheads</v>
          </cell>
          <cell r="N20" t="str">
            <v>Staff Costs</v>
          </cell>
          <cell r="O20" t="str">
            <v>EA General Overheads</v>
          </cell>
          <cell r="P20" t="str">
            <v>OPEX</v>
          </cell>
          <cell r="Q20">
            <v>0</v>
          </cell>
          <cell r="R20">
            <v>0</v>
          </cell>
          <cell r="S20">
            <v>0</v>
          </cell>
          <cell r="V20">
            <v>0</v>
          </cell>
          <cell r="W20">
            <v>0</v>
          </cell>
          <cell r="X20">
            <v>0</v>
          </cell>
          <cell r="Y20">
            <v>0</v>
          </cell>
        </row>
        <row r="21">
          <cell r="A21" t="str">
            <v>Compressor Maintenance Services EAFPSO</v>
          </cell>
          <cell r="B21" t="str">
            <v>C</v>
          </cell>
          <cell r="C21" t="str">
            <v>VAOEMF52</v>
          </cell>
          <cell r="D21" t="str">
            <v>FPSO Preventive maintenance</v>
          </cell>
          <cell r="E21" t="str">
            <v>POM02000.0012 - SIEMENS NIG LTD - L02772 - 1/1/03 to 12/31/03</v>
          </cell>
          <cell r="F21" t="str">
            <v>PAO John</v>
          </cell>
          <cell r="G21" t="str">
            <v>PAO</v>
          </cell>
          <cell r="H21" t="str">
            <v>MTC</v>
          </cell>
          <cell r="I21" t="str">
            <v>VOP0002</v>
          </cell>
          <cell r="J21" t="str">
            <v>TOP0003001</v>
          </cell>
          <cell r="K21" t="str">
            <v>APF50FEAXP</v>
          </cell>
          <cell r="M21" t="str">
            <v>EA Maintainance</v>
          </cell>
          <cell r="N21" t="str">
            <v>EA Maintainance</v>
          </cell>
          <cell r="O21" t="str">
            <v>EA Maintainance</v>
          </cell>
          <cell r="P21" t="str">
            <v>OPEX</v>
          </cell>
          <cell r="Q21">
            <v>0</v>
          </cell>
          <cell r="R21">
            <v>144</v>
          </cell>
          <cell r="S21">
            <v>144</v>
          </cell>
          <cell r="U21">
            <v>144000</v>
          </cell>
          <cell r="V21">
            <v>144000</v>
          </cell>
          <cell r="W21">
            <v>0</v>
          </cell>
          <cell r="X21">
            <v>144</v>
          </cell>
          <cell r="Y21">
            <v>144</v>
          </cell>
        </row>
        <row r="22">
          <cell r="A22" t="str">
            <v xml:space="preserve">Connection EA to Tunu LOS  to Warri Network </v>
          </cell>
          <cell r="B22" t="str">
            <v>A</v>
          </cell>
          <cell r="C22" t="str">
            <v>VAOI0I23</v>
          </cell>
          <cell r="D22" t="str">
            <v>Offshore IT Services General</v>
          </cell>
          <cell r="E22" t="str">
            <v>Connection EA to Tunu LOS  to Warri Network SSIN-2002-OPU-002 - POM02009. Ron's mail indicate that actual will exceed initial estimates significantly.</v>
          </cell>
          <cell r="F22" t="str">
            <v>PIO Ron</v>
          </cell>
          <cell r="G22" t="str">
            <v>PIO</v>
          </cell>
          <cell r="H22" t="str">
            <v>PIO</v>
          </cell>
          <cell r="I22" t="str">
            <v>VOP0001</v>
          </cell>
          <cell r="J22" t="str">
            <v>C1N5808</v>
          </cell>
          <cell r="K22" t="str">
            <v>C1N58</v>
          </cell>
          <cell r="M22" t="str">
            <v>IT Equipment</v>
          </cell>
          <cell r="N22" t="str">
            <v>IT Equipment</v>
          </cell>
          <cell r="O22" t="str">
            <v>IT Equipment</v>
          </cell>
          <cell r="P22" t="str">
            <v>CAPEX</v>
          </cell>
          <cell r="Q22">
            <v>0</v>
          </cell>
          <cell r="R22">
            <v>10</v>
          </cell>
          <cell r="S22">
            <v>10</v>
          </cell>
          <cell r="V22">
            <v>0</v>
          </cell>
          <cell r="W22">
            <v>0</v>
          </cell>
          <cell r="X22">
            <v>10</v>
          </cell>
          <cell r="Y22">
            <v>10</v>
          </cell>
        </row>
        <row r="23">
          <cell r="A23" t="str">
            <v>Connection EA to Tunu LOS  to Warri Network OPEX</v>
          </cell>
          <cell r="B23" t="str">
            <v>A</v>
          </cell>
          <cell r="C23" t="str">
            <v>VAOI0I23</v>
          </cell>
          <cell r="D23" t="str">
            <v>Offshore IT Services General</v>
          </cell>
          <cell r="E23" t="str">
            <v>Connection EA to Tunu LOS  to Warri Network SSIN-2002-OPU-002 - POM02009. Ron's mail indicate that actual will exceed initial estimates significantly.</v>
          </cell>
          <cell r="F23" t="str">
            <v>PIO Ron</v>
          </cell>
          <cell r="G23" t="str">
            <v>PIO</v>
          </cell>
          <cell r="H23" t="str">
            <v>PIO</v>
          </cell>
          <cell r="I23" t="str">
            <v>VOP0002</v>
          </cell>
          <cell r="J23" t="str">
            <v>GPOM</v>
          </cell>
          <cell r="K23" t="str">
            <v>GPOM</v>
          </cell>
          <cell r="M23" t="str">
            <v>General Overheads Offshore</v>
          </cell>
          <cell r="N23" t="str">
            <v>IT Costs</v>
          </cell>
          <cell r="O23" t="str">
            <v>OD Gen Overheads &amp; Salaries</v>
          </cell>
          <cell r="P23" t="str">
            <v>OPEX</v>
          </cell>
          <cell r="Q23">
            <v>0</v>
          </cell>
          <cell r="R23">
            <v>60</v>
          </cell>
          <cell r="S23">
            <v>60</v>
          </cell>
          <cell r="V23">
            <v>0</v>
          </cell>
          <cell r="W23">
            <v>0</v>
          </cell>
          <cell r="X23">
            <v>60</v>
          </cell>
          <cell r="Y23">
            <v>60</v>
          </cell>
        </row>
        <row r="24">
          <cell r="A24" t="str">
            <v xml:space="preserve">Connection EA VSAT to Warri Network </v>
          </cell>
          <cell r="B24" t="str">
            <v>B</v>
          </cell>
          <cell r="C24" t="str">
            <v>VAOI0I23</v>
          </cell>
          <cell r="D24" t="str">
            <v>Offshore IT Services General</v>
          </cell>
          <cell r="E24" t="str">
            <v>Connection EA VSAT to Warri Network SSIN-2002-OPU-001 - POM02008. Ron's mail indicate that actual will exceed initial estimates significantly.</v>
          </cell>
          <cell r="F24" t="str">
            <v>PIO Ron</v>
          </cell>
          <cell r="G24" t="str">
            <v>PIO</v>
          </cell>
          <cell r="H24" t="str">
            <v>PIO</v>
          </cell>
          <cell r="I24" t="str">
            <v>VOP0001</v>
          </cell>
          <cell r="J24" t="str">
            <v>C1N5808</v>
          </cell>
          <cell r="K24" t="str">
            <v>C1N58</v>
          </cell>
          <cell r="M24" t="str">
            <v>IT Equipment</v>
          </cell>
          <cell r="N24" t="str">
            <v>IT Equipment</v>
          </cell>
          <cell r="O24" t="str">
            <v>IT Equipment</v>
          </cell>
          <cell r="P24" t="str">
            <v>CAPEX</v>
          </cell>
          <cell r="Q24">
            <v>0</v>
          </cell>
          <cell r="R24">
            <v>10</v>
          </cell>
          <cell r="S24">
            <v>10</v>
          </cell>
          <cell r="V24">
            <v>0</v>
          </cell>
          <cell r="W24">
            <v>0</v>
          </cell>
          <cell r="X24">
            <v>10</v>
          </cell>
          <cell r="Y24">
            <v>10</v>
          </cell>
        </row>
        <row r="25">
          <cell r="A25" t="str">
            <v>Connection EA VSAT to Warri Network OPEX</v>
          </cell>
          <cell r="B25" t="str">
            <v>B</v>
          </cell>
          <cell r="C25" t="str">
            <v>VAOI0I23</v>
          </cell>
          <cell r="D25" t="str">
            <v>Offshore IT Services General</v>
          </cell>
          <cell r="E25" t="str">
            <v>Connection EA VSAT to Warri Network SSIN-2002-OPU-001 - POM02008. Ron's mail indicate that actual will exceed initial estimates significantly.</v>
          </cell>
          <cell r="F25" t="str">
            <v>PIO Ron</v>
          </cell>
          <cell r="G25" t="str">
            <v>PIO</v>
          </cell>
          <cell r="H25" t="str">
            <v>PIO</v>
          </cell>
          <cell r="I25" t="str">
            <v>VOP0002</v>
          </cell>
          <cell r="J25" t="str">
            <v>GPOM</v>
          </cell>
          <cell r="K25" t="str">
            <v>GPOM</v>
          </cell>
          <cell r="M25" t="str">
            <v>General Overheads Offshore</v>
          </cell>
          <cell r="N25" t="str">
            <v>IT Costs</v>
          </cell>
          <cell r="O25" t="str">
            <v>OD Gen Overheads &amp; Salaries</v>
          </cell>
          <cell r="P25" t="str">
            <v>OPEX</v>
          </cell>
          <cell r="Q25">
            <v>0</v>
          </cell>
          <cell r="R25">
            <v>30</v>
          </cell>
          <cell r="S25">
            <v>30</v>
          </cell>
          <cell r="V25">
            <v>0</v>
          </cell>
          <cell r="W25">
            <v>0</v>
          </cell>
          <cell r="X25">
            <v>30</v>
          </cell>
          <cell r="Y25">
            <v>30</v>
          </cell>
        </row>
        <row r="26">
          <cell r="A26" t="str">
            <v>Consultancy - Various Shell group</v>
          </cell>
          <cell r="B26" t="str">
            <v>A</v>
          </cell>
          <cell r="C26" t="str">
            <v>VGO0001</v>
          </cell>
          <cell r="D26" t="str">
            <v>Consultancy - General</v>
          </cell>
          <cell r="E26" t="str">
            <v>LEE: Estimate to accommodate any consultancy costs that come up.</v>
          </cell>
          <cell r="F26" t="str">
            <v>GPO Leo</v>
          </cell>
          <cell r="G26" t="str">
            <v>GPO</v>
          </cell>
          <cell r="H26" t="str">
            <v>GPO</v>
          </cell>
          <cell r="I26" t="str">
            <v>VOP0002</v>
          </cell>
          <cell r="J26" t="str">
            <v>GPOM</v>
          </cell>
          <cell r="K26" t="str">
            <v>GPOM</v>
          </cell>
          <cell r="M26" t="str">
            <v>General Overheads Offshore</v>
          </cell>
          <cell r="N26" t="str">
            <v>Overheads</v>
          </cell>
          <cell r="O26" t="str">
            <v>OD Gen Overheads &amp; Salaries</v>
          </cell>
          <cell r="P26" t="str">
            <v>OPEX</v>
          </cell>
          <cell r="Q26">
            <v>5000</v>
          </cell>
          <cell r="R26">
            <v>300</v>
          </cell>
          <cell r="S26">
            <v>343</v>
          </cell>
          <cell r="U26">
            <v>113940</v>
          </cell>
          <cell r="V26">
            <v>113940</v>
          </cell>
          <cell r="W26">
            <v>5000</v>
          </cell>
          <cell r="X26">
            <v>300</v>
          </cell>
          <cell r="Y26">
            <v>343</v>
          </cell>
        </row>
        <row r="27">
          <cell r="A27" t="str">
            <v>Container rental FPSO</v>
          </cell>
          <cell r="B27" t="str">
            <v>A</v>
          </cell>
          <cell r="C27" t="str">
            <v>VAOEPL23</v>
          </cell>
          <cell r="D27" t="str">
            <v>Marine Cargo Handling Services - EA</v>
          </cell>
          <cell r="E27" t="str">
            <v>POM02000.0019 -  - S02775/A - 1/15/03 to 1/14/06</v>
          </cell>
          <cell r="F27" t="str">
            <v>PAO John</v>
          </cell>
          <cell r="G27" t="str">
            <v>PAO</v>
          </cell>
          <cell r="H27" t="str">
            <v>PAO</v>
          </cell>
          <cell r="I27" t="str">
            <v>VOP0003</v>
          </cell>
          <cell r="J27" t="str">
            <v>TOP0003001</v>
          </cell>
          <cell r="K27" t="str">
            <v>APF20FEAXP</v>
          </cell>
          <cell r="M27" t="str">
            <v>EA Production</v>
          </cell>
          <cell r="N27" t="str">
            <v>EA Production</v>
          </cell>
          <cell r="O27" t="str">
            <v>EA Production</v>
          </cell>
          <cell r="P27" t="str">
            <v>OPEX</v>
          </cell>
          <cell r="Q27">
            <v>1800</v>
          </cell>
          <cell r="R27">
            <v>125</v>
          </cell>
          <cell r="S27">
            <v>132</v>
          </cell>
          <cell r="T27">
            <v>1990826.9722222225</v>
          </cell>
          <cell r="U27">
            <v>88899.472222222234</v>
          </cell>
          <cell r="V27">
            <v>104588</v>
          </cell>
          <cell r="W27">
            <v>1990.8269722222226</v>
          </cell>
          <cell r="X27">
            <v>125</v>
          </cell>
          <cell r="Y27">
            <v>132</v>
          </cell>
        </row>
        <row r="28">
          <cell r="A28" t="str">
            <v>Contract Analyst  - IES</v>
          </cell>
          <cell r="B28" t="str">
            <v>A</v>
          </cell>
          <cell r="C28" t="str">
            <v>VPOC0202</v>
          </cell>
          <cell r="D28" t="str">
            <v>Contract Management</v>
          </cell>
          <cell r="E28" t="str">
            <v>POM02000.0083 - INT'L ENERGY SERV LTD - L02914 - 11/1/02 to 10/31/03</v>
          </cell>
          <cell r="F28" t="str">
            <v>GPO Leo</v>
          </cell>
          <cell r="G28" t="str">
            <v>GPO</v>
          </cell>
          <cell r="H28" t="str">
            <v>GPO</v>
          </cell>
          <cell r="I28" t="str">
            <v>VOP0002</v>
          </cell>
          <cell r="J28" t="str">
            <v>GPOM</v>
          </cell>
          <cell r="K28" t="str">
            <v>GPOM</v>
          </cell>
          <cell r="M28" t="str">
            <v>General Overheads Offshore</v>
          </cell>
          <cell r="N28" t="str">
            <v>Staff Costs</v>
          </cell>
          <cell r="O28" t="str">
            <v>OD Gen Overheads &amp; Salaries</v>
          </cell>
          <cell r="P28" t="str">
            <v>OPEX</v>
          </cell>
          <cell r="Q28">
            <v>8000</v>
          </cell>
          <cell r="R28">
            <v>250</v>
          </cell>
          <cell r="S28">
            <v>337</v>
          </cell>
          <cell r="T28">
            <v>6327360</v>
          </cell>
          <cell r="U28">
            <v>199680</v>
          </cell>
          <cell r="V28">
            <v>249537</v>
          </cell>
          <cell r="W28">
            <v>8000</v>
          </cell>
          <cell r="X28">
            <v>250</v>
          </cell>
          <cell r="Y28">
            <v>337</v>
          </cell>
        </row>
        <row r="29">
          <cell r="A29" t="str">
            <v>Corrosion &amp; chemical Management service</v>
          </cell>
          <cell r="B29" t="str">
            <v>I</v>
          </cell>
          <cell r="C29" t="str">
            <v>VAOEMF65</v>
          </cell>
          <cell r="D29" t="str">
            <v>FPSO Inspections</v>
          </cell>
          <cell r="E29" t="str">
            <v>Corrosion Baseline Inspection (DPs, RP &amp; FPSO)</v>
          </cell>
          <cell r="F29" t="str">
            <v>PAO John</v>
          </cell>
          <cell r="G29" t="str">
            <v>PAO</v>
          </cell>
          <cell r="H29" t="str">
            <v>PSO</v>
          </cell>
          <cell r="I29" t="str">
            <v>VOP0002</v>
          </cell>
          <cell r="J29" t="str">
            <v>TOP0003001</v>
          </cell>
          <cell r="K29" t="str">
            <v>APF50FEAXP</v>
          </cell>
          <cell r="M29" t="str">
            <v>EA Maintainance</v>
          </cell>
          <cell r="N29" t="str">
            <v>EA Maintainance</v>
          </cell>
          <cell r="O29" t="str">
            <v>EA Maintainance</v>
          </cell>
          <cell r="P29" t="str">
            <v>OPEX</v>
          </cell>
          <cell r="Q29">
            <v>0</v>
          </cell>
          <cell r="R29">
            <v>0</v>
          </cell>
          <cell r="S29">
            <v>0</v>
          </cell>
          <cell r="T29">
            <v>0</v>
          </cell>
          <cell r="V29">
            <v>0</v>
          </cell>
          <cell r="W29">
            <v>0</v>
          </cell>
          <cell r="X29">
            <v>43</v>
          </cell>
          <cell r="Y29">
            <v>43</v>
          </cell>
        </row>
        <row r="30">
          <cell r="A30" t="str">
            <v>Crew change - Hotel accommodation</v>
          </cell>
          <cell r="B30" t="str">
            <v>F</v>
          </cell>
          <cell r="C30" t="str">
            <v>VAOS0L33</v>
          </cell>
          <cell r="D30" t="str">
            <v>Air Transport Logistics</v>
          </cell>
          <cell r="E30" t="str">
            <v>EA Int Staff Hotel accomm Rates per night and feeding at Sheraton Ikeja30 pax/month$220/pax</v>
          </cell>
          <cell r="F30" t="str">
            <v>GPO Leo</v>
          </cell>
          <cell r="G30" t="str">
            <v>GPO</v>
          </cell>
          <cell r="H30" t="str">
            <v>GPO</v>
          </cell>
          <cell r="I30" t="str">
            <v>VOP0002</v>
          </cell>
          <cell r="J30" t="str">
            <v>APF28TSULG</v>
          </cell>
          <cell r="K30" t="str">
            <v>APF28TSULG</v>
          </cell>
          <cell r="M30" t="str">
            <v>Support Operations Offshore</v>
          </cell>
          <cell r="N30" t="str">
            <v>Logistics</v>
          </cell>
          <cell r="O30" t="str">
            <v>Logistic Support</v>
          </cell>
          <cell r="P30" t="str">
            <v>OPEX</v>
          </cell>
          <cell r="Q30">
            <v>0</v>
          </cell>
          <cell r="R30">
            <v>69</v>
          </cell>
          <cell r="S30">
            <v>69</v>
          </cell>
          <cell r="T30">
            <v>2407600</v>
          </cell>
          <cell r="U30">
            <v>0</v>
          </cell>
          <cell r="V30">
            <v>18917</v>
          </cell>
          <cell r="W30">
            <v>4293.0560000000005</v>
          </cell>
          <cell r="X30">
            <v>0</v>
          </cell>
          <cell r="Y30">
            <v>33.791669047619045</v>
          </cell>
        </row>
        <row r="31">
          <cell r="A31" t="str">
            <v>Crew Change - International flights</v>
          </cell>
          <cell r="B31" t="str">
            <v>A</v>
          </cell>
          <cell r="C31" t="str">
            <v>VAOS0L33</v>
          </cell>
          <cell r="D31" t="str">
            <v>Air Transport Logistics</v>
          </cell>
          <cell r="E31" t="str">
            <v>POM02000.0045  crew change staff and contractors.30pax/month$3000/pax</v>
          </cell>
          <cell r="F31" t="str">
            <v>GPO Leo</v>
          </cell>
          <cell r="G31" t="str">
            <v>GPO</v>
          </cell>
          <cell r="H31" t="str">
            <v>GPO</v>
          </cell>
          <cell r="I31" t="str">
            <v>VOP0002</v>
          </cell>
          <cell r="J31" t="str">
            <v>APF28TSULG</v>
          </cell>
          <cell r="K31" t="str">
            <v>APF28TSULG</v>
          </cell>
          <cell r="M31" t="str">
            <v>Support Operations Offshore</v>
          </cell>
          <cell r="N31" t="str">
            <v>Logistics</v>
          </cell>
          <cell r="O31" t="str">
            <v>Logistic Support</v>
          </cell>
          <cell r="P31" t="str">
            <v>OPEX</v>
          </cell>
          <cell r="Q31">
            <v>0</v>
          </cell>
          <cell r="R31">
            <v>935</v>
          </cell>
          <cell r="S31">
            <v>935</v>
          </cell>
          <cell r="U31">
            <v>371970</v>
          </cell>
          <cell r="V31">
            <v>371970</v>
          </cell>
          <cell r="W31">
            <v>0</v>
          </cell>
          <cell r="X31">
            <v>467</v>
          </cell>
          <cell r="Y31">
            <v>467</v>
          </cell>
        </row>
        <row r="32">
          <cell r="A32" t="str">
            <v>Crude Oil Cargo Pump Maintenance Services EAFPSO</v>
          </cell>
          <cell r="B32" t="str">
            <v>A</v>
          </cell>
          <cell r="C32" t="str">
            <v>VAOEMF52</v>
          </cell>
          <cell r="D32" t="str">
            <v>FPSO Preventive maintenance</v>
          </cell>
          <cell r="E32" t="str">
            <v>POM02000.0011 - FRAMO  - L02773 - 1/1/03 to 12/31/03</v>
          </cell>
          <cell r="F32" t="str">
            <v>PAO John</v>
          </cell>
          <cell r="G32" t="str">
            <v>PAO</v>
          </cell>
          <cell r="H32" t="str">
            <v>MTC</v>
          </cell>
          <cell r="I32" t="str">
            <v>VOP0002</v>
          </cell>
          <cell r="J32" t="str">
            <v>TOP0003001</v>
          </cell>
          <cell r="K32" t="str">
            <v>APF50FEAXP</v>
          </cell>
          <cell r="M32" t="str">
            <v>EA Maintainance</v>
          </cell>
          <cell r="N32" t="str">
            <v>EA Maintainance</v>
          </cell>
          <cell r="O32" t="str">
            <v>EA Maintainance</v>
          </cell>
          <cell r="P32" t="str">
            <v>OPEX</v>
          </cell>
          <cell r="Q32">
            <v>0</v>
          </cell>
          <cell r="R32">
            <v>49</v>
          </cell>
          <cell r="S32">
            <v>49</v>
          </cell>
          <cell r="T32">
            <v>0</v>
          </cell>
          <cell r="W32">
            <v>0</v>
          </cell>
          <cell r="X32">
            <v>100</v>
          </cell>
          <cell r="Y32">
            <v>100</v>
          </cell>
        </row>
        <row r="33">
          <cell r="A33" t="str">
            <v>CTR with SITI for offshore IM &amp; T plan</v>
          </cell>
          <cell r="B33" t="str">
            <v>A</v>
          </cell>
          <cell r="C33" t="str">
            <v>VAOI0I23</v>
          </cell>
          <cell r="D33" t="str">
            <v>Offshore IT Services General</v>
          </cell>
          <cell r="E33" t="str">
            <v>Connection EA to Tunu LOS  to Warri Network SSIN-2002-OPU-002 - POM02009. Ron's mail indicate that actual will exceed initial estimates significantly.</v>
          </cell>
          <cell r="F33" t="str">
            <v>PIO Ron</v>
          </cell>
          <cell r="G33" t="str">
            <v>PIO</v>
          </cell>
          <cell r="H33" t="str">
            <v>PIO</v>
          </cell>
          <cell r="I33" t="str">
            <v>VOP0002</v>
          </cell>
          <cell r="J33" t="str">
            <v>GPOM</v>
          </cell>
          <cell r="K33" t="str">
            <v>GPOM</v>
          </cell>
          <cell r="M33" t="str">
            <v>General Overheads Offshore</v>
          </cell>
          <cell r="N33" t="str">
            <v>IT Costs</v>
          </cell>
          <cell r="O33" t="str">
            <v>OD Gen Overheads &amp; Salaries</v>
          </cell>
          <cell r="P33" t="str">
            <v>OPEX</v>
          </cell>
          <cell r="Q33">
            <v>0</v>
          </cell>
          <cell r="R33">
            <v>0</v>
          </cell>
          <cell r="S33">
            <v>0</v>
          </cell>
          <cell r="T33">
            <v>0</v>
          </cell>
          <cell r="V33">
            <v>0</v>
          </cell>
          <cell r="W33">
            <v>0</v>
          </cell>
          <cell r="X33">
            <v>0</v>
          </cell>
          <cell r="Y33">
            <v>0</v>
          </cell>
        </row>
        <row r="34">
          <cell r="A34" t="str">
            <v xml:space="preserve">CTRs with SGS for contract analysts/engineers </v>
          </cell>
          <cell r="B34" t="str">
            <v>B</v>
          </cell>
          <cell r="C34" t="str">
            <v>VPOC0202</v>
          </cell>
          <cell r="D34" t="str">
            <v>Contract Management</v>
          </cell>
          <cell r="E34" t="str">
            <v>CTRs with SGS for two contract analysts/engineers (J McCullough and M Reid) for 3 man months WO53496125-POM02003. Actual commitment is 118440 euro/person * 3 man months. 01/ 02 XC rate = 1.1157. Back charge expected</v>
          </cell>
          <cell r="F34" t="str">
            <v>GPO Leo</v>
          </cell>
          <cell r="G34" t="str">
            <v>GPO</v>
          </cell>
          <cell r="H34" t="str">
            <v>GPO</v>
          </cell>
          <cell r="I34" t="str">
            <v>VOP0002</v>
          </cell>
          <cell r="J34" t="str">
            <v>GPOM</v>
          </cell>
          <cell r="K34" t="str">
            <v>GPOM</v>
          </cell>
          <cell r="M34" t="str">
            <v>General Overheads Offshore</v>
          </cell>
          <cell r="N34" t="str">
            <v>Staff Costs</v>
          </cell>
          <cell r="O34" t="str">
            <v>OD Gen Overheads &amp; Salaries</v>
          </cell>
          <cell r="P34" t="str">
            <v>OPEX</v>
          </cell>
          <cell r="Q34">
            <v>0</v>
          </cell>
          <cell r="R34">
            <v>0</v>
          </cell>
          <cell r="S34">
            <v>0</v>
          </cell>
          <cell r="T34">
            <v>0</v>
          </cell>
          <cell r="V34">
            <v>0</v>
          </cell>
          <cell r="W34">
            <v>0</v>
          </cell>
          <cell r="X34">
            <v>0</v>
          </cell>
          <cell r="Y34">
            <v>0</v>
          </cell>
        </row>
        <row r="35">
          <cell r="A35" t="str">
            <v>Data loading SAP - ACCENTURE</v>
          </cell>
          <cell r="B35" t="str">
            <v>B</v>
          </cell>
          <cell r="C35" t="str">
            <v>VPOC0201</v>
          </cell>
          <cell r="D35" t="str">
            <v>SAP Implementation</v>
          </cell>
          <cell r="E35" t="str">
            <v xml:space="preserve">POM02000.0076 - ACCENTURE - L02912 - 11/18/02 to 5/17/033 Contract staff </v>
          </cell>
          <cell r="F35" t="str">
            <v>GPO Leo</v>
          </cell>
          <cell r="G35" t="str">
            <v>GPO</v>
          </cell>
          <cell r="H35" t="str">
            <v>GPO</v>
          </cell>
          <cell r="I35" t="str">
            <v>VOP0002</v>
          </cell>
          <cell r="J35" t="str">
            <v>GPOM</v>
          </cell>
          <cell r="K35" t="str">
            <v>GPOM</v>
          </cell>
          <cell r="M35" t="str">
            <v>General Overheads Offshore</v>
          </cell>
          <cell r="N35" t="str">
            <v>SAP Implementation</v>
          </cell>
          <cell r="O35" t="str">
            <v>OD Gen Overheads &amp; Salaries</v>
          </cell>
          <cell r="P35" t="str">
            <v>OPEX</v>
          </cell>
          <cell r="Q35">
            <v>7000</v>
          </cell>
          <cell r="R35">
            <v>0</v>
          </cell>
          <cell r="S35">
            <v>57</v>
          </cell>
          <cell r="T35">
            <v>0</v>
          </cell>
          <cell r="V35">
            <v>0</v>
          </cell>
          <cell r="W35">
            <v>7000</v>
          </cell>
          <cell r="X35">
            <v>0</v>
          </cell>
          <cell r="Y35">
            <v>57</v>
          </cell>
        </row>
        <row r="36">
          <cell r="A36" t="str">
            <v>Data/Telecomm link to Onne Warehouse.</v>
          </cell>
          <cell r="B36" t="str">
            <v>B</v>
          </cell>
          <cell r="C36" t="str">
            <v>VMO0001</v>
          </cell>
          <cell r="D36" t="str">
            <v>Other equipment (FPSO &amp; OGGS)</v>
          </cell>
          <cell r="E36" t="str">
            <v>Data/Telecomm link to Onne Warehouse. Rons mail advises a downward review in budget to accommodate the telecomms test equipment which should be delivered this year. Ron to give details of costs ASAP.</v>
          </cell>
          <cell r="F36" t="str">
            <v>PIO Ron</v>
          </cell>
          <cell r="G36" t="str">
            <v>PIO</v>
          </cell>
          <cell r="H36" t="str">
            <v>PIO</v>
          </cell>
          <cell r="I36" t="str">
            <v>VOP0001</v>
          </cell>
          <cell r="J36" t="str">
            <v>C1N5808</v>
          </cell>
          <cell r="K36" t="str">
            <v>C1N58</v>
          </cell>
          <cell r="M36" t="str">
            <v>IT Equipment</v>
          </cell>
          <cell r="N36" t="str">
            <v>IT Equipment</v>
          </cell>
          <cell r="O36" t="str">
            <v>IT Equipment</v>
          </cell>
          <cell r="P36" t="str">
            <v>CAPEX</v>
          </cell>
          <cell r="Q36">
            <v>0</v>
          </cell>
          <cell r="R36">
            <v>175</v>
          </cell>
          <cell r="S36">
            <v>175</v>
          </cell>
          <cell r="T36">
            <v>0</v>
          </cell>
          <cell r="U36">
            <v>175000</v>
          </cell>
          <cell r="V36">
            <v>175000</v>
          </cell>
          <cell r="W36">
            <v>0</v>
          </cell>
          <cell r="X36">
            <v>175</v>
          </cell>
          <cell r="Y36">
            <v>175</v>
          </cell>
        </row>
        <row r="37">
          <cell r="A37" t="str">
            <v>Dedicated emergency Inmarsat B unit</v>
          </cell>
          <cell r="B37" t="str">
            <v>A</v>
          </cell>
          <cell r="C37" t="str">
            <v>VMO0001</v>
          </cell>
          <cell r="D37" t="str">
            <v>Other equipment (FPSO &amp; OGGS)</v>
          </cell>
          <cell r="E37" t="str">
            <v xml:space="preserve">Dedicated emergency Inmarsat B unit- Committed SSIN-2002-OPU-003 - POM02010. Ron affirms that this will happen before YE and needs to advise BSU when the charges are expected </v>
          </cell>
          <cell r="F37" t="str">
            <v>PIO Ron</v>
          </cell>
          <cell r="G37" t="str">
            <v>PIO</v>
          </cell>
          <cell r="H37" t="str">
            <v>PIO</v>
          </cell>
          <cell r="I37" t="str">
            <v>VOP0001</v>
          </cell>
          <cell r="J37" t="str">
            <v>C1N5804</v>
          </cell>
          <cell r="K37" t="str">
            <v>C1N58</v>
          </cell>
          <cell r="M37" t="str">
            <v>IT Equipment</v>
          </cell>
          <cell r="N37" t="str">
            <v>IT Equipment</v>
          </cell>
          <cell r="O37" t="str">
            <v>IT Equipment</v>
          </cell>
          <cell r="P37" t="str">
            <v>CAPEX</v>
          </cell>
          <cell r="Q37">
            <v>0</v>
          </cell>
          <cell r="R37">
            <v>32</v>
          </cell>
          <cell r="S37">
            <v>32</v>
          </cell>
          <cell r="T37">
            <v>0</v>
          </cell>
          <cell r="U37">
            <v>32000</v>
          </cell>
          <cell r="V37">
            <v>32000</v>
          </cell>
          <cell r="W37">
            <v>0</v>
          </cell>
          <cell r="X37">
            <v>32</v>
          </cell>
          <cell r="Y37">
            <v>32</v>
          </cell>
        </row>
        <row r="38">
          <cell r="A38" t="str">
            <v>Development Of Asset Integrity System For EA</v>
          </cell>
          <cell r="B38" t="str">
            <v>A</v>
          </cell>
          <cell r="C38" t="str">
            <v>VAOEMF44</v>
          </cell>
          <cell r="D38" t="str">
            <v>FPSOSafeguarding maintenance</v>
          </cell>
          <cell r="E38" t="str">
            <v>Integrity Management contract with ATKINS (one off)POM02000.0032 - WS ATKINS - L02845 - 1/1/03 to 6/30/03</v>
          </cell>
          <cell r="F38" t="str">
            <v>PAO John</v>
          </cell>
          <cell r="G38" t="str">
            <v>PAO</v>
          </cell>
          <cell r="H38" t="str">
            <v>PSO</v>
          </cell>
          <cell r="I38" t="str">
            <v>VOP0002</v>
          </cell>
          <cell r="J38" t="str">
            <v>TOP0003001</v>
          </cell>
          <cell r="K38" t="str">
            <v>APF50FEAXP</v>
          </cell>
          <cell r="M38" t="str">
            <v>EA Maintainance</v>
          </cell>
          <cell r="N38" t="str">
            <v>EA Maintainance</v>
          </cell>
          <cell r="O38" t="str">
            <v>EA Maintainance</v>
          </cell>
          <cell r="P38" t="str">
            <v>OPEX</v>
          </cell>
          <cell r="Q38">
            <v>0</v>
          </cell>
          <cell r="R38">
            <v>216</v>
          </cell>
          <cell r="S38">
            <v>216</v>
          </cell>
          <cell r="T38">
            <v>0</v>
          </cell>
          <cell r="U38">
            <v>191665.37567776919</v>
          </cell>
          <cell r="V38">
            <v>191665.37567776919</v>
          </cell>
          <cell r="W38">
            <v>0</v>
          </cell>
          <cell r="X38">
            <v>216</v>
          </cell>
          <cell r="Y38">
            <v>216</v>
          </cell>
        </row>
        <row r="39">
          <cell r="A39" t="str">
            <v>Diesel Engine Maintenance Services EAFPSO</v>
          </cell>
          <cell r="B39" t="str">
            <v>F</v>
          </cell>
          <cell r="C39" t="str">
            <v>VAOEMF52</v>
          </cell>
          <cell r="D39" t="str">
            <v>FPSO Preventive maintenance</v>
          </cell>
          <cell r="E39" t="str">
            <v>POM02000.0021 -  - L02737/A - 1/1/03 to 12/31/03</v>
          </cell>
          <cell r="F39" t="str">
            <v>PAO John</v>
          </cell>
          <cell r="G39" t="str">
            <v>PAO</v>
          </cell>
          <cell r="H39" t="str">
            <v>MTC</v>
          </cell>
          <cell r="I39" t="str">
            <v>VOP0002</v>
          </cell>
          <cell r="J39" t="str">
            <v>TOP0003001</v>
          </cell>
          <cell r="K39" t="str">
            <v>APF50FEAXP</v>
          </cell>
          <cell r="M39" t="str">
            <v>EA Maintainance</v>
          </cell>
          <cell r="N39" t="str">
            <v>EA Maintainance</v>
          </cell>
          <cell r="O39" t="str">
            <v>EA Maintainance</v>
          </cell>
          <cell r="P39" t="str">
            <v>OPEX</v>
          </cell>
          <cell r="Q39">
            <v>0</v>
          </cell>
          <cell r="R39">
            <v>96</v>
          </cell>
          <cell r="S39">
            <v>96</v>
          </cell>
          <cell r="T39">
            <v>2136013</v>
          </cell>
          <cell r="U39">
            <v>67276</v>
          </cell>
          <cell r="V39">
            <v>84059.318928262495</v>
          </cell>
          <cell r="W39">
            <v>0</v>
          </cell>
          <cell r="X39">
            <v>100</v>
          </cell>
          <cell r="Y39">
            <v>100</v>
          </cell>
        </row>
        <row r="40">
          <cell r="A40" t="str">
            <v>Diesel for field support vessels</v>
          </cell>
          <cell r="B40" t="str">
            <v>B</v>
          </cell>
          <cell r="C40" t="str">
            <v>VAOS0L31</v>
          </cell>
          <cell r="D40" t="str">
            <v>Marine Transport Logistics</v>
          </cell>
          <cell r="E40" t="str">
            <v>POM02000.0075 - SNOP -Diesel (for 2 vessels above at 2.5 tons/day/vessel at 1,000 litres/tonnes at N27/litre) &amp; Lamnalco sea eagle</v>
          </cell>
          <cell r="F40" t="str">
            <v>PLO Dan</v>
          </cell>
          <cell r="G40" t="str">
            <v>PLO</v>
          </cell>
          <cell r="H40" t="str">
            <v>PLO</v>
          </cell>
          <cell r="I40" t="str">
            <v>VOP0002</v>
          </cell>
          <cell r="J40" t="str">
            <v>APF28TSULG</v>
          </cell>
          <cell r="K40" t="str">
            <v>APF28TSULG</v>
          </cell>
          <cell r="M40" t="str">
            <v>Support Operations Offshore</v>
          </cell>
          <cell r="N40" t="str">
            <v>Logistics</v>
          </cell>
          <cell r="O40" t="str">
            <v>Logistic Support</v>
          </cell>
          <cell r="P40" t="str">
            <v>OPEX</v>
          </cell>
          <cell r="Q40">
            <v>0</v>
          </cell>
          <cell r="R40">
            <v>282</v>
          </cell>
          <cell r="S40">
            <v>282</v>
          </cell>
          <cell r="U40">
            <v>402955.14999999997</v>
          </cell>
          <cell r="V40">
            <v>402955.14999999997</v>
          </cell>
          <cell r="W40">
            <v>0</v>
          </cell>
          <cell r="X40">
            <v>2274.1153999999997</v>
          </cell>
          <cell r="Y40">
            <v>2274.1153999999997</v>
          </cell>
        </row>
        <row r="41">
          <cell r="A41" t="str">
            <v>Diesel for security vessel</v>
          </cell>
          <cell r="B41" t="str">
            <v>B</v>
          </cell>
          <cell r="C41" t="str">
            <v>VAOS0L31</v>
          </cell>
          <cell r="D41" t="str">
            <v>Marine Transport Logistics</v>
          </cell>
          <cell r="E41" t="str">
            <v>POM02000.0075 - SNOP -Diesel (for 2 vessels above at 2.5 tons/day/vessel at 1,000 litres/tonnes at N27/litre) &amp; Lamnalco sea eagle</v>
          </cell>
          <cell r="F41" t="str">
            <v>PAO John</v>
          </cell>
          <cell r="G41" t="str">
            <v>PAO</v>
          </cell>
          <cell r="H41" t="str">
            <v>PAO</v>
          </cell>
          <cell r="I41" t="str">
            <v>VOP0002</v>
          </cell>
          <cell r="J41" t="str">
            <v>TOP002001</v>
          </cell>
          <cell r="K41" t="str">
            <v>APH44FEAXP</v>
          </cell>
          <cell r="M41" t="str">
            <v>Security EA Field</v>
          </cell>
          <cell r="N41" t="str">
            <v>Security</v>
          </cell>
          <cell r="O41" t="str">
            <v>EA Security</v>
          </cell>
          <cell r="P41" t="str">
            <v>OPEX</v>
          </cell>
          <cell r="Q41">
            <v>0</v>
          </cell>
          <cell r="R41">
            <v>0</v>
          </cell>
          <cell r="S41">
            <v>0</v>
          </cell>
          <cell r="U41">
            <v>0</v>
          </cell>
          <cell r="V41">
            <v>0</v>
          </cell>
          <cell r="W41">
            <v>0</v>
          </cell>
          <cell r="X41">
            <v>202.947</v>
          </cell>
          <cell r="Y41">
            <v>202.947</v>
          </cell>
        </row>
        <row r="42">
          <cell r="A42" t="str">
            <v>Diesel FPSO</v>
          </cell>
          <cell r="B42" t="str">
            <v>A</v>
          </cell>
          <cell r="C42" t="str">
            <v>VAOEPO32</v>
          </cell>
          <cell r="D42" t="str">
            <v>Platform Support - Diesel</v>
          </cell>
          <cell r="E42" t="str">
            <v xml:space="preserve">POM02000.0074 - SNOP - 150 tons/day x 1,000litres x N27/litre for 200 days </v>
          </cell>
          <cell r="F42" t="str">
            <v>PAO John</v>
          </cell>
          <cell r="G42" t="str">
            <v>PAO</v>
          </cell>
          <cell r="H42" t="str">
            <v>PAO</v>
          </cell>
          <cell r="I42" t="str">
            <v>VOP0003</v>
          </cell>
          <cell r="J42" t="str">
            <v>TOP0003001</v>
          </cell>
          <cell r="K42" t="str">
            <v>APF20FEAXP</v>
          </cell>
          <cell r="M42" t="str">
            <v>EA Production</v>
          </cell>
          <cell r="N42" t="str">
            <v>EA Production</v>
          </cell>
          <cell r="O42" t="str">
            <v>EA Production</v>
          </cell>
          <cell r="P42" t="str">
            <v>OPEX</v>
          </cell>
          <cell r="Q42">
            <v>0</v>
          </cell>
          <cell r="R42">
            <v>4545</v>
          </cell>
          <cell r="S42">
            <v>4548</v>
          </cell>
          <cell r="U42">
            <v>1264814.5</v>
          </cell>
          <cell r="V42">
            <v>1264814.5</v>
          </cell>
          <cell r="W42">
            <v>0</v>
          </cell>
          <cell r="X42">
            <v>4545</v>
          </cell>
          <cell r="Y42">
            <v>4545</v>
          </cell>
        </row>
        <row r="43">
          <cell r="A43" t="str">
            <v>Dispersant/ Absorbent L/S</v>
          </cell>
          <cell r="B43" t="str">
            <v>B</v>
          </cell>
          <cell r="C43" t="str">
            <v>VAOH0O00</v>
          </cell>
          <cell r="D43" t="str">
            <v>Offshore HSE Operations</v>
          </cell>
          <cell r="E43" t="str">
            <v>Dispersant/ Absorbent L/S</v>
          </cell>
          <cell r="F43" t="str">
            <v>PSO-Warren</v>
          </cell>
          <cell r="G43" t="str">
            <v>PSO</v>
          </cell>
          <cell r="H43" t="str">
            <v>PSO</v>
          </cell>
          <cell r="I43" t="str">
            <v>VOP0002</v>
          </cell>
          <cell r="J43" t="str">
            <v>TOP002001</v>
          </cell>
          <cell r="K43" t="str">
            <v>APA25THSEC</v>
          </cell>
          <cell r="M43" t="str">
            <v>Offshore environmental costs</v>
          </cell>
          <cell r="N43" t="str">
            <v>EA HSE Operations</v>
          </cell>
          <cell r="O43" t="str">
            <v>EA HSE Operations</v>
          </cell>
          <cell r="P43" t="str">
            <v>OPEX</v>
          </cell>
          <cell r="Q43">
            <v>0</v>
          </cell>
          <cell r="R43">
            <v>150</v>
          </cell>
          <cell r="S43">
            <v>150</v>
          </cell>
          <cell r="T43">
            <v>0</v>
          </cell>
          <cell r="U43">
            <v>81458</v>
          </cell>
          <cell r="V43">
            <v>81458</v>
          </cell>
          <cell r="W43">
            <v>0</v>
          </cell>
          <cell r="X43">
            <v>150</v>
          </cell>
          <cell r="Y43">
            <v>150</v>
          </cell>
        </row>
        <row r="44">
          <cell r="A44" t="str">
            <v>EA - Consultancy/peer assistance</v>
          </cell>
          <cell r="B44" t="str">
            <v>A</v>
          </cell>
          <cell r="C44" t="str">
            <v>VGOE001</v>
          </cell>
          <cell r="D44" t="str">
            <v>EA Consultancy - General</v>
          </cell>
          <cell r="E44" t="str">
            <v>EA - Consultancy/peer assistance</v>
          </cell>
          <cell r="F44" t="str">
            <v>PAO John</v>
          </cell>
          <cell r="G44" t="str">
            <v>PAO</v>
          </cell>
          <cell r="H44" t="str">
            <v>PAO</v>
          </cell>
          <cell r="I44" t="str">
            <v>VOP0003</v>
          </cell>
          <cell r="J44" t="str">
            <v>GPOM-EA</v>
          </cell>
          <cell r="K44" t="str">
            <v>GPOM-EA</v>
          </cell>
          <cell r="M44" t="str">
            <v>EA Overheads</v>
          </cell>
          <cell r="N44" t="str">
            <v>Overheads</v>
          </cell>
          <cell r="O44" t="str">
            <v>EA General Overheads</v>
          </cell>
          <cell r="P44" t="str">
            <v>OPEX</v>
          </cell>
          <cell r="Q44">
            <v>0</v>
          </cell>
          <cell r="R44">
            <v>154</v>
          </cell>
          <cell r="S44">
            <v>154</v>
          </cell>
          <cell r="V44">
            <v>0</v>
          </cell>
          <cell r="W44">
            <v>0</v>
          </cell>
          <cell r="X44">
            <v>154</v>
          </cell>
          <cell r="Y44">
            <v>154</v>
          </cell>
        </row>
        <row r="45">
          <cell r="A45" t="str">
            <v>EA Business Travel (Local)</v>
          </cell>
          <cell r="B45" t="str">
            <v>A</v>
          </cell>
          <cell r="C45" t="str">
            <v>VGOE051</v>
          </cell>
          <cell r="D45" t="str">
            <v>EA Business Travel (Local)</v>
          </cell>
          <cell r="E45" t="str">
            <v>EA Business Travel (Local)</v>
          </cell>
          <cell r="F45" t="str">
            <v>GPO Leo</v>
          </cell>
          <cell r="G45" t="str">
            <v>GPO</v>
          </cell>
          <cell r="H45" t="str">
            <v>GPO</v>
          </cell>
          <cell r="I45" t="str">
            <v>VOP0003</v>
          </cell>
          <cell r="J45" t="str">
            <v>GPOM-EA</v>
          </cell>
          <cell r="K45" t="str">
            <v>GPOM-EA</v>
          </cell>
          <cell r="M45" t="str">
            <v>EA Overheads</v>
          </cell>
          <cell r="N45" t="str">
            <v>Travel</v>
          </cell>
          <cell r="O45" t="str">
            <v>EA General Overheads</v>
          </cell>
          <cell r="P45" t="str">
            <v>OPEX</v>
          </cell>
          <cell r="Q45">
            <v>1953</v>
          </cell>
          <cell r="S45">
            <v>13</v>
          </cell>
          <cell r="W45">
            <v>1953</v>
          </cell>
          <cell r="X45">
            <v>0</v>
          </cell>
          <cell r="Y45">
            <v>13</v>
          </cell>
        </row>
        <row r="46">
          <cell r="A46" t="str">
            <v>EA Business Travel (Overseas)</v>
          </cell>
          <cell r="B46" t="str">
            <v>A</v>
          </cell>
          <cell r="C46" t="str">
            <v>VGOE052</v>
          </cell>
          <cell r="D46" t="str">
            <v>EA Business Travel (Overseas)</v>
          </cell>
          <cell r="E46" t="str">
            <v>EA Business Travel (Overseas)</v>
          </cell>
          <cell r="F46" t="str">
            <v>GPO Leo</v>
          </cell>
          <cell r="G46" t="str">
            <v>GPO</v>
          </cell>
          <cell r="H46" t="str">
            <v>GPO</v>
          </cell>
          <cell r="I46" t="str">
            <v>VOP0003</v>
          </cell>
          <cell r="J46" t="str">
            <v>GPOM-EA</v>
          </cell>
          <cell r="K46" t="str">
            <v>GPOM-EA</v>
          </cell>
          <cell r="M46" t="str">
            <v>EA Overheads</v>
          </cell>
          <cell r="N46" t="str">
            <v>Travel</v>
          </cell>
          <cell r="O46" t="str">
            <v>EA General Overheads</v>
          </cell>
          <cell r="P46" t="str">
            <v>OPEX</v>
          </cell>
          <cell r="Q46">
            <v>0</v>
          </cell>
          <cell r="R46">
            <v>77</v>
          </cell>
          <cell r="S46">
            <v>77</v>
          </cell>
          <cell r="W46">
            <v>0</v>
          </cell>
          <cell r="X46">
            <v>77</v>
          </cell>
          <cell r="Y46">
            <v>77</v>
          </cell>
        </row>
        <row r="47">
          <cell r="A47" t="str">
            <v>EA Crude testing / analysis at Hague</v>
          </cell>
          <cell r="B47" t="str">
            <v>B</v>
          </cell>
          <cell r="C47" t="str">
            <v>VAOEPO31</v>
          </cell>
          <cell r="D47" t="str">
            <v>EA Offshore Laboratory Services</v>
          </cell>
          <cell r="E47" t="str">
            <v>EA Crude testing / analysis at Hague</v>
          </cell>
          <cell r="F47" t="str">
            <v>PAO John</v>
          </cell>
          <cell r="G47" t="str">
            <v>PAO</v>
          </cell>
          <cell r="H47" t="str">
            <v>PAO</v>
          </cell>
          <cell r="I47" t="str">
            <v>VOP0003</v>
          </cell>
          <cell r="J47" t="str">
            <v>TOP0003001</v>
          </cell>
          <cell r="K47" t="str">
            <v>APF20FEAXP</v>
          </cell>
          <cell r="M47" t="str">
            <v>EA Production</v>
          </cell>
          <cell r="N47" t="str">
            <v>EA Production</v>
          </cell>
          <cell r="O47" t="str">
            <v>EA Production</v>
          </cell>
          <cell r="P47" t="str">
            <v>OPEX</v>
          </cell>
          <cell r="Q47">
            <v>0</v>
          </cell>
          <cell r="R47">
            <v>0</v>
          </cell>
          <cell r="S47">
            <v>0</v>
          </cell>
          <cell r="V47">
            <v>0</v>
          </cell>
          <cell r="W47">
            <v>0</v>
          </cell>
          <cell r="X47">
            <v>0</v>
          </cell>
          <cell r="Y47">
            <v>0</v>
          </cell>
        </row>
        <row r="48">
          <cell r="A48" t="str">
            <v>EA demo lifting activities Tanker loading</v>
          </cell>
          <cell r="B48" t="str">
            <v>B</v>
          </cell>
          <cell r="C48" t="str">
            <v>VAOEPL22</v>
          </cell>
          <cell r="D48" t="str">
            <v>Marine Operations - EA</v>
          </cell>
          <cell r="E48" t="str">
            <v>POM03001 -  -  - 1/11/03 to 1/15/03</v>
          </cell>
          <cell r="F48" t="str">
            <v>PAO John</v>
          </cell>
          <cell r="G48" t="str">
            <v>PAO</v>
          </cell>
          <cell r="H48" t="str">
            <v>PAO</v>
          </cell>
          <cell r="I48" t="str">
            <v>VOP0003</v>
          </cell>
          <cell r="J48" t="str">
            <v>TOP0003001</v>
          </cell>
          <cell r="K48" t="str">
            <v>APF20FEAXP</v>
          </cell>
          <cell r="M48" t="str">
            <v>EA Production</v>
          </cell>
          <cell r="N48" t="str">
            <v>EA Production</v>
          </cell>
          <cell r="O48" t="str">
            <v>EA Production</v>
          </cell>
          <cell r="P48" t="str">
            <v>OPEX</v>
          </cell>
          <cell r="Q48">
            <v>0</v>
          </cell>
          <cell r="R48">
            <v>0</v>
          </cell>
          <cell r="S48">
            <v>0</v>
          </cell>
          <cell r="U48">
            <v>43981</v>
          </cell>
          <cell r="V48">
            <v>43981</v>
          </cell>
          <cell r="W48">
            <v>0</v>
          </cell>
          <cell r="X48">
            <v>43.981000000000002</v>
          </cell>
          <cell r="Y48">
            <v>43.981000000000002</v>
          </cell>
        </row>
        <row r="49">
          <cell r="A49" t="str">
            <v>EA Entertainment</v>
          </cell>
          <cell r="B49" t="str">
            <v>A</v>
          </cell>
          <cell r="C49" t="str">
            <v>VGOE083</v>
          </cell>
          <cell r="D49" t="str">
            <v>EA Entertainment</v>
          </cell>
          <cell r="E49" t="str">
            <v>EA Entertainment</v>
          </cell>
          <cell r="F49" t="str">
            <v>GPO Leo</v>
          </cell>
          <cell r="G49" t="str">
            <v>GPO</v>
          </cell>
          <cell r="H49" t="str">
            <v>GPO</v>
          </cell>
          <cell r="I49" t="str">
            <v>VOP0003</v>
          </cell>
          <cell r="J49" t="str">
            <v>GPOM-EA</v>
          </cell>
          <cell r="K49" t="str">
            <v>GPOM-EA</v>
          </cell>
          <cell r="M49" t="str">
            <v>EA Overheads</v>
          </cell>
          <cell r="N49" t="str">
            <v>Overheads</v>
          </cell>
          <cell r="O49" t="str">
            <v>EA General Overheads</v>
          </cell>
          <cell r="P49" t="str">
            <v>OPEX</v>
          </cell>
          <cell r="Q49">
            <v>0</v>
          </cell>
          <cell r="R49">
            <v>0</v>
          </cell>
          <cell r="S49">
            <v>0</v>
          </cell>
          <cell r="V49">
            <v>0</v>
          </cell>
          <cell r="W49">
            <v>0</v>
          </cell>
          <cell r="X49">
            <v>0</v>
          </cell>
          <cell r="Y49">
            <v>0</v>
          </cell>
        </row>
        <row r="50">
          <cell r="A50" t="str">
            <v>EA EP Proms Disk Upgrade</v>
          </cell>
          <cell r="B50" t="str">
            <v>A</v>
          </cell>
          <cell r="C50" t="str">
            <v>VAOE0A11</v>
          </cell>
          <cell r="D50" t="str">
            <v>EA Asset Planning Management Systems</v>
          </cell>
          <cell r="E50" t="str">
            <v>EA EP Proms Disk Upgrade</v>
          </cell>
          <cell r="F50" t="str">
            <v>GPO Leo</v>
          </cell>
          <cell r="G50" t="str">
            <v>GPO</v>
          </cell>
          <cell r="H50" t="str">
            <v>GPO</v>
          </cell>
          <cell r="I50" t="str">
            <v>VOP0003</v>
          </cell>
          <cell r="J50" t="str">
            <v>GPOM-EA</v>
          </cell>
          <cell r="K50" t="str">
            <v>GPOM-EA</v>
          </cell>
          <cell r="M50" t="str">
            <v>EA Overheads</v>
          </cell>
          <cell r="N50" t="str">
            <v>Overheads</v>
          </cell>
          <cell r="O50" t="str">
            <v>EA General Overheads</v>
          </cell>
          <cell r="P50" t="str">
            <v>OPEX</v>
          </cell>
          <cell r="Q50">
            <v>0</v>
          </cell>
          <cell r="R50">
            <v>0</v>
          </cell>
          <cell r="S50">
            <v>0</v>
          </cell>
          <cell r="V50">
            <v>0</v>
          </cell>
          <cell r="W50">
            <v>0</v>
          </cell>
          <cell r="X50">
            <v>0</v>
          </cell>
          <cell r="Y50">
            <v>0</v>
          </cell>
        </row>
        <row r="51">
          <cell r="A51" t="str">
            <v>EA FPSO Materials</v>
          </cell>
          <cell r="B51" t="str">
            <v>A</v>
          </cell>
          <cell r="C51" t="str">
            <v>VAOS0L31</v>
          </cell>
          <cell r="D51" t="str">
            <v>Marine Transport Logistics</v>
          </cell>
          <cell r="E51" t="str">
            <v>POM02000.0003 - MAERSK - E12505 - 10/1/02 to 3/31/05 &amp;  - 7/1/03 to 3/31/05</v>
          </cell>
          <cell r="F51" t="str">
            <v>PAO John</v>
          </cell>
          <cell r="G51" t="str">
            <v>PAO</v>
          </cell>
          <cell r="H51" t="str">
            <v>PAO</v>
          </cell>
          <cell r="I51" t="str">
            <v>VOP0003</v>
          </cell>
          <cell r="J51" t="str">
            <v>TOP0003001</v>
          </cell>
          <cell r="K51" t="str">
            <v>APF20FEAXP</v>
          </cell>
          <cell r="M51" t="str">
            <v>EA Production</v>
          </cell>
          <cell r="N51" t="str">
            <v>EA Production</v>
          </cell>
          <cell r="O51" t="str">
            <v>EA Production</v>
          </cell>
          <cell r="P51" t="str">
            <v>OPEX</v>
          </cell>
          <cell r="Q51">
            <v>0</v>
          </cell>
          <cell r="R51">
            <v>0</v>
          </cell>
          <cell r="S51">
            <v>0</v>
          </cell>
          <cell r="T51">
            <v>0</v>
          </cell>
          <cell r="U51">
            <v>0</v>
          </cell>
          <cell r="V51">
            <v>0</v>
          </cell>
          <cell r="W51">
            <v>2065</v>
          </cell>
          <cell r="X51">
            <v>45</v>
          </cell>
          <cell r="Y51">
            <v>61</v>
          </cell>
        </row>
        <row r="52">
          <cell r="A52" t="str">
            <v>EA Gen Supplies Miscellaneous</v>
          </cell>
          <cell r="B52" t="str">
            <v>C</v>
          </cell>
          <cell r="C52" t="str">
            <v>VGOE053</v>
          </cell>
          <cell r="D52" t="str">
            <v>EA General overheads</v>
          </cell>
          <cell r="E52" t="str">
            <v>EA Gen Supplies Miscellaneous</v>
          </cell>
          <cell r="F52" t="str">
            <v>PLO Dan</v>
          </cell>
          <cell r="G52" t="str">
            <v>PLO</v>
          </cell>
          <cell r="H52" t="str">
            <v>PLO</v>
          </cell>
          <cell r="I52" t="str">
            <v>VOP0002</v>
          </cell>
          <cell r="J52" t="str">
            <v>APF28TSULG</v>
          </cell>
          <cell r="K52" t="str">
            <v>APF28TSULG</v>
          </cell>
          <cell r="M52" t="str">
            <v>Support Operations Offshore</v>
          </cell>
          <cell r="N52" t="str">
            <v>Logistics</v>
          </cell>
          <cell r="O52" t="str">
            <v>Logistic Support</v>
          </cell>
          <cell r="P52" t="str">
            <v>OPEX</v>
          </cell>
          <cell r="Q52">
            <v>0</v>
          </cell>
          <cell r="R52">
            <v>0</v>
          </cell>
          <cell r="S52">
            <v>0</v>
          </cell>
          <cell r="T52">
            <v>1790733</v>
          </cell>
          <cell r="U52">
            <v>45829</v>
          </cell>
          <cell r="V52">
            <v>59976</v>
          </cell>
          <cell r="W52">
            <v>761.63300000000004</v>
          </cell>
          <cell r="X52">
            <v>3.5000000000000003E-2</v>
          </cell>
          <cell r="Y52">
            <v>7.0518999999999998</v>
          </cell>
        </row>
        <row r="53">
          <cell r="A53" t="str">
            <v>EA General Overheads</v>
          </cell>
          <cell r="B53" t="str">
            <v>D</v>
          </cell>
          <cell r="C53" t="str">
            <v>VGOE053</v>
          </cell>
          <cell r="D53" t="str">
            <v>EA General overheads</v>
          </cell>
          <cell r="E53" t="str">
            <v>Workshops already held POM02000.0048 and Ppe For Sitp/2 Recruit</v>
          </cell>
          <cell r="F53" t="str">
            <v>PAO John</v>
          </cell>
          <cell r="G53" t="str">
            <v>PAO</v>
          </cell>
          <cell r="H53" t="str">
            <v>PAO</v>
          </cell>
          <cell r="I53" t="str">
            <v>VOP0003</v>
          </cell>
          <cell r="J53" t="str">
            <v>GPOM-EA</v>
          </cell>
          <cell r="K53" t="str">
            <v>GPOM-EA</v>
          </cell>
          <cell r="M53" t="str">
            <v>EA Overheads</v>
          </cell>
          <cell r="N53" t="str">
            <v>Staff Costs</v>
          </cell>
          <cell r="O53" t="str">
            <v>EA General Overheads</v>
          </cell>
          <cell r="P53" t="str">
            <v>OPEX</v>
          </cell>
          <cell r="Q53">
            <v>0</v>
          </cell>
          <cell r="R53">
            <v>0</v>
          </cell>
          <cell r="S53">
            <v>0</v>
          </cell>
          <cell r="T53">
            <v>9168343</v>
          </cell>
          <cell r="U53">
            <v>47358</v>
          </cell>
          <cell r="V53">
            <v>119788</v>
          </cell>
          <cell r="W53">
            <v>0</v>
          </cell>
          <cell r="X53">
            <v>0</v>
          </cell>
          <cell r="Y53">
            <v>0</v>
          </cell>
        </row>
        <row r="54">
          <cell r="A54" t="str">
            <v>EA Non Payroll Ben. &amp; Welf.(Exc</v>
          </cell>
          <cell r="B54" t="str">
            <v>D</v>
          </cell>
          <cell r="C54" t="str">
            <v>VGOE041</v>
          </cell>
          <cell r="D54" t="str">
            <v>EA Other Staff costs</v>
          </cell>
          <cell r="E54" t="str">
            <v>EA onshore staff - Non payroll benefits and welfare (excl. medical)</v>
          </cell>
          <cell r="F54" t="str">
            <v>GPO Leo</v>
          </cell>
          <cell r="G54" t="str">
            <v>GPO</v>
          </cell>
          <cell r="H54" t="str">
            <v>GPO</v>
          </cell>
          <cell r="I54" t="str">
            <v>VOP0003</v>
          </cell>
          <cell r="J54" t="str">
            <v>GPOM-EA</v>
          </cell>
          <cell r="K54" t="str">
            <v>GPOM-EA</v>
          </cell>
          <cell r="M54" t="str">
            <v>EA Overheads</v>
          </cell>
          <cell r="N54" t="str">
            <v>Staff Costs</v>
          </cell>
          <cell r="O54" t="str">
            <v>EA General Overheads</v>
          </cell>
          <cell r="P54" t="str">
            <v>OPEX</v>
          </cell>
          <cell r="Q54">
            <v>5100</v>
          </cell>
          <cell r="R54">
            <v>234</v>
          </cell>
          <cell r="S54">
            <v>275</v>
          </cell>
          <cell r="T54">
            <v>345866</v>
          </cell>
          <cell r="U54">
            <v>105055</v>
          </cell>
          <cell r="V54">
            <v>107787</v>
          </cell>
          <cell r="W54">
            <v>5100</v>
          </cell>
          <cell r="X54">
            <v>234</v>
          </cell>
          <cell r="Y54">
            <v>275</v>
          </cell>
        </row>
        <row r="55">
          <cell r="A55" t="str">
            <v>EA project data doc handover</v>
          </cell>
          <cell r="B55" t="str">
            <v>A</v>
          </cell>
          <cell r="C55" t="str">
            <v>VGOE001</v>
          </cell>
          <cell r="D55" t="str">
            <v>EA Consultancy - General</v>
          </cell>
          <cell r="E55" t="str">
            <v>EA - Consultancy/peer assistance</v>
          </cell>
          <cell r="F55" t="str">
            <v>PAO John</v>
          </cell>
          <cell r="G55" t="str">
            <v>PAO</v>
          </cell>
          <cell r="H55" t="str">
            <v>PAO</v>
          </cell>
          <cell r="I55" t="str">
            <v>VOP0003</v>
          </cell>
          <cell r="J55" t="str">
            <v>GPOM-EA</v>
          </cell>
          <cell r="K55" t="str">
            <v>GPOM-EA</v>
          </cell>
          <cell r="M55" t="str">
            <v>EA Overheads</v>
          </cell>
          <cell r="N55" t="str">
            <v>Overheads</v>
          </cell>
          <cell r="O55" t="str">
            <v>EA General Overheads</v>
          </cell>
          <cell r="P55" t="str">
            <v>OPEX</v>
          </cell>
          <cell r="Q55">
            <v>0</v>
          </cell>
          <cell r="R55">
            <v>0</v>
          </cell>
          <cell r="S55">
            <v>0</v>
          </cell>
          <cell r="V55">
            <v>0</v>
          </cell>
          <cell r="W55">
            <v>0</v>
          </cell>
          <cell r="X55">
            <v>0</v>
          </cell>
          <cell r="Y55">
            <v>0</v>
          </cell>
        </row>
        <row r="56">
          <cell r="A56" t="str">
            <v>EA Resid.Accom.(Inc.Tel.)Onshore</v>
          </cell>
          <cell r="B56" t="str">
            <v>C</v>
          </cell>
          <cell r="C56" t="str">
            <v>VGOE041</v>
          </cell>
          <cell r="D56" t="str">
            <v>EA Other Staff costs</v>
          </cell>
          <cell r="E56" t="str">
            <v>EA Onshore staff - Residential accommodation (inc. telephone)</v>
          </cell>
          <cell r="F56" t="str">
            <v>GPO Leo</v>
          </cell>
          <cell r="G56" t="str">
            <v>GPO</v>
          </cell>
          <cell r="H56" t="str">
            <v>GPO</v>
          </cell>
          <cell r="I56" t="str">
            <v>VOP0003</v>
          </cell>
          <cell r="J56" t="str">
            <v>GPOM-EA</v>
          </cell>
          <cell r="K56" t="str">
            <v>GPOM-EA</v>
          </cell>
          <cell r="M56" t="str">
            <v>EA Overheads</v>
          </cell>
          <cell r="N56" t="str">
            <v>Staff Costs</v>
          </cell>
          <cell r="O56" t="str">
            <v>EA General Overheads</v>
          </cell>
          <cell r="P56" t="str">
            <v>OPEX</v>
          </cell>
          <cell r="Q56">
            <v>4000</v>
          </cell>
          <cell r="R56">
            <v>184</v>
          </cell>
          <cell r="S56">
            <v>216</v>
          </cell>
          <cell r="V56">
            <v>0</v>
          </cell>
          <cell r="W56">
            <v>4000</v>
          </cell>
          <cell r="X56">
            <v>184</v>
          </cell>
          <cell r="Y56">
            <v>216</v>
          </cell>
        </row>
        <row r="57">
          <cell r="A57" t="str">
            <v>EA Staff IT &amp; Tel. Costs</v>
          </cell>
          <cell r="B57" t="str">
            <v>B</v>
          </cell>
          <cell r="C57" t="str">
            <v>VGOE041</v>
          </cell>
          <cell r="D57" t="str">
            <v>EA Other Staff costs</v>
          </cell>
          <cell r="E57" t="str">
            <v>EA Onshore staff - Tariff for other staff costs (ITand office space)</v>
          </cell>
          <cell r="F57" t="str">
            <v>GPO Leo</v>
          </cell>
          <cell r="G57" t="str">
            <v>GPO</v>
          </cell>
          <cell r="H57" t="str">
            <v>GPO</v>
          </cell>
          <cell r="I57" t="str">
            <v>VOP0003</v>
          </cell>
          <cell r="J57" t="str">
            <v>GPOM-EA</v>
          </cell>
          <cell r="K57" t="str">
            <v>GPOM-EA</v>
          </cell>
          <cell r="M57" t="str">
            <v>EA Overheads</v>
          </cell>
          <cell r="N57" t="str">
            <v>Staff Costs</v>
          </cell>
          <cell r="O57" t="str">
            <v>EA General Overheads</v>
          </cell>
          <cell r="P57" t="str">
            <v>OPEX</v>
          </cell>
          <cell r="Q57">
            <v>0</v>
          </cell>
          <cell r="R57">
            <v>0</v>
          </cell>
          <cell r="S57">
            <v>0</v>
          </cell>
          <cell r="T57">
            <v>103495</v>
          </cell>
          <cell r="V57">
            <v>818</v>
          </cell>
          <cell r="W57">
            <v>0</v>
          </cell>
          <cell r="X57">
            <v>0</v>
          </cell>
          <cell r="Y57">
            <v>0</v>
          </cell>
        </row>
        <row r="58">
          <cell r="A58" t="str">
            <v>EA Staff Medicals charges</v>
          </cell>
          <cell r="B58" t="str">
            <v>A</v>
          </cell>
          <cell r="C58" t="str">
            <v>VGOE041</v>
          </cell>
          <cell r="D58" t="str">
            <v>EA Other Staff costs</v>
          </cell>
          <cell r="E58" t="str">
            <v>Medical Cost @ $5.8k/staff/pa for avg of 64 offshore staff</v>
          </cell>
          <cell r="F58" t="str">
            <v>GPO Leo</v>
          </cell>
          <cell r="G58" t="str">
            <v>GPO</v>
          </cell>
          <cell r="H58" t="str">
            <v>GPO</v>
          </cell>
          <cell r="I58" t="str">
            <v>VOP0003</v>
          </cell>
          <cell r="J58" t="str">
            <v>GPOM-EA</v>
          </cell>
          <cell r="K58" t="str">
            <v>GPOM-EA</v>
          </cell>
          <cell r="M58" t="str">
            <v>EA Overheads</v>
          </cell>
          <cell r="N58" t="str">
            <v>Staff Costs</v>
          </cell>
          <cell r="O58" t="str">
            <v>EA General Overheads</v>
          </cell>
          <cell r="P58" t="str">
            <v>OPEX</v>
          </cell>
          <cell r="Q58">
            <v>5200</v>
          </cell>
          <cell r="R58">
            <v>302</v>
          </cell>
          <cell r="S58">
            <v>324.5</v>
          </cell>
          <cell r="V58">
            <v>0</v>
          </cell>
          <cell r="W58">
            <v>5200</v>
          </cell>
          <cell r="X58">
            <v>302</v>
          </cell>
          <cell r="Y58">
            <v>324.5</v>
          </cell>
        </row>
        <row r="59">
          <cell r="A59" t="str">
            <v>EA Training costs - Onshore staff</v>
          </cell>
          <cell r="B59" t="str">
            <v>H</v>
          </cell>
          <cell r="C59" t="str">
            <v>VAOE0H12</v>
          </cell>
          <cell r="D59" t="str">
            <v xml:space="preserve">EA Related Training </v>
          </cell>
          <cell r="E59" t="str">
            <v>EA Training costs - Onshore staff (half required)</v>
          </cell>
          <cell r="F59" t="str">
            <v>GPO Leo</v>
          </cell>
          <cell r="G59" t="str">
            <v>GPO</v>
          </cell>
          <cell r="H59" t="str">
            <v>GPO</v>
          </cell>
          <cell r="I59" t="str">
            <v>VOP0003</v>
          </cell>
          <cell r="J59" t="str">
            <v>GPOM-EA</v>
          </cell>
          <cell r="K59" t="str">
            <v>GPOM-EA</v>
          </cell>
          <cell r="M59" t="str">
            <v>EA Overheads</v>
          </cell>
          <cell r="N59" t="str">
            <v>Training</v>
          </cell>
          <cell r="O59" t="str">
            <v>EA General Overheads</v>
          </cell>
          <cell r="P59" t="str">
            <v>OPEX</v>
          </cell>
          <cell r="Q59">
            <v>1666</v>
          </cell>
          <cell r="R59">
            <v>77</v>
          </cell>
          <cell r="S59">
            <v>97</v>
          </cell>
          <cell r="V59">
            <v>0</v>
          </cell>
          <cell r="W59">
            <v>1666</v>
          </cell>
          <cell r="X59">
            <v>77</v>
          </cell>
          <cell r="Y59">
            <v>97</v>
          </cell>
        </row>
        <row r="60">
          <cell r="A60" t="str">
            <v>Emergency Control Room</v>
          </cell>
          <cell r="B60" t="str">
            <v>D</v>
          </cell>
          <cell r="C60" t="str">
            <v>VMOIH201</v>
          </cell>
          <cell r="D60" t="str">
            <v>IT Equipment - General</v>
          </cell>
          <cell r="E60" t="str">
            <v>Emergency Control Room- Ron to confirm (Nick Estimates $35k)</v>
          </cell>
          <cell r="F60" t="str">
            <v>PIO Ron</v>
          </cell>
          <cell r="G60" t="str">
            <v>PIO</v>
          </cell>
          <cell r="H60" t="str">
            <v>PIO</v>
          </cell>
          <cell r="I60" t="str">
            <v>VOP0001</v>
          </cell>
          <cell r="J60" t="str">
            <v>C1N5803</v>
          </cell>
          <cell r="K60" t="str">
            <v>C1N58</v>
          </cell>
          <cell r="M60" t="str">
            <v>IT Equipment</v>
          </cell>
          <cell r="N60" t="str">
            <v>IT Equipment</v>
          </cell>
          <cell r="O60" t="str">
            <v>HSE Equipment</v>
          </cell>
          <cell r="P60" t="str">
            <v>CAPEX</v>
          </cell>
          <cell r="Q60">
            <v>0</v>
          </cell>
          <cell r="R60">
            <v>60</v>
          </cell>
          <cell r="S60">
            <v>60</v>
          </cell>
          <cell r="V60">
            <v>0</v>
          </cell>
          <cell r="W60">
            <v>0</v>
          </cell>
          <cell r="X60">
            <v>60</v>
          </cell>
          <cell r="Y60">
            <v>60</v>
          </cell>
        </row>
        <row r="61">
          <cell r="A61" t="str">
            <v>Emergency duty bags</v>
          </cell>
          <cell r="B61" t="str">
            <v>B</v>
          </cell>
          <cell r="C61" t="str">
            <v>VAOH0O00</v>
          </cell>
          <cell r="D61" t="str">
            <v>Offshore HSE Operations</v>
          </cell>
          <cell r="E61" t="str">
            <v>Dispersant/ Absorbent L/S</v>
          </cell>
          <cell r="F61" t="str">
            <v>PSO-Warren</v>
          </cell>
          <cell r="G61" t="str">
            <v>PSO</v>
          </cell>
          <cell r="H61" t="str">
            <v>PSO</v>
          </cell>
          <cell r="I61" t="str">
            <v>VOP0002</v>
          </cell>
          <cell r="J61" t="str">
            <v>TOP002001</v>
          </cell>
          <cell r="K61" t="str">
            <v>APA25THSEC</v>
          </cell>
          <cell r="M61" t="str">
            <v>Offshore environmental costs</v>
          </cell>
          <cell r="N61" t="str">
            <v>EA HSE Operations</v>
          </cell>
          <cell r="O61" t="str">
            <v>EA HSE Operations</v>
          </cell>
          <cell r="P61" t="str">
            <v>OPEX</v>
          </cell>
          <cell r="Q61">
            <v>0</v>
          </cell>
          <cell r="R61">
            <v>1</v>
          </cell>
          <cell r="S61">
            <v>1</v>
          </cell>
          <cell r="T61">
            <v>0</v>
          </cell>
          <cell r="U61">
            <v>1000</v>
          </cell>
          <cell r="V61">
            <v>1000</v>
          </cell>
          <cell r="W61">
            <v>0</v>
          </cell>
          <cell r="X61">
            <v>1</v>
          </cell>
          <cell r="Y61">
            <v>1</v>
          </cell>
        </row>
        <row r="62">
          <cell r="A62" t="str">
            <v xml:space="preserve">Field  Support Vessel 2 On EA FPSO </v>
          </cell>
          <cell r="B62" t="str">
            <v>A</v>
          </cell>
          <cell r="C62" t="str">
            <v>VAOS0L31</v>
          </cell>
          <cell r="D62" t="str">
            <v>Marine Transport Logistics</v>
          </cell>
          <cell r="E62" t="str">
            <v>POM02000.0003 - MAERSK - E12505 - 10/1/02 to 3/31/05 &amp;  - 7/1/03 to 3/31/05 &amp; Materials</v>
          </cell>
          <cell r="F62" t="str">
            <v>PLO Dan</v>
          </cell>
          <cell r="G62" t="str">
            <v>PLO</v>
          </cell>
          <cell r="H62" t="str">
            <v>PLO</v>
          </cell>
          <cell r="I62" t="str">
            <v>VOP0002</v>
          </cell>
          <cell r="J62" t="str">
            <v>APF28TSULG</v>
          </cell>
          <cell r="K62" t="str">
            <v>APF28TSULG</v>
          </cell>
          <cell r="M62" t="str">
            <v>Support Operations Offshore</v>
          </cell>
          <cell r="N62" t="str">
            <v>Logistics</v>
          </cell>
          <cell r="O62" t="str">
            <v>Logistic Support</v>
          </cell>
          <cell r="P62" t="str">
            <v>OPEX</v>
          </cell>
          <cell r="Q62">
            <v>0</v>
          </cell>
          <cell r="R62">
            <v>11268</v>
          </cell>
          <cell r="S62">
            <v>11268</v>
          </cell>
          <cell r="T62">
            <v>0</v>
          </cell>
          <cell r="U62">
            <v>7191000</v>
          </cell>
          <cell r="V62">
            <v>7191000</v>
          </cell>
          <cell r="W62">
            <v>0</v>
          </cell>
          <cell r="X62">
            <v>11268</v>
          </cell>
          <cell r="Y62">
            <v>11268</v>
          </cell>
        </row>
        <row r="63">
          <cell r="A63" t="str">
            <v>Field development &amp; eng support (Debottlenecking)</v>
          </cell>
          <cell r="B63" t="str">
            <v>A</v>
          </cell>
          <cell r="C63" t="str">
            <v>VAOEM401</v>
          </cell>
          <cell r="D63" t="str">
            <v>Field Dev., Eng Support &amp; Mtce Engring</v>
          </cell>
          <cell r="E63" t="str">
            <v>Field development &amp; eng support (Debottlenecking)</v>
          </cell>
          <cell r="F63" t="str">
            <v>PAO John</v>
          </cell>
          <cell r="G63" t="str">
            <v>PAO</v>
          </cell>
          <cell r="H63" t="str">
            <v>PSO</v>
          </cell>
          <cell r="I63" t="str">
            <v>VOP0002</v>
          </cell>
          <cell r="J63" t="str">
            <v>TOP0003001</v>
          </cell>
          <cell r="K63" t="str">
            <v>APF50FEAXP</v>
          </cell>
          <cell r="M63" t="str">
            <v>EA Maintainance</v>
          </cell>
          <cell r="N63" t="str">
            <v>EA Maintainance</v>
          </cell>
          <cell r="O63" t="str">
            <v>EA Maintainance</v>
          </cell>
          <cell r="P63" t="str">
            <v>OPEX</v>
          </cell>
          <cell r="Q63">
            <v>0</v>
          </cell>
          <cell r="R63">
            <v>192</v>
          </cell>
          <cell r="S63">
            <v>192</v>
          </cell>
          <cell r="V63">
            <v>0</v>
          </cell>
          <cell r="W63">
            <v>0</v>
          </cell>
          <cell r="X63">
            <v>192</v>
          </cell>
          <cell r="Y63">
            <v>192</v>
          </cell>
        </row>
        <row r="64">
          <cell r="A64" t="str">
            <v>Fire Equipment Maintenance</v>
          </cell>
          <cell r="B64" t="str">
            <v>C</v>
          </cell>
          <cell r="C64" t="str">
            <v>VAOH0O00</v>
          </cell>
          <cell r="D64" t="str">
            <v>Offshore HSE Operations</v>
          </cell>
          <cell r="E64" t="str">
            <v>Fire Equipment Maintenance</v>
          </cell>
          <cell r="F64" t="str">
            <v>PAO John</v>
          </cell>
          <cell r="G64" t="str">
            <v>PAO</v>
          </cell>
          <cell r="H64" t="str">
            <v>PAO</v>
          </cell>
          <cell r="I64" t="str">
            <v>VOP0002</v>
          </cell>
          <cell r="J64" t="str">
            <v>TOP002001</v>
          </cell>
          <cell r="K64" t="str">
            <v>APA25THSEC</v>
          </cell>
          <cell r="M64" t="str">
            <v>Offshore environmental costs</v>
          </cell>
          <cell r="N64" t="str">
            <v>EA HSE Operations</v>
          </cell>
          <cell r="O64" t="str">
            <v>EA HSE Operations</v>
          </cell>
          <cell r="P64" t="str">
            <v>OPEX</v>
          </cell>
          <cell r="Q64">
            <v>0</v>
          </cell>
          <cell r="R64">
            <v>30</v>
          </cell>
          <cell r="S64">
            <v>30</v>
          </cell>
          <cell r="V64">
            <v>0</v>
          </cell>
          <cell r="W64">
            <v>0</v>
          </cell>
          <cell r="X64">
            <v>30</v>
          </cell>
          <cell r="Y64">
            <v>30</v>
          </cell>
        </row>
        <row r="65">
          <cell r="A65" t="str">
            <v>Fixed wing Flights FPSO Staff</v>
          </cell>
          <cell r="B65" t="str">
            <v>B</v>
          </cell>
          <cell r="C65" t="str">
            <v>VAOS0L33</v>
          </cell>
          <cell r="D65" t="str">
            <v>Air Transport Logistics</v>
          </cell>
          <cell r="E65" t="str">
            <v>Fixed wing (LOS-PHC)  2 pax/week$180/pax</v>
          </cell>
          <cell r="F65" t="str">
            <v>GPO Leo</v>
          </cell>
          <cell r="G65" t="str">
            <v>GPO</v>
          </cell>
          <cell r="H65" t="str">
            <v>GPO</v>
          </cell>
          <cell r="I65" t="str">
            <v>VOP0002</v>
          </cell>
          <cell r="J65" t="str">
            <v>APF28TSULG</v>
          </cell>
          <cell r="K65" t="str">
            <v>APF28TSULG</v>
          </cell>
          <cell r="M65" t="str">
            <v>Support Operations Offshore</v>
          </cell>
          <cell r="N65" t="str">
            <v>Logistics</v>
          </cell>
          <cell r="O65" t="str">
            <v>Logistic Support</v>
          </cell>
          <cell r="P65" t="str">
            <v>OPEX</v>
          </cell>
          <cell r="Q65">
            <v>0</v>
          </cell>
          <cell r="R65">
            <v>212</v>
          </cell>
          <cell r="S65">
            <v>212</v>
          </cell>
          <cell r="V65">
            <v>0</v>
          </cell>
          <cell r="W65">
            <v>0</v>
          </cell>
          <cell r="X65">
            <v>212</v>
          </cell>
          <cell r="Y65">
            <v>212</v>
          </cell>
        </row>
        <row r="66">
          <cell r="A66" t="str">
            <v xml:space="preserve">Flaring ChargesFPSO </v>
          </cell>
          <cell r="B66" t="str">
            <v>A</v>
          </cell>
          <cell r="C66" t="str">
            <v>VAOE0M41</v>
          </cell>
          <cell r="D66" t="str">
            <v>Flare Control Ignition Equipt</v>
          </cell>
          <cell r="E66" t="str">
            <v>POM02000.0069 -  -  - 1/2/03 to 6/30/03</v>
          </cell>
          <cell r="F66" t="str">
            <v>PAO John</v>
          </cell>
          <cell r="G66" t="str">
            <v>PAO</v>
          </cell>
          <cell r="H66" t="str">
            <v>PAO</v>
          </cell>
          <cell r="I66" t="str">
            <v>VOP0003</v>
          </cell>
          <cell r="J66" t="str">
            <v>TOP0003001</v>
          </cell>
          <cell r="K66" t="str">
            <v>APF20FEAXP</v>
          </cell>
          <cell r="M66" t="str">
            <v>EA Production</v>
          </cell>
          <cell r="N66" t="str">
            <v>EA Production</v>
          </cell>
          <cell r="O66" t="str">
            <v>EA Production</v>
          </cell>
          <cell r="P66" t="str">
            <v>OPEX</v>
          </cell>
          <cell r="Q66">
            <v>0</v>
          </cell>
          <cell r="R66">
            <v>433</v>
          </cell>
          <cell r="S66">
            <v>433</v>
          </cell>
          <cell r="U66">
            <v>0</v>
          </cell>
          <cell r="V66">
            <v>0</v>
          </cell>
          <cell r="W66">
            <v>0</v>
          </cell>
          <cell r="X66">
            <v>0</v>
          </cell>
          <cell r="Y66">
            <v>0</v>
          </cell>
        </row>
        <row r="67">
          <cell r="A67" t="str">
            <v>Gas Turbine Maintenance Services EAFPSO</v>
          </cell>
          <cell r="B67" t="str">
            <v>D</v>
          </cell>
          <cell r="C67" t="str">
            <v>VAOEMF52</v>
          </cell>
          <cell r="D67" t="str">
            <v>FPSO Preventive maintenance</v>
          </cell>
          <cell r="E67" t="str">
            <v>POM02000.0013 - SOLAR Turbine Serv Nig Ltd - L02771 - 1/1/03 to 12/31/03</v>
          </cell>
          <cell r="F67" t="str">
            <v>PAO John</v>
          </cell>
          <cell r="G67" t="str">
            <v>PAO</v>
          </cell>
          <cell r="H67" t="str">
            <v>MTC</v>
          </cell>
          <cell r="I67" t="str">
            <v>VOP0002</v>
          </cell>
          <cell r="J67" t="str">
            <v>TOP0003001</v>
          </cell>
          <cell r="K67" t="str">
            <v>APF50FEAXP</v>
          </cell>
          <cell r="M67" t="str">
            <v>EA Maintainance</v>
          </cell>
          <cell r="N67" t="str">
            <v>EA Maintainance</v>
          </cell>
          <cell r="O67" t="str">
            <v>EA Maintainance</v>
          </cell>
          <cell r="P67" t="str">
            <v>OPEX</v>
          </cell>
          <cell r="Q67">
            <v>0</v>
          </cell>
          <cell r="R67">
            <v>96</v>
          </cell>
          <cell r="S67">
            <v>96</v>
          </cell>
          <cell r="W67">
            <v>0</v>
          </cell>
          <cell r="X67">
            <v>100</v>
          </cell>
          <cell r="Y67">
            <v>100</v>
          </cell>
        </row>
        <row r="68">
          <cell r="A68" t="str">
            <v>Gen Overheads Miscellaneous</v>
          </cell>
          <cell r="B68" t="str">
            <v>C</v>
          </cell>
          <cell r="C68" t="str">
            <v>VGO0053</v>
          </cell>
          <cell r="D68" t="str">
            <v>Gen. O Heads (Office Services)</v>
          </cell>
          <cell r="E68" t="str">
            <v>LEE: Entertainment LEE is actual to date + Est of $500 for 3 months
Commitment: actual</v>
          </cell>
          <cell r="F68" t="str">
            <v>GPO Leo</v>
          </cell>
          <cell r="G68" t="str">
            <v>GPO</v>
          </cell>
          <cell r="H68" t="str">
            <v>GPO</v>
          </cell>
          <cell r="I68" t="str">
            <v>VOP0002</v>
          </cell>
          <cell r="J68" t="str">
            <v>GPOM</v>
          </cell>
          <cell r="K68" t="str">
            <v>GPOM</v>
          </cell>
          <cell r="M68" t="str">
            <v>General Overheads Offshore</v>
          </cell>
          <cell r="N68" t="str">
            <v>Overheads</v>
          </cell>
          <cell r="O68" t="str">
            <v>OD Gen Overheads &amp; Salaries</v>
          </cell>
          <cell r="P68" t="str">
            <v>OPEX</v>
          </cell>
          <cell r="Q68">
            <v>500</v>
          </cell>
          <cell r="R68">
            <v>0</v>
          </cell>
          <cell r="S68">
            <v>63.290662117359254</v>
          </cell>
          <cell r="T68">
            <v>196625.1</v>
          </cell>
          <cell r="V68">
            <v>1553.35</v>
          </cell>
          <cell r="W68">
            <v>500</v>
          </cell>
          <cell r="X68">
            <v>0</v>
          </cell>
          <cell r="Y68">
            <v>63.290662117359254</v>
          </cell>
        </row>
        <row r="69">
          <cell r="A69" t="str">
            <v>GID Equipment FPSO</v>
          </cell>
          <cell r="B69" t="str">
            <v>A</v>
          </cell>
          <cell r="C69" t="str">
            <v>VMOE0201</v>
          </cell>
          <cell r="D69" t="str">
            <v>EA FPSO IT Equipment</v>
          </cell>
          <cell r="E69" t="str">
            <v>- Already delivered on FPSO. SITI-2002-OPU-001 - POM02006 
- Ron to advise BSU when the charges are expected.</v>
          </cell>
          <cell r="F69" t="str">
            <v>PAO John</v>
          </cell>
          <cell r="G69" t="str">
            <v>PAO</v>
          </cell>
          <cell r="H69" t="str">
            <v>PAO</v>
          </cell>
          <cell r="I69" t="str">
            <v>VOP0001</v>
          </cell>
          <cell r="J69" t="str">
            <v>C1N5804</v>
          </cell>
          <cell r="K69" t="str">
            <v>C1N58</v>
          </cell>
          <cell r="M69" t="str">
            <v>IT Equipment FPSO</v>
          </cell>
          <cell r="N69" t="str">
            <v>IT Equipment</v>
          </cell>
          <cell r="O69" t="str">
            <v>IT Equipment</v>
          </cell>
          <cell r="P69" t="str">
            <v>CAPEX</v>
          </cell>
          <cell r="Q69">
            <v>0</v>
          </cell>
          <cell r="R69">
            <v>0</v>
          </cell>
          <cell r="S69">
            <v>0</v>
          </cell>
          <cell r="V69">
            <v>0</v>
          </cell>
          <cell r="W69">
            <v>0</v>
          </cell>
          <cell r="X69">
            <v>0</v>
          </cell>
          <cell r="Y69">
            <v>0</v>
          </cell>
        </row>
        <row r="70">
          <cell r="A70" t="str">
            <v>GI-D Support cost</v>
          </cell>
          <cell r="B70" t="str">
            <v>B</v>
          </cell>
          <cell r="C70" t="str">
            <v>VAOEPI21</v>
          </cell>
          <cell r="D70" t="str">
            <v>IT Services On EA Fpso</v>
          </cell>
          <cell r="E70" t="str">
            <v>POM02016 - GI-D Support cost</v>
          </cell>
          <cell r="F70" t="str">
            <v>PIO Ron</v>
          </cell>
          <cell r="G70" t="str">
            <v>PIO</v>
          </cell>
          <cell r="H70" t="str">
            <v>PIO</v>
          </cell>
          <cell r="I70" t="str">
            <v>VOP0003</v>
          </cell>
          <cell r="J70" t="str">
            <v>TOP0003001</v>
          </cell>
          <cell r="K70" t="str">
            <v>APF20FEAXP</v>
          </cell>
          <cell r="M70" t="str">
            <v>EA Production</v>
          </cell>
          <cell r="N70" t="str">
            <v>Offshore IM &amp;T operations</v>
          </cell>
          <cell r="O70" t="str">
            <v>EA Production</v>
          </cell>
          <cell r="P70" t="str">
            <v>OPEX</v>
          </cell>
          <cell r="Q70">
            <v>0</v>
          </cell>
          <cell r="R70">
            <v>130</v>
          </cell>
          <cell r="S70">
            <v>130</v>
          </cell>
          <cell r="U70">
            <v>130000</v>
          </cell>
          <cell r="V70">
            <v>130000</v>
          </cell>
          <cell r="W70">
            <v>0</v>
          </cell>
          <cell r="X70">
            <v>130</v>
          </cell>
          <cell r="Y70">
            <v>130</v>
          </cell>
        </row>
        <row r="71">
          <cell r="A71" t="str">
            <v xml:space="preserve">Helicopter flights to Sea Eagle </v>
          </cell>
          <cell r="B71" t="str">
            <v>E</v>
          </cell>
          <cell r="C71" t="str">
            <v>VAOS0L33</v>
          </cell>
          <cell r="D71" t="str">
            <v>Air Transport Logistics</v>
          </cell>
          <cell r="E71" t="str">
            <v>Helicopter flights to Sea Eagle Based on crew change schedule of 34 (28/28), 27 (14/14) &amp; 8 (7/7)6 flights per week$180,000 /Month</v>
          </cell>
          <cell r="F71" t="str">
            <v>PLO Dan</v>
          </cell>
          <cell r="G71" t="str">
            <v>PLO</v>
          </cell>
          <cell r="H71" t="str">
            <v>PLO</v>
          </cell>
          <cell r="I71" t="str">
            <v>VOP0002</v>
          </cell>
          <cell r="J71" t="str">
            <v>APF28TSULG</v>
          </cell>
          <cell r="K71" t="str">
            <v>APF28TSULG</v>
          </cell>
          <cell r="M71" t="str">
            <v>Support Operations Offshore</v>
          </cell>
          <cell r="N71" t="str">
            <v>Logistics</v>
          </cell>
          <cell r="O71" t="str">
            <v>Logistic Support</v>
          </cell>
          <cell r="P71" t="str">
            <v>OPEX</v>
          </cell>
          <cell r="Q71">
            <v>0</v>
          </cell>
          <cell r="R71">
            <v>2078</v>
          </cell>
          <cell r="S71">
            <v>2078</v>
          </cell>
          <cell r="U71">
            <v>2147557</v>
          </cell>
          <cell r="V71">
            <v>2147557</v>
          </cell>
          <cell r="W71">
            <v>0</v>
          </cell>
          <cell r="X71">
            <v>2566.7199999999998</v>
          </cell>
          <cell r="Y71">
            <v>2566.7199999999998</v>
          </cell>
        </row>
        <row r="72">
          <cell r="A72" t="str">
            <v xml:space="preserve">HSE Documentation For Sea Eagle </v>
          </cell>
          <cell r="B72" t="str">
            <v>B</v>
          </cell>
          <cell r="C72" t="str">
            <v>VPOE0203</v>
          </cell>
          <cell r="D72" t="str">
            <v>EA HSE Operational Readiness</v>
          </cell>
          <cell r="E72" t="str">
            <v>HSE Documentation For Sea Eagle S02814 POM02000.0048</v>
          </cell>
          <cell r="F72" t="str">
            <v>GPO Leo</v>
          </cell>
          <cell r="G72" t="str">
            <v>GPO</v>
          </cell>
          <cell r="H72" t="str">
            <v>GPO</v>
          </cell>
          <cell r="I72" t="str">
            <v>VOP0002</v>
          </cell>
          <cell r="J72" t="str">
            <v>GPOM</v>
          </cell>
          <cell r="K72" t="str">
            <v>GPOM</v>
          </cell>
          <cell r="M72" t="str">
            <v>General Overheads Offshore</v>
          </cell>
          <cell r="N72" t="str">
            <v>Overheads</v>
          </cell>
          <cell r="O72" t="str">
            <v>OD Gen Overheads &amp; Salaries</v>
          </cell>
          <cell r="P72" t="str">
            <v>OPEX</v>
          </cell>
          <cell r="Q72">
            <v>0</v>
          </cell>
          <cell r="R72">
            <v>0</v>
          </cell>
          <cell r="S72">
            <v>0</v>
          </cell>
          <cell r="V72">
            <v>0</v>
          </cell>
          <cell r="W72">
            <v>0</v>
          </cell>
          <cell r="X72">
            <v>0</v>
          </cell>
          <cell r="Y72">
            <v>0</v>
          </cell>
        </row>
        <row r="73">
          <cell r="A73" t="str">
            <v>HSE Materials/consumables</v>
          </cell>
          <cell r="B73" t="str">
            <v>D</v>
          </cell>
          <cell r="C73" t="str">
            <v>VAOE0H11</v>
          </cell>
          <cell r="D73" t="str">
            <v>EA HSE Training - Offshore Staff</v>
          </cell>
          <cell r="E73" t="str">
            <v>Fire Equipment Maintenance</v>
          </cell>
          <cell r="F73" t="str">
            <v>PSO-Warren</v>
          </cell>
          <cell r="G73" t="str">
            <v>PSO</v>
          </cell>
          <cell r="H73" t="str">
            <v>PSO-HSE</v>
          </cell>
          <cell r="I73" t="str">
            <v>VOP0002</v>
          </cell>
          <cell r="J73" t="str">
            <v>TOP002001</v>
          </cell>
          <cell r="K73" t="str">
            <v>APA25THSEC</v>
          </cell>
          <cell r="M73" t="str">
            <v>Offshore environmental costs</v>
          </cell>
          <cell r="N73" t="str">
            <v>EA HSE Operations</v>
          </cell>
          <cell r="O73" t="str">
            <v>EA HSE Operations</v>
          </cell>
          <cell r="P73" t="str">
            <v>OPEX</v>
          </cell>
          <cell r="Q73">
            <v>0</v>
          </cell>
          <cell r="R73">
            <v>0</v>
          </cell>
          <cell r="S73">
            <v>0</v>
          </cell>
          <cell r="U73">
            <v>1540</v>
          </cell>
          <cell r="V73">
            <v>1540</v>
          </cell>
          <cell r="W73">
            <v>0</v>
          </cell>
          <cell r="X73">
            <v>41.213169999999998</v>
          </cell>
          <cell r="Y73">
            <v>41.213169999999998</v>
          </cell>
        </row>
        <row r="74">
          <cell r="A74" t="str">
            <v>HSE Survival Training study</v>
          </cell>
          <cell r="B74" t="str">
            <v>A</v>
          </cell>
          <cell r="C74" t="str">
            <v>VAOE0H11</v>
          </cell>
          <cell r="D74" t="str">
            <v>EA HSE Training - Offshore Staff</v>
          </cell>
          <cell r="E74" t="str">
            <v>POM02000.0070 -  -  - 1/2/03 to 12/31/03 EA Taskforce HSE Survival Training</v>
          </cell>
          <cell r="F74" t="str">
            <v>PSO-Warren</v>
          </cell>
          <cell r="G74" t="str">
            <v>PSO</v>
          </cell>
          <cell r="H74" t="str">
            <v>PSO</v>
          </cell>
          <cell r="I74" t="str">
            <v>VOP0002</v>
          </cell>
          <cell r="J74" t="str">
            <v>TOP002001</v>
          </cell>
          <cell r="K74" t="str">
            <v>APA25THSEC</v>
          </cell>
          <cell r="M74" t="str">
            <v>Offshore environmental costs</v>
          </cell>
          <cell r="N74" t="str">
            <v>EA HSE Operations</v>
          </cell>
          <cell r="O74" t="str">
            <v>EA HSE Operations</v>
          </cell>
          <cell r="P74" t="str">
            <v>OPEX</v>
          </cell>
          <cell r="Q74">
            <v>0</v>
          </cell>
          <cell r="R74">
            <v>0</v>
          </cell>
          <cell r="S74">
            <v>0</v>
          </cell>
          <cell r="U74">
            <v>0</v>
          </cell>
          <cell r="V74">
            <v>0</v>
          </cell>
          <cell r="W74">
            <v>0</v>
          </cell>
          <cell r="X74">
            <v>28</v>
          </cell>
          <cell r="Y74">
            <v>28</v>
          </cell>
        </row>
        <row r="75">
          <cell r="A75" t="str">
            <v>Insurance Sea Eagle</v>
          </cell>
          <cell r="B75" t="str">
            <v>A</v>
          </cell>
          <cell r="C75" t="str">
            <v>VPOE0205</v>
          </cell>
          <cell r="D75" t="str">
            <v>EA FPSO Insurance</v>
          </cell>
          <cell r="E75" t="str">
            <v>Insurance Estimate for Sea Eagle</v>
          </cell>
          <cell r="F75" t="str">
            <v>PAO John</v>
          </cell>
          <cell r="G75" t="str">
            <v>PAO</v>
          </cell>
          <cell r="H75" t="str">
            <v>PAO</v>
          </cell>
          <cell r="I75" t="str">
            <v>VOP0002</v>
          </cell>
          <cell r="J75" t="str">
            <v>GPOM</v>
          </cell>
          <cell r="K75" t="str">
            <v>GPOM</v>
          </cell>
          <cell r="M75" t="str">
            <v>General Overheads Offshore</v>
          </cell>
          <cell r="N75" t="str">
            <v>Insurance</v>
          </cell>
          <cell r="O75" t="str">
            <v>OD Gen Overheads &amp; Salaries</v>
          </cell>
          <cell r="P75" t="str">
            <v>OPEX</v>
          </cell>
          <cell r="Q75">
            <v>0</v>
          </cell>
          <cell r="R75">
            <v>0</v>
          </cell>
          <cell r="S75">
            <v>0</v>
          </cell>
          <cell r="V75">
            <v>0</v>
          </cell>
          <cell r="W75">
            <v>0</v>
          </cell>
          <cell r="X75">
            <v>0</v>
          </cell>
          <cell r="Y75">
            <v>0</v>
          </cell>
        </row>
        <row r="76">
          <cell r="A76" t="str">
            <v xml:space="preserve">Int. training course fees-Onshore staff </v>
          </cell>
          <cell r="B76" t="str">
            <v>A</v>
          </cell>
          <cell r="C76" t="str">
            <v>VAO00H11</v>
          </cell>
          <cell r="D76" t="str">
            <v>Training - Onshore Staff</v>
          </cell>
          <cell r="E76" t="str">
            <v xml:space="preserve">Int. training course fee </v>
          </cell>
          <cell r="F76" t="str">
            <v>GPO Leo</v>
          </cell>
          <cell r="G76" t="str">
            <v>GPO</v>
          </cell>
          <cell r="H76" t="str">
            <v>GPO</v>
          </cell>
          <cell r="I76" t="str">
            <v>VOP0002</v>
          </cell>
          <cell r="J76" t="str">
            <v>GPOM</v>
          </cell>
          <cell r="K76" t="str">
            <v>GPOM</v>
          </cell>
          <cell r="M76" t="str">
            <v>General Overheads Offshore</v>
          </cell>
          <cell r="N76" t="str">
            <v>Training</v>
          </cell>
          <cell r="O76" t="str">
            <v>OD Gen Overheads &amp; Salaries</v>
          </cell>
          <cell r="P76" t="str">
            <v>OPEX</v>
          </cell>
          <cell r="Q76">
            <v>0</v>
          </cell>
          <cell r="R76">
            <v>25</v>
          </cell>
          <cell r="S76">
            <v>25</v>
          </cell>
          <cell r="V76">
            <v>0</v>
          </cell>
          <cell r="W76">
            <v>0</v>
          </cell>
          <cell r="X76">
            <v>25</v>
          </cell>
          <cell r="Y76">
            <v>25</v>
          </cell>
        </row>
        <row r="77">
          <cell r="A77" t="str">
            <v>Int. training hotels &amp; Ticket-Onshore staff</v>
          </cell>
          <cell r="B77" t="str">
            <v>B</v>
          </cell>
          <cell r="C77" t="str">
            <v>VAO00H11</v>
          </cell>
          <cell r="D77" t="str">
            <v>Training - Onshore Staff</v>
          </cell>
          <cell r="E77" t="str">
            <v>Int. training hotels &amp; Ticket</v>
          </cell>
          <cell r="F77" t="str">
            <v>GPO Leo</v>
          </cell>
          <cell r="G77" t="str">
            <v>GPO</v>
          </cell>
          <cell r="H77" t="str">
            <v>GPO</v>
          </cell>
          <cell r="I77" t="str">
            <v>VOP0002</v>
          </cell>
          <cell r="J77" t="str">
            <v>GPOM</v>
          </cell>
          <cell r="K77" t="str">
            <v>GPOM</v>
          </cell>
          <cell r="M77" t="str">
            <v>General Overheads Offshore</v>
          </cell>
          <cell r="N77" t="str">
            <v>Training</v>
          </cell>
          <cell r="O77" t="str">
            <v>OD Gen Overheads &amp; Salaries</v>
          </cell>
          <cell r="P77" t="str">
            <v>OPEX</v>
          </cell>
          <cell r="Q77">
            <v>1200</v>
          </cell>
          <cell r="R77">
            <v>33</v>
          </cell>
          <cell r="S77">
            <v>55</v>
          </cell>
          <cell r="V77">
            <v>0</v>
          </cell>
          <cell r="W77">
            <v>1200</v>
          </cell>
          <cell r="X77">
            <v>33</v>
          </cell>
          <cell r="Y77">
            <v>55</v>
          </cell>
        </row>
        <row r="78">
          <cell r="A78" t="str">
            <v xml:space="preserve">Integrated Control Sys Maint Serv Foxboro  </v>
          </cell>
          <cell r="B78" t="str">
            <v>G</v>
          </cell>
          <cell r="C78" t="str">
            <v>VAOEMF52</v>
          </cell>
          <cell r="D78" t="str">
            <v>FPSO Preventive maintenance</v>
          </cell>
          <cell r="E78" t="str">
            <v>POM02000.0022 - FOXBORO NIG LTD - L02725/A &amp; L02735/B - 1/1/03 to 12/31/03</v>
          </cell>
          <cell r="F78" t="str">
            <v>PAO John</v>
          </cell>
          <cell r="G78" t="str">
            <v>PAO</v>
          </cell>
          <cell r="H78" t="str">
            <v>MTC</v>
          </cell>
          <cell r="I78" t="str">
            <v>VOP0002</v>
          </cell>
          <cell r="J78" t="str">
            <v>TOP0003001</v>
          </cell>
          <cell r="K78" t="str">
            <v>APF50FEAXP</v>
          </cell>
          <cell r="M78" t="str">
            <v>EA Maintainance</v>
          </cell>
          <cell r="N78" t="str">
            <v>EA Maintainance</v>
          </cell>
          <cell r="O78" t="str">
            <v>EA Maintainance</v>
          </cell>
          <cell r="P78" t="str">
            <v>OPEX</v>
          </cell>
          <cell r="Q78">
            <v>0</v>
          </cell>
          <cell r="R78">
            <v>447</v>
          </cell>
          <cell r="S78">
            <v>447</v>
          </cell>
          <cell r="U78">
            <v>708610</v>
          </cell>
          <cell r="V78">
            <v>708610</v>
          </cell>
          <cell r="W78">
            <v>0</v>
          </cell>
          <cell r="X78">
            <v>708.61</v>
          </cell>
          <cell r="Y78">
            <v>708.61</v>
          </cell>
        </row>
        <row r="79">
          <cell r="A79" t="str">
            <v xml:space="preserve">Integrity Management contract </v>
          </cell>
          <cell r="B79" t="str">
            <v>C</v>
          </cell>
          <cell r="C79" t="str">
            <v>VPOE0201</v>
          </cell>
          <cell r="D79" t="str">
            <v>EA Operational Readiness</v>
          </cell>
          <cell r="E79" t="str">
            <v>Integrity Management contract POM02000.0032 L02845</v>
          </cell>
          <cell r="F79" t="str">
            <v>PAO John</v>
          </cell>
          <cell r="G79" t="str">
            <v>PAO</v>
          </cell>
          <cell r="H79" t="str">
            <v>PAO</v>
          </cell>
          <cell r="I79" t="str">
            <v>VOP0003</v>
          </cell>
          <cell r="J79" t="str">
            <v>GPOM-EA</v>
          </cell>
          <cell r="K79" t="str">
            <v>GPOM-EA</v>
          </cell>
          <cell r="M79" t="str">
            <v>EA Overheads</v>
          </cell>
          <cell r="N79" t="str">
            <v>Overheads</v>
          </cell>
          <cell r="O79" t="str">
            <v>EA General Overheads</v>
          </cell>
          <cell r="P79" t="str">
            <v>OPEX</v>
          </cell>
          <cell r="Q79">
            <v>0</v>
          </cell>
          <cell r="R79">
            <v>0</v>
          </cell>
          <cell r="S79">
            <v>0</v>
          </cell>
          <cell r="U79">
            <v>0</v>
          </cell>
          <cell r="V79">
            <v>0</v>
          </cell>
          <cell r="W79">
            <v>0</v>
          </cell>
          <cell r="X79">
            <v>0</v>
          </cell>
          <cell r="Y79">
            <v>0</v>
          </cell>
        </row>
        <row r="80">
          <cell r="A80" t="str">
            <v>INTELS accomodation - Office</v>
          </cell>
          <cell r="B80" t="str">
            <v>B</v>
          </cell>
          <cell r="C80" t="str">
            <v>VGOE053</v>
          </cell>
          <cell r="D80" t="str">
            <v>EA General overheads</v>
          </cell>
          <cell r="E80" t="str">
            <v>POM03000.0004 - INTELS -  - 1/1/03 to 12/31/03</v>
          </cell>
          <cell r="F80" t="str">
            <v>GPO Leo</v>
          </cell>
          <cell r="G80" t="str">
            <v>GPO</v>
          </cell>
          <cell r="H80" t="str">
            <v>GPO</v>
          </cell>
          <cell r="I80" t="str">
            <v>VOP0003</v>
          </cell>
          <cell r="J80" t="str">
            <v>GPOM-EA</v>
          </cell>
          <cell r="K80" t="str">
            <v>GPOM-EA</v>
          </cell>
          <cell r="M80" t="str">
            <v>EA Overheads</v>
          </cell>
          <cell r="N80" t="str">
            <v>Overheads</v>
          </cell>
          <cell r="O80" t="str">
            <v>EA General Overheads</v>
          </cell>
          <cell r="P80" t="str">
            <v>OPEX</v>
          </cell>
          <cell r="Q80">
            <v>0</v>
          </cell>
          <cell r="R80">
            <v>288</v>
          </cell>
          <cell r="S80">
            <v>288</v>
          </cell>
          <cell r="U80">
            <v>75564</v>
          </cell>
          <cell r="V80">
            <v>75564</v>
          </cell>
          <cell r="W80">
            <v>0</v>
          </cell>
          <cell r="X80">
            <v>75.563999999999993</v>
          </cell>
          <cell r="Y80">
            <v>75.563999999999993</v>
          </cell>
        </row>
        <row r="81">
          <cell r="A81" t="str">
            <v>INTELS accomodation - Residential</v>
          </cell>
          <cell r="B81" t="str">
            <v>A</v>
          </cell>
          <cell r="C81" t="str">
            <v>VGOE053</v>
          </cell>
          <cell r="D81" t="str">
            <v>EA General overheads</v>
          </cell>
          <cell r="E81" t="str">
            <v>POM03000.0005 - INTELS -  - 1/1/03 to 12/31/03</v>
          </cell>
          <cell r="F81" t="str">
            <v>GPO Leo</v>
          </cell>
          <cell r="G81" t="str">
            <v>GPO</v>
          </cell>
          <cell r="H81" t="str">
            <v>GPO</v>
          </cell>
          <cell r="I81" t="str">
            <v>VOP0003</v>
          </cell>
          <cell r="J81" t="str">
            <v>GPOM-EA</v>
          </cell>
          <cell r="K81" t="str">
            <v>GPOM-EA</v>
          </cell>
          <cell r="M81" t="str">
            <v>EA Overheads</v>
          </cell>
          <cell r="N81" t="str">
            <v>Overheads</v>
          </cell>
          <cell r="O81" t="str">
            <v>EA General Overheads</v>
          </cell>
          <cell r="P81" t="str">
            <v>OPEX</v>
          </cell>
          <cell r="Q81">
            <v>0</v>
          </cell>
          <cell r="R81">
            <v>288</v>
          </cell>
          <cell r="S81">
            <v>289</v>
          </cell>
          <cell r="T81">
            <v>0</v>
          </cell>
          <cell r="U81">
            <v>325319</v>
          </cell>
          <cell r="V81">
            <v>325319</v>
          </cell>
          <cell r="W81">
            <v>0</v>
          </cell>
          <cell r="X81">
            <v>325.31900000000002</v>
          </cell>
          <cell r="Y81">
            <v>325.31900000000002</v>
          </cell>
        </row>
        <row r="82">
          <cell r="A82" t="str">
            <v>ISO 14001 Certification - Ken Heap</v>
          </cell>
          <cell r="B82" t="str">
            <v>F</v>
          </cell>
          <cell r="C82" t="str">
            <v>VAOH0O00</v>
          </cell>
          <cell r="D82" t="str">
            <v>Offshore HSE Operations</v>
          </cell>
          <cell r="E82" t="str">
            <v>ISO Certification - which one?</v>
          </cell>
          <cell r="F82" t="str">
            <v>PAO John</v>
          </cell>
          <cell r="G82" t="str">
            <v>PAO</v>
          </cell>
          <cell r="H82" t="str">
            <v>PAO</v>
          </cell>
          <cell r="I82" t="str">
            <v>VOP0002</v>
          </cell>
          <cell r="J82" t="str">
            <v>TOP002001</v>
          </cell>
          <cell r="K82" t="str">
            <v>APA25THSEC</v>
          </cell>
          <cell r="M82" t="str">
            <v>Offshore environmental costs</v>
          </cell>
          <cell r="N82" t="str">
            <v>EA HSE Operations</v>
          </cell>
          <cell r="O82" t="str">
            <v>EA HSE Operations</v>
          </cell>
          <cell r="P82" t="str">
            <v>OPEX</v>
          </cell>
          <cell r="Q82">
            <v>0</v>
          </cell>
          <cell r="R82">
            <v>91</v>
          </cell>
          <cell r="S82">
            <v>91</v>
          </cell>
          <cell r="U82">
            <v>91000</v>
          </cell>
          <cell r="V82">
            <v>91000</v>
          </cell>
          <cell r="W82">
            <v>0</v>
          </cell>
          <cell r="X82">
            <v>100</v>
          </cell>
          <cell r="Y82">
            <v>100</v>
          </cell>
        </row>
        <row r="83">
          <cell r="A83" t="str">
            <v>IT Equipment onshore staff- General</v>
          </cell>
          <cell r="B83" t="str">
            <v>C</v>
          </cell>
          <cell r="C83" t="str">
            <v>VMOIH201</v>
          </cell>
          <cell r="D83" t="str">
            <v>IT Equipment - General</v>
          </cell>
          <cell r="E83" t="str">
            <v>- Required for 80 onshore staff plus 7 Haliburton staff joining the team in year 2002 at $5k per staff. Est. based on actual expenditure for year 2001 ($4k) plus $1k for PABX. 
- Reduced by 9 to cater for Telecomm maintenance test equipment &amp; thus $40k ro</v>
          </cell>
          <cell r="F83" t="str">
            <v>PIO Ron</v>
          </cell>
          <cell r="G83" t="str">
            <v>PIO</v>
          </cell>
          <cell r="H83" t="str">
            <v>PIO</v>
          </cell>
          <cell r="I83" t="str">
            <v>VOP0001</v>
          </cell>
          <cell r="J83" t="str">
            <v>C1N5803</v>
          </cell>
          <cell r="K83" t="str">
            <v>C1N58</v>
          </cell>
          <cell r="M83" t="str">
            <v>IT Equipment</v>
          </cell>
          <cell r="N83" t="str">
            <v>IT Equipment</v>
          </cell>
          <cell r="O83" t="str">
            <v>IT Equipment</v>
          </cell>
          <cell r="P83" t="str">
            <v>CAPEX</v>
          </cell>
          <cell r="Q83">
            <v>0</v>
          </cell>
          <cell r="R83">
            <v>339</v>
          </cell>
          <cell r="S83">
            <v>339</v>
          </cell>
          <cell r="U83">
            <v>4600</v>
          </cell>
          <cell r="V83">
            <v>4600</v>
          </cell>
          <cell r="W83">
            <v>0</v>
          </cell>
          <cell r="X83">
            <v>339</v>
          </cell>
          <cell r="Y83">
            <v>339</v>
          </cell>
        </row>
        <row r="84">
          <cell r="A84" t="str">
            <v>IT infrastructure costs for new office - incl. mast</v>
          </cell>
          <cell r="B84" t="str">
            <v>A</v>
          </cell>
          <cell r="C84" t="str">
            <v>VMOIH201</v>
          </cell>
          <cell r="D84" t="str">
            <v>IT Equipment - General</v>
          </cell>
          <cell r="E84" t="str">
            <v>POM02000.0080 -  - L02924 - 3/3/03 to 2/2/04</v>
          </cell>
          <cell r="F84" t="str">
            <v>PIO Ron</v>
          </cell>
          <cell r="G84" t="str">
            <v>PIO</v>
          </cell>
          <cell r="H84" t="str">
            <v>PIO</v>
          </cell>
          <cell r="I84" t="str">
            <v>VOP0001</v>
          </cell>
          <cell r="J84" t="str">
            <v>C1N5803</v>
          </cell>
          <cell r="K84" t="str">
            <v>C1N58</v>
          </cell>
          <cell r="M84" t="str">
            <v>IT Equipment</v>
          </cell>
          <cell r="N84" t="str">
            <v>IT Equipment</v>
          </cell>
          <cell r="O84" t="str">
            <v>IT Equipment</v>
          </cell>
          <cell r="P84" t="str">
            <v>CAPEX</v>
          </cell>
          <cell r="Q84">
            <v>0</v>
          </cell>
          <cell r="R84">
            <v>600</v>
          </cell>
          <cell r="S84">
            <v>600</v>
          </cell>
          <cell r="T84">
            <v>8302882</v>
          </cell>
          <cell r="U84">
            <v>418203</v>
          </cell>
          <cell r="V84">
            <v>483441</v>
          </cell>
          <cell r="W84">
            <v>0</v>
          </cell>
          <cell r="X84">
            <v>600</v>
          </cell>
          <cell r="Y84">
            <v>600</v>
          </cell>
        </row>
        <row r="85">
          <cell r="A85" t="str">
            <v>IT Services On EA Fpso</v>
          </cell>
          <cell r="B85" t="str">
            <v>H</v>
          </cell>
          <cell r="C85" t="str">
            <v>VAOEPI21</v>
          </cell>
          <cell r="D85" t="str">
            <v>IT Services On EA Fpso</v>
          </cell>
          <cell r="E85" t="str">
            <v>Multichoice Subscription Bill received in oct is N212k</v>
          </cell>
          <cell r="F85" t="str">
            <v>PAO John</v>
          </cell>
          <cell r="G85" t="str">
            <v>PAO</v>
          </cell>
          <cell r="H85" t="str">
            <v>PAO</v>
          </cell>
          <cell r="I85" t="str">
            <v>VOP0003</v>
          </cell>
          <cell r="J85" t="str">
            <v>TOP0003001</v>
          </cell>
          <cell r="K85" t="str">
            <v>APF20FEAXP</v>
          </cell>
          <cell r="M85" t="str">
            <v>EA Production</v>
          </cell>
          <cell r="N85" t="str">
            <v>Offshore IM &amp;T operations</v>
          </cell>
          <cell r="O85" t="str">
            <v>EA Production</v>
          </cell>
          <cell r="P85" t="str">
            <v>OPEX</v>
          </cell>
          <cell r="Q85">
            <v>0</v>
          </cell>
          <cell r="R85">
            <v>0</v>
          </cell>
          <cell r="S85">
            <v>0</v>
          </cell>
          <cell r="V85">
            <v>0</v>
          </cell>
          <cell r="W85">
            <v>0</v>
          </cell>
          <cell r="X85">
            <v>0</v>
          </cell>
          <cell r="Y85">
            <v>0</v>
          </cell>
        </row>
        <row r="86">
          <cell r="A86" t="str">
            <v>Lagos Emergency Response Centre</v>
          </cell>
          <cell r="B86" t="str">
            <v>B</v>
          </cell>
          <cell r="C86" t="str">
            <v>VMO0004</v>
          </cell>
          <cell r="D86" t="str">
            <v>HSE Equipment</v>
          </cell>
          <cell r="E86" t="str">
            <v>POM03000.0006 -  -  - 1/1/03 to 1/31/03</v>
          </cell>
          <cell r="F86" t="str">
            <v>PSO-Warren</v>
          </cell>
          <cell r="G86" t="str">
            <v>PSO</v>
          </cell>
          <cell r="H86" t="str">
            <v>PSO-HSE</v>
          </cell>
          <cell r="I86" t="str">
            <v>VOP0001</v>
          </cell>
          <cell r="J86" t="str">
            <v>C1N5807</v>
          </cell>
          <cell r="K86" t="str">
            <v>C1N58</v>
          </cell>
          <cell r="M86" t="str">
            <v>HSE Equipment</v>
          </cell>
          <cell r="N86" t="str">
            <v>HSE Equipment</v>
          </cell>
          <cell r="O86" t="str">
            <v>HSE Equipment</v>
          </cell>
          <cell r="P86" t="str">
            <v>CAPEX</v>
          </cell>
          <cell r="Q86">
            <v>0</v>
          </cell>
          <cell r="R86">
            <v>29</v>
          </cell>
          <cell r="S86">
            <v>29</v>
          </cell>
          <cell r="U86">
            <v>0</v>
          </cell>
          <cell r="V86">
            <v>0</v>
          </cell>
          <cell r="W86">
            <v>0</v>
          </cell>
          <cell r="X86">
            <v>29</v>
          </cell>
          <cell r="Y86">
            <v>29</v>
          </cell>
        </row>
        <row r="87">
          <cell r="A87" t="str">
            <v>Library furniture &amp; equip.</v>
          </cell>
          <cell r="B87" t="str">
            <v>E</v>
          </cell>
          <cell r="C87" t="str">
            <v>VMOIH201</v>
          </cell>
          <cell r="D87" t="str">
            <v>IT Equipment - General</v>
          </cell>
          <cell r="E87" t="str">
            <v>Library furniture &amp; equip.- Dan/Ron to confirm that the equip. &amp; furn. can be ordered &amp; stored, the contracts should be purchase+installation(30%cost). A temporary storage measure is to put all the furniture &amp; data in warehouse at Iganmu.</v>
          </cell>
          <cell r="F87" t="str">
            <v>PIO Ron</v>
          </cell>
          <cell r="G87" t="str">
            <v>PIO</v>
          </cell>
          <cell r="H87" t="str">
            <v>PIO</v>
          </cell>
          <cell r="I87" t="str">
            <v>VOP0001</v>
          </cell>
          <cell r="J87" t="str">
            <v>C1N5809</v>
          </cell>
          <cell r="K87" t="str">
            <v>C1N58</v>
          </cell>
          <cell r="M87" t="str">
            <v>IT Equipment</v>
          </cell>
          <cell r="N87" t="str">
            <v>IT Equipment</v>
          </cell>
          <cell r="O87" t="str">
            <v>Furniture &amp; Equipment</v>
          </cell>
          <cell r="P87" t="str">
            <v>CAPEX</v>
          </cell>
          <cell r="Q87">
            <v>0</v>
          </cell>
          <cell r="R87">
            <v>50</v>
          </cell>
          <cell r="S87">
            <v>50</v>
          </cell>
          <cell r="V87">
            <v>0</v>
          </cell>
          <cell r="W87">
            <v>0</v>
          </cell>
          <cell r="X87">
            <v>50</v>
          </cell>
          <cell r="Y87">
            <v>50</v>
          </cell>
        </row>
        <row r="88">
          <cell r="A88" t="str">
            <v>Lifting &amp; Deck Management Serv -Trainer</v>
          </cell>
          <cell r="B88" t="str">
            <v>A</v>
          </cell>
          <cell r="C88" t="str">
            <v>VAOEPL21</v>
          </cell>
          <cell r="D88" t="str">
            <v>Platform Support - Lifting &amp; Deck Mgmnt Serv</v>
          </cell>
          <cell r="E88" t="str">
            <v>POM01000.0010 - MCLATEK NIG LTD - S13392 - 11/1/02 to 5/31/05</v>
          </cell>
          <cell r="F88" t="str">
            <v>PAO John</v>
          </cell>
          <cell r="G88" t="str">
            <v>PAO</v>
          </cell>
          <cell r="H88" t="str">
            <v>PAO</v>
          </cell>
          <cell r="I88" t="str">
            <v>VOP0003</v>
          </cell>
          <cell r="J88" t="str">
            <v>TOP0003001</v>
          </cell>
          <cell r="K88" t="str">
            <v>APF20FEAXP</v>
          </cell>
          <cell r="M88" t="str">
            <v>EA Production</v>
          </cell>
          <cell r="N88" t="str">
            <v>EA Production</v>
          </cell>
          <cell r="O88" t="str">
            <v>EA Production</v>
          </cell>
          <cell r="P88" t="str">
            <v>OPEX</v>
          </cell>
          <cell r="Q88">
            <v>0</v>
          </cell>
          <cell r="R88">
            <v>0</v>
          </cell>
          <cell r="S88">
            <v>0</v>
          </cell>
          <cell r="T88">
            <v>0</v>
          </cell>
          <cell r="U88">
            <v>12000</v>
          </cell>
          <cell r="V88">
            <v>12000</v>
          </cell>
          <cell r="W88">
            <v>0</v>
          </cell>
          <cell r="X88">
            <v>120</v>
          </cell>
          <cell r="Y88">
            <v>120</v>
          </cell>
        </row>
        <row r="89">
          <cell r="A89" t="str">
            <v>Lifting &amp; Deck Management Serv-EA</v>
          </cell>
          <cell r="B89" t="str">
            <v>A</v>
          </cell>
          <cell r="C89" t="str">
            <v>VAOEPL21</v>
          </cell>
          <cell r="D89" t="str">
            <v>Platform Support - Lifting &amp; Deck Mgmnt Serv</v>
          </cell>
          <cell r="E89" t="str">
            <v>POM01000.0010 - MCLATEK NIG LTD - S13392 - 11/1/02 to 5/31/05</v>
          </cell>
          <cell r="F89" t="str">
            <v>PAO John</v>
          </cell>
          <cell r="G89" t="str">
            <v>PAO</v>
          </cell>
          <cell r="H89" t="str">
            <v>PAO</v>
          </cell>
          <cell r="I89" t="str">
            <v>VOP0003</v>
          </cell>
          <cell r="J89" t="str">
            <v>TOP0003001</v>
          </cell>
          <cell r="K89" t="str">
            <v>APF20FEAXP</v>
          </cell>
          <cell r="M89" t="str">
            <v>EA Production</v>
          </cell>
          <cell r="N89" t="str">
            <v>EA Production</v>
          </cell>
          <cell r="O89" t="str">
            <v>EA Production</v>
          </cell>
          <cell r="P89" t="str">
            <v>OPEX</v>
          </cell>
          <cell r="Q89">
            <v>69581</v>
          </cell>
          <cell r="R89">
            <v>0</v>
          </cell>
          <cell r="S89">
            <v>633</v>
          </cell>
          <cell r="T89">
            <v>74355083.333333328</v>
          </cell>
          <cell r="U89">
            <v>0</v>
          </cell>
          <cell r="V89">
            <v>585934</v>
          </cell>
          <cell r="W89">
            <v>88586</v>
          </cell>
          <cell r="X89">
            <v>0</v>
          </cell>
          <cell r="Y89">
            <v>703</v>
          </cell>
        </row>
        <row r="90">
          <cell r="A90" t="str">
            <v>Loan Pilot from Forcados Terminal</v>
          </cell>
          <cell r="B90" t="str">
            <v>A</v>
          </cell>
          <cell r="C90" t="str">
            <v>VAOEPL22</v>
          </cell>
          <cell r="D90" t="str">
            <v>Marine Operations - EA</v>
          </cell>
          <cell r="E90" t="str">
            <v>POM02000.0037 - LAMNALCO - L02848 - 10/1/02 to 4/30/04</v>
          </cell>
          <cell r="F90" t="str">
            <v>PAO John</v>
          </cell>
          <cell r="G90" t="str">
            <v>PAO</v>
          </cell>
          <cell r="H90" t="str">
            <v>PAO</v>
          </cell>
          <cell r="I90" t="str">
            <v>VOP0003</v>
          </cell>
          <cell r="J90" t="str">
            <v>TOP0003001</v>
          </cell>
          <cell r="K90" t="str">
            <v>APF20FEAXP</v>
          </cell>
          <cell r="M90" t="str">
            <v>EA Production</v>
          </cell>
          <cell r="N90" t="str">
            <v>EA Production</v>
          </cell>
          <cell r="O90" t="str">
            <v>EA Production</v>
          </cell>
          <cell r="P90" t="str">
            <v>OPEX</v>
          </cell>
          <cell r="Q90">
            <v>0</v>
          </cell>
          <cell r="R90">
            <v>0</v>
          </cell>
          <cell r="S90">
            <v>0</v>
          </cell>
          <cell r="T90">
            <v>0</v>
          </cell>
          <cell r="U90">
            <v>0</v>
          </cell>
          <cell r="V90">
            <v>0</v>
          </cell>
          <cell r="W90">
            <v>0</v>
          </cell>
          <cell r="X90">
            <v>30</v>
          </cell>
          <cell r="Y90">
            <v>30</v>
          </cell>
        </row>
        <row r="91">
          <cell r="A91" t="str">
            <v>Local courses - Onshore staff</v>
          </cell>
          <cell r="B91" t="str">
            <v>A</v>
          </cell>
          <cell r="C91" t="str">
            <v>VAO00H11</v>
          </cell>
          <cell r="D91" t="str">
            <v>Training - Onshore Staff</v>
          </cell>
          <cell r="E91" t="str">
            <v xml:space="preserve">Int. training course fee </v>
          </cell>
          <cell r="F91" t="str">
            <v>GPO Leo</v>
          </cell>
          <cell r="G91" t="str">
            <v>GPO</v>
          </cell>
          <cell r="H91" t="str">
            <v>GPO</v>
          </cell>
          <cell r="I91" t="str">
            <v>VOP0002</v>
          </cell>
          <cell r="J91" t="str">
            <v>GPOM</v>
          </cell>
          <cell r="K91" t="str">
            <v>GPOM</v>
          </cell>
          <cell r="M91" t="str">
            <v>General Overheads Offshore</v>
          </cell>
          <cell r="N91" t="str">
            <v>Training</v>
          </cell>
          <cell r="O91" t="str">
            <v>OD Gen Overheads &amp; Salaries</v>
          </cell>
          <cell r="P91" t="str">
            <v>OPEX</v>
          </cell>
          <cell r="Q91">
            <v>0</v>
          </cell>
          <cell r="R91">
            <v>0</v>
          </cell>
          <cell r="V91">
            <v>0</v>
          </cell>
          <cell r="W91">
            <v>0</v>
          </cell>
          <cell r="X91">
            <v>0</v>
          </cell>
          <cell r="Y91">
            <v>0</v>
          </cell>
        </row>
        <row r="92">
          <cell r="A92" t="str">
            <v>Logistics backcharge from Shell Expro</v>
          </cell>
          <cell r="B92" t="str">
            <v>D</v>
          </cell>
          <cell r="C92" t="str">
            <v>VAOE0H12</v>
          </cell>
          <cell r="D92" t="str">
            <v xml:space="preserve">EA Related Training </v>
          </cell>
          <cell r="E92" t="str">
            <v>POM02011 - SHELL EXPRO -  - 6/9/02 to 5/31/03</v>
          </cell>
          <cell r="F92" t="str">
            <v>GPO Leo</v>
          </cell>
          <cell r="G92" t="str">
            <v>GPO</v>
          </cell>
          <cell r="H92" t="str">
            <v>GPO</v>
          </cell>
          <cell r="I92" t="str">
            <v>VOP0003</v>
          </cell>
          <cell r="J92" t="str">
            <v>GPOM-EA</v>
          </cell>
          <cell r="K92" t="str">
            <v>GPOM-EA</v>
          </cell>
          <cell r="M92" t="str">
            <v>EA Overheads</v>
          </cell>
          <cell r="N92" t="str">
            <v>Training</v>
          </cell>
          <cell r="O92" t="str">
            <v>EA General Overheads</v>
          </cell>
          <cell r="P92" t="str">
            <v>OPEX</v>
          </cell>
          <cell r="Q92">
            <v>0</v>
          </cell>
          <cell r="R92">
            <v>71</v>
          </cell>
          <cell r="S92">
            <v>71</v>
          </cell>
          <cell r="U92">
            <v>0</v>
          </cell>
          <cell r="V92">
            <v>0</v>
          </cell>
          <cell r="W92">
            <v>0</v>
          </cell>
          <cell r="X92">
            <v>71</v>
          </cell>
          <cell r="Y92">
            <v>71</v>
          </cell>
        </row>
        <row r="93">
          <cell r="A93" t="str">
            <v xml:space="preserve">Lubes &amp; Inert Gas </v>
          </cell>
          <cell r="B93" t="str">
            <v>A</v>
          </cell>
          <cell r="C93" t="str">
            <v>VAOEPO33</v>
          </cell>
          <cell r="D93" t="str">
            <v>Platform Support - Utilities</v>
          </cell>
          <cell r="E93" t="str">
            <v>Lubes, Inert Gas &amp; PPE</v>
          </cell>
          <cell r="F93" t="str">
            <v>PAO John</v>
          </cell>
          <cell r="G93" t="str">
            <v>PAO</v>
          </cell>
          <cell r="H93" t="str">
            <v>PAO</v>
          </cell>
          <cell r="I93" t="str">
            <v>VOP0003</v>
          </cell>
          <cell r="J93" t="str">
            <v>TOP0003001</v>
          </cell>
          <cell r="K93" t="str">
            <v>APF20FEAXP</v>
          </cell>
          <cell r="M93" t="str">
            <v>EA Production</v>
          </cell>
          <cell r="N93" t="str">
            <v>EA Production</v>
          </cell>
          <cell r="O93" t="str">
            <v>EA Production</v>
          </cell>
          <cell r="P93" t="str">
            <v>OPEX</v>
          </cell>
          <cell r="Q93">
            <v>0</v>
          </cell>
          <cell r="R93">
            <v>866</v>
          </cell>
          <cell r="S93">
            <v>866</v>
          </cell>
          <cell r="T93">
            <v>4538235</v>
          </cell>
          <cell r="U93">
            <v>0</v>
          </cell>
          <cell r="V93">
            <v>34722</v>
          </cell>
          <cell r="W93">
            <v>0</v>
          </cell>
          <cell r="X93">
            <v>866</v>
          </cell>
          <cell r="Y93">
            <v>866</v>
          </cell>
        </row>
        <row r="94">
          <cell r="A94" t="str">
            <v>Maintenance of Office Equipment</v>
          </cell>
          <cell r="B94" t="str">
            <v>A</v>
          </cell>
          <cell r="C94" t="str">
            <v>VGO0082</v>
          </cell>
          <cell r="D94" t="str">
            <v>Repair of Office IT Equipment</v>
          </cell>
          <cell r="E94" t="str">
            <v xml:space="preserve">Manta off. Equip. </v>
          </cell>
          <cell r="F94" t="str">
            <v>GPO Leo</v>
          </cell>
          <cell r="G94" t="str">
            <v>GPO</v>
          </cell>
          <cell r="H94" t="str">
            <v>GPO</v>
          </cell>
          <cell r="I94" t="str">
            <v>VOP0002</v>
          </cell>
          <cell r="J94" t="str">
            <v>GPOM</v>
          </cell>
          <cell r="K94" t="str">
            <v>GPOM</v>
          </cell>
          <cell r="M94" t="str">
            <v>General Overheads Offshore</v>
          </cell>
          <cell r="N94" t="str">
            <v>Overheads</v>
          </cell>
          <cell r="O94" t="str">
            <v>OD Gen Overheads &amp; Salaries</v>
          </cell>
          <cell r="P94" t="str">
            <v>OPEX</v>
          </cell>
          <cell r="Q94">
            <v>1500</v>
          </cell>
          <cell r="R94">
            <v>33</v>
          </cell>
          <cell r="S94">
            <v>32.5</v>
          </cell>
          <cell r="V94">
            <v>0</v>
          </cell>
          <cell r="W94">
            <v>1500</v>
          </cell>
          <cell r="X94">
            <v>33</v>
          </cell>
          <cell r="Y94">
            <v>32.5</v>
          </cell>
        </row>
        <row r="95">
          <cell r="A95" t="str">
            <v>Maintenance of vehicles / Car rental EA</v>
          </cell>
          <cell r="B95" t="str">
            <v>B</v>
          </cell>
          <cell r="C95" t="str">
            <v>VGO0053</v>
          </cell>
          <cell r="D95" t="str">
            <v>Gen. O Heads (Office Services)</v>
          </cell>
          <cell r="E95" t="str">
            <v xml:space="preserve">LEE: Maintenance of vehicles - </v>
          </cell>
          <cell r="F95" t="str">
            <v>GPO Leo</v>
          </cell>
          <cell r="G95" t="str">
            <v>GPO</v>
          </cell>
          <cell r="H95" t="str">
            <v>GPO</v>
          </cell>
          <cell r="I95" t="str">
            <v>VOP0003</v>
          </cell>
          <cell r="J95" t="str">
            <v>GPOM-EA</v>
          </cell>
          <cell r="K95" t="str">
            <v>GPOM-EA</v>
          </cell>
          <cell r="M95" t="str">
            <v>EA Overheads</v>
          </cell>
          <cell r="N95" t="str">
            <v>Training</v>
          </cell>
          <cell r="O95" t="str">
            <v>EA General Overheads</v>
          </cell>
          <cell r="P95" t="str">
            <v>OPEX</v>
          </cell>
          <cell r="Q95">
            <v>1500</v>
          </cell>
          <cell r="R95">
            <v>0</v>
          </cell>
          <cell r="S95">
            <v>32.5</v>
          </cell>
          <cell r="U95">
            <v>318</v>
          </cell>
          <cell r="V95">
            <v>318</v>
          </cell>
          <cell r="W95">
            <v>1500</v>
          </cell>
          <cell r="X95">
            <v>0</v>
          </cell>
          <cell r="Y95">
            <v>32.5</v>
          </cell>
        </row>
        <row r="96">
          <cell r="A96" t="str">
            <v>Maintenance of vehicles / Car rental OD</v>
          </cell>
          <cell r="B96" t="str">
            <v>B</v>
          </cell>
          <cell r="C96" t="str">
            <v>VGO0053</v>
          </cell>
          <cell r="D96" t="str">
            <v>Gen. O Heads (Office Services)</v>
          </cell>
          <cell r="E96" t="str">
            <v xml:space="preserve">LEE: Maintenance of vehicles - </v>
          </cell>
          <cell r="F96" t="str">
            <v>GPO Leo</v>
          </cell>
          <cell r="G96" t="str">
            <v>GPO</v>
          </cell>
          <cell r="H96" t="str">
            <v>GPO</v>
          </cell>
          <cell r="I96" t="str">
            <v>VOP0002</v>
          </cell>
          <cell r="J96" t="str">
            <v>GPOM</v>
          </cell>
          <cell r="K96" t="str">
            <v>GPOM</v>
          </cell>
          <cell r="M96" t="str">
            <v>General Overheads Offshore</v>
          </cell>
          <cell r="N96" t="str">
            <v>Overheads</v>
          </cell>
          <cell r="O96" t="str">
            <v>OD Gen Overheads &amp; Salaries</v>
          </cell>
          <cell r="P96" t="str">
            <v>OPEX</v>
          </cell>
          <cell r="Q96">
            <v>1500</v>
          </cell>
          <cell r="R96">
            <v>0</v>
          </cell>
          <cell r="S96">
            <v>32.5</v>
          </cell>
          <cell r="T96">
            <v>134757</v>
          </cell>
          <cell r="U96">
            <v>3473</v>
          </cell>
          <cell r="V96">
            <v>4537</v>
          </cell>
          <cell r="W96">
            <v>1500</v>
          </cell>
          <cell r="Y96">
            <v>32.5</v>
          </cell>
        </row>
        <row r="97">
          <cell r="A97" t="str">
            <v>Manpower support library services</v>
          </cell>
          <cell r="B97" t="str">
            <v>A</v>
          </cell>
          <cell r="C97" t="str">
            <v>VGO0021</v>
          </cell>
          <cell r="D97" t="str">
            <v xml:space="preserve">Onshore Staff - Contract Staff </v>
          </cell>
          <cell r="E97" t="str">
            <v>Manpower support - 4 pple @ $12,500 (IT $ Library Support)</v>
          </cell>
          <cell r="F97" t="str">
            <v>GPO Leo</v>
          </cell>
          <cell r="G97" t="str">
            <v>GPO</v>
          </cell>
          <cell r="H97" t="str">
            <v>GPO</v>
          </cell>
          <cell r="I97" t="str">
            <v>VOP0002</v>
          </cell>
          <cell r="J97" t="str">
            <v>GPOM</v>
          </cell>
          <cell r="K97" t="str">
            <v>GPOM</v>
          </cell>
          <cell r="M97" t="str">
            <v>General Overheads Offshore</v>
          </cell>
          <cell r="N97" t="str">
            <v>Staff Costs</v>
          </cell>
          <cell r="O97" t="str">
            <v>OD Gen Overheads &amp; Salaries</v>
          </cell>
          <cell r="P97" t="str">
            <v>OPEX</v>
          </cell>
          <cell r="Q97">
            <v>0</v>
          </cell>
          <cell r="R97">
            <v>48</v>
          </cell>
          <cell r="S97">
            <v>48</v>
          </cell>
          <cell r="T97">
            <v>633600</v>
          </cell>
          <cell r="V97">
            <v>6336</v>
          </cell>
          <cell r="W97">
            <v>0</v>
          </cell>
          <cell r="X97">
            <v>48</v>
          </cell>
          <cell r="Y97">
            <v>48</v>
          </cell>
        </row>
        <row r="98">
          <cell r="A98" t="str">
            <v>Marine support specialist</v>
          </cell>
          <cell r="B98" t="str">
            <v>A</v>
          </cell>
          <cell r="C98" t="str">
            <v>VAOE0M41</v>
          </cell>
          <cell r="D98" t="str">
            <v>Flare Control Ignition Equipt</v>
          </cell>
          <cell r="E98" t="str">
            <v>POM3005  Marine support specialist</v>
          </cell>
          <cell r="F98" t="str">
            <v>PAO John</v>
          </cell>
          <cell r="G98" t="str">
            <v>PAO</v>
          </cell>
          <cell r="H98" t="str">
            <v>PAO</v>
          </cell>
          <cell r="I98" t="str">
            <v>VOP0003</v>
          </cell>
          <cell r="J98" t="str">
            <v>TOP0003001</v>
          </cell>
          <cell r="K98" t="str">
            <v>APF20FEAXP</v>
          </cell>
          <cell r="M98" t="str">
            <v>EA Production</v>
          </cell>
          <cell r="N98" t="str">
            <v>EA Production</v>
          </cell>
          <cell r="O98" t="str">
            <v>EA Production</v>
          </cell>
          <cell r="P98" t="str">
            <v>OPEX</v>
          </cell>
          <cell r="Q98">
            <v>0</v>
          </cell>
          <cell r="R98">
            <v>0</v>
          </cell>
          <cell r="S98">
            <v>0</v>
          </cell>
          <cell r="U98">
            <v>62730</v>
          </cell>
          <cell r="V98">
            <v>62730</v>
          </cell>
          <cell r="W98">
            <v>0</v>
          </cell>
          <cell r="X98">
            <v>62.73</v>
          </cell>
          <cell r="Y98">
            <v>62.73</v>
          </cell>
        </row>
        <row r="99">
          <cell r="A99" t="str">
            <v>Metering station maintenance service on EA</v>
          </cell>
          <cell r="B99" t="str">
            <v>A</v>
          </cell>
          <cell r="C99" t="str">
            <v>VAOEMF26</v>
          </cell>
          <cell r="D99" t="str">
            <v>FPSO operations/first line maintenance</v>
          </cell>
          <cell r="E99" t="str">
            <v>POM02000.0024 -  - L02743/A - 1/1/03 to 12/31/03</v>
          </cell>
          <cell r="F99" t="str">
            <v>PAO John</v>
          </cell>
          <cell r="G99" t="str">
            <v>PAO</v>
          </cell>
          <cell r="H99" t="str">
            <v>MTC</v>
          </cell>
          <cell r="I99" t="str">
            <v>VOP0002</v>
          </cell>
          <cell r="J99" t="str">
            <v>TOP0003001</v>
          </cell>
          <cell r="K99" t="str">
            <v>APF50FEAXP</v>
          </cell>
          <cell r="M99" t="str">
            <v>EA Maintainance</v>
          </cell>
          <cell r="N99" t="str">
            <v>EA Maintainance</v>
          </cell>
          <cell r="O99" t="str">
            <v>EA Maintainance</v>
          </cell>
          <cell r="P99" t="str">
            <v>OPEX</v>
          </cell>
          <cell r="Q99">
            <v>0</v>
          </cell>
          <cell r="R99">
            <v>476</v>
          </cell>
          <cell r="S99">
            <v>476</v>
          </cell>
          <cell r="T99">
            <v>2571380</v>
          </cell>
          <cell r="U99">
            <v>30240</v>
          </cell>
          <cell r="V99">
            <v>50444</v>
          </cell>
          <cell r="W99">
            <v>0</v>
          </cell>
          <cell r="X99">
            <v>238</v>
          </cell>
          <cell r="Y99">
            <v>238</v>
          </cell>
        </row>
        <row r="100">
          <cell r="A100" t="str">
            <v>Metering Technicians 2Persons</v>
          </cell>
          <cell r="B100" t="str">
            <v>B</v>
          </cell>
          <cell r="C100" t="str">
            <v>VGOE022</v>
          </cell>
          <cell r="D100" t="str">
            <v>Offshore - Contract Staff Salary</v>
          </cell>
          <cell r="E100" t="str">
            <v>POM02000.0072 - SGS Inspection Services Ltd - U22187 - 10/1/02 to 9/30/03</v>
          </cell>
          <cell r="F100" t="str">
            <v>PAO John</v>
          </cell>
          <cell r="G100" t="str">
            <v>PAO</v>
          </cell>
          <cell r="H100" t="str">
            <v>PAO</v>
          </cell>
          <cell r="I100" t="str">
            <v>VOP0003</v>
          </cell>
          <cell r="J100" t="str">
            <v>TOP0003001</v>
          </cell>
          <cell r="K100" t="str">
            <v>APF20FEAXP</v>
          </cell>
          <cell r="M100" t="str">
            <v>EA Production</v>
          </cell>
          <cell r="N100" t="str">
            <v>EA Production</v>
          </cell>
          <cell r="O100" t="str">
            <v>EA Production</v>
          </cell>
          <cell r="P100" t="str">
            <v>OPEX</v>
          </cell>
          <cell r="Q100">
            <v>0</v>
          </cell>
          <cell r="R100">
            <v>123</v>
          </cell>
          <cell r="S100">
            <v>123</v>
          </cell>
          <cell r="U100">
            <v>123025</v>
          </cell>
          <cell r="V100">
            <v>123025</v>
          </cell>
          <cell r="W100">
            <v>0</v>
          </cell>
          <cell r="X100">
            <v>123.02500000000001</v>
          </cell>
          <cell r="Y100">
            <v>123.02500000000001</v>
          </cell>
        </row>
        <row r="101">
          <cell r="A101" t="str">
            <v>Mooring, Topsides And Operations Support (HEA)EAFPSO</v>
          </cell>
          <cell r="B101" t="str">
            <v>H</v>
          </cell>
          <cell r="C101" t="str">
            <v>VAOEMF52</v>
          </cell>
          <cell r="D101" t="str">
            <v>FPSO Preventive maintenance</v>
          </cell>
          <cell r="E101" t="str">
            <v>POM02000.0039 - HALLIBURTON - W05269 - 26/1/03 to 11/30/03</v>
          </cell>
          <cell r="F101" t="str">
            <v>PAO John</v>
          </cell>
          <cell r="G101" t="str">
            <v>PAO</v>
          </cell>
          <cell r="H101" t="str">
            <v>MTC</v>
          </cell>
          <cell r="I101" t="str">
            <v>VOP0002</v>
          </cell>
          <cell r="J101" t="str">
            <v>TOP0003001</v>
          </cell>
          <cell r="K101" t="str">
            <v>APF50FEAXP</v>
          </cell>
          <cell r="M101" t="str">
            <v>EA Maintainance</v>
          </cell>
          <cell r="N101" t="str">
            <v>EA Maintainance</v>
          </cell>
          <cell r="O101" t="str">
            <v>EA Maintainance</v>
          </cell>
          <cell r="P101" t="str">
            <v>OPEX</v>
          </cell>
          <cell r="Q101">
            <v>0</v>
          </cell>
          <cell r="R101">
            <v>6169</v>
          </cell>
          <cell r="S101">
            <v>6169</v>
          </cell>
          <cell r="U101">
            <v>5973762.7397260275</v>
          </cell>
          <cell r="V101">
            <v>5973762.7397260275</v>
          </cell>
          <cell r="W101">
            <v>0</v>
          </cell>
          <cell r="X101">
            <v>5564.6009082379433</v>
          </cell>
          <cell r="Y101">
            <v>5564.6009082379433</v>
          </cell>
        </row>
        <row r="102">
          <cell r="A102" t="str">
            <v>Motor Vehicles/Buses</v>
          </cell>
          <cell r="B102" t="str">
            <v>A</v>
          </cell>
          <cell r="C102" t="str">
            <v>VMO0005</v>
          </cell>
          <cell r="D102" t="str">
            <v>Vehicles</v>
          </cell>
          <cell r="E102" t="str">
            <v>POM02000.0060 -  -  - 1/1/03 to 12/31/03</v>
          </cell>
          <cell r="F102" t="str">
            <v>PLO Dan</v>
          </cell>
          <cell r="G102" t="str">
            <v>PLO</v>
          </cell>
          <cell r="H102" t="str">
            <v>PLO</v>
          </cell>
          <cell r="I102" t="str">
            <v>VOP0001</v>
          </cell>
          <cell r="J102" t="str">
            <v>C1N5806</v>
          </cell>
          <cell r="K102" t="str">
            <v>C1N58</v>
          </cell>
          <cell r="M102" t="str">
            <v>Office Furn/Equipt</v>
          </cell>
          <cell r="N102" t="str">
            <v>Office Furn/Equipt</v>
          </cell>
          <cell r="O102" t="str">
            <v>Motor Vehicle</v>
          </cell>
          <cell r="P102" t="str">
            <v>CAPEX</v>
          </cell>
          <cell r="Q102">
            <v>9801</v>
          </cell>
          <cell r="R102">
            <v>84</v>
          </cell>
          <cell r="S102">
            <v>168</v>
          </cell>
          <cell r="T102">
            <v>815160</v>
          </cell>
          <cell r="U102">
            <v>15014</v>
          </cell>
          <cell r="V102">
            <v>21449</v>
          </cell>
          <cell r="W102">
            <v>19357</v>
          </cell>
          <cell r="X102">
            <v>84</v>
          </cell>
          <cell r="Y102">
            <v>168</v>
          </cell>
        </row>
        <row r="103">
          <cell r="A103" t="str">
            <v>NDT Inspections on FPSO</v>
          </cell>
          <cell r="B103" t="str">
            <v>B</v>
          </cell>
          <cell r="C103" t="str">
            <v>VGOE022</v>
          </cell>
          <cell r="D103" t="str">
            <v>Offshore - Contract Staff Salary</v>
          </cell>
          <cell r="E103" t="str">
            <v>NDT Inspections on FPSO</v>
          </cell>
          <cell r="F103" t="str">
            <v>PAO John</v>
          </cell>
          <cell r="G103" t="str">
            <v>PAO</v>
          </cell>
          <cell r="H103" t="str">
            <v>PAO</v>
          </cell>
          <cell r="I103" t="str">
            <v>VOP0003</v>
          </cell>
          <cell r="J103" t="str">
            <v>TOP0003001</v>
          </cell>
          <cell r="K103" t="str">
            <v>APF20FEAXP</v>
          </cell>
          <cell r="M103" t="str">
            <v>EA Production</v>
          </cell>
          <cell r="N103" t="str">
            <v>EA Production</v>
          </cell>
          <cell r="O103" t="str">
            <v>EA Production</v>
          </cell>
          <cell r="P103" t="str">
            <v>OPEX</v>
          </cell>
          <cell r="Q103">
            <v>0</v>
          </cell>
          <cell r="R103">
            <v>0</v>
          </cell>
          <cell r="S103">
            <v>0</v>
          </cell>
          <cell r="W103">
            <v>0</v>
          </cell>
          <cell r="X103">
            <v>70</v>
          </cell>
          <cell r="Y103">
            <v>70</v>
          </cell>
        </row>
        <row r="104">
          <cell r="A104" t="str">
            <v xml:space="preserve">New office cost refurbishment. </v>
          </cell>
          <cell r="B104" t="str">
            <v>A</v>
          </cell>
          <cell r="C104" t="str">
            <v>VGO0053</v>
          </cell>
          <cell r="D104" t="str">
            <v>Gen. O Heads (Office Services)</v>
          </cell>
          <cell r="E104" t="str">
            <v>New office cost lease and refurbishment. Cut from F$1mln</v>
          </cell>
          <cell r="F104" t="str">
            <v>GPO Leo</v>
          </cell>
          <cell r="G104" t="str">
            <v>GPO</v>
          </cell>
          <cell r="H104" t="str">
            <v>GPO</v>
          </cell>
          <cell r="I104" t="str">
            <v>VOP0002</v>
          </cell>
          <cell r="J104" t="str">
            <v>GPOM</v>
          </cell>
          <cell r="K104" t="str">
            <v>GPOM</v>
          </cell>
          <cell r="M104" t="str">
            <v>General Overheads Offshore</v>
          </cell>
          <cell r="N104" t="str">
            <v>Overheads</v>
          </cell>
          <cell r="O104" t="str">
            <v>OD Gen Overheads &amp; Salaries</v>
          </cell>
          <cell r="P104" t="str">
            <v>OPEX</v>
          </cell>
          <cell r="Q104">
            <v>0</v>
          </cell>
          <cell r="R104">
            <v>0</v>
          </cell>
          <cell r="S104">
            <v>0</v>
          </cell>
          <cell r="T104">
            <v>959000</v>
          </cell>
          <cell r="U104">
            <v>0</v>
          </cell>
          <cell r="V104">
            <v>7550</v>
          </cell>
          <cell r="W104">
            <v>0</v>
          </cell>
          <cell r="X104">
            <v>237.4</v>
          </cell>
          <cell r="Y104">
            <v>237.4</v>
          </cell>
        </row>
        <row r="105">
          <cell r="A105" t="str">
            <v>Non Payroll Ben. &amp; Welf.(Exc</v>
          </cell>
          <cell r="B105" t="str">
            <v>A</v>
          </cell>
          <cell r="C105" t="str">
            <v>VGO0062</v>
          </cell>
          <cell r="D105" t="str">
            <v>Non Payroll Ben. &amp; Welf.(Exc</v>
          </cell>
          <cell r="E105" t="str">
            <v>Non Payroll Ben. &amp; Welf.(Exc</v>
          </cell>
          <cell r="F105" t="str">
            <v>GPO Leo</v>
          </cell>
          <cell r="G105" t="str">
            <v>GPO</v>
          </cell>
          <cell r="H105" t="str">
            <v>GPO</v>
          </cell>
          <cell r="I105" t="str">
            <v>VOP0002</v>
          </cell>
          <cell r="J105" t="str">
            <v>GPOM</v>
          </cell>
          <cell r="K105" t="str">
            <v>GPOM</v>
          </cell>
          <cell r="M105" t="str">
            <v>General Overheads Offshore</v>
          </cell>
          <cell r="N105" t="str">
            <v>Staff Costs</v>
          </cell>
          <cell r="O105" t="str">
            <v>OD Gen Overheads &amp; Salaries</v>
          </cell>
          <cell r="P105" t="str">
            <v>OPEX</v>
          </cell>
          <cell r="Q105">
            <v>5000</v>
          </cell>
          <cell r="R105">
            <v>700</v>
          </cell>
          <cell r="S105">
            <v>727</v>
          </cell>
          <cell r="T105">
            <v>117870</v>
          </cell>
          <cell r="U105">
            <v>180784</v>
          </cell>
          <cell r="V105">
            <v>181715</v>
          </cell>
          <cell r="W105">
            <v>5000</v>
          </cell>
          <cell r="X105">
            <v>700</v>
          </cell>
          <cell r="Y105">
            <v>727</v>
          </cell>
        </row>
        <row r="106">
          <cell r="A106" t="str">
            <v>Ocean Boom</v>
          </cell>
          <cell r="B106" t="str">
            <v>D</v>
          </cell>
          <cell r="C106" t="str">
            <v>VAOH0O00</v>
          </cell>
          <cell r="D106" t="str">
            <v>Offshore HSE Operations</v>
          </cell>
          <cell r="E106" t="str">
            <v>Ocean Boom</v>
          </cell>
          <cell r="F106" t="str">
            <v>PSO-Warren</v>
          </cell>
          <cell r="G106" t="str">
            <v>PSO</v>
          </cell>
          <cell r="H106" t="str">
            <v>PSO</v>
          </cell>
          <cell r="I106" t="str">
            <v>VOP0002</v>
          </cell>
          <cell r="J106" t="str">
            <v>TOP002001</v>
          </cell>
          <cell r="K106" t="str">
            <v>APA25THSEC</v>
          </cell>
          <cell r="M106" t="str">
            <v>Offshore environmental costs</v>
          </cell>
          <cell r="N106" t="str">
            <v>EA HSE Operations</v>
          </cell>
          <cell r="O106" t="str">
            <v>EA HSE Operations</v>
          </cell>
          <cell r="P106" t="str">
            <v>OPEX</v>
          </cell>
          <cell r="Q106">
            <v>0</v>
          </cell>
          <cell r="R106">
            <v>138</v>
          </cell>
          <cell r="S106">
            <v>138</v>
          </cell>
          <cell r="T106">
            <v>0</v>
          </cell>
          <cell r="U106">
            <v>34500</v>
          </cell>
          <cell r="V106">
            <v>34500</v>
          </cell>
          <cell r="W106">
            <v>0</v>
          </cell>
          <cell r="X106">
            <v>138</v>
          </cell>
          <cell r="Y106">
            <v>138</v>
          </cell>
        </row>
        <row r="107">
          <cell r="A107" t="str">
            <v>OD Entertainment</v>
          </cell>
          <cell r="B107" t="str">
            <v>A</v>
          </cell>
          <cell r="C107" t="str">
            <v>VGO0083</v>
          </cell>
          <cell r="D107" t="str">
            <v>OD Entertainment</v>
          </cell>
          <cell r="E107" t="str">
            <v>OD Entertainment</v>
          </cell>
          <cell r="F107" t="str">
            <v>GPO Leo</v>
          </cell>
          <cell r="G107" t="str">
            <v>GPO</v>
          </cell>
          <cell r="H107" t="str">
            <v>GPO</v>
          </cell>
          <cell r="I107" t="str">
            <v>VOP0002</v>
          </cell>
          <cell r="J107" t="str">
            <v>GPOM</v>
          </cell>
          <cell r="K107" t="str">
            <v>GPOM</v>
          </cell>
          <cell r="M107" t="str">
            <v>General Overheads Offshore</v>
          </cell>
          <cell r="N107" t="str">
            <v>Overheads</v>
          </cell>
          <cell r="O107" t="str">
            <v>OD Gen Overheads &amp; Salaries</v>
          </cell>
          <cell r="P107" t="str">
            <v>OPEX</v>
          </cell>
          <cell r="Q107">
            <v>0</v>
          </cell>
          <cell r="R107">
            <v>0</v>
          </cell>
          <cell r="S107">
            <v>0</v>
          </cell>
          <cell r="W107">
            <v>7.32</v>
          </cell>
          <cell r="X107">
            <v>0</v>
          </cell>
          <cell r="Y107">
            <v>5.8000000000000003E-2</v>
          </cell>
        </row>
        <row r="108">
          <cell r="A108" t="str">
            <v>Off shore general maintenance serv FPSO</v>
          </cell>
          <cell r="B108" t="str">
            <v>K</v>
          </cell>
          <cell r="C108" t="str">
            <v>VAOEMF52</v>
          </cell>
          <cell r="D108" t="str">
            <v>FPSO Preventive maintenance</v>
          </cell>
          <cell r="E108" t="str">
            <v>POM02000.0044 -  - L02745 - 1/1/03 to 12/31/05</v>
          </cell>
          <cell r="F108" t="str">
            <v>PAO John</v>
          </cell>
          <cell r="G108" t="str">
            <v>PAO</v>
          </cell>
          <cell r="H108" t="str">
            <v>MTC</v>
          </cell>
          <cell r="I108" t="str">
            <v>VOP0002</v>
          </cell>
          <cell r="J108" t="str">
            <v>TOP0003001</v>
          </cell>
          <cell r="K108" t="str">
            <v>APF50FEAXP</v>
          </cell>
          <cell r="M108" t="str">
            <v>EA Maintainance</v>
          </cell>
          <cell r="N108" t="str">
            <v>EA Maintainance</v>
          </cell>
          <cell r="O108" t="str">
            <v>EA Maintainance</v>
          </cell>
          <cell r="P108" t="str">
            <v>OPEX</v>
          </cell>
          <cell r="Q108">
            <v>0</v>
          </cell>
          <cell r="R108">
            <v>962</v>
          </cell>
          <cell r="S108">
            <v>962</v>
          </cell>
          <cell r="T108">
            <v>1753843</v>
          </cell>
          <cell r="U108">
            <v>23420</v>
          </cell>
          <cell r="V108">
            <v>59696</v>
          </cell>
          <cell r="W108">
            <v>0</v>
          </cell>
          <cell r="X108">
            <v>962</v>
          </cell>
          <cell r="Y108">
            <v>962</v>
          </cell>
        </row>
        <row r="109">
          <cell r="A109" t="str">
            <v>Office furniture</v>
          </cell>
          <cell r="B109" t="str">
            <v>A</v>
          </cell>
          <cell r="C109" t="str">
            <v>VMO0002</v>
          </cell>
          <cell r="D109" t="str">
            <v>Office furniture</v>
          </cell>
          <cell r="E109" t="str">
            <v>POM02000.0064 -  - L02876 - 11/4/02 to 4/30/03</v>
          </cell>
          <cell r="F109" t="str">
            <v>PLO Dan</v>
          </cell>
          <cell r="G109" t="str">
            <v>PLO</v>
          </cell>
          <cell r="H109" t="str">
            <v>PLO</v>
          </cell>
          <cell r="I109" t="str">
            <v>VOP0001</v>
          </cell>
          <cell r="J109" t="str">
            <v>C1N5805</v>
          </cell>
          <cell r="K109" t="str">
            <v>C1N58</v>
          </cell>
          <cell r="M109" t="str">
            <v>Office Furn/Equipt</v>
          </cell>
          <cell r="N109" t="str">
            <v>Office Furn/Equipt</v>
          </cell>
          <cell r="O109" t="str">
            <v>Furniture &amp; Equipment</v>
          </cell>
          <cell r="P109" t="str">
            <v>CAPEX</v>
          </cell>
          <cell r="Q109">
            <v>7300</v>
          </cell>
          <cell r="R109">
            <v>231</v>
          </cell>
          <cell r="S109">
            <v>289</v>
          </cell>
          <cell r="T109">
            <v>5363335</v>
          </cell>
          <cell r="V109">
            <v>42482</v>
          </cell>
          <cell r="W109">
            <v>7300</v>
          </cell>
          <cell r="X109">
            <v>231</v>
          </cell>
          <cell r="Y109">
            <v>289</v>
          </cell>
        </row>
        <row r="110">
          <cell r="A110" t="str">
            <v>Office Furniture - OPEX</v>
          </cell>
          <cell r="B110" t="str">
            <v>C</v>
          </cell>
          <cell r="C110" t="str">
            <v>VGO0054</v>
          </cell>
          <cell r="D110" t="str">
            <v>Office Furn Equipment Purchase</v>
          </cell>
          <cell r="E110" t="str">
            <v>LEE/Commitment: Fire fighting equipment Post ponned till next year.</v>
          </cell>
          <cell r="F110" t="str">
            <v>GPO Leo</v>
          </cell>
          <cell r="G110" t="str">
            <v>GPO</v>
          </cell>
          <cell r="H110" t="str">
            <v>GPO</v>
          </cell>
          <cell r="I110" t="str">
            <v>VOP0002</v>
          </cell>
          <cell r="J110" t="str">
            <v>GPOM</v>
          </cell>
          <cell r="K110" t="str">
            <v>GPOM</v>
          </cell>
          <cell r="M110" t="str">
            <v>General Overheads Offshore</v>
          </cell>
          <cell r="N110" t="str">
            <v>Overheads</v>
          </cell>
          <cell r="O110" t="str">
            <v>OD Gen Overheads &amp; Salaries</v>
          </cell>
          <cell r="P110" t="str">
            <v>OPEX</v>
          </cell>
          <cell r="Q110">
            <v>0</v>
          </cell>
          <cell r="R110">
            <v>5</v>
          </cell>
          <cell r="S110">
            <v>5</v>
          </cell>
          <cell r="T110">
            <v>31329</v>
          </cell>
          <cell r="U110">
            <v>4600</v>
          </cell>
          <cell r="V110">
            <v>4848</v>
          </cell>
          <cell r="Y110">
            <v>5</v>
          </cell>
        </row>
        <row r="111">
          <cell r="A111" t="str">
            <v>Office Space Rent</v>
          </cell>
          <cell r="B111" t="str">
            <v>A</v>
          </cell>
          <cell r="C111" t="str">
            <v>VGO0042</v>
          </cell>
          <cell r="D111" t="str">
            <v>Office Space Rent</v>
          </cell>
          <cell r="E111" t="str">
            <v>POM02000.0068 -  - L02909 - 1/2/03 to 12/31/03</v>
          </cell>
          <cell r="F111" t="str">
            <v>GPO Leo</v>
          </cell>
          <cell r="G111" t="str">
            <v>GPO</v>
          </cell>
          <cell r="H111" t="str">
            <v>GPO</v>
          </cell>
          <cell r="I111" t="str">
            <v>VOP0002</v>
          </cell>
          <cell r="J111" t="str">
            <v>GPOM</v>
          </cell>
          <cell r="K111" t="str">
            <v>GPOM</v>
          </cell>
          <cell r="M111" t="str">
            <v>General Overheads Offshore</v>
          </cell>
          <cell r="N111" t="str">
            <v>Overheads</v>
          </cell>
          <cell r="O111" t="str">
            <v>OD Gen Overheads &amp; Salaries</v>
          </cell>
          <cell r="P111" t="str">
            <v>OPEX</v>
          </cell>
          <cell r="Q111">
            <v>5000</v>
          </cell>
          <cell r="R111">
            <v>250</v>
          </cell>
          <cell r="S111">
            <v>270</v>
          </cell>
          <cell r="T111">
            <v>2725000</v>
          </cell>
          <cell r="U111">
            <v>222578</v>
          </cell>
          <cell r="V111">
            <v>244052</v>
          </cell>
          <cell r="W111">
            <v>5000</v>
          </cell>
          <cell r="X111">
            <v>250</v>
          </cell>
          <cell r="Y111">
            <v>270</v>
          </cell>
        </row>
        <row r="112">
          <cell r="A112" t="str">
            <v>Office Supplies &amp; Stationery</v>
          </cell>
          <cell r="B112" t="str">
            <v>A</v>
          </cell>
          <cell r="C112" t="str">
            <v>VGO0031</v>
          </cell>
          <cell r="D112" t="str">
            <v>Office Supplies &amp; Stationery</v>
          </cell>
          <cell r="E112" t="str">
            <v>LEE: Newspapers - 3localpapers @N7,875/ wk for 7 dept. heads, and 2 foreign papers @ GBP5.10/week till Dec 02 (actual + Estimate)
Commitment: actual</v>
          </cell>
          <cell r="F112" t="str">
            <v>GPO Leo</v>
          </cell>
          <cell r="G112" t="str">
            <v>GPO</v>
          </cell>
          <cell r="H112" t="str">
            <v>GPO</v>
          </cell>
          <cell r="I112" t="str">
            <v>VOP0002</v>
          </cell>
          <cell r="J112" t="str">
            <v>GPOM</v>
          </cell>
          <cell r="K112" t="str">
            <v>GPOM</v>
          </cell>
          <cell r="M112" t="str">
            <v>General Overheads Offshore</v>
          </cell>
          <cell r="N112" t="str">
            <v>Overheads</v>
          </cell>
          <cell r="O112" t="str">
            <v>OD Gen Overheads &amp; Salaries</v>
          </cell>
          <cell r="P112" t="str">
            <v>OPEX</v>
          </cell>
          <cell r="Q112">
            <v>0</v>
          </cell>
          <cell r="R112">
            <v>7</v>
          </cell>
          <cell r="S112">
            <v>14</v>
          </cell>
          <cell r="V112">
            <v>0</v>
          </cell>
          <cell r="W112">
            <v>0</v>
          </cell>
          <cell r="X112">
            <v>14</v>
          </cell>
          <cell r="Y112">
            <v>14</v>
          </cell>
        </row>
        <row r="113">
          <cell r="A113" t="str">
            <v>Offloading Hose replacement</v>
          </cell>
          <cell r="B113" t="str">
            <v>B</v>
          </cell>
          <cell r="C113" t="str">
            <v>VAOEMF26</v>
          </cell>
          <cell r="D113" t="str">
            <v>FPSO operations/first line maintenance</v>
          </cell>
          <cell r="E113" t="str">
            <v>POM02000.0041 - SGS Inspection Services Ltd - S02813 - 12/16/02 to 4/15/04</v>
          </cell>
          <cell r="F113" t="str">
            <v>PAO John</v>
          </cell>
          <cell r="G113" t="str">
            <v>PAO</v>
          </cell>
          <cell r="H113" t="str">
            <v>PAO</v>
          </cell>
          <cell r="I113" t="str">
            <v>VOP0003</v>
          </cell>
          <cell r="J113" t="str">
            <v>TOP0003001</v>
          </cell>
          <cell r="K113" t="str">
            <v>APF20FEAXP</v>
          </cell>
          <cell r="M113" t="str">
            <v>EA Production</v>
          </cell>
          <cell r="N113" t="str">
            <v>EA Production</v>
          </cell>
          <cell r="O113" t="str">
            <v>EA Production</v>
          </cell>
          <cell r="P113" t="str">
            <v>OPEX</v>
          </cell>
          <cell r="Q113">
            <v>0</v>
          </cell>
          <cell r="R113">
            <v>0</v>
          </cell>
          <cell r="S113">
            <v>0</v>
          </cell>
          <cell r="U113">
            <v>0</v>
          </cell>
          <cell r="V113">
            <v>0</v>
          </cell>
          <cell r="W113">
            <v>0</v>
          </cell>
          <cell r="X113">
            <v>0</v>
          </cell>
          <cell r="Y113">
            <v>0</v>
          </cell>
        </row>
        <row r="114">
          <cell r="A114" t="str">
            <v>Offshore Emergency Response Procedures - Update</v>
          </cell>
          <cell r="B114" t="str">
            <v>G</v>
          </cell>
          <cell r="C114" t="str">
            <v>VAOH0O00</v>
          </cell>
          <cell r="D114" t="str">
            <v>Offshore HSE Operations</v>
          </cell>
          <cell r="E114" t="str">
            <v>POM02013 - SGS - WO53496127 - 11/1/02 to 4/30/03 Kevin Dull</v>
          </cell>
          <cell r="F114" t="str">
            <v>PSO-Warren</v>
          </cell>
          <cell r="G114" t="str">
            <v>PSO</v>
          </cell>
          <cell r="H114" t="str">
            <v>PSO</v>
          </cell>
          <cell r="I114" t="str">
            <v>VOP0002</v>
          </cell>
          <cell r="J114" t="str">
            <v>TOP002001</v>
          </cell>
          <cell r="K114" t="str">
            <v>APA25THSEC</v>
          </cell>
          <cell r="M114" t="str">
            <v>Offshore environmental costs</v>
          </cell>
          <cell r="N114" t="str">
            <v>EA HSE Operations</v>
          </cell>
          <cell r="O114" t="str">
            <v>EA HSE Operations</v>
          </cell>
          <cell r="P114" t="str">
            <v>OPEX</v>
          </cell>
          <cell r="Q114">
            <v>0</v>
          </cell>
          <cell r="R114">
            <v>96</v>
          </cell>
          <cell r="S114">
            <v>96</v>
          </cell>
          <cell r="T114">
            <v>0</v>
          </cell>
          <cell r="U114">
            <v>96000</v>
          </cell>
          <cell r="V114">
            <v>96000</v>
          </cell>
          <cell r="W114">
            <v>0</v>
          </cell>
          <cell r="X114">
            <v>194</v>
          </cell>
          <cell r="Y114">
            <v>194</v>
          </cell>
        </row>
        <row r="115">
          <cell r="A115" t="str">
            <v>Offshore HSE Survival Training</v>
          </cell>
          <cell r="B115" t="str">
            <v>A</v>
          </cell>
          <cell r="C115" t="str">
            <v>VAOE0H11</v>
          </cell>
          <cell r="D115" t="str">
            <v>EA HSE Training - Offshore Staff</v>
          </cell>
          <cell r="E115" t="str">
            <v>POM02000.0070 -  -  - 1/2/03 to 12/31/03 EA Taskforce HSE Survival Training</v>
          </cell>
          <cell r="F115" t="str">
            <v>PSO-Warren</v>
          </cell>
          <cell r="G115" t="str">
            <v>PSO</v>
          </cell>
          <cell r="H115" t="str">
            <v>PSO</v>
          </cell>
          <cell r="I115" t="str">
            <v>VOP0002</v>
          </cell>
          <cell r="J115" t="str">
            <v>TOP002001</v>
          </cell>
          <cell r="K115" t="str">
            <v>APA25THSEC</v>
          </cell>
          <cell r="M115" t="str">
            <v>Offshore environmental costs</v>
          </cell>
          <cell r="N115" t="str">
            <v>EA HSE Operations</v>
          </cell>
          <cell r="O115" t="str">
            <v>EA HSE Operations</v>
          </cell>
          <cell r="P115" t="str">
            <v>OPEX</v>
          </cell>
          <cell r="Q115">
            <v>0</v>
          </cell>
          <cell r="R115">
            <v>100</v>
          </cell>
          <cell r="S115">
            <v>100</v>
          </cell>
          <cell r="U115">
            <v>0</v>
          </cell>
          <cell r="V115">
            <v>0</v>
          </cell>
          <cell r="W115">
            <v>0</v>
          </cell>
          <cell r="X115">
            <v>100</v>
          </cell>
          <cell r="Y115">
            <v>100</v>
          </cell>
        </row>
        <row r="116">
          <cell r="A116" t="str">
            <v>Offshore Laboratory Services</v>
          </cell>
          <cell r="B116" t="str">
            <v>A</v>
          </cell>
          <cell r="C116" t="str">
            <v>VAOEPO31</v>
          </cell>
          <cell r="D116" t="str">
            <v>EA Offshore Laboratory Services</v>
          </cell>
          <cell r="E116" t="str">
            <v>POM02000.0041 - SGS Inspection Services Ltd - S02813 - 12/16/02 to 4/15/04</v>
          </cell>
          <cell r="F116" t="str">
            <v>PAO John</v>
          </cell>
          <cell r="G116" t="str">
            <v>PAO</v>
          </cell>
          <cell r="H116" t="str">
            <v>PAO</v>
          </cell>
          <cell r="I116" t="str">
            <v>VOP0003</v>
          </cell>
          <cell r="J116" t="str">
            <v>TOP0003001</v>
          </cell>
          <cell r="K116" t="str">
            <v>APF20FEAXP</v>
          </cell>
          <cell r="M116" t="str">
            <v>EA Production</v>
          </cell>
          <cell r="N116" t="str">
            <v>EA Production</v>
          </cell>
          <cell r="O116" t="str">
            <v>EA Production</v>
          </cell>
          <cell r="P116" t="str">
            <v>OPEX</v>
          </cell>
          <cell r="Q116">
            <v>6500</v>
          </cell>
          <cell r="R116">
            <v>90</v>
          </cell>
          <cell r="S116">
            <v>120</v>
          </cell>
          <cell r="T116">
            <v>7134696</v>
          </cell>
          <cell r="U116">
            <v>13295</v>
          </cell>
          <cell r="V116">
            <v>69514</v>
          </cell>
          <cell r="W116">
            <v>7134.6959999999999</v>
          </cell>
          <cell r="X116">
            <v>90</v>
          </cell>
          <cell r="Y116">
            <v>120</v>
          </cell>
        </row>
        <row r="117">
          <cell r="A117" t="str">
            <v>Offshore Ops Manpower services</v>
          </cell>
          <cell r="B117" t="str">
            <v>A</v>
          </cell>
          <cell r="C117" t="str">
            <v>VGOE022</v>
          </cell>
          <cell r="D117" t="str">
            <v>Offshore - Contract Staff Salary</v>
          </cell>
          <cell r="E117" t="str">
            <v>POM02000.0062 -  - L02906 - 11/1/02 to 10/31/03</v>
          </cell>
          <cell r="F117" t="str">
            <v>PAO John</v>
          </cell>
          <cell r="G117" t="str">
            <v>PAO</v>
          </cell>
          <cell r="H117" t="str">
            <v>PAO</v>
          </cell>
          <cell r="I117" t="str">
            <v>VOP0003</v>
          </cell>
          <cell r="J117" t="str">
            <v>TOP0003001</v>
          </cell>
          <cell r="K117" t="str">
            <v>APF20FEAXP</v>
          </cell>
          <cell r="M117" t="str">
            <v>EA Production</v>
          </cell>
          <cell r="N117" t="str">
            <v>EA Production</v>
          </cell>
          <cell r="O117" t="str">
            <v>EA Production</v>
          </cell>
          <cell r="P117" t="str">
            <v>OPEX</v>
          </cell>
          <cell r="Q117">
            <v>0</v>
          </cell>
          <cell r="R117">
            <v>400</v>
          </cell>
          <cell r="S117">
            <v>400</v>
          </cell>
          <cell r="T117">
            <v>0</v>
          </cell>
          <cell r="U117">
            <v>400000</v>
          </cell>
          <cell r="V117">
            <v>400000</v>
          </cell>
          <cell r="W117">
            <v>0</v>
          </cell>
          <cell r="X117">
            <v>400</v>
          </cell>
          <cell r="Y117">
            <v>400</v>
          </cell>
        </row>
        <row r="118">
          <cell r="A118" t="str">
            <v>Offshore Support Unit SSIN-OPM</v>
          </cell>
          <cell r="B118" t="str">
            <v>E</v>
          </cell>
          <cell r="C118" t="str">
            <v>VAOEPI21</v>
          </cell>
          <cell r="D118" t="str">
            <v>IT Services On EA Fpso</v>
          </cell>
          <cell r="E118" t="str">
            <v>POM02017 - Offshore Support Unit SSIN-OPM</v>
          </cell>
          <cell r="F118" t="str">
            <v>PIO Ron</v>
          </cell>
          <cell r="G118" t="str">
            <v>PIO</v>
          </cell>
          <cell r="H118" t="str">
            <v>PIO</v>
          </cell>
          <cell r="I118" t="str">
            <v>VOP0003</v>
          </cell>
          <cell r="J118" t="str">
            <v>TOP0003001</v>
          </cell>
          <cell r="K118" t="str">
            <v>APF20FEAXP</v>
          </cell>
          <cell r="M118" t="str">
            <v>EA Production</v>
          </cell>
          <cell r="N118" t="str">
            <v>Offshore IM &amp;T operations</v>
          </cell>
          <cell r="O118" t="str">
            <v>EA Production</v>
          </cell>
          <cell r="P118" t="str">
            <v>OPEX</v>
          </cell>
          <cell r="Q118">
            <v>0</v>
          </cell>
          <cell r="R118">
            <v>300</v>
          </cell>
          <cell r="S118">
            <v>300</v>
          </cell>
          <cell r="T118">
            <v>0</v>
          </cell>
          <cell r="U118">
            <v>300000</v>
          </cell>
          <cell r="V118">
            <v>300000</v>
          </cell>
          <cell r="W118">
            <v>0</v>
          </cell>
          <cell r="X118">
            <v>300</v>
          </cell>
          <cell r="Y118">
            <v>300</v>
          </cell>
        </row>
        <row r="119">
          <cell r="A119" t="str">
            <v>OGGS ARP</v>
          </cell>
          <cell r="B119" t="str">
            <v>B</v>
          </cell>
          <cell r="C119" t="str">
            <v>VAOTGA12</v>
          </cell>
          <cell r="D119" t="str">
            <v>OGGS  Operations</v>
          </cell>
          <cell r="E119" t="str">
            <v>OGGS ARP</v>
          </cell>
          <cell r="F119" t="str">
            <v>PSO-Warren</v>
          </cell>
          <cell r="G119" t="str">
            <v>PSO</v>
          </cell>
          <cell r="H119" t="str">
            <v>PSO</v>
          </cell>
          <cell r="I119" t="str">
            <v>VOP0004</v>
          </cell>
          <cell r="J119" t="str">
            <v>GPOM-OGGS</v>
          </cell>
          <cell r="K119" t="str">
            <v>GPOM-OGGS</v>
          </cell>
          <cell r="M119" t="str">
            <v>OGGS Overheads</v>
          </cell>
          <cell r="N119" t="str">
            <v>Overheads</v>
          </cell>
          <cell r="O119" t="str">
            <v>OGGS Operations</v>
          </cell>
          <cell r="P119" t="str">
            <v>OPEX</v>
          </cell>
          <cell r="Q119">
            <v>0</v>
          </cell>
          <cell r="R119">
            <v>96.5</v>
          </cell>
          <cell r="S119">
            <v>96.5</v>
          </cell>
          <cell r="V119">
            <v>0</v>
          </cell>
          <cell r="W119">
            <v>0</v>
          </cell>
          <cell r="X119">
            <v>96.5</v>
          </cell>
          <cell r="Y119">
            <v>96.5</v>
          </cell>
        </row>
        <row r="120">
          <cell r="A120" t="str">
            <v>OGGS- Maintenance</v>
          </cell>
          <cell r="B120" t="str">
            <v>D</v>
          </cell>
          <cell r="C120" t="str">
            <v>VAOTGA12</v>
          </cell>
          <cell r="D120" t="str">
            <v>OGGS  Operations</v>
          </cell>
          <cell r="E120" t="str">
            <v>OGGS- Maintenance</v>
          </cell>
          <cell r="F120" t="str">
            <v>PSO-Warren</v>
          </cell>
          <cell r="G120" t="str">
            <v>PSO</v>
          </cell>
          <cell r="H120" t="str">
            <v>PSO</v>
          </cell>
          <cell r="I120" t="str">
            <v>VOP0004</v>
          </cell>
          <cell r="J120" t="str">
            <v>TLP0002001</v>
          </cell>
          <cell r="K120" t="str">
            <v>APF15COGGS</v>
          </cell>
          <cell r="M120" t="str">
            <v>OGGS Operations</v>
          </cell>
          <cell r="N120" t="str">
            <v>OGGS Operations</v>
          </cell>
          <cell r="O120" t="str">
            <v>OGGS Operations</v>
          </cell>
          <cell r="P120" t="str">
            <v>OPEX</v>
          </cell>
          <cell r="Q120">
            <v>0</v>
          </cell>
          <cell r="R120">
            <v>987</v>
          </cell>
          <cell r="S120">
            <v>987</v>
          </cell>
          <cell r="T120">
            <v>0</v>
          </cell>
          <cell r="U120">
            <v>0</v>
          </cell>
          <cell r="V120">
            <v>0</v>
          </cell>
          <cell r="W120">
            <v>0</v>
          </cell>
          <cell r="X120">
            <v>660</v>
          </cell>
          <cell r="Y120">
            <v>660</v>
          </cell>
        </row>
        <row r="121">
          <cell r="A121" t="str">
            <v>OGGS-Operations</v>
          </cell>
          <cell r="B121" t="str">
            <v>A</v>
          </cell>
          <cell r="C121" t="str">
            <v>VAOTGA12</v>
          </cell>
          <cell r="D121" t="str">
            <v>OGGS  Operations</v>
          </cell>
          <cell r="E121" t="str">
            <v>Manpower-OGGS operations</v>
          </cell>
          <cell r="F121" t="str">
            <v>PSO-Warren</v>
          </cell>
          <cell r="G121" t="str">
            <v>PSO</v>
          </cell>
          <cell r="H121" t="str">
            <v>PSO</v>
          </cell>
          <cell r="I121" t="str">
            <v>VOP0004</v>
          </cell>
          <cell r="J121" t="str">
            <v>TLP0002001</v>
          </cell>
          <cell r="K121" t="str">
            <v>APF15COGGS</v>
          </cell>
          <cell r="M121" t="str">
            <v>OGGS Operations</v>
          </cell>
          <cell r="N121" t="str">
            <v>OGGS Operations</v>
          </cell>
          <cell r="O121" t="str">
            <v>OGGS Operations</v>
          </cell>
          <cell r="P121" t="str">
            <v>OPEX</v>
          </cell>
          <cell r="Q121">
            <v>0</v>
          </cell>
          <cell r="R121">
            <v>577</v>
          </cell>
          <cell r="S121">
            <v>577</v>
          </cell>
          <cell r="T121">
            <v>0</v>
          </cell>
          <cell r="U121">
            <v>0</v>
          </cell>
          <cell r="V121">
            <v>0</v>
          </cell>
          <cell r="W121">
            <v>0</v>
          </cell>
          <cell r="X121">
            <v>384</v>
          </cell>
          <cell r="Y121">
            <v>384</v>
          </cell>
        </row>
        <row r="122">
          <cell r="A122" t="str">
            <v>Onshore Ops Manpower services</v>
          </cell>
          <cell r="B122" t="str">
            <v>A</v>
          </cell>
          <cell r="C122" t="str">
            <v>VGOE022</v>
          </cell>
          <cell r="D122" t="str">
            <v>Offshore - Contract Staff Salary</v>
          </cell>
          <cell r="E122" t="str">
            <v>POM02000.0062 -  - L02906 - 11/1/02 to 10/31/03</v>
          </cell>
          <cell r="F122" t="str">
            <v>GPO Leo</v>
          </cell>
          <cell r="G122" t="str">
            <v>GPO</v>
          </cell>
          <cell r="H122" t="str">
            <v>GPO</v>
          </cell>
          <cell r="I122" t="str">
            <v>VOP0002</v>
          </cell>
          <cell r="J122" t="str">
            <v>GPOM</v>
          </cell>
          <cell r="K122" t="str">
            <v>GPOM</v>
          </cell>
          <cell r="M122" t="str">
            <v>General Overheads Offshore</v>
          </cell>
          <cell r="N122" t="str">
            <v>Overheads</v>
          </cell>
          <cell r="O122" t="str">
            <v>OD Gen Overheads &amp; Salaries</v>
          </cell>
          <cell r="P122" t="str">
            <v>OPEX</v>
          </cell>
          <cell r="Q122">
            <v>0</v>
          </cell>
          <cell r="R122">
            <v>0</v>
          </cell>
          <cell r="S122">
            <v>0</v>
          </cell>
          <cell r="T122">
            <v>0</v>
          </cell>
          <cell r="V122">
            <v>0</v>
          </cell>
          <cell r="W122">
            <v>0</v>
          </cell>
          <cell r="X122">
            <v>930.58699999999999</v>
          </cell>
          <cell r="Y122">
            <v>930.58699999999999</v>
          </cell>
        </row>
        <row r="123">
          <cell r="A123" t="str">
            <v>Onshore Staff - Payroll Salary</v>
          </cell>
          <cell r="B123" t="str">
            <v>A</v>
          </cell>
          <cell r="C123" t="str">
            <v>VGO0011</v>
          </cell>
          <cell r="D123" t="str">
            <v>Onshore Staff - Payroll Salary</v>
          </cell>
          <cell r="E123" t="str">
            <v>Onshore Staff - Payroll Salary</v>
          </cell>
          <cell r="F123" t="str">
            <v>GPO Leo</v>
          </cell>
          <cell r="G123" t="str">
            <v>GPO</v>
          </cell>
          <cell r="H123" t="str">
            <v>GPO</v>
          </cell>
          <cell r="I123" t="str">
            <v>VOP0002</v>
          </cell>
          <cell r="J123" t="str">
            <v>GPOM1</v>
          </cell>
          <cell r="K123" t="str">
            <v>GPOM1</v>
          </cell>
          <cell r="M123" t="str">
            <v>Salaries</v>
          </cell>
          <cell r="N123" t="str">
            <v>Salaries</v>
          </cell>
          <cell r="O123" t="str">
            <v>OD Gen Overheads &amp; Salaries</v>
          </cell>
          <cell r="P123" t="str">
            <v>OPEX</v>
          </cell>
          <cell r="Q123">
            <v>94273</v>
          </cell>
          <cell r="R123">
            <v>92</v>
          </cell>
          <cell r="S123">
            <v>878</v>
          </cell>
          <cell r="T123">
            <v>25481727</v>
          </cell>
          <cell r="U123">
            <v>127121</v>
          </cell>
          <cell r="V123">
            <v>328427</v>
          </cell>
          <cell r="W123">
            <v>94273</v>
          </cell>
          <cell r="X123">
            <v>92</v>
          </cell>
          <cell r="Y123">
            <v>878</v>
          </cell>
        </row>
        <row r="124">
          <cell r="A124" t="str">
            <v>OPE$T Training &amp; Asset Modelling (EA)</v>
          </cell>
          <cell r="B124" t="str">
            <v>B</v>
          </cell>
          <cell r="C124" t="str">
            <v>VPOE0201</v>
          </cell>
          <cell r="D124" t="str">
            <v>EA Operational Readiness</v>
          </cell>
          <cell r="E124" t="str">
            <v>POM02000.0077 - IHS ENERGY GROUP -  - 12/2/02 to 12/20/02</v>
          </cell>
          <cell r="F124" t="str">
            <v>PAO John</v>
          </cell>
          <cell r="G124" t="str">
            <v>PAO</v>
          </cell>
          <cell r="H124" t="str">
            <v>PAO</v>
          </cell>
          <cell r="I124" t="str">
            <v>VOP0003</v>
          </cell>
          <cell r="J124" t="str">
            <v>GPOM-EA</v>
          </cell>
          <cell r="K124" t="str">
            <v>GPOM-EA</v>
          </cell>
          <cell r="M124" t="str">
            <v>EA Overheads</v>
          </cell>
          <cell r="N124" t="str">
            <v>Overheads</v>
          </cell>
          <cell r="O124" t="str">
            <v>EA General Overheads</v>
          </cell>
          <cell r="P124" t="str">
            <v>OPEX</v>
          </cell>
          <cell r="Q124">
            <v>0</v>
          </cell>
          <cell r="R124">
            <v>90</v>
          </cell>
          <cell r="S124">
            <v>90</v>
          </cell>
          <cell r="U124">
            <v>14900</v>
          </cell>
          <cell r="V124">
            <v>14900</v>
          </cell>
          <cell r="W124">
            <v>0</v>
          </cell>
          <cell r="X124">
            <v>90</v>
          </cell>
          <cell r="Y124">
            <v>90</v>
          </cell>
        </row>
        <row r="125">
          <cell r="A125" t="str">
            <v>OPE$T Training &amp; Asset Modelling (OGGS)</v>
          </cell>
          <cell r="B125" t="str">
            <v>C</v>
          </cell>
          <cell r="C125" t="str">
            <v>VAOTGA12</v>
          </cell>
          <cell r="D125" t="str">
            <v>OGGS  Operations</v>
          </cell>
          <cell r="E125" t="str">
            <v>POM02000.0077 - IHS ENERGY GROUP -  - 12/2/02 to 12/20/02</v>
          </cell>
          <cell r="F125" t="str">
            <v>PSO-Warren</v>
          </cell>
          <cell r="G125" t="str">
            <v>PSO</v>
          </cell>
          <cell r="H125" t="str">
            <v>PSO</v>
          </cell>
          <cell r="I125" t="str">
            <v>VOP0004</v>
          </cell>
          <cell r="J125" t="str">
            <v>GPOM-OGGS</v>
          </cell>
          <cell r="K125" t="str">
            <v>GPOM-OGGS</v>
          </cell>
          <cell r="M125" t="str">
            <v>OGGS Overheads</v>
          </cell>
          <cell r="N125" t="str">
            <v>Overheads</v>
          </cell>
          <cell r="O125" t="str">
            <v>OGGS Operations</v>
          </cell>
          <cell r="P125" t="str">
            <v>OPEX</v>
          </cell>
          <cell r="Q125">
            <v>0</v>
          </cell>
          <cell r="R125">
            <v>90</v>
          </cell>
          <cell r="S125">
            <v>90</v>
          </cell>
          <cell r="U125">
            <v>14900</v>
          </cell>
          <cell r="V125">
            <v>14900</v>
          </cell>
          <cell r="W125">
            <v>0</v>
          </cell>
          <cell r="X125">
            <v>90</v>
          </cell>
          <cell r="Y125">
            <v>90</v>
          </cell>
        </row>
        <row r="126">
          <cell r="A126" t="str">
            <v>Other IT Equip onshore staff- Flat screens etc</v>
          </cell>
          <cell r="B126" t="str">
            <v>C</v>
          </cell>
          <cell r="C126" t="str">
            <v>VMOIH201</v>
          </cell>
          <cell r="D126" t="str">
            <v>IT Equipment - General</v>
          </cell>
          <cell r="E126" t="str">
            <v>- Required for 80 onshore staff plus 7 Haliburton staff joining the team in year 2002 at $5k per staff. Est. based on actual expenditure for year 2001 ($4k) plus $1k for PABX. 
- Reduced by 9 to cater for Telecomm maintenance test equipment &amp; thus $40k ro</v>
          </cell>
          <cell r="F126" t="str">
            <v>PIO Ron</v>
          </cell>
          <cell r="G126" t="str">
            <v>PIO</v>
          </cell>
          <cell r="H126" t="str">
            <v>PIO</v>
          </cell>
          <cell r="I126" t="str">
            <v>VOP0001</v>
          </cell>
          <cell r="J126" t="str">
            <v>C1N5803</v>
          </cell>
          <cell r="K126" t="str">
            <v>C1N58</v>
          </cell>
          <cell r="M126" t="str">
            <v>IT Equipment</v>
          </cell>
          <cell r="N126" t="str">
            <v>IT Equipment</v>
          </cell>
          <cell r="O126" t="str">
            <v>IT Equipment</v>
          </cell>
          <cell r="P126" t="str">
            <v>CAPEX</v>
          </cell>
          <cell r="Q126">
            <v>0</v>
          </cell>
          <cell r="R126">
            <v>100</v>
          </cell>
          <cell r="S126">
            <v>100</v>
          </cell>
          <cell r="V126">
            <v>0</v>
          </cell>
          <cell r="W126">
            <v>0</v>
          </cell>
          <cell r="X126">
            <v>100</v>
          </cell>
          <cell r="Y126">
            <v>100</v>
          </cell>
        </row>
        <row r="127">
          <cell r="A127" t="str">
            <v>Other Office furniture</v>
          </cell>
          <cell r="B127" t="str">
            <v>A</v>
          </cell>
          <cell r="C127" t="str">
            <v>VMO0002</v>
          </cell>
          <cell r="D127" t="str">
            <v>Office furniture</v>
          </cell>
          <cell r="E127" t="str">
            <v>slack on Lee</v>
          </cell>
          <cell r="F127" t="str">
            <v>GPO Leo</v>
          </cell>
          <cell r="G127" t="str">
            <v>GPO</v>
          </cell>
          <cell r="H127" t="str">
            <v>GPO</v>
          </cell>
          <cell r="I127" t="str">
            <v>VOP0001</v>
          </cell>
          <cell r="J127" t="str">
            <v>C1N5805</v>
          </cell>
          <cell r="K127" t="str">
            <v>C1N58</v>
          </cell>
          <cell r="M127" t="str">
            <v>Office Furn/Equipt</v>
          </cell>
          <cell r="N127" t="str">
            <v>Office Furn/Equipt</v>
          </cell>
          <cell r="O127" t="str">
            <v>Furniture &amp; Equipment</v>
          </cell>
          <cell r="P127" t="str">
            <v>CAPEX</v>
          </cell>
          <cell r="Q127">
            <v>0</v>
          </cell>
          <cell r="R127">
            <v>175</v>
          </cell>
          <cell r="S127">
            <v>175</v>
          </cell>
          <cell r="W127">
            <v>0</v>
          </cell>
          <cell r="X127">
            <v>175</v>
          </cell>
          <cell r="Y127">
            <v>175</v>
          </cell>
        </row>
        <row r="128">
          <cell r="A128" t="str">
            <v>Other unspecified HSE Equipment</v>
          </cell>
          <cell r="B128" t="str">
            <v>A</v>
          </cell>
          <cell r="C128" t="str">
            <v>VMO0003</v>
          </cell>
          <cell r="D128" t="str">
            <v xml:space="preserve">HSE equipment FPSO </v>
          </cell>
          <cell r="E128" t="str">
            <v>Other unspecified HSE Equipment</v>
          </cell>
          <cell r="F128" t="str">
            <v>PSO-Warren</v>
          </cell>
          <cell r="G128" t="str">
            <v>PSO</v>
          </cell>
          <cell r="H128" t="str">
            <v>PSO-HSE</v>
          </cell>
          <cell r="I128" t="str">
            <v>VOP0001</v>
          </cell>
          <cell r="J128" t="str">
            <v>C1N5807</v>
          </cell>
          <cell r="K128" t="str">
            <v>C1N58</v>
          </cell>
          <cell r="M128" t="str">
            <v>HSE Equipment</v>
          </cell>
          <cell r="N128" t="str">
            <v>HSE Equipment</v>
          </cell>
          <cell r="O128" t="str">
            <v>HSE Equipment</v>
          </cell>
          <cell r="P128" t="str">
            <v>CAPEX</v>
          </cell>
          <cell r="Q128">
            <v>0</v>
          </cell>
          <cell r="R128">
            <v>251</v>
          </cell>
          <cell r="S128">
            <v>251</v>
          </cell>
          <cell r="V128">
            <v>0</v>
          </cell>
          <cell r="W128">
            <v>0</v>
          </cell>
          <cell r="X128">
            <v>251</v>
          </cell>
          <cell r="Y128">
            <v>251</v>
          </cell>
        </row>
        <row r="129">
          <cell r="A129" t="str">
            <v>PACER-CM Implementation</v>
          </cell>
          <cell r="B129" t="str">
            <v>K</v>
          </cell>
          <cell r="C129" t="str">
            <v>VAOEMF65</v>
          </cell>
          <cell r="D129" t="str">
            <v>FPSO Inspections</v>
          </cell>
          <cell r="E129" t="str">
            <v>Corrosion Baseline Inspection (DPs, RP &amp; FPSO)</v>
          </cell>
          <cell r="F129" t="str">
            <v>PAO John</v>
          </cell>
          <cell r="G129" t="str">
            <v>PAO</v>
          </cell>
          <cell r="H129" t="str">
            <v>PSO</v>
          </cell>
          <cell r="I129" t="str">
            <v>VOP0002</v>
          </cell>
          <cell r="J129" t="str">
            <v>TOP0003001</v>
          </cell>
          <cell r="K129" t="str">
            <v>APF50FEAXP</v>
          </cell>
          <cell r="M129" t="str">
            <v>EA Maintainance</v>
          </cell>
          <cell r="N129" t="str">
            <v>EA Maintainance</v>
          </cell>
          <cell r="O129" t="str">
            <v>EA Maintainance</v>
          </cell>
          <cell r="P129" t="str">
            <v>OPEX</v>
          </cell>
          <cell r="Q129">
            <v>0</v>
          </cell>
          <cell r="R129">
            <v>0</v>
          </cell>
          <cell r="S129">
            <v>0</v>
          </cell>
          <cell r="V129">
            <v>0</v>
          </cell>
          <cell r="W129">
            <v>0</v>
          </cell>
          <cell r="X129">
            <v>23</v>
          </cell>
          <cell r="Y129">
            <v>23</v>
          </cell>
        </row>
        <row r="130">
          <cell r="A130" t="str">
            <v>PE Studies, ARP development</v>
          </cell>
          <cell r="B130" t="str">
            <v>B</v>
          </cell>
          <cell r="C130" t="str">
            <v>VAOEM401</v>
          </cell>
          <cell r="D130" t="str">
            <v>Field Dev., Eng Support &amp; Mtce Engring</v>
          </cell>
          <cell r="E130" t="str">
            <v>PE Studies, ARP development</v>
          </cell>
          <cell r="F130" t="str">
            <v>PAO John</v>
          </cell>
          <cell r="G130" t="str">
            <v>PAO</v>
          </cell>
          <cell r="H130" t="str">
            <v>PSO</v>
          </cell>
          <cell r="I130" t="str">
            <v>VOP0002</v>
          </cell>
          <cell r="J130" t="str">
            <v>TOP0003001</v>
          </cell>
          <cell r="K130" t="str">
            <v>APF50FEAXP</v>
          </cell>
          <cell r="M130" t="str">
            <v>EA Maintainance</v>
          </cell>
          <cell r="N130" t="str">
            <v>EA Maintainance</v>
          </cell>
          <cell r="O130" t="str">
            <v>EA Maintainance</v>
          </cell>
          <cell r="P130" t="str">
            <v>OPEX</v>
          </cell>
          <cell r="Q130">
            <v>0</v>
          </cell>
          <cell r="R130">
            <v>385</v>
          </cell>
          <cell r="S130">
            <v>385</v>
          </cell>
          <cell r="U130">
            <v>0</v>
          </cell>
          <cell r="V130">
            <v>0</v>
          </cell>
          <cell r="W130">
            <v>0</v>
          </cell>
          <cell r="X130">
            <v>385</v>
          </cell>
          <cell r="Y130">
            <v>385</v>
          </cell>
        </row>
        <row r="131">
          <cell r="A131" t="str">
            <v>Permit to Work - survival Trainers</v>
          </cell>
          <cell r="B131" t="str">
            <v>D</v>
          </cell>
          <cell r="C131" t="str">
            <v>VAOE0H11</v>
          </cell>
          <cell r="D131" t="str">
            <v>EA HSE Training - Offshore Staff</v>
          </cell>
          <cell r="E131" t="str">
            <v>Fire Equipment Maintenance</v>
          </cell>
          <cell r="F131" t="str">
            <v>PSO-Warren</v>
          </cell>
          <cell r="G131" t="str">
            <v>PSO</v>
          </cell>
          <cell r="H131" t="str">
            <v>PSO-HSE</v>
          </cell>
          <cell r="I131" t="str">
            <v>VOP0002</v>
          </cell>
          <cell r="J131" t="str">
            <v>TOP002001</v>
          </cell>
          <cell r="K131" t="str">
            <v>APA25THSEC</v>
          </cell>
          <cell r="M131" t="str">
            <v>Offshore environmental costs</v>
          </cell>
          <cell r="N131" t="str">
            <v>EA HSE Operations</v>
          </cell>
          <cell r="O131" t="str">
            <v>EA HSE Operations</v>
          </cell>
          <cell r="P131" t="str">
            <v>OPEX</v>
          </cell>
          <cell r="Q131">
            <v>0</v>
          </cell>
          <cell r="R131">
            <v>0</v>
          </cell>
          <cell r="S131">
            <v>0</v>
          </cell>
          <cell r="V131">
            <v>0</v>
          </cell>
          <cell r="W131">
            <v>0</v>
          </cell>
          <cell r="X131">
            <v>0</v>
          </cell>
          <cell r="Y131">
            <v>0</v>
          </cell>
        </row>
        <row r="132">
          <cell r="A132" t="str">
            <v xml:space="preserve">Pilottage &amp; Mooring For FPSO. </v>
          </cell>
          <cell r="B132" t="str">
            <v>A</v>
          </cell>
          <cell r="C132" t="str">
            <v>VAOEPL22</v>
          </cell>
          <cell r="D132" t="str">
            <v>Marine Operations - EA</v>
          </cell>
          <cell r="E132" t="str">
            <v>POM02000.0037 - LAMNALCO - L02848 - 10/1/02 to 4/30/04</v>
          </cell>
          <cell r="F132" t="str">
            <v>PAO John</v>
          </cell>
          <cell r="G132" t="str">
            <v>PAO</v>
          </cell>
          <cell r="H132" t="str">
            <v>PAO</v>
          </cell>
          <cell r="I132" t="str">
            <v>VOP0003</v>
          </cell>
          <cell r="J132" t="str">
            <v>TOP0003001</v>
          </cell>
          <cell r="K132" t="str">
            <v>APF20FEAXP</v>
          </cell>
          <cell r="M132" t="str">
            <v>EA Production</v>
          </cell>
          <cell r="N132" t="str">
            <v>EA Production</v>
          </cell>
          <cell r="O132" t="str">
            <v>EA Production</v>
          </cell>
          <cell r="P132" t="str">
            <v>OPEX</v>
          </cell>
          <cell r="Q132">
            <v>16000</v>
          </cell>
          <cell r="R132">
            <v>40</v>
          </cell>
          <cell r="S132">
            <v>164</v>
          </cell>
          <cell r="T132">
            <v>17759500</v>
          </cell>
          <cell r="U132">
            <v>24000</v>
          </cell>
          <cell r="V132">
            <v>163949</v>
          </cell>
          <cell r="W132">
            <v>17759.5</v>
          </cell>
          <cell r="X132">
            <v>24</v>
          </cell>
          <cell r="Y132">
            <v>163.94900000000001</v>
          </cell>
        </row>
        <row r="133">
          <cell r="A133" t="str">
            <v>PPE for EA staff-OPEX</v>
          </cell>
          <cell r="B133" t="str">
            <v>B</v>
          </cell>
          <cell r="C133" t="str">
            <v>VGOE053</v>
          </cell>
          <cell r="D133" t="str">
            <v>EA General overheads</v>
          </cell>
          <cell r="E133" t="str">
            <v>2 sets for 160 staff, 320 coveralls, a60 saftey helmets, 320 glasses, 160 boots est $100/person</v>
          </cell>
          <cell r="F133" t="str">
            <v>PAO John</v>
          </cell>
          <cell r="G133" t="str">
            <v>PAO</v>
          </cell>
          <cell r="H133" t="str">
            <v>PAO</v>
          </cell>
          <cell r="I133" t="str">
            <v>VOP0003</v>
          </cell>
          <cell r="J133" t="str">
            <v>TOP0003001</v>
          </cell>
          <cell r="K133" t="str">
            <v>APF20FEAXP</v>
          </cell>
          <cell r="M133" t="str">
            <v>EA Production</v>
          </cell>
          <cell r="N133" t="str">
            <v>EA Production</v>
          </cell>
          <cell r="O133" t="str">
            <v>EA Production</v>
          </cell>
          <cell r="P133" t="str">
            <v>OPEX</v>
          </cell>
          <cell r="Q133">
            <v>0</v>
          </cell>
          <cell r="R133">
            <v>40</v>
          </cell>
          <cell r="S133">
            <v>40</v>
          </cell>
          <cell r="U133">
            <v>21500</v>
          </cell>
          <cell r="V133">
            <v>21500</v>
          </cell>
          <cell r="W133">
            <v>0</v>
          </cell>
          <cell r="X133">
            <v>40</v>
          </cell>
          <cell r="Y133">
            <v>40</v>
          </cell>
        </row>
        <row r="134">
          <cell r="A134" t="str">
            <v>Pre Start up Audit of OGGS</v>
          </cell>
          <cell r="B134" t="str">
            <v>A</v>
          </cell>
          <cell r="C134" t="str">
            <v>VAOTGA12</v>
          </cell>
          <cell r="D134" t="str">
            <v>OGGS  Operations</v>
          </cell>
          <cell r="E134" t="str">
            <v>Pre Start up Audit of OGGS $75k (estimate) post poned to 2003</v>
          </cell>
          <cell r="F134" t="str">
            <v>PSO-Warren</v>
          </cell>
          <cell r="G134" t="str">
            <v>PSO</v>
          </cell>
          <cell r="H134" t="str">
            <v>PSO</v>
          </cell>
          <cell r="I134" t="str">
            <v>VOP0004</v>
          </cell>
          <cell r="J134" t="str">
            <v>GPOM-OGGS</v>
          </cell>
          <cell r="K134" t="str">
            <v>GPOM-OGGS</v>
          </cell>
          <cell r="M134" t="str">
            <v>OGGS Overheads</v>
          </cell>
          <cell r="N134" t="str">
            <v>Overheads</v>
          </cell>
          <cell r="O134" t="str">
            <v>OGGS Operations</v>
          </cell>
          <cell r="P134" t="str">
            <v>OPEX</v>
          </cell>
          <cell r="Q134">
            <v>0</v>
          </cell>
          <cell r="R134">
            <v>0</v>
          </cell>
          <cell r="S134">
            <v>0</v>
          </cell>
          <cell r="V134">
            <v>0</v>
          </cell>
          <cell r="W134">
            <v>0</v>
          </cell>
          <cell r="X134">
            <v>0</v>
          </cell>
          <cell r="Y134">
            <v>0</v>
          </cell>
        </row>
        <row r="135">
          <cell r="A135" t="str">
            <v xml:space="preserve">Pre Start up Audit of Sea Eagle (estimate) </v>
          </cell>
          <cell r="B135" t="str">
            <v>D</v>
          </cell>
          <cell r="C135" t="str">
            <v>VPOE0201</v>
          </cell>
          <cell r="D135" t="str">
            <v>EA Operational Readiness</v>
          </cell>
          <cell r="E135" t="str">
            <v>Pre Start up Audit of Sea Eagle (estimate) POM02000.0047</v>
          </cell>
          <cell r="F135" t="str">
            <v>PAO John</v>
          </cell>
          <cell r="G135" t="str">
            <v>PAO</v>
          </cell>
          <cell r="H135" t="str">
            <v>PAO</v>
          </cell>
          <cell r="I135" t="str">
            <v>VOP0003</v>
          </cell>
          <cell r="J135" t="str">
            <v>GPOM-EA</v>
          </cell>
          <cell r="K135" t="str">
            <v>GPOM-EA</v>
          </cell>
          <cell r="M135" t="str">
            <v>EA Overheads</v>
          </cell>
          <cell r="N135" t="str">
            <v>Overheads</v>
          </cell>
          <cell r="O135" t="str">
            <v>EA General Overheads</v>
          </cell>
          <cell r="P135" t="str">
            <v>OPEX</v>
          </cell>
          <cell r="Q135">
            <v>0</v>
          </cell>
          <cell r="R135">
            <v>0</v>
          </cell>
          <cell r="S135">
            <v>0</v>
          </cell>
          <cell r="V135">
            <v>0</v>
          </cell>
          <cell r="W135">
            <v>0</v>
          </cell>
          <cell r="X135">
            <v>0</v>
          </cell>
          <cell r="Y135">
            <v>0</v>
          </cell>
        </row>
        <row r="136">
          <cell r="A136" t="str">
            <v>Press adverts for tender of contracts</v>
          </cell>
          <cell r="B136" t="str">
            <v>C</v>
          </cell>
          <cell r="C136" t="str">
            <v>VGOE053</v>
          </cell>
          <cell r="D136" t="str">
            <v>EA General overheads</v>
          </cell>
          <cell r="E136" t="str">
            <v>Press adverts for tender of 12 contracts @ 2k each. Commitment is actual to date</v>
          </cell>
          <cell r="F136" t="str">
            <v>PAO John</v>
          </cell>
          <cell r="G136" t="str">
            <v>PAO</v>
          </cell>
          <cell r="H136" t="str">
            <v>PAO</v>
          </cell>
          <cell r="I136" t="str">
            <v>VOP0003</v>
          </cell>
          <cell r="J136" t="str">
            <v>GPOM-EA</v>
          </cell>
          <cell r="K136" t="str">
            <v>GPOM-EA</v>
          </cell>
          <cell r="M136" t="str">
            <v>EA Overheads</v>
          </cell>
          <cell r="N136" t="str">
            <v>Staff Costs</v>
          </cell>
          <cell r="O136" t="str">
            <v>EA General Overheads</v>
          </cell>
          <cell r="P136" t="str">
            <v>OPEX</v>
          </cell>
          <cell r="Q136">
            <v>0</v>
          </cell>
          <cell r="R136">
            <v>0</v>
          </cell>
          <cell r="S136">
            <v>0</v>
          </cell>
          <cell r="V136">
            <v>0</v>
          </cell>
          <cell r="W136">
            <v>0</v>
          </cell>
          <cell r="X136">
            <v>0</v>
          </cell>
          <cell r="Y136">
            <v>0</v>
          </cell>
        </row>
        <row r="137">
          <cell r="A137" t="str">
            <v>Printing Certificate For Ea Terminal/Billof Lading</v>
          </cell>
          <cell r="B137" t="str">
            <v>B</v>
          </cell>
          <cell r="C137" t="str">
            <v>VGOE053</v>
          </cell>
          <cell r="D137" t="str">
            <v>EA General overheads</v>
          </cell>
          <cell r="E137" t="str">
            <v>Printing certificate for EA Terminal</v>
          </cell>
          <cell r="F137" t="str">
            <v>PAO John</v>
          </cell>
          <cell r="G137" t="str">
            <v>PAO</v>
          </cell>
          <cell r="H137" t="str">
            <v>PAO</v>
          </cell>
          <cell r="I137" t="str">
            <v>VOP0003</v>
          </cell>
          <cell r="J137" t="str">
            <v>TOP0003001</v>
          </cell>
          <cell r="K137" t="str">
            <v>APF20FEAXP</v>
          </cell>
          <cell r="M137" t="str">
            <v>EA Production</v>
          </cell>
          <cell r="N137" t="str">
            <v>EA Production</v>
          </cell>
          <cell r="O137" t="str">
            <v>EA Production</v>
          </cell>
          <cell r="P137" t="str">
            <v>OPEX</v>
          </cell>
          <cell r="Q137">
            <v>564</v>
          </cell>
          <cell r="R137">
            <v>10</v>
          </cell>
          <cell r="S137">
            <v>14</v>
          </cell>
          <cell r="T137">
            <v>564375</v>
          </cell>
          <cell r="U137">
            <v>0</v>
          </cell>
          <cell r="V137">
            <v>4434</v>
          </cell>
          <cell r="W137">
            <v>564.375</v>
          </cell>
          <cell r="X137">
            <v>10</v>
          </cell>
          <cell r="Y137">
            <v>14</v>
          </cell>
        </row>
        <row r="138">
          <cell r="A138" t="str">
            <v>Prov. Of Engineering services for EA operations</v>
          </cell>
          <cell r="B138" t="str">
            <v>J</v>
          </cell>
          <cell r="C138" t="str">
            <v>VAOEMF52</v>
          </cell>
          <cell r="D138" t="str">
            <v>FPSO Preventive maintenance</v>
          </cell>
          <cell r="E138" t="str">
            <v>POM02000.0043 -  - L02854 - 1/1/03 to 12/31/05</v>
          </cell>
          <cell r="F138" t="str">
            <v>PAO John</v>
          </cell>
          <cell r="G138" t="str">
            <v>PAO</v>
          </cell>
          <cell r="H138" t="str">
            <v>PSO</v>
          </cell>
          <cell r="I138" t="str">
            <v>VOP0002</v>
          </cell>
          <cell r="J138" t="str">
            <v>TOP0003001</v>
          </cell>
          <cell r="K138" t="str">
            <v>APF50FEAXP</v>
          </cell>
          <cell r="M138" t="str">
            <v>EA Maintainance</v>
          </cell>
          <cell r="N138" t="str">
            <v>EA Maintainance</v>
          </cell>
          <cell r="O138" t="str">
            <v>EA Maintainance</v>
          </cell>
          <cell r="P138" t="str">
            <v>OPEX</v>
          </cell>
          <cell r="Q138">
            <v>0</v>
          </cell>
          <cell r="R138">
            <v>0</v>
          </cell>
          <cell r="S138">
            <v>0</v>
          </cell>
          <cell r="W138">
            <v>0</v>
          </cell>
          <cell r="X138">
            <v>0</v>
          </cell>
          <cell r="Y138">
            <v>0</v>
          </cell>
        </row>
        <row r="139">
          <cell r="A139" t="str">
            <v>Provision of 1 Reservoir Engineer</v>
          </cell>
          <cell r="B139" t="str">
            <v>I</v>
          </cell>
          <cell r="C139" t="str">
            <v>VAOEMF52</v>
          </cell>
          <cell r="D139" t="str">
            <v>FPSO Preventive maintenance</v>
          </cell>
          <cell r="E139" t="str">
            <v>POM03000.0002 - Ecodrill Nigeria Limited - L02934 - 1/1/03 to 12/31/03</v>
          </cell>
          <cell r="F139" t="str">
            <v>PAO John</v>
          </cell>
          <cell r="G139" t="str">
            <v>PAO</v>
          </cell>
          <cell r="H139" t="str">
            <v>PAO</v>
          </cell>
          <cell r="I139" t="str">
            <v>VOP0003</v>
          </cell>
          <cell r="J139" t="str">
            <v>TOP0003001</v>
          </cell>
          <cell r="K139" t="str">
            <v>APF20FEAXP</v>
          </cell>
          <cell r="M139" t="str">
            <v>EA Production</v>
          </cell>
          <cell r="N139" t="str">
            <v>EA Production</v>
          </cell>
          <cell r="O139" t="str">
            <v>EA Production</v>
          </cell>
          <cell r="P139" t="str">
            <v>OPEX</v>
          </cell>
          <cell r="Q139">
            <v>0</v>
          </cell>
          <cell r="R139">
            <v>0</v>
          </cell>
          <cell r="S139">
            <v>0</v>
          </cell>
          <cell r="T139">
            <v>3624094</v>
          </cell>
          <cell r="U139">
            <v>158790</v>
          </cell>
          <cell r="V139">
            <v>187347</v>
          </cell>
          <cell r="W139">
            <v>3581</v>
          </cell>
          <cell r="X139">
            <v>149</v>
          </cell>
          <cell r="Y139">
            <v>177</v>
          </cell>
        </row>
        <row r="140">
          <cell r="A140" t="str">
            <v>Pump Maintenance Services EAFPSO</v>
          </cell>
          <cell r="B140" t="str">
            <v>L</v>
          </cell>
          <cell r="C140" t="str">
            <v>VAOEMF52</v>
          </cell>
          <cell r="D140" t="str">
            <v>FPSO Preventive maintenance</v>
          </cell>
          <cell r="E140" t="str">
            <v>POM02000.0063 -  - L02744 - 1/1/03 to 12/31/03</v>
          </cell>
          <cell r="F140" t="str">
            <v>PAO John</v>
          </cell>
          <cell r="G140" t="str">
            <v>PAO</v>
          </cell>
          <cell r="H140" t="str">
            <v>MTC</v>
          </cell>
          <cell r="I140" t="str">
            <v>VOP0002</v>
          </cell>
          <cell r="J140" t="str">
            <v>TOP0003001</v>
          </cell>
          <cell r="K140" t="str">
            <v>APF50FEAXP</v>
          </cell>
          <cell r="M140" t="str">
            <v>EA Maintainance</v>
          </cell>
          <cell r="N140" t="str">
            <v>EA Maintainance</v>
          </cell>
          <cell r="O140" t="str">
            <v>EA Maintainance</v>
          </cell>
          <cell r="P140" t="str">
            <v>OPEX</v>
          </cell>
          <cell r="Q140">
            <v>0</v>
          </cell>
          <cell r="R140">
            <v>96</v>
          </cell>
          <cell r="S140">
            <v>96</v>
          </cell>
          <cell r="W140">
            <v>0</v>
          </cell>
          <cell r="X140">
            <v>100</v>
          </cell>
          <cell r="Y140">
            <v>100</v>
          </cell>
        </row>
        <row r="141">
          <cell r="A141" t="str">
            <v>Radio system</v>
          </cell>
          <cell r="B141" t="str">
            <v>C</v>
          </cell>
          <cell r="C141" t="str">
            <v>VMOIH201</v>
          </cell>
          <cell r="D141" t="str">
            <v>IT Equipment - General</v>
          </cell>
          <cell r="E141" t="str">
            <v>- Required for 80 onshore staff plus 7 Haliburton staff joining the team in year 2002 at $5k per staff. Est. based on actual expenditure for year 2001 ($4k) plus $1k for PABX. 
- Reduced by 9 to cater for Telecomm maintenance test equipment &amp; thus $40k ro</v>
          </cell>
          <cell r="F141" t="str">
            <v>PIO Ron</v>
          </cell>
          <cell r="G141" t="str">
            <v>PIO</v>
          </cell>
          <cell r="H141" t="str">
            <v>PIO</v>
          </cell>
          <cell r="I141" t="str">
            <v>VOP0001</v>
          </cell>
          <cell r="J141" t="str">
            <v>C1N5803</v>
          </cell>
          <cell r="K141" t="str">
            <v>C1N58</v>
          </cell>
          <cell r="M141" t="str">
            <v>IT Equipment</v>
          </cell>
          <cell r="N141" t="str">
            <v>IT Equipment</v>
          </cell>
          <cell r="O141" t="str">
            <v>IT Equipment</v>
          </cell>
          <cell r="P141" t="str">
            <v>CAPEX</v>
          </cell>
          <cell r="Q141">
            <v>0</v>
          </cell>
          <cell r="R141">
            <v>30</v>
          </cell>
          <cell r="S141">
            <v>30</v>
          </cell>
          <cell r="V141">
            <v>0</v>
          </cell>
          <cell r="W141">
            <v>0</v>
          </cell>
          <cell r="X141">
            <v>30</v>
          </cell>
          <cell r="Y141">
            <v>30</v>
          </cell>
        </row>
        <row r="142">
          <cell r="A142" t="str">
            <v>Recruitment Cost Of Expat Staf</v>
          </cell>
          <cell r="B142" t="str">
            <v>A</v>
          </cell>
          <cell r="C142" t="str">
            <v>VGO0071</v>
          </cell>
          <cell r="D142" t="str">
            <v>Recruitment Cost Of Expat Staf</v>
          </cell>
          <cell r="E142" t="str">
            <v>Recruitment Cost Of Expat Staf</v>
          </cell>
          <cell r="F142" t="str">
            <v>GPO Leo</v>
          </cell>
          <cell r="G142" t="str">
            <v>GPO</v>
          </cell>
          <cell r="H142" t="str">
            <v>GPO</v>
          </cell>
          <cell r="I142" t="str">
            <v>VOP0002</v>
          </cell>
          <cell r="J142" t="str">
            <v>GPOM</v>
          </cell>
          <cell r="K142" t="str">
            <v>GPOM</v>
          </cell>
          <cell r="M142" t="str">
            <v>General Overheads Offshore</v>
          </cell>
          <cell r="N142" t="str">
            <v>Staff Costs</v>
          </cell>
          <cell r="O142" t="str">
            <v>OD Gen Overheads &amp; Salaries</v>
          </cell>
          <cell r="P142" t="str">
            <v>OPEX</v>
          </cell>
          <cell r="Q142">
            <v>0</v>
          </cell>
          <cell r="R142">
            <v>50</v>
          </cell>
          <cell r="S142">
            <v>50</v>
          </cell>
          <cell r="V142">
            <v>0</v>
          </cell>
          <cell r="W142">
            <v>0</v>
          </cell>
          <cell r="X142">
            <v>50</v>
          </cell>
          <cell r="Y142">
            <v>50</v>
          </cell>
        </row>
        <row r="143">
          <cell r="A143" t="str">
            <v>Rental of VSAT Stabilised System</v>
          </cell>
          <cell r="B143" t="str">
            <v>A</v>
          </cell>
          <cell r="C143" t="str">
            <v>VAOEPI21</v>
          </cell>
          <cell r="D143" t="str">
            <v>IT Services On EA Fpso</v>
          </cell>
          <cell r="E143" t="str">
            <v>POM02020 -  Rental of VSAT Stabilised System</v>
          </cell>
          <cell r="F143" t="str">
            <v>PIO Ron</v>
          </cell>
          <cell r="G143" t="str">
            <v>PIO</v>
          </cell>
          <cell r="H143" t="str">
            <v>PIO</v>
          </cell>
          <cell r="I143" t="str">
            <v>VOP0003</v>
          </cell>
          <cell r="J143" t="str">
            <v>TOP0003001</v>
          </cell>
          <cell r="K143" t="str">
            <v>APF20FEAXP</v>
          </cell>
          <cell r="M143" t="str">
            <v>EA Production</v>
          </cell>
          <cell r="N143" t="str">
            <v>Offshore IM &amp;T operations</v>
          </cell>
          <cell r="O143" t="str">
            <v>EA Production</v>
          </cell>
          <cell r="P143" t="str">
            <v>OPEX</v>
          </cell>
          <cell r="Q143">
            <v>0</v>
          </cell>
          <cell r="R143">
            <v>149</v>
          </cell>
          <cell r="S143">
            <v>149</v>
          </cell>
          <cell r="T143">
            <v>0</v>
          </cell>
          <cell r="U143">
            <v>148624</v>
          </cell>
          <cell r="V143">
            <v>148624</v>
          </cell>
          <cell r="W143">
            <v>0</v>
          </cell>
          <cell r="X143">
            <v>148.624</v>
          </cell>
          <cell r="Y143">
            <v>148.624</v>
          </cell>
        </row>
        <row r="144">
          <cell r="A144" t="str">
            <v>Resid.Accom.(Inc.Tel.)Onshore</v>
          </cell>
          <cell r="B144" t="str">
            <v>A</v>
          </cell>
          <cell r="C144" t="str">
            <v>VGO0061</v>
          </cell>
          <cell r="D144" t="str">
            <v>Resid.Accom.(Inc.Tel.)Onshore</v>
          </cell>
          <cell r="E144" t="str">
            <v>Resid.Accom.(Inc.Tel.)Onshore</v>
          </cell>
          <cell r="F144" t="str">
            <v>GPO Leo</v>
          </cell>
          <cell r="G144" t="str">
            <v>GPO</v>
          </cell>
          <cell r="H144" t="str">
            <v>GPO</v>
          </cell>
          <cell r="I144" t="str">
            <v>VOP0002</v>
          </cell>
          <cell r="J144" t="str">
            <v>GPOM</v>
          </cell>
          <cell r="K144" t="str">
            <v>GPOM</v>
          </cell>
          <cell r="M144" t="str">
            <v>General Overheads Offshore</v>
          </cell>
          <cell r="N144" t="str">
            <v>Staff Costs</v>
          </cell>
          <cell r="O144" t="str">
            <v>OD Gen Overheads &amp; Salaries</v>
          </cell>
          <cell r="P144" t="str">
            <v>OPEX</v>
          </cell>
          <cell r="Q144">
            <v>4000</v>
          </cell>
          <cell r="R144">
            <v>580</v>
          </cell>
          <cell r="S144">
            <v>573</v>
          </cell>
          <cell r="T144">
            <v>4575538</v>
          </cell>
          <cell r="U144">
            <v>72305</v>
          </cell>
          <cell r="V144">
            <v>109852</v>
          </cell>
          <cell r="W144">
            <v>4576</v>
          </cell>
          <cell r="X144">
            <v>580</v>
          </cell>
          <cell r="Y144">
            <v>573</v>
          </cell>
        </row>
        <row r="145">
          <cell r="A145" t="str">
            <v>SAP Other costs travel &amp; workshops</v>
          </cell>
          <cell r="B145" t="str">
            <v>A</v>
          </cell>
          <cell r="C145" t="str">
            <v>VPOC0201</v>
          </cell>
          <cell r="D145" t="str">
            <v>SAP Implementation</v>
          </cell>
          <cell r="E145" t="str">
            <v>LEE/Commitment: Other costs travel and workshops</v>
          </cell>
          <cell r="F145" t="str">
            <v>GPO Leo</v>
          </cell>
          <cell r="G145" t="str">
            <v>GPO</v>
          </cell>
          <cell r="H145" t="str">
            <v>GPO</v>
          </cell>
          <cell r="I145" t="str">
            <v>VOP0002</v>
          </cell>
          <cell r="J145" t="str">
            <v>GPOM</v>
          </cell>
          <cell r="K145" t="str">
            <v>GPOM</v>
          </cell>
          <cell r="M145" t="str">
            <v>General Overheads Offshore</v>
          </cell>
          <cell r="N145" t="str">
            <v>SAP Implementation</v>
          </cell>
          <cell r="O145" t="str">
            <v>OD Gen Overheads &amp; Salaries</v>
          </cell>
          <cell r="P145" t="str">
            <v>OPEX</v>
          </cell>
          <cell r="Q145">
            <v>3000</v>
          </cell>
          <cell r="R145">
            <v>15</v>
          </cell>
          <cell r="S145">
            <v>20</v>
          </cell>
          <cell r="T145">
            <v>54300</v>
          </cell>
          <cell r="V145">
            <v>429</v>
          </cell>
          <cell r="W145">
            <v>3000</v>
          </cell>
          <cell r="X145">
            <v>15</v>
          </cell>
          <cell r="Y145">
            <v>20</v>
          </cell>
        </row>
        <row r="146">
          <cell r="A146" t="str">
            <v>Security contracts-HSE</v>
          </cell>
          <cell r="B146" t="str">
            <v>A</v>
          </cell>
          <cell r="C146" t="str">
            <v>VPOE0204</v>
          </cell>
          <cell r="D146" t="str">
            <v>Security costs</v>
          </cell>
          <cell r="E146" t="str">
            <v>Security surveillance @$30,000/month moved to aph44feaxp</v>
          </cell>
          <cell r="F146" t="str">
            <v>PAO John</v>
          </cell>
          <cell r="G146" t="str">
            <v>PAO</v>
          </cell>
          <cell r="H146" t="str">
            <v>PAO</v>
          </cell>
          <cell r="I146" t="str">
            <v>VOP0002</v>
          </cell>
          <cell r="J146" t="str">
            <v>TOP002001</v>
          </cell>
          <cell r="K146" t="str">
            <v>APA25THSEC</v>
          </cell>
          <cell r="M146" t="str">
            <v>Offshore environmental costs</v>
          </cell>
          <cell r="N146" t="str">
            <v>Security</v>
          </cell>
          <cell r="O146" t="str">
            <v>EA HSE Operations</v>
          </cell>
          <cell r="P146" t="str">
            <v>OPEX</v>
          </cell>
          <cell r="Q146">
            <v>0</v>
          </cell>
          <cell r="R146">
            <v>346</v>
          </cell>
          <cell r="S146">
            <v>346</v>
          </cell>
          <cell r="U146">
            <v>0</v>
          </cell>
          <cell r="V146">
            <v>0</v>
          </cell>
          <cell r="W146">
            <v>0</v>
          </cell>
          <cell r="X146">
            <v>0</v>
          </cell>
          <cell r="Y146">
            <v>0</v>
          </cell>
        </row>
        <row r="147">
          <cell r="A147" t="str">
            <v>Shared printers &amp; facilities</v>
          </cell>
          <cell r="B147" t="str">
            <v>B</v>
          </cell>
          <cell r="C147" t="str">
            <v>VMOIH201</v>
          </cell>
          <cell r="D147" t="str">
            <v>IT Equipment - General</v>
          </cell>
          <cell r="E147" t="str">
            <v>- Initial estimate was 12 shared printers at $10k each plus teleconferencing facilities worth $20k. However, $90k will be rolled over to 2003. Ron/Raji to confirm that the printers can be bought of the shelf. Pls. advise BSU when commitments are in place.</v>
          </cell>
          <cell r="F147" t="str">
            <v>PIO Ron</v>
          </cell>
          <cell r="G147" t="str">
            <v>PIO</v>
          </cell>
          <cell r="H147" t="str">
            <v>PIO</v>
          </cell>
          <cell r="I147" t="str">
            <v>VOP0001</v>
          </cell>
          <cell r="J147" t="str">
            <v>C1N5803</v>
          </cell>
          <cell r="K147" t="str">
            <v>C1N58</v>
          </cell>
          <cell r="M147" t="str">
            <v>IT Equipment</v>
          </cell>
          <cell r="N147" t="str">
            <v>IT Equipment</v>
          </cell>
          <cell r="O147" t="str">
            <v>IT Equipment</v>
          </cell>
          <cell r="P147" t="str">
            <v>CAPEX</v>
          </cell>
          <cell r="R147">
            <v>53</v>
          </cell>
          <cell r="S147">
            <v>53</v>
          </cell>
          <cell r="W147">
            <v>0</v>
          </cell>
          <cell r="X147">
            <v>53</v>
          </cell>
          <cell r="Y147">
            <v>53</v>
          </cell>
        </row>
        <row r="148">
          <cell r="A148" t="str">
            <v>Skimming set</v>
          </cell>
          <cell r="B148" t="str">
            <v>D</v>
          </cell>
          <cell r="C148" t="str">
            <v>VMO0003</v>
          </cell>
          <cell r="D148" t="str">
            <v xml:space="preserve">HSE equipment FPSO </v>
          </cell>
          <cell r="E148" t="str">
            <v xml:space="preserve">- Nick/Dan/Ayo to mail Marion on FPSO &amp; confirm what is available in respect of  PPE, whether paid for by Proj. team or to be back-charged to POM &amp; estimate what is required. </v>
          </cell>
          <cell r="F148" t="str">
            <v>PSO-Warren</v>
          </cell>
          <cell r="G148" t="str">
            <v>PSO</v>
          </cell>
          <cell r="H148" t="str">
            <v>PSO-HSE</v>
          </cell>
          <cell r="I148" t="str">
            <v>VOP0001</v>
          </cell>
          <cell r="J148" t="str">
            <v>C1N5807</v>
          </cell>
          <cell r="K148" t="str">
            <v>C1N58</v>
          </cell>
          <cell r="M148" t="str">
            <v>HSE Equipment</v>
          </cell>
          <cell r="N148" t="str">
            <v>HSE Equipment</v>
          </cell>
          <cell r="O148" t="str">
            <v>HSE Equipment</v>
          </cell>
          <cell r="P148" t="str">
            <v>CAPEX</v>
          </cell>
          <cell r="Q148">
            <v>0</v>
          </cell>
          <cell r="R148">
            <v>63</v>
          </cell>
          <cell r="S148">
            <v>63</v>
          </cell>
          <cell r="U148">
            <v>52422</v>
          </cell>
          <cell r="V148">
            <v>52422</v>
          </cell>
          <cell r="W148">
            <v>0</v>
          </cell>
          <cell r="X148">
            <v>63</v>
          </cell>
          <cell r="Y148">
            <v>63</v>
          </cell>
        </row>
        <row r="149">
          <cell r="A149" t="str">
            <v>Spate Pump/Spill Control Equipment</v>
          </cell>
          <cell r="B149" t="str">
            <v>C</v>
          </cell>
          <cell r="C149" t="str">
            <v>VMO0003</v>
          </cell>
          <cell r="D149" t="str">
            <v xml:space="preserve">HSE equipment FPSO </v>
          </cell>
          <cell r="E149" t="str">
            <v>Spate pump SPILL CONTROL EQUIPMENT</v>
          </cell>
          <cell r="F149" t="str">
            <v>PSO-Warren</v>
          </cell>
          <cell r="G149" t="str">
            <v>PSO</v>
          </cell>
          <cell r="H149" t="str">
            <v>PSO-HSE</v>
          </cell>
          <cell r="I149" t="str">
            <v>VOP0001</v>
          </cell>
          <cell r="J149" t="str">
            <v>C1N5807</v>
          </cell>
          <cell r="K149" t="str">
            <v>C1N58</v>
          </cell>
          <cell r="M149" t="str">
            <v>HSE Equipment</v>
          </cell>
          <cell r="N149" t="str">
            <v>HSE Equipment</v>
          </cell>
          <cell r="O149" t="str">
            <v>HSE Equipment</v>
          </cell>
          <cell r="P149" t="str">
            <v>CAPEX</v>
          </cell>
          <cell r="Q149">
            <v>0</v>
          </cell>
          <cell r="R149">
            <v>46</v>
          </cell>
          <cell r="S149">
            <v>46</v>
          </cell>
          <cell r="U149">
            <v>52015</v>
          </cell>
          <cell r="V149">
            <v>52015</v>
          </cell>
          <cell r="W149">
            <v>0</v>
          </cell>
          <cell r="X149">
            <v>46</v>
          </cell>
          <cell r="Y149">
            <v>46</v>
          </cell>
        </row>
        <row r="150">
          <cell r="A150" t="str">
            <v>Staff Professional Subscription</v>
          </cell>
          <cell r="B150" t="str">
            <v>B</v>
          </cell>
          <cell r="C150" t="str">
            <v>VGO0041</v>
          </cell>
          <cell r="D150" t="str">
            <v>Other Staff Costs - General</v>
          </cell>
          <cell r="E150" t="str">
            <v>Staff Professional Subscription</v>
          </cell>
          <cell r="F150" t="str">
            <v>GPO Leo</v>
          </cell>
          <cell r="G150" t="str">
            <v>GPO</v>
          </cell>
          <cell r="H150" t="str">
            <v>GPO</v>
          </cell>
          <cell r="I150" t="str">
            <v>VOP0002</v>
          </cell>
          <cell r="J150" t="str">
            <v>GPOM</v>
          </cell>
          <cell r="K150" t="str">
            <v>GPOM</v>
          </cell>
          <cell r="M150" t="str">
            <v>General Overheads Offshore</v>
          </cell>
          <cell r="N150" t="str">
            <v>Staff Costs</v>
          </cell>
          <cell r="O150" t="str">
            <v>OD Gen Overheads &amp; Salaries</v>
          </cell>
          <cell r="P150" t="str">
            <v>OPEX</v>
          </cell>
          <cell r="Q150">
            <v>0</v>
          </cell>
          <cell r="R150">
            <v>16</v>
          </cell>
          <cell r="S150">
            <v>16</v>
          </cell>
          <cell r="V150">
            <v>0</v>
          </cell>
          <cell r="W150">
            <v>0</v>
          </cell>
          <cell r="X150">
            <v>16</v>
          </cell>
          <cell r="Y150">
            <v>16</v>
          </cell>
        </row>
        <row r="151">
          <cell r="A151" t="str">
            <v>Supply and installation of Q-Sig Tie lines FPSO</v>
          </cell>
          <cell r="B151" t="str">
            <v>D</v>
          </cell>
          <cell r="C151" t="str">
            <v>VAOEPI21</v>
          </cell>
          <cell r="D151" t="str">
            <v>IT Services On EA Fpso</v>
          </cell>
          <cell r="E151" t="str">
            <v>POM03000.0013Supply and installation of Q-Sig Tie lines FPSO</v>
          </cell>
          <cell r="F151" t="str">
            <v>PIO Ron</v>
          </cell>
          <cell r="G151" t="str">
            <v>PIO</v>
          </cell>
          <cell r="H151" t="str">
            <v>PIO</v>
          </cell>
          <cell r="I151" t="str">
            <v>VOP0001</v>
          </cell>
          <cell r="J151" t="str">
            <v>C1N5804</v>
          </cell>
          <cell r="K151" t="str">
            <v>C1N58</v>
          </cell>
          <cell r="M151" t="str">
            <v>IT Equipment</v>
          </cell>
          <cell r="N151" t="str">
            <v>IT Equipment</v>
          </cell>
          <cell r="O151" t="str">
            <v>IT Equipment</v>
          </cell>
          <cell r="P151" t="str">
            <v>CAPEX</v>
          </cell>
          <cell r="R151">
            <v>33.238999999999997</v>
          </cell>
          <cell r="S151">
            <v>33</v>
          </cell>
          <cell r="T151">
            <v>138240</v>
          </cell>
          <cell r="U151">
            <v>32150</v>
          </cell>
          <cell r="V151">
            <v>33239</v>
          </cell>
          <cell r="W151">
            <v>138.24</v>
          </cell>
          <cell r="X151">
            <v>32.15</v>
          </cell>
          <cell r="Y151">
            <v>33</v>
          </cell>
        </row>
        <row r="152">
          <cell r="A152" t="str">
            <v>Supply Base - Stacking Area</v>
          </cell>
          <cell r="B152" t="str">
            <v>B</v>
          </cell>
          <cell r="C152" t="str">
            <v>VAOS0P42</v>
          </cell>
          <cell r="D152" t="str">
            <v>Supply Base Operating Cost</v>
          </cell>
          <cell r="E152" t="str">
            <v>POM02000.0071 - INTEL - E14567 &amp; E14592 - 12/15/02 to 3/1/03</v>
          </cell>
          <cell r="F152" t="str">
            <v>PLO Dan</v>
          </cell>
          <cell r="G152" t="str">
            <v>PLO</v>
          </cell>
          <cell r="H152" t="str">
            <v>PLO</v>
          </cell>
          <cell r="I152" t="str">
            <v>VOP0002</v>
          </cell>
          <cell r="J152" t="str">
            <v>APF28TSULG</v>
          </cell>
          <cell r="K152" t="str">
            <v>APF28TSULG</v>
          </cell>
          <cell r="M152" t="str">
            <v>Support Operations Offshore</v>
          </cell>
          <cell r="N152" t="str">
            <v>Logistics</v>
          </cell>
          <cell r="O152" t="str">
            <v>Logistic Support</v>
          </cell>
          <cell r="P152" t="str">
            <v>OPEX</v>
          </cell>
          <cell r="Q152">
            <v>1898</v>
          </cell>
          <cell r="R152">
            <v>224</v>
          </cell>
          <cell r="S152">
            <v>243</v>
          </cell>
          <cell r="U152">
            <v>189750</v>
          </cell>
          <cell r="V152">
            <v>189750</v>
          </cell>
          <cell r="W152">
            <v>1898</v>
          </cell>
          <cell r="X152">
            <v>224</v>
          </cell>
          <cell r="Y152">
            <v>243</v>
          </cell>
        </row>
        <row r="153">
          <cell r="A153" t="str">
            <v>Supply base annual lease - New Build</v>
          </cell>
          <cell r="B153" t="str">
            <v>A</v>
          </cell>
          <cell r="C153" t="str">
            <v>VAOS0P41</v>
          </cell>
          <cell r="D153" t="str">
            <v>Supply Base Annual Lease</v>
          </cell>
          <cell r="E153" t="str">
            <v>POM01000.0018 - INTEL - E14567 &amp; E14592 - 3/1/03 to 2/28/07</v>
          </cell>
          <cell r="F153" t="str">
            <v>PLO Dan</v>
          </cell>
          <cell r="G153" t="str">
            <v>PLO</v>
          </cell>
          <cell r="H153" t="str">
            <v>PLO</v>
          </cell>
          <cell r="I153" t="str">
            <v>VOP0002</v>
          </cell>
          <cell r="J153" t="str">
            <v>APF28TSULG</v>
          </cell>
          <cell r="K153" t="str">
            <v>APF28TSULG</v>
          </cell>
          <cell r="M153" t="str">
            <v>Support Operations Offshore</v>
          </cell>
          <cell r="N153" t="str">
            <v>Logistics</v>
          </cell>
          <cell r="O153" t="str">
            <v>Logistic Support</v>
          </cell>
          <cell r="P153" t="str">
            <v>OPEX</v>
          </cell>
          <cell r="Q153">
            <v>5307</v>
          </cell>
          <cell r="R153">
            <v>560</v>
          </cell>
          <cell r="S153">
            <v>606</v>
          </cell>
          <cell r="T153">
            <v>60001</v>
          </cell>
          <cell r="U153">
            <v>543645</v>
          </cell>
          <cell r="V153">
            <v>544119</v>
          </cell>
          <cell r="W153">
            <v>5307</v>
          </cell>
          <cell r="X153">
            <v>543.6</v>
          </cell>
          <cell r="Y153">
            <v>544</v>
          </cell>
        </row>
        <row r="154">
          <cell r="A154" t="str">
            <v>Supply base Furn. storage racks &amp; off.fu</v>
          </cell>
          <cell r="B154" t="str">
            <v>A</v>
          </cell>
          <cell r="C154" t="str">
            <v>VMOSP201</v>
          </cell>
          <cell r="D154" t="str">
            <v>Furn. storage racks &amp; off.fu</v>
          </cell>
          <cell r="E154" t="str">
            <v>- The Racks will be bought by Dan before end of Q4. 
- A contract for buy &amp; install (about 10% of cost) will be obtained to enable us make full accruals.  
- Purchase will be off-the-rack &amp; not through SSE to avoid delays The racks will be stored in a des</v>
          </cell>
          <cell r="F154" t="str">
            <v>PLO Dan</v>
          </cell>
          <cell r="G154" t="str">
            <v>PLO</v>
          </cell>
          <cell r="H154" t="str">
            <v>PLO</v>
          </cell>
          <cell r="I154" t="str">
            <v>VOP0001</v>
          </cell>
          <cell r="J154" t="str">
            <v>C1N5802</v>
          </cell>
          <cell r="K154" t="str">
            <v>C1N58</v>
          </cell>
          <cell r="M154" t="str">
            <v>Logistics Equipment</v>
          </cell>
          <cell r="N154" t="str">
            <v>Logistics Equipment</v>
          </cell>
          <cell r="O154" t="str">
            <v>Furniture &amp; Equipment</v>
          </cell>
          <cell r="P154" t="str">
            <v>CAPEX</v>
          </cell>
          <cell r="Q154">
            <v>0</v>
          </cell>
          <cell r="R154">
            <v>200</v>
          </cell>
          <cell r="S154">
            <v>200</v>
          </cell>
          <cell r="V154">
            <v>0</v>
          </cell>
          <cell r="W154">
            <v>0</v>
          </cell>
          <cell r="X154">
            <v>200</v>
          </cell>
          <cell r="Y154">
            <v>200</v>
          </cell>
        </row>
        <row r="155">
          <cell r="A155" t="str">
            <v>Supply base operating cost</v>
          </cell>
          <cell r="B155" t="str">
            <v>A</v>
          </cell>
          <cell r="C155" t="str">
            <v>VAOS0P42</v>
          </cell>
          <cell r="D155" t="str">
            <v>Supply Base Operating Cost</v>
          </cell>
          <cell r="E155" t="str">
            <v>POM02000.0033 - INTELS - S02730 - 10/1/02 to 9/30/06 + Onne base accomodation</v>
          </cell>
          <cell r="F155" t="str">
            <v>PLO Dan</v>
          </cell>
          <cell r="G155" t="str">
            <v>PLO</v>
          </cell>
          <cell r="H155" t="str">
            <v>PLO</v>
          </cell>
          <cell r="I155" t="str">
            <v>VOP0002</v>
          </cell>
          <cell r="J155" t="str">
            <v>APF28TSULG</v>
          </cell>
          <cell r="K155" t="str">
            <v>APF28TSULG</v>
          </cell>
          <cell r="M155" t="str">
            <v>Support Operations Offshore</v>
          </cell>
          <cell r="N155" t="str">
            <v>Logistics</v>
          </cell>
          <cell r="O155" t="str">
            <v>Logistic Support</v>
          </cell>
          <cell r="P155" t="str">
            <v>OPEX</v>
          </cell>
          <cell r="Q155">
            <v>4901</v>
          </cell>
          <cell r="R155">
            <v>504</v>
          </cell>
          <cell r="S155">
            <v>548</v>
          </cell>
          <cell r="U155">
            <v>317377</v>
          </cell>
          <cell r="V155">
            <v>317377</v>
          </cell>
          <cell r="W155">
            <v>4901</v>
          </cell>
          <cell r="X155">
            <v>600</v>
          </cell>
          <cell r="Y155">
            <v>600</v>
          </cell>
        </row>
        <row r="156">
          <cell r="A156" t="str">
            <v>Swim test EA Tech</v>
          </cell>
          <cell r="B156" t="str">
            <v>B</v>
          </cell>
          <cell r="C156" t="str">
            <v>VAOE0H11</v>
          </cell>
          <cell r="D156" t="str">
            <v>EA HSE Training - Offshore Staff</v>
          </cell>
          <cell r="E156" t="str">
            <v>POM02000.0065 -  -  - 10/1/02 to 12/31/02 Environmental Monitoring Program (EMP).</v>
          </cell>
          <cell r="F156" t="str">
            <v>PAO John</v>
          </cell>
          <cell r="G156" t="str">
            <v>PAO</v>
          </cell>
          <cell r="H156" t="str">
            <v>PAO</v>
          </cell>
          <cell r="I156" t="str">
            <v>VOP0002</v>
          </cell>
          <cell r="J156" t="str">
            <v>TOP002001</v>
          </cell>
          <cell r="K156" t="str">
            <v>APA25THSEC</v>
          </cell>
          <cell r="M156" t="str">
            <v>Offshore environmental costs</v>
          </cell>
          <cell r="N156" t="str">
            <v>EA HSE Operations</v>
          </cell>
          <cell r="O156" t="str">
            <v>EA HSE Operations</v>
          </cell>
          <cell r="P156" t="str">
            <v>OPEX</v>
          </cell>
          <cell r="Q156">
            <v>0</v>
          </cell>
          <cell r="R156">
            <v>0</v>
          </cell>
          <cell r="S156">
            <v>0</v>
          </cell>
          <cell r="U156">
            <v>0</v>
          </cell>
          <cell r="V156">
            <v>0</v>
          </cell>
          <cell r="W156">
            <v>0</v>
          </cell>
          <cell r="X156">
            <v>0</v>
          </cell>
          <cell r="Y156">
            <v>0</v>
          </cell>
        </row>
        <row r="157">
          <cell r="A157" t="str">
            <v>Tarriffed staff IT &amp; Tel. Costs</v>
          </cell>
          <cell r="B157" t="str">
            <v>A</v>
          </cell>
          <cell r="C157" t="str">
            <v>VGO0081</v>
          </cell>
          <cell r="D157" t="str">
            <v>Staff IT &amp; Tel. Costs</v>
          </cell>
          <cell r="E157" t="str">
            <v>Provisionof IT services</v>
          </cell>
          <cell r="F157" t="str">
            <v>PIO Ron</v>
          </cell>
          <cell r="G157" t="str">
            <v>PIO</v>
          </cell>
          <cell r="H157" t="str">
            <v>PIO</v>
          </cell>
          <cell r="I157" t="str">
            <v>VOP0002</v>
          </cell>
          <cell r="J157" t="str">
            <v>GPOM31</v>
          </cell>
          <cell r="K157" t="str">
            <v>GPOM31</v>
          </cell>
          <cell r="M157" t="str">
            <v>IT costs offshore Ops</v>
          </cell>
          <cell r="N157" t="str">
            <v>Staff Costs</v>
          </cell>
          <cell r="O157" t="str">
            <v>IT Services</v>
          </cell>
          <cell r="P157" t="str">
            <v>OPEX</v>
          </cell>
          <cell r="Q157">
            <v>0</v>
          </cell>
          <cell r="R157">
            <v>167</v>
          </cell>
          <cell r="S157">
            <v>167</v>
          </cell>
          <cell r="V157">
            <v>0</v>
          </cell>
          <cell r="W157">
            <v>0</v>
          </cell>
          <cell r="X157">
            <v>167</v>
          </cell>
          <cell r="Y157">
            <v>167</v>
          </cell>
        </row>
        <row r="158">
          <cell r="A158" t="str">
            <v>Technical Training for EA Tech SO1</v>
          </cell>
          <cell r="B158" t="str">
            <v>A</v>
          </cell>
          <cell r="C158" t="str">
            <v>VAOE0H12</v>
          </cell>
          <cell r="D158" t="str">
            <v xml:space="preserve">EA Related Training </v>
          </cell>
          <cell r="E158" t="str">
            <v>POM02000.0002 - TTE TECH &amp; MGMT TRAINING  - L02732 - 2/1/02 to 2/14/03</v>
          </cell>
          <cell r="F158" t="str">
            <v>GPO Leo</v>
          </cell>
          <cell r="G158" t="str">
            <v>GPO</v>
          </cell>
          <cell r="H158" t="str">
            <v>GPO</v>
          </cell>
          <cell r="I158" t="str">
            <v>VOP0003</v>
          </cell>
          <cell r="J158" t="str">
            <v>GPOM-EA</v>
          </cell>
          <cell r="K158" t="str">
            <v>GPOM-EA</v>
          </cell>
          <cell r="M158" t="str">
            <v>EA Overheads</v>
          </cell>
          <cell r="N158" t="str">
            <v>Training</v>
          </cell>
          <cell r="O158" t="str">
            <v>EA General Overheads</v>
          </cell>
          <cell r="P158" t="str">
            <v>OPEX</v>
          </cell>
          <cell r="Q158">
            <v>0</v>
          </cell>
          <cell r="R158">
            <v>357</v>
          </cell>
          <cell r="S158">
            <v>357</v>
          </cell>
          <cell r="U158">
            <v>221014.21875</v>
          </cell>
          <cell r="V158">
            <v>221014.21875</v>
          </cell>
          <cell r="W158">
            <v>0</v>
          </cell>
          <cell r="X158">
            <v>357</v>
          </cell>
          <cell r="Y158">
            <v>357</v>
          </cell>
        </row>
        <row r="159">
          <cell r="A159" t="str">
            <v>Telecomm Engineer. Sea Eagle</v>
          </cell>
          <cell r="B159" t="str">
            <v>G</v>
          </cell>
          <cell r="C159" t="str">
            <v>VAOEPI21</v>
          </cell>
          <cell r="D159" t="str">
            <v>IT Services On EA Fpso</v>
          </cell>
          <cell r="E159" t="str">
            <v>POM02000.0025 - INT'L ENERGY SERV LTD - S14394 - 6/1/02 to 10/31/02</v>
          </cell>
          <cell r="F159" t="str">
            <v>PAO John</v>
          </cell>
          <cell r="G159" t="str">
            <v>PAO</v>
          </cell>
          <cell r="H159" t="str">
            <v>PAO</v>
          </cell>
          <cell r="I159" t="str">
            <v>VOP0003</v>
          </cell>
          <cell r="J159" t="str">
            <v>TOP0003001</v>
          </cell>
          <cell r="K159" t="str">
            <v>APF20FEAXP</v>
          </cell>
          <cell r="M159" t="str">
            <v>EA Production</v>
          </cell>
          <cell r="N159" t="str">
            <v>Salaries-Contract Staff</v>
          </cell>
          <cell r="O159" t="str">
            <v>EA Production</v>
          </cell>
          <cell r="P159" t="str">
            <v>OPEX</v>
          </cell>
          <cell r="Q159">
            <v>1700</v>
          </cell>
          <cell r="R159">
            <v>85</v>
          </cell>
          <cell r="S159">
            <v>87</v>
          </cell>
          <cell r="T159">
            <v>1809259</v>
          </cell>
          <cell r="U159">
            <v>71176</v>
          </cell>
          <cell r="V159">
            <v>87194</v>
          </cell>
          <cell r="W159">
            <v>1809.259</v>
          </cell>
          <cell r="X159">
            <v>82</v>
          </cell>
          <cell r="Y159">
            <v>87.194000000000003</v>
          </cell>
        </row>
        <row r="160">
          <cell r="A160" t="str">
            <v>Telecomm Maint Test Equip EA FPSO</v>
          </cell>
          <cell r="B160" t="str">
            <v>B</v>
          </cell>
          <cell r="C160" t="str">
            <v>VMOE0201</v>
          </cell>
          <cell r="D160" t="str">
            <v>EA FPSO IT Equipment</v>
          </cell>
          <cell r="E160" t="str">
            <v>Telecomm Maintenance Test Equipment for EA FPSO- Ordered. Ron to confirm delivery date &amp; advise BSU when the charges are expected.</v>
          </cell>
          <cell r="F160" t="str">
            <v>PAO John</v>
          </cell>
          <cell r="G160" t="str">
            <v>PAO</v>
          </cell>
          <cell r="H160" t="str">
            <v>PAO</v>
          </cell>
          <cell r="I160" t="str">
            <v>VOP0001</v>
          </cell>
          <cell r="J160" t="str">
            <v>C1N5804</v>
          </cell>
          <cell r="K160" t="str">
            <v>C1N58</v>
          </cell>
          <cell r="M160" t="str">
            <v>IT Equipment FPSO</v>
          </cell>
          <cell r="N160" t="str">
            <v>IT Equipment</v>
          </cell>
          <cell r="O160" t="str">
            <v>IT Equipment</v>
          </cell>
          <cell r="P160" t="str">
            <v>CAPEX</v>
          </cell>
          <cell r="Q160">
            <v>0</v>
          </cell>
          <cell r="R160">
            <v>56</v>
          </cell>
          <cell r="S160">
            <v>56</v>
          </cell>
          <cell r="T160">
            <v>101372</v>
          </cell>
          <cell r="U160">
            <v>54915</v>
          </cell>
          <cell r="V160">
            <v>55716</v>
          </cell>
          <cell r="W160">
            <v>0</v>
          </cell>
          <cell r="X160">
            <v>56</v>
          </cell>
          <cell r="Y160">
            <v>56</v>
          </cell>
        </row>
        <row r="161">
          <cell r="A161" t="str">
            <v>Telephone charges Other</v>
          </cell>
          <cell r="B161" t="str">
            <v>B</v>
          </cell>
          <cell r="C161" t="str">
            <v>VGO0081</v>
          </cell>
          <cell r="D161" t="str">
            <v>Staff IT &amp; Tel. Costs</v>
          </cell>
          <cell r="E161" t="str">
            <v>Telephone charges - 25 phones (mobile + fixed land line)  @ $6k per annum</v>
          </cell>
          <cell r="F161" t="str">
            <v>PIO Ron</v>
          </cell>
          <cell r="G161" t="str">
            <v>PIO</v>
          </cell>
          <cell r="H161" t="str">
            <v>PIO</v>
          </cell>
          <cell r="I161" t="str">
            <v>VOP0002</v>
          </cell>
          <cell r="J161" t="str">
            <v>GPOM</v>
          </cell>
          <cell r="K161" t="str">
            <v>GPOM</v>
          </cell>
          <cell r="M161" t="str">
            <v>General Overheads Offshore</v>
          </cell>
          <cell r="N161" t="str">
            <v>IT Costs</v>
          </cell>
          <cell r="O161" t="str">
            <v>OD Gen Overheads &amp; Salaries</v>
          </cell>
          <cell r="P161" t="str">
            <v>OPEX</v>
          </cell>
          <cell r="Q161">
            <v>2000</v>
          </cell>
          <cell r="R161">
            <v>120</v>
          </cell>
          <cell r="S161">
            <v>144</v>
          </cell>
          <cell r="W161">
            <v>2000</v>
          </cell>
          <cell r="X161">
            <v>120</v>
          </cell>
          <cell r="Y161">
            <v>144</v>
          </cell>
        </row>
        <row r="162">
          <cell r="A162" t="str">
            <v>Temporary liquid storage unit (2500 gallons)</v>
          </cell>
          <cell r="B162" t="str">
            <v>E</v>
          </cell>
          <cell r="C162" t="str">
            <v>VAOH0O00</v>
          </cell>
          <cell r="D162" t="str">
            <v>Offshore HSE Operations</v>
          </cell>
          <cell r="E162" t="str">
            <v>Temporary liquid storage unit (2500 gallons)</v>
          </cell>
          <cell r="F162" t="str">
            <v>PSO-Warren</v>
          </cell>
          <cell r="G162" t="str">
            <v>PSO</v>
          </cell>
          <cell r="H162" t="str">
            <v>PSO</v>
          </cell>
          <cell r="I162" t="str">
            <v>VOP0002</v>
          </cell>
          <cell r="J162" t="str">
            <v>TOP002001</v>
          </cell>
          <cell r="K162" t="str">
            <v>APA25THSEC</v>
          </cell>
          <cell r="M162" t="str">
            <v>Offshore environmental costs</v>
          </cell>
          <cell r="N162" t="str">
            <v>EA HSE Operations</v>
          </cell>
          <cell r="O162" t="str">
            <v>EA HSE Operations</v>
          </cell>
          <cell r="P162" t="str">
            <v>OPEX</v>
          </cell>
          <cell r="Q162">
            <v>0</v>
          </cell>
          <cell r="R162">
            <v>34</v>
          </cell>
          <cell r="S162">
            <v>34</v>
          </cell>
          <cell r="U162">
            <v>48231</v>
          </cell>
          <cell r="V162">
            <v>48231</v>
          </cell>
          <cell r="W162">
            <v>0</v>
          </cell>
          <cell r="X162">
            <v>34</v>
          </cell>
          <cell r="Y162">
            <v>34</v>
          </cell>
        </row>
        <row r="163">
          <cell r="A163" t="str">
            <v xml:space="preserve">Terminal Audit of Sea Eagle (estimate) </v>
          </cell>
          <cell r="B163" t="str">
            <v>F</v>
          </cell>
          <cell r="C163" t="str">
            <v>VPOE0201</v>
          </cell>
          <cell r="D163" t="str">
            <v>EA Operational Readiness</v>
          </cell>
          <cell r="E163" t="str">
            <v>Pre Start up Audit of Sea Eagle (estimate) POM02000.0047</v>
          </cell>
          <cell r="F163" t="str">
            <v>PAO John</v>
          </cell>
          <cell r="G163" t="str">
            <v>PAO</v>
          </cell>
          <cell r="H163" t="str">
            <v>PAO</v>
          </cell>
          <cell r="I163" t="str">
            <v>VOP0003</v>
          </cell>
          <cell r="J163" t="str">
            <v>GPOM-EA</v>
          </cell>
          <cell r="K163" t="str">
            <v>GPOM-EA</v>
          </cell>
          <cell r="M163" t="str">
            <v>EA Overheads</v>
          </cell>
          <cell r="N163" t="str">
            <v>Overheads</v>
          </cell>
          <cell r="O163" t="str">
            <v>EA General Overheads</v>
          </cell>
          <cell r="P163" t="str">
            <v>OPEX</v>
          </cell>
          <cell r="Q163">
            <v>0</v>
          </cell>
          <cell r="R163">
            <v>0</v>
          </cell>
          <cell r="S163">
            <v>0</v>
          </cell>
          <cell r="V163">
            <v>0</v>
          </cell>
          <cell r="W163">
            <v>0</v>
          </cell>
          <cell r="X163">
            <v>0</v>
          </cell>
          <cell r="Y163">
            <v>0</v>
          </cell>
        </row>
        <row r="164">
          <cell r="A164" t="str">
            <v>Training for 20 Maintenance Tech</v>
          </cell>
          <cell r="B164" t="str">
            <v>F</v>
          </cell>
          <cell r="C164" t="str">
            <v>VAOE0H12</v>
          </cell>
          <cell r="D164" t="str">
            <v xml:space="preserve">EA Related Training </v>
          </cell>
          <cell r="E164" t="str">
            <v>Service Order 2 - L02746 (Intro. Maint. Trng)Training for 20 Maintenance Technicians POE02000.0018 L02746B</v>
          </cell>
          <cell r="F164" t="str">
            <v>GPO Leo</v>
          </cell>
          <cell r="G164" t="str">
            <v>GPO</v>
          </cell>
          <cell r="H164" t="str">
            <v>GPO</v>
          </cell>
          <cell r="I164" t="str">
            <v>VOP0003</v>
          </cell>
          <cell r="J164" t="str">
            <v>GPOM-EA</v>
          </cell>
          <cell r="K164" t="str">
            <v>GPOM-EA</v>
          </cell>
          <cell r="M164" t="str">
            <v>EA Overheads</v>
          </cell>
          <cell r="N164" t="str">
            <v>Training</v>
          </cell>
          <cell r="O164" t="str">
            <v>EA General Overheads</v>
          </cell>
          <cell r="P164" t="str">
            <v>OPEX</v>
          </cell>
          <cell r="Q164">
            <v>0</v>
          </cell>
          <cell r="R164">
            <v>0</v>
          </cell>
          <cell r="S164">
            <v>0</v>
          </cell>
          <cell r="V164">
            <v>0</v>
          </cell>
          <cell r="W164">
            <v>0</v>
          </cell>
          <cell r="X164">
            <v>0</v>
          </cell>
          <cell r="Y164">
            <v>0</v>
          </cell>
        </row>
        <row r="165">
          <cell r="A165" t="str">
            <v>Two Group/SIEP peer reviews</v>
          </cell>
          <cell r="B165" t="str">
            <v>D</v>
          </cell>
          <cell r="C165" t="str">
            <v>VAOTGA12</v>
          </cell>
          <cell r="D165" t="str">
            <v>OGGS  Operations</v>
          </cell>
          <cell r="E165" t="str">
            <v>Two Group/SIEP peer reviews</v>
          </cell>
          <cell r="F165" t="str">
            <v>PSO-Warren</v>
          </cell>
          <cell r="G165" t="str">
            <v>PSO</v>
          </cell>
          <cell r="H165" t="str">
            <v>PSO</v>
          </cell>
          <cell r="I165" t="str">
            <v>VOP0004</v>
          </cell>
          <cell r="J165" t="str">
            <v>GPOM-OGGS</v>
          </cell>
          <cell r="K165" t="str">
            <v>GPOM-OGGS</v>
          </cell>
          <cell r="M165" t="str">
            <v>OGGS Overheads</v>
          </cell>
          <cell r="N165" t="str">
            <v>Overheads</v>
          </cell>
          <cell r="O165" t="str">
            <v>OGGS Operations</v>
          </cell>
          <cell r="P165" t="str">
            <v>OPEX</v>
          </cell>
          <cell r="Q165">
            <v>0</v>
          </cell>
          <cell r="R165">
            <v>96.5</v>
          </cell>
          <cell r="S165">
            <v>96.5</v>
          </cell>
          <cell r="V165">
            <v>0</v>
          </cell>
          <cell r="W165">
            <v>0</v>
          </cell>
          <cell r="X165">
            <v>96.5</v>
          </cell>
          <cell r="Y165">
            <v>96.5</v>
          </cell>
        </row>
        <row r="166">
          <cell r="A166" t="str">
            <v>UPS for Computer Equipment in Ark towers</v>
          </cell>
          <cell r="B166" t="str">
            <v>B</v>
          </cell>
          <cell r="C166" t="str">
            <v>VGO0054</v>
          </cell>
          <cell r="D166" t="str">
            <v>Office Furn Equipment Purchase</v>
          </cell>
          <cell r="E166" t="str">
            <v>UPS</v>
          </cell>
          <cell r="F166" t="str">
            <v>PIO Ron</v>
          </cell>
          <cell r="G166" t="str">
            <v>PIO</v>
          </cell>
          <cell r="H166" t="str">
            <v>PIO</v>
          </cell>
          <cell r="I166" t="str">
            <v>VOP0001</v>
          </cell>
          <cell r="J166" t="str">
            <v>C1N5809</v>
          </cell>
          <cell r="K166" t="str">
            <v>C1N58</v>
          </cell>
          <cell r="M166" t="str">
            <v>IT Equipment</v>
          </cell>
          <cell r="N166" t="str">
            <v>IT Equipment</v>
          </cell>
          <cell r="O166" t="str">
            <v>IT Equipment</v>
          </cell>
          <cell r="P166" t="str">
            <v>CAPEX</v>
          </cell>
          <cell r="R166">
            <v>19</v>
          </cell>
          <cell r="S166">
            <v>19</v>
          </cell>
          <cell r="V166">
            <v>0</v>
          </cell>
          <cell r="W166">
            <v>0</v>
          </cell>
          <cell r="X166">
            <v>19</v>
          </cell>
          <cell r="Y166">
            <v>19</v>
          </cell>
        </row>
        <row r="167">
          <cell r="A167" t="str">
            <v>Valve Maintenance Services EAFPSO</v>
          </cell>
          <cell r="B167" t="str">
            <v>E</v>
          </cell>
          <cell r="C167" t="str">
            <v>VAOEMF52</v>
          </cell>
          <cell r="D167" t="str">
            <v>FPSO Preventive maintenance</v>
          </cell>
          <cell r="E167" t="str">
            <v>POM02000.0020 -  - L02742/A - 1/1/03 to 12/31/03</v>
          </cell>
          <cell r="F167" t="str">
            <v>PAO John</v>
          </cell>
          <cell r="G167" t="str">
            <v>PAO</v>
          </cell>
          <cell r="H167" t="str">
            <v>MTC</v>
          </cell>
          <cell r="I167" t="str">
            <v>VOP0002</v>
          </cell>
          <cell r="J167" t="str">
            <v>TOP0003001</v>
          </cell>
          <cell r="K167" t="str">
            <v>APF50FEAXP</v>
          </cell>
          <cell r="M167" t="str">
            <v>EA Maintainance</v>
          </cell>
          <cell r="N167" t="str">
            <v>EA Maintainance</v>
          </cell>
          <cell r="O167" t="str">
            <v>EA Maintainance</v>
          </cell>
          <cell r="P167" t="str">
            <v>OPEX</v>
          </cell>
          <cell r="Q167">
            <v>0</v>
          </cell>
          <cell r="R167">
            <v>96</v>
          </cell>
          <cell r="S167">
            <v>96</v>
          </cell>
          <cell r="W167">
            <v>0</v>
          </cell>
          <cell r="X167">
            <v>100</v>
          </cell>
          <cell r="Y167">
            <v>100</v>
          </cell>
        </row>
        <row r="168">
          <cell r="A168" t="str">
            <v>Vendor Support for Mtce of PA System FPSO</v>
          </cell>
          <cell r="B168" t="str">
            <v>C</v>
          </cell>
          <cell r="C168" t="str">
            <v>VAOEPI21</v>
          </cell>
          <cell r="D168" t="str">
            <v>IT Services On EA Fpso</v>
          </cell>
          <cell r="E168" t="str">
            <v>Vendor Support for Mtce of Public Address System on EA</v>
          </cell>
          <cell r="F168" t="str">
            <v>PIO Ron</v>
          </cell>
          <cell r="G168" t="str">
            <v>PIO</v>
          </cell>
          <cell r="H168" t="str">
            <v>PIO</v>
          </cell>
          <cell r="I168" t="str">
            <v>VOP0003</v>
          </cell>
          <cell r="J168" t="str">
            <v>TOP0003001</v>
          </cell>
          <cell r="K168" t="str">
            <v>APF20FEAXP</v>
          </cell>
          <cell r="M168" t="str">
            <v>EA Production</v>
          </cell>
          <cell r="N168" t="str">
            <v>Offshore IM &amp;T operations</v>
          </cell>
          <cell r="O168" t="str">
            <v>EA Production</v>
          </cell>
          <cell r="P168" t="str">
            <v>OPEX</v>
          </cell>
          <cell r="Q168">
            <v>0</v>
          </cell>
          <cell r="R168">
            <v>30</v>
          </cell>
          <cell r="S168">
            <v>30</v>
          </cell>
          <cell r="U168">
            <v>7500</v>
          </cell>
          <cell r="V168">
            <v>7500</v>
          </cell>
          <cell r="W168">
            <v>0</v>
          </cell>
          <cell r="X168">
            <v>30</v>
          </cell>
          <cell r="Y168">
            <v>30</v>
          </cell>
        </row>
        <row r="169">
          <cell r="A169" t="str">
            <v>Vendor Support for telecoms eqpt</v>
          </cell>
          <cell r="B169" t="str">
            <v>F</v>
          </cell>
          <cell r="C169" t="str">
            <v>VAOEPI21</v>
          </cell>
          <cell r="D169" t="str">
            <v>IT Services On EA Fpso</v>
          </cell>
          <cell r="E169" t="str">
            <v>Vendor Support for repair/replacement of telecoms eqpt</v>
          </cell>
          <cell r="F169" t="str">
            <v>PIO Ron</v>
          </cell>
          <cell r="G169" t="str">
            <v>PIO</v>
          </cell>
          <cell r="H169" t="str">
            <v>PIO</v>
          </cell>
          <cell r="I169" t="str">
            <v>VOP0003</v>
          </cell>
          <cell r="J169" t="str">
            <v>TOP0003001</v>
          </cell>
          <cell r="K169" t="str">
            <v>APF20FEAXP</v>
          </cell>
          <cell r="M169" t="str">
            <v>EA Production</v>
          </cell>
          <cell r="N169" t="str">
            <v>Offshore IM &amp;T operations</v>
          </cell>
          <cell r="O169" t="str">
            <v>EA Production</v>
          </cell>
          <cell r="P169" t="str">
            <v>OPEX</v>
          </cell>
          <cell r="Q169">
            <v>0</v>
          </cell>
          <cell r="R169">
            <v>38</v>
          </cell>
          <cell r="S169">
            <v>38</v>
          </cell>
          <cell r="U169">
            <v>9500</v>
          </cell>
          <cell r="V169">
            <v>9500</v>
          </cell>
          <cell r="W169">
            <v>0</v>
          </cell>
          <cell r="X169">
            <v>38</v>
          </cell>
          <cell r="Y169">
            <v>38</v>
          </cell>
        </row>
        <row r="170">
          <cell r="A170" t="str">
            <v>Verification Integrity Engineer  - ASC Int Bodyshop</v>
          </cell>
          <cell r="B170" t="str">
            <v>B</v>
          </cell>
          <cell r="C170" t="str">
            <v>VAOEMF44</v>
          </cell>
          <cell r="D170" t="str">
            <v>FPSOSafeguarding maintenance</v>
          </cell>
          <cell r="E170" t="str">
            <v>POM02000.0073 - ASC International - L02879 - 11/1/02 to 10/31/03</v>
          </cell>
          <cell r="F170" t="str">
            <v>PAO John</v>
          </cell>
          <cell r="G170" t="str">
            <v>PAO</v>
          </cell>
          <cell r="H170" t="str">
            <v>PSO</v>
          </cell>
          <cell r="I170" t="str">
            <v>VOP0002</v>
          </cell>
          <cell r="J170" t="str">
            <v>TOP0003001</v>
          </cell>
          <cell r="K170" t="str">
            <v>APF50FEAXP</v>
          </cell>
          <cell r="M170" t="str">
            <v>EA Maintainance</v>
          </cell>
          <cell r="N170" t="str">
            <v>EA Maintainance</v>
          </cell>
          <cell r="O170" t="str">
            <v>EA Maintainance</v>
          </cell>
          <cell r="P170" t="str">
            <v>OPEX</v>
          </cell>
          <cell r="Q170">
            <v>0</v>
          </cell>
          <cell r="R170">
            <v>358</v>
          </cell>
          <cell r="S170">
            <v>358</v>
          </cell>
          <cell r="U170">
            <v>371360.66547831253</v>
          </cell>
          <cell r="V170">
            <v>371360.66547831253</v>
          </cell>
          <cell r="W170">
            <v>0</v>
          </cell>
          <cell r="X170">
            <v>371.36</v>
          </cell>
          <cell r="Y170">
            <v>371.36</v>
          </cell>
        </row>
        <row r="171">
          <cell r="A171" t="str">
            <v>Verification MS, AIMS (Wells, Pipelines)</v>
          </cell>
          <cell r="B171" t="str">
            <v>C</v>
          </cell>
          <cell r="C171" t="str">
            <v>VAOEM401</v>
          </cell>
          <cell r="D171" t="str">
            <v>Field Dev., Eng Support &amp; Mtce Engring</v>
          </cell>
          <cell r="E171" t="str">
            <v>Verification MS, AIMS (Wells, Pipelines)</v>
          </cell>
          <cell r="F171" t="str">
            <v>PAO John</v>
          </cell>
          <cell r="G171" t="str">
            <v>PAO</v>
          </cell>
          <cell r="H171" t="str">
            <v>PSO</v>
          </cell>
          <cell r="I171" t="str">
            <v>VOP0002</v>
          </cell>
          <cell r="J171" t="str">
            <v>TOP0003001</v>
          </cell>
          <cell r="K171" t="str">
            <v>APF50FEAXP</v>
          </cell>
          <cell r="M171" t="str">
            <v>EA Maintainance</v>
          </cell>
          <cell r="N171" t="str">
            <v>EA Maintainance</v>
          </cell>
          <cell r="O171" t="str">
            <v>EA Maintainance</v>
          </cell>
          <cell r="P171" t="str">
            <v>OPEX</v>
          </cell>
          <cell r="Q171">
            <v>0</v>
          </cell>
          <cell r="R171">
            <v>289</v>
          </cell>
          <cell r="S171">
            <v>289</v>
          </cell>
          <cell r="U171">
            <v>0</v>
          </cell>
          <cell r="V171">
            <v>0</v>
          </cell>
          <cell r="W171">
            <v>0</v>
          </cell>
          <cell r="X171">
            <v>289</v>
          </cell>
          <cell r="Y171">
            <v>289</v>
          </cell>
        </row>
        <row r="172">
          <cell r="A172" t="str">
            <v>Vessel Entry and Inspection</v>
          </cell>
          <cell r="B172" t="str">
            <v>G</v>
          </cell>
          <cell r="C172" t="str">
            <v>VAOEMF52</v>
          </cell>
          <cell r="D172" t="str">
            <v>FPSO Preventive maintenance</v>
          </cell>
          <cell r="E172" t="str">
            <v>Vessel entry &amp; Inspection Dec2003</v>
          </cell>
          <cell r="F172" t="str">
            <v>PAO John</v>
          </cell>
          <cell r="G172" t="str">
            <v>PAO</v>
          </cell>
          <cell r="H172" t="str">
            <v>PSO</v>
          </cell>
          <cell r="I172" t="str">
            <v>VOP0002</v>
          </cell>
          <cell r="J172" t="str">
            <v>TOP0003001</v>
          </cell>
          <cell r="K172" t="str">
            <v>APF50FEAXP</v>
          </cell>
          <cell r="M172" t="str">
            <v>EA Maintainance</v>
          </cell>
          <cell r="N172" t="str">
            <v>EA Maintainance</v>
          </cell>
          <cell r="O172" t="str">
            <v>EA Maintainance</v>
          </cell>
          <cell r="P172" t="str">
            <v>OPEX</v>
          </cell>
          <cell r="Q172">
            <v>0</v>
          </cell>
          <cell r="R172">
            <v>0</v>
          </cell>
          <cell r="S172">
            <v>0</v>
          </cell>
          <cell r="U172">
            <v>0</v>
          </cell>
          <cell r="V172">
            <v>0</v>
          </cell>
          <cell r="W172">
            <v>0</v>
          </cell>
          <cell r="X172">
            <v>261</v>
          </cell>
          <cell r="Y172">
            <v>261</v>
          </cell>
        </row>
        <row r="173">
          <cell r="A173" t="str">
            <v>Video Conferencing equipment</v>
          </cell>
          <cell r="B173" t="str">
            <v>E</v>
          </cell>
          <cell r="C173" t="str">
            <v>VMOIH201</v>
          </cell>
          <cell r="D173" t="str">
            <v>IT Equipment - General</v>
          </cell>
          <cell r="E173" t="str">
            <v>Video Conferencing equipment</v>
          </cell>
          <cell r="F173" t="str">
            <v>PIO Ron</v>
          </cell>
          <cell r="G173" t="str">
            <v>PIO</v>
          </cell>
          <cell r="H173" t="str">
            <v>PIO</v>
          </cell>
          <cell r="I173" t="str">
            <v>VOP0001</v>
          </cell>
          <cell r="J173" t="str">
            <v>C1N5809</v>
          </cell>
          <cell r="K173" t="str">
            <v>C1N58</v>
          </cell>
          <cell r="M173" t="str">
            <v>IT Equipment</v>
          </cell>
          <cell r="N173" t="str">
            <v>IT Equipment</v>
          </cell>
          <cell r="O173" t="str">
            <v>IT Equipment</v>
          </cell>
          <cell r="P173" t="str">
            <v>CAPEX</v>
          </cell>
          <cell r="Q173">
            <v>0</v>
          </cell>
          <cell r="R173">
            <v>30</v>
          </cell>
          <cell r="S173">
            <v>30</v>
          </cell>
          <cell r="V173">
            <v>0</v>
          </cell>
          <cell r="W173">
            <v>0</v>
          </cell>
          <cell r="X173">
            <v>30</v>
          </cell>
          <cell r="Y173">
            <v>30</v>
          </cell>
        </row>
        <row r="174">
          <cell r="A174" t="str">
            <v>VSAT Space Segment Rental 2003/2004</v>
          </cell>
          <cell r="B174" t="str">
            <v>D</v>
          </cell>
          <cell r="C174" t="str">
            <v>VAOEPI21</v>
          </cell>
          <cell r="D174" t="str">
            <v>IT Services On EA Fpso</v>
          </cell>
          <cell r="E174" t="str">
            <v>POM02015 - VSAT Space Segment Rental 2003/2004</v>
          </cell>
          <cell r="F174" t="str">
            <v>PIO Ron</v>
          </cell>
          <cell r="G174" t="str">
            <v>PIO</v>
          </cell>
          <cell r="H174" t="str">
            <v>PIO</v>
          </cell>
          <cell r="I174" t="str">
            <v>VOP0003</v>
          </cell>
          <cell r="J174" t="str">
            <v>TOP0003001</v>
          </cell>
          <cell r="K174" t="str">
            <v>APF20FEAXP</v>
          </cell>
          <cell r="M174" t="str">
            <v>EA Production</v>
          </cell>
          <cell r="N174" t="str">
            <v>Offshore IM &amp;T operations</v>
          </cell>
          <cell r="O174" t="str">
            <v>EA Production</v>
          </cell>
          <cell r="P174" t="str">
            <v>OPEX</v>
          </cell>
          <cell r="Q174">
            <v>0</v>
          </cell>
          <cell r="R174">
            <v>420</v>
          </cell>
          <cell r="S174">
            <v>420</v>
          </cell>
          <cell r="U174">
            <v>401000</v>
          </cell>
          <cell r="V174">
            <v>401000</v>
          </cell>
          <cell r="W174">
            <v>0</v>
          </cell>
          <cell r="X174">
            <v>420</v>
          </cell>
          <cell r="Y174">
            <v>420</v>
          </cell>
        </row>
        <row r="175">
          <cell r="A175" t="str">
            <v>Waste Management Services</v>
          </cell>
          <cell r="B175" t="str">
            <v>A</v>
          </cell>
          <cell r="C175" t="str">
            <v>VAOS0L21</v>
          </cell>
          <cell r="D175" t="str">
            <v>Waste Management Services</v>
          </cell>
          <cell r="E175" t="str">
            <v>POM02000.0023 - SPECIALITY DRILLING - S02768 - 11/1/02 to 10/31/05</v>
          </cell>
          <cell r="F175" t="str">
            <v>PAO John</v>
          </cell>
          <cell r="G175" t="str">
            <v>PAO</v>
          </cell>
          <cell r="H175" t="str">
            <v>PAO</v>
          </cell>
          <cell r="I175" t="str">
            <v>VOP0003</v>
          </cell>
          <cell r="J175" t="str">
            <v>TOP0003001</v>
          </cell>
          <cell r="K175" t="str">
            <v>APF20FEAXP</v>
          </cell>
          <cell r="M175" t="str">
            <v>EA Production</v>
          </cell>
          <cell r="N175" t="str">
            <v>EA Production</v>
          </cell>
          <cell r="O175" t="str">
            <v>EA Production</v>
          </cell>
          <cell r="P175" t="str">
            <v>OPEX</v>
          </cell>
          <cell r="Q175">
            <v>0</v>
          </cell>
          <cell r="R175">
            <v>158</v>
          </cell>
          <cell r="S175">
            <v>158</v>
          </cell>
          <cell r="T175">
            <v>495331</v>
          </cell>
          <cell r="U175">
            <v>157680</v>
          </cell>
          <cell r="V175">
            <v>157680</v>
          </cell>
          <cell r="W175">
            <v>0</v>
          </cell>
          <cell r="X175">
            <v>157.68</v>
          </cell>
          <cell r="Y175">
            <v>157.68</v>
          </cell>
        </row>
        <row r="176">
          <cell r="A176" t="str">
            <v>Work Permit/VISA FPSO Staff</v>
          </cell>
          <cell r="B176" t="str">
            <v>G</v>
          </cell>
          <cell r="C176" t="str">
            <v>VAOS0L33</v>
          </cell>
          <cell r="D176" t="str">
            <v>Air Transport Logistics</v>
          </cell>
          <cell r="E176" t="str">
            <v>Work Permit EA Staff@300/person</v>
          </cell>
          <cell r="F176" t="str">
            <v>GPO Leo</v>
          </cell>
          <cell r="G176" t="str">
            <v>GPO</v>
          </cell>
          <cell r="H176" t="str">
            <v>GPO</v>
          </cell>
          <cell r="I176" t="str">
            <v>VOP0002</v>
          </cell>
          <cell r="J176" t="str">
            <v>APF28TSULG</v>
          </cell>
          <cell r="K176" t="str">
            <v>APF28TSULG</v>
          </cell>
          <cell r="M176" t="str">
            <v>Support Operations Offshore</v>
          </cell>
          <cell r="N176" t="str">
            <v>Logistics</v>
          </cell>
          <cell r="O176" t="str">
            <v>Logistic Support</v>
          </cell>
          <cell r="P176" t="str">
            <v>OPEX</v>
          </cell>
          <cell r="Q176">
            <v>0</v>
          </cell>
          <cell r="R176">
            <v>0</v>
          </cell>
          <cell r="S176">
            <v>0</v>
          </cell>
          <cell r="V176">
            <v>0</v>
          </cell>
          <cell r="W176">
            <v>0</v>
          </cell>
          <cell r="X176">
            <v>0</v>
          </cell>
          <cell r="Y176">
            <v>0</v>
          </cell>
        </row>
        <row r="177">
          <cell r="A177" t="str">
            <v>Workover/General Wellhead Maintenance</v>
          </cell>
          <cell r="B177" t="str">
            <v>A</v>
          </cell>
          <cell r="C177" t="str">
            <v>VAOEMH36</v>
          </cell>
          <cell r="D177" t="str">
            <v>Well Preventive maintenance</v>
          </cell>
          <cell r="E177" t="str">
            <v>Workover/General Wellhead Maintenance</v>
          </cell>
          <cell r="F177" t="str">
            <v>PAO John</v>
          </cell>
          <cell r="G177" t="str">
            <v>PAO</v>
          </cell>
          <cell r="H177" t="str">
            <v>PAO</v>
          </cell>
          <cell r="I177" t="str">
            <v>VOP0002</v>
          </cell>
          <cell r="J177" t="str">
            <v>TOP0003001</v>
          </cell>
          <cell r="K177" t="str">
            <v>APH10FEAXP</v>
          </cell>
          <cell r="M177" t="str">
            <v>EA Well Services</v>
          </cell>
          <cell r="N177" t="str">
            <v>Well Maintenance</v>
          </cell>
          <cell r="O177" t="str">
            <v>Well Services</v>
          </cell>
          <cell r="P177" t="str">
            <v>OPEX</v>
          </cell>
          <cell r="Q177">
            <v>0</v>
          </cell>
          <cell r="R177">
            <v>481</v>
          </cell>
          <cell r="S177">
            <v>481</v>
          </cell>
          <cell r="V177">
            <v>0</v>
          </cell>
          <cell r="W177">
            <v>0</v>
          </cell>
          <cell r="X177">
            <v>481</v>
          </cell>
          <cell r="Y177">
            <v>481</v>
          </cell>
        </row>
        <row r="178">
          <cell r="A178" t="str">
            <v>Workshops OD</v>
          </cell>
          <cell r="B178" t="str">
            <v>D</v>
          </cell>
          <cell r="C178" t="str">
            <v>VGO0053</v>
          </cell>
          <cell r="D178" t="str">
            <v>Gen. O Heads (Office Services)</v>
          </cell>
          <cell r="E178" t="str">
            <v>Expenses charged by GM OD For entertainement etc</v>
          </cell>
          <cell r="F178" t="str">
            <v>GPO Leo</v>
          </cell>
          <cell r="G178" t="str">
            <v>GPO</v>
          </cell>
          <cell r="H178" t="str">
            <v>GPO</v>
          </cell>
          <cell r="I178" t="str">
            <v>VOP0002</v>
          </cell>
          <cell r="J178" t="str">
            <v>GPOM</v>
          </cell>
          <cell r="K178" t="str">
            <v>GPOM</v>
          </cell>
          <cell r="M178" t="str">
            <v>General Overheads Offshore</v>
          </cell>
          <cell r="N178" t="str">
            <v>Overheads</v>
          </cell>
          <cell r="O178" t="str">
            <v>OD Gen Overheads &amp; Salaries</v>
          </cell>
          <cell r="P178" t="str">
            <v>OPEX</v>
          </cell>
          <cell r="Q178">
            <v>0</v>
          </cell>
          <cell r="R178">
            <v>21</v>
          </cell>
          <cell r="S178">
            <v>21</v>
          </cell>
          <cell r="V178">
            <v>0</v>
          </cell>
          <cell r="W178">
            <v>0</v>
          </cell>
          <cell r="X178">
            <v>21</v>
          </cell>
          <cell r="Y178">
            <v>21</v>
          </cell>
        </row>
      </sheetData>
      <sheetData sheetId="1" refreshError="1"/>
      <sheetData sheetId="2">
        <row r="1">
          <cell r="A1" t="str">
            <v>Short Item</v>
          </cell>
        </row>
      </sheetData>
      <sheetData sheetId="3">
        <row r="1">
          <cell r="A1" t="str">
            <v>Short Item</v>
          </cell>
        </row>
      </sheetData>
      <sheetData sheetId="4">
        <row r="1">
          <cell r="A1" t="str">
            <v>Short Item</v>
          </cell>
        </row>
      </sheetData>
      <sheetData sheetId="5">
        <row r="1">
          <cell r="A1" t="str">
            <v>Short Item</v>
          </cell>
        </row>
      </sheetData>
      <sheetData sheetId="6">
        <row r="1">
          <cell r="A1" t="str">
            <v>Short Item</v>
          </cell>
        </row>
      </sheetData>
      <sheetData sheetId="7">
        <row r="1">
          <cell r="A1" t="str">
            <v>Short Item</v>
          </cell>
        </row>
      </sheetData>
      <sheetData sheetId="8">
        <row r="1">
          <cell r="A1" t="str">
            <v>Short Item</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A1" t="str">
            <v>Short Item</v>
          </cell>
        </row>
      </sheetData>
      <sheetData sheetId="32">
        <row r="1">
          <cell r="A1" t="str">
            <v>Short Item</v>
          </cell>
        </row>
      </sheetData>
      <sheetData sheetId="33">
        <row r="1">
          <cell r="A1" t="str">
            <v>Short Item</v>
          </cell>
        </row>
      </sheetData>
      <sheetData sheetId="34">
        <row r="1">
          <cell r="A1" t="str">
            <v>Short Item</v>
          </cell>
        </row>
      </sheetData>
      <sheetData sheetId="35">
        <row r="1">
          <cell r="A1" t="str">
            <v>Short Item</v>
          </cell>
        </row>
      </sheetData>
      <sheetData sheetId="36">
        <row r="1">
          <cell r="A1" t="str">
            <v>Short Item</v>
          </cell>
        </row>
      </sheetData>
      <sheetData sheetId="37">
        <row r="1">
          <cell r="A1" t="str">
            <v>Short Item</v>
          </cell>
        </row>
      </sheetData>
      <sheetData sheetId="38">
        <row r="1">
          <cell r="A1" t="str">
            <v>Short Item</v>
          </cell>
        </row>
      </sheetData>
      <sheetData sheetId="39">
        <row r="1">
          <cell r="A1" t="str">
            <v>Short Item</v>
          </cell>
        </row>
      </sheetData>
      <sheetData sheetId="40">
        <row r="1">
          <cell r="A1" t="str">
            <v>Short Item</v>
          </cell>
        </row>
      </sheetData>
      <sheetData sheetId="41">
        <row r="1">
          <cell r="A1" t="str">
            <v>Short Item</v>
          </cell>
        </row>
      </sheetData>
      <sheetData sheetId="42">
        <row r="1">
          <cell r="A1" t="str">
            <v>Short Item</v>
          </cell>
        </row>
      </sheetData>
      <sheetData sheetId="43">
        <row r="1">
          <cell r="A1" t="str">
            <v>Short Item</v>
          </cell>
        </row>
      </sheetData>
      <sheetData sheetId="44">
        <row r="1">
          <cell r="A1" t="str">
            <v>Short Item</v>
          </cell>
        </row>
      </sheetData>
      <sheetData sheetId="45">
        <row r="1">
          <cell r="A1" t="str">
            <v>Short Item</v>
          </cell>
        </row>
      </sheetData>
      <sheetData sheetId="46">
        <row r="1">
          <cell r="A1" t="str">
            <v>Short Item</v>
          </cell>
        </row>
      </sheetData>
      <sheetData sheetId="47">
        <row r="1">
          <cell r="A1" t="str">
            <v>Short Item</v>
          </cell>
        </row>
      </sheetData>
      <sheetData sheetId="48">
        <row r="1">
          <cell r="A1" t="str">
            <v>Short Item</v>
          </cell>
        </row>
      </sheetData>
      <sheetData sheetId="49">
        <row r="1">
          <cell r="A1" t="str">
            <v>Short Item</v>
          </cell>
        </row>
      </sheetData>
      <sheetData sheetId="50">
        <row r="1">
          <cell r="A1" t="str">
            <v>Short Item</v>
          </cell>
        </row>
      </sheetData>
      <sheetData sheetId="51">
        <row r="1">
          <cell r="A1" t="str">
            <v>Short Item</v>
          </cell>
        </row>
      </sheetData>
      <sheetData sheetId="52">
        <row r="1">
          <cell r="A1" t="str">
            <v>Short Item</v>
          </cell>
        </row>
      </sheetData>
      <sheetData sheetId="53">
        <row r="1">
          <cell r="A1" t="str">
            <v>Short Item</v>
          </cell>
        </row>
      </sheetData>
      <sheetData sheetId="54">
        <row r="1">
          <cell r="A1" t="str">
            <v>Short Item</v>
          </cell>
        </row>
      </sheetData>
      <sheetData sheetId="55">
        <row r="1">
          <cell r="A1" t="str">
            <v>Short Item</v>
          </cell>
        </row>
      </sheetData>
      <sheetData sheetId="56">
        <row r="1">
          <cell r="A1" t="str">
            <v>Short Item</v>
          </cell>
        </row>
      </sheetData>
      <sheetData sheetId="57">
        <row r="1">
          <cell r="A1" t="str">
            <v>Short Item</v>
          </cell>
        </row>
      </sheetData>
      <sheetData sheetId="58">
        <row r="1">
          <cell r="A1" t="str">
            <v>Short Item</v>
          </cell>
        </row>
      </sheetData>
      <sheetData sheetId="59">
        <row r="1">
          <cell r="A1" t="str">
            <v>Short Item</v>
          </cell>
        </row>
      </sheetData>
      <sheetData sheetId="60">
        <row r="1">
          <cell r="A1" t="str">
            <v>Short Item</v>
          </cell>
        </row>
      </sheetData>
      <sheetData sheetId="61"/>
      <sheetData sheetId="62"/>
      <sheetData sheetId="63"/>
      <sheetData sheetId="64"/>
      <sheetData sheetId="65" refreshError="1"/>
      <sheetData sheetId="66">
        <row r="1">
          <cell r="A1" t="str">
            <v>Short Item</v>
          </cell>
        </row>
      </sheetData>
      <sheetData sheetId="67">
        <row r="1">
          <cell r="A1" t="str">
            <v>Short Item</v>
          </cell>
        </row>
      </sheetData>
      <sheetData sheetId="68">
        <row r="1">
          <cell r="A1" t="str">
            <v>Short Item</v>
          </cell>
        </row>
      </sheetData>
      <sheetData sheetId="69">
        <row r="1">
          <cell r="A1" t="str">
            <v>Short Item</v>
          </cell>
        </row>
      </sheetData>
      <sheetData sheetId="70">
        <row r="1">
          <cell r="A1" t="str">
            <v>Short Item</v>
          </cell>
        </row>
      </sheetData>
      <sheetData sheetId="71">
        <row r="1">
          <cell r="A1" t="str">
            <v>Short Item</v>
          </cell>
        </row>
      </sheetData>
      <sheetData sheetId="72">
        <row r="1">
          <cell r="A1" t="str">
            <v>Short Item</v>
          </cell>
        </row>
      </sheetData>
      <sheetData sheetId="73">
        <row r="1">
          <cell r="A1" t="str">
            <v>Short Item</v>
          </cell>
        </row>
      </sheetData>
      <sheetData sheetId="74">
        <row r="1">
          <cell r="A1" t="str">
            <v>Short Item</v>
          </cell>
        </row>
      </sheetData>
      <sheetData sheetId="75">
        <row r="1">
          <cell r="A1" t="str">
            <v>Short Item</v>
          </cell>
        </row>
      </sheetData>
      <sheetData sheetId="76">
        <row r="1">
          <cell r="A1" t="str">
            <v>Short Item</v>
          </cell>
        </row>
      </sheetData>
      <sheetData sheetId="77">
        <row r="1">
          <cell r="A1" t="str">
            <v>Short Item</v>
          </cell>
        </row>
      </sheetData>
      <sheetData sheetId="78">
        <row r="1">
          <cell r="A1" t="str">
            <v>Short Item</v>
          </cell>
        </row>
      </sheetData>
      <sheetData sheetId="79">
        <row r="1">
          <cell r="A1" t="str">
            <v>Short Item</v>
          </cell>
        </row>
      </sheetData>
      <sheetData sheetId="80">
        <row r="1">
          <cell r="A1" t="str">
            <v>Short Item</v>
          </cell>
        </row>
      </sheetData>
      <sheetData sheetId="81">
        <row r="1">
          <cell r="A1" t="str">
            <v>Short Item</v>
          </cell>
        </row>
      </sheetData>
      <sheetData sheetId="82">
        <row r="1">
          <cell r="A1" t="str">
            <v>Short Item</v>
          </cell>
        </row>
      </sheetData>
      <sheetData sheetId="83">
        <row r="1">
          <cell r="A1" t="str">
            <v>Short Item</v>
          </cell>
        </row>
      </sheetData>
      <sheetData sheetId="84">
        <row r="1">
          <cell r="A1" t="str">
            <v>Short Item</v>
          </cell>
        </row>
      </sheetData>
      <sheetData sheetId="85">
        <row r="1">
          <cell r="A1" t="str">
            <v>Short Item</v>
          </cell>
        </row>
      </sheetData>
      <sheetData sheetId="86">
        <row r="1">
          <cell r="A1" t="str">
            <v>Short Item</v>
          </cell>
        </row>
      </sheetData>
      <sheetData sheetId="87">
        <row r="1">
          <cell r="A1" t="str">
            <v>Short Item</v>
          </cell>
        </row>
      </sheetData>
      <sheetData sheetId="88">
        <row r="1">
          <cell r="A1" t="str">
            <v>Short Item</v>
          </cell>
        </row>
      </sheetData>
      <sheetData sheetId="89">
        <row r="1">
          <cell r="A1" t="str">
            <v>Short Item</v>
          </cell>
        </row>
      </sheetData>
      <sheetData sheetId="90">
        <row r="1">
          <cell r="A1" t="str">
            <v>Short Item</v>
          </cell>
        </row>
      </sheetData>
      <sheetData sheetId="91">
        <row r="1">
          <cell r="A1" t="str">
            <v>Short Item</v>
          </cell>
        </row>
      </sheetData>
      <sheetData sheetId="92">
        <row r="1">
          <cell r="A1" t="str">
            <v>Short Item</v>
          </cell>
        </row>
      </sheetData>
      <sheetData sheetId="93">
        <row r="1">
          <cell r="A1" t="str">
            <v>Short Item</v>
          </cell>
        </row>
      </sheetData>
      <sheetData sheetId="94">
        <row r="1">
          <cell r="A1" t="str">
            <v>Short Item</v>
          </cell>
        </row>
      </sheetData>
      <sheetData sheetId="95">
        <row r="1">
          <cell r="A1" t="str">
            <v>Short Item</v>
          </cell>
        </row>
      </sheetData>
      <sheetData sheetId="96"/>
      <sheetData sheetId="97">
        <row r="1">
          <cell r="A1" t="str">
            <v>Short Item</v>
          </cell>
        </row>
      </sheetData>
      <sheetData sheetId="98">
        <row r="1">
          <cell r="A1" t="str">
            <v>Short Item</v>
          </cell>
        </row>
      </sheetData>
      <sheetData sheetId="99">
        <row r="1">
          <cell r="A1" t="str">
            <v>Short Item</v>
          </cell>
        </row>
      </sheetData>
      <sheetData sheetId="100">
        <row r="1">
          <cell r="A1" t="str">
            <v>Short Item</v>
          </cell>
        </row>
      </sheetData>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ow r="1">
          <cell r="A1" t="str">
            <v>Short Item</v>
          </cell>
        </row>
      </sheetData>
      <sheetData sheetId="119">
        <row r="1">
          <cell r="A1" t="str">
            <v>Short Item</v>
          </cell>
        </row>
      </sheetData>
      <sheetData sheetId="120">
        <row r="1">
          <cell r="A1" t="str">
            <v>Short Item</v>
          </cell>
        </row>
      </sheetData>
      <sheetData sheetId="121">
        <row r="1">
          <cell r="A1" t="str">
            <v>Short Item</v>
          </cell>
        </row>
      </sheetData>
      <sheetData sheetId="122">
        <row r="1">
          <cell r="A1" t="str">
            <v>Short Item</v>
          </cell>
        </row>
      </sheetData>
      <sheetData sheetId="123">
        <row r="1">
          <cell r="A1" t="str">
            <v>Short Item</v>
          </cell>
        </row>
      </sheetData>
      <sheetData sheetId="124">
        <row r="1">
          <cell r="A1" t="str">
            <v>Short Item</v>
          </cell>
        </row>
      </sheetData>
      <sheetData sheetId="125">
        <row r="1">
          <cell r="A1" t="str">
            <v>Short Item</v>
          </cell>
        </row>
      </sheetData>
      <sheetData sheetId="126">
        <row r="1">
          <cell r="A1" t="str">
            <v>Short Item</v>
          </cell>
        </row>
      </sheetData>
      <sheetData sheetId="127">
        <row r="1">
          <cell r="A1" t="str">
            <v>Short Item</v>
          </cell>
        </row>
      </sheetData>
      <sheetData sheetId="128">
        <row r="1">
          <cell r="A1" t="str">
            <v>Short Item</v>
          </cell>
        </row>
      </sheetData>
      <sheetData sheetId="129">
        <row r="1">
          <cell r="A1" t="str">
            <v>Short Item</v>
          </cell>
        </row>
      </sheetData>
      <sheetData sheetId="130">
        <row r="1">
          <cell r="A1" t="str">
            <v>Short Item</v>
          </cell>
        </row>
      </sheetData>
      <sheetData sheetId="131">
        <row r="1">
          <cell r="A1" t="str">
            <v>Short Item</v>
          </cell>
        </row>
      </sheetData>
      <sheetData sheetId="132">
        <row r="1">
          <cell r="A1" t="str">
            <v>Short Item</v>
          </cell>
        </row>
      </sheetData>
      <sheetData sheetId="133">
        <row r="1">
          <cell r="A1" t="str">
            <v>Short Item</v>
          </cell>
        </row>
      </sheetData>
      <sheetData sheetId="134">
        <row r="1">
          <cell r="A1" t="str">
            <v>Short Item</v>
          </cell>
        </row>
      </sheetData>
      <sheetData sheetId="135">
        <row r="1">
          <cell r="A1" t="str">
            <v>Short Item</v>
          </cell>
        </row>
      </sheetData>
      <sheetData sheetId="136">
        <row r="1">
          <cell r="A1" t="str">
            <v>Short Item</v>
          </cell>
        </row>
      </sheetData>
      <sheetData sheetId="137">
        <row r="1">
          <cell r="A1" t="str">
            <v>Short Item</v>
          </cell>
        </row>
      </sheetData>
      <sheetData sheetId="138">
        <row r="1">
          <cell r="A1" t="str">
            <v>Short Item</v>
          </cell>
        </row>
      </sheetData>
      <sheetData sheetId="139">
        <row r="1">
          <cell r="A1" t="str">
            <v>Short Item</v>
          </cell>
        </row>
      </sheetData>
      <sheetData sheetId="140">
        <row r="1">
          <cell r="A1" t="str">
            <v>Short Item</v>
          </cell>
        </row>
      </sheetData>
      <sheetData sheetId="141">
        <row r="1">
          <cell r="A1" t="str">
            <v>Short Item</v>
          </cell>
        </row>
      </sheetData>
      <sheetData sheetId="142">
        <row r="1">
          <cell r="A1" t="str">
            <v>Short Item</v>
          </cell>
        </row>
      </sheetData>
      <sheetData sheetId="143">
        <row r="1">
          <cell r="A1" t="str">
            <v>Short Item</v>
          </cell>
        </row>
      </sheetData>
      <sheetData sheetId="144">
        <row r="1">
          <cell r="A1" t="str">
            <v>Short Item</v>
          </cell>
        </row>
      </sheetData>
      <sheetData sheetId="145">
        <row r="1">
          <cell r="A1" t="str">
            <v>Short Item</v>
          </cell>
        </row>
      </sheetData>
      <sheetData sheetId="146">
        <row r="1">
          <cell r="A1" t="str">
            <v>Short Item</v>
          </cell>
        </row>
      </sheetData>
      <sheetData sheetId="147">
        <row r="1">
          <cell r="A1" t="str">
            <v>Short Item</v>
          </cell>
        </row>
      </sheetData>
      <sheetData sheetId="148">
        <row r="1">
          <cell r="A1" t="str">
            <v>Short Item</v>
          </cell>
        </row>
      </sheetData>
      <sheetData sheetId="149">
        <row r="1">
          <cell r="A1" t="str">
            <v>Short Item</v>
          </cell>
        </row>
      </sheetData>
      <sheetData sheetId="150">
        <row r="1">
          <cell r="A1" t="str">
            <v>Short Item</v>
          </cell>
        </row>
      </sheetData>
      <sheetData sheetId="151">
        <row r="1">
          <cell r="A1" t="str">
            <v>Short Item</v>
          </cell>
        </row>
      </sheetData>
      <sheetData sheetId="152">
        <row r="1">
          <cell r="A1" t="str">
            <v>Short Item</v>
          </cell>
        </row>
      </sheetData>
      <sheetData sheetId="153">
        <row r="1">
          <cell r="A1" t="str">
            <v>Short Item</v>
          </cell>
        </row>
      </sheetData>
      <sheetData sheetId="154">
        <row r="1">
          <cell r="A1" t="str">
            <v>Short Item</v>
          </cell>
        </row>
      </sheetData>
      <sheetData sheetId="155">
        <row r="1">
          <cell r="A1" t="str">
            <v>Short Item</v>
          </cell>
        </row>
      </sheetData>
      <sheetData sheetId="156">
        <row r="1">
          <cell r="A1" t="str">
            <v>Short Item</v>
          </cell>
        </row>
      </sheetData>
      <sheetData sheetId="157">
        <row r="1">
          <cell r="A1" t="str">
            <v>Short Item</v>
          </cell>
        </row>
      </sheetData>
      <sheetData sheetId="158">
        <row r="1">
          <cell r="A1" t="str">
            <v>Short Item</v>
          </cell>
        </row>
      </sheetData>
      <sheetData sheetId="159">
        <row r="1">
          <cell r="A1" t="str">
            <v>Short Item</v>
          </cell>
        </row>
      </sheetData>
      <sheetData sheetId="160">
        <row r="1">
          <cell r="A1" t="str">
            <v>Short Item</v>
          </cell>
        </row>
      </sheetData>
      <sheetData sheetId="161">
        <row r="1">
          <cell r="A1" t="str">
            <v>Short Item</v>
          </cell>
        </row>
      </sheetData>
      <sheetData sheetId="162">
        <row r="1">
          <cell r="A1" t="str">
            <v>Short Item</v>
          </cell>
        </row>
      </sheetData>
      <sheetData sheetId="163">
        <row r="1">
          <cell r="A1" t="str">
            <v>Short Item</v>
          </cell>
        </row>
      </sheetData>
      <sheetData sheetId="164">
        <row r="1">
          <cell r="A1" t="str">
            <v>Short Item</v>
          </cell>
        </row>
      </sheetData>
      <sheetData sheetId="165">
        <row r="1">
          <cell r="A1" t="str">
            <v>Short Item</v>
          </cell>
        </row>
      </sheetData>
      <sheetData sheetId="166">
        <row r="1">
          <cell r="A1" t="str">
            <v>Short Item</v>
          </cell>
        </row>
      </sheetData>
      <sheetData sheetId="167">
        <row r="1">
          <cell r="A1" t="str">
            <v>Short Item</v>
          </cell>
        </row>
      </sheetData>
      <sheetData sheetId="168">
        <row r="1">
          <cell r="A1" t="str">
            <v>Short Item</v>
          </cell>
        </row>
      </sheetData>
      <sheetData sheetId="169">
        <row r="1">
          <cell r="A1" t="str">
            <v>Short Item</v>
          </cell>
        </row>
      </sheetData>
      <sheetData sheetId="170">
        <row r="1">
          <cell r="A1" t="str">
            <v>Short Item</v>
          </cell>
        </row>
      </sheetData>
      <sheetData sheetId="171">
        <row r="1">
          <cell r="A1" t="str">
            <v>Short Item</v>
          </cell>
        </row>
      </sheetData>
      <sheetData sheetId="172">
        <row r="1">
          <cell r="A1" t="str">
            <v>Short Item</v>
          </cell>
        </row>
      </sheetData>
      <sheetData sheetId="173">
        <row r="1">
          <cell r="A1" t="str">
            <v>Short Item</v>
          </cell>
        </row>
      </sheetData>
      <sheetData sheetId="174">
        <row r="1">
          <cell r="A1" t="str">
            <v>Short Item</v>
          </cell>
        </row>
      </sheetData>
      <sheetData sheetId="175">
        <row r="1">
          <cell r="A1" t="str">
            <v>Short Item</v>
          </cell>
        </row>
      </sheetData>
      <sheetData sheetId="176">
        <row r="1">
          <cell r="A1" t="str">
            <v>Short Item</v>
          </cell>
        </row>
      </sheetData>
      <sheetData sheetId="177">
        <row r="1">
          <cell r="A1" t="str">
            <v>Short Item</v>
          </cell>
        </row>
      </sheetData>
      <sheetData sheetId="178">
        <row r="1">
          <cell r="A1" t="str">
            <v>Short Item</v>
          </cell>
        </row>
      </sheetData>
      <sheetData sheetId="179">
        <row r="1">
          <cell r="A1" t="str">
            <v>Short Item</v>
          </cell>
        </row>
      </sheetData>
      <sheetData sheetId="180">
        <row r="1">
          <cell r="A1" t="str">
            <v>Short Item</v>
          </cell>
        </row>
      </sheetData>
      <sheetData sheetId="181">
        <row r="1">
          <cell r="A1" t="str">
            <v>Short Item</v>
          </cell>
        </row>
      </sheetData>
      <sheetData sheetId="182">
        <row r="1">
          <cell r="A1" t="str">
            <v>Short Item</v>
          </cell>
        </row>
      </sheetData>
      <sheetData sheetId="183">
        <row r="1">
          <cell r="A1" t="str">
            <v>Short Item</v>
          </cell>
        </row>
      </sheetData>
      <sheetData sheetId="184">
        <row r="1">
          <cell r="A1" t="str">
            <v>Short Item</v>
          </cell>
        </row>
      </sheetData>
      <sheetData sheetId="185">
        <row r="1">
          <cell r="A1" t="str">
            <v>Short Item</v>
          </cell>
        </row>
      </sheetData>
      <sheetData sheetId="186">
        <row r="1">
          <cell r="A1" t="str">
            <v>Short Item</v>
          </cell>
        </row>
      </sheetData>
      <sheetData sheetId="187">
        <row r="1">
          <cell r="A1" t="str">
            <v>Short Item</v>
          </cell>
        </row>
      </sheetData>
      <sheetData sheetId="188">
        <row r="1">
          <cell r="A1" t="str">
            <v>Short Item</v>
          </cell>
        </row>
      </sheetData>
      <sheetData sheetId="189">
        <row r="1">
          <cell r="A1" t="str">
            <v>Short Item</v>
          </cell>
        </row>
      </sheetData>
      <sheetData sheetId="190">
        <row r="1">
          <cell r="A1" t="str">
            <v>Short Item</v>
          </cell>
        </row>
      </sheetData>
      <sheetData sheetId="191">
        <row r="1">
          <cell r="A1" t="str">
            <v>Short Item</v>
          </cell>
        </row>
      </sheetData>
      <sheetData sheetId="192">
        <row r="1">
          <cell r="A1" t="str">
            <v>Short Item</v>
          </cell>
        </row>
      </sheetData>
      <sheetData sheetId="193">
        <row r="1">
          <cell r="A1" t="str">
            <v>Short Item</v>
          </cell>
        </row>
      </sheetData>
      <sheetData sheetId="194">
        <row r="1">
          <cell r="A1" t="str">
            <v>Short Item</v>
          </cell>
        </row>
      </sheetData>
      <sheetData sheetId="195">
        <row r="1">
          <cell r="A1" t="str">
            <v>Short Item</v>
          </cell>
        </row>
      </sheetData>
      <sheetData sheetId="196">
        <row r="1">
          <cell r="A1" t="str">
            <v>Short Item</v>
          </cell>
        </row>
      </sheetData>
      <sheetData sheetId="197">
        <row r="1">
          <cell r="A1" t="str">
            <v>Short Item</v>
          </cell>
        </row>
      </sheetData>
      <sheetData sheetId="198">
        <row r="1">
          <cell r="A1" t="str">
            <v>Short Item</v>
          </cell>
        </row>
      </sheetData>
      <sheetData sheetId="199">
        <row r="1">
          <cell r="A1" t="str">
            <v>Short Item</v>
          </cell>
        </row>
      </sheetData>
      <sheetData sheetId="200">
        <row r="1">
          <cell r="A1" t="str">
            <v>Short Item</v>
          </cell>
        </row>
      </sheetData>
      <sheetData sheetId="201">
        <row r="1">
          <cell r="A1" t="str">
            <v>Short Item</v>
          </cell>
        </row>
      </sheetData>
      <sheetData sheetId="202">
        <row r="1">
          <cell r="A1" t="str">
            <v>Short Item</v>
          </cell>
        </row>
      </sheetData>
      <sheetData sheetId="203">
        <row r="1">
          <cell r="A1" t="str">
            <v>Short Item</v>
          </cell>
        </row>
      </sheetData>
      <sheetData sheetId="204">
        <row r="1">
          <cell r="A1" t="str">
            <v>Short Item</v>
          </cell>
        </row>
      </sheetData>
      <sheetData sheetId="205">
        <row r="1">
          <cell r="A1" t="str">
            <v>Short Item</v>
          </cell>
        </row>
      </sheetData>
      <sheetData sheetId="206">
        <row r="1">
          <cell r="A1" t="str">
            <v>Short Item</v>
          </cell>
        </row>
      </sheetData>
      <sheetData sheetId="207">
        <row r="1">
          <cell r="A1" t="str">
            <v>Short Item</v>
          </cell>
        </row>
      </sheetData>
      <sheetData sheetId="208">
        <row r="1">
          <cell r="A1" t="str">
            <v>Short Item</v>
          </cell>
        </row>
      </sheetData>
      <sheetData sheetId="209">
        <row r="1">
          <cell r="A1" t="str">
            <v>Short Item</v>
          </cell>
        </row>
      </sheetData>
      <sheetData sheetId="210">
        <row r="1">
          <cell r="A1" t="str">
            <v>Short Item</v>
          </cell>
        </row>
      </sheetData>
      <sheetData sheetId="211">
        <row r="1">
          <cell r="A1" t="str">
            <v>Short Item</v>
          </cell>
        </row>
      </sheetData>
      <sheetData sheetId="212">
        <row r="1">
          <cell r="A1" t="str">
            <v>Short Item</v>
          </cell>
        </row>
      </sheetData>
      <sheetData sheetId="213">
        <row r="1">
          <cell r="A1" t="str">
            <v>Short Item</v>
          </cell>
        </row>
      </sheetData>
      <sheetData sheetId="214">
        <row r="1">
          <cell r="A1" t="str">
            <v>Short Item</v>
          </cell>
        </row>
      </sheetData>
      <sheetData sheetId="215">
        <row r="1">
          <cell r="A1" t="str">
            <v>Short Item</v>
          </cell>
        </row>
      </sheetData>
      <sheetData sheetId="216">
        <row r="1">
          <cell r="A1" t="str">
            <v>Short Item</v>
          </cell>
        </row>
      </sheetData>
      <sheetData sheetId="217">
        <row r="1">
          <cell r="A1" t="str">
            <v>Short Item</v>
          </cell>
        </row>
      </sheetData>
      <sheetData sheetId="218"/>
      <sheetData sheetId="219"/>
      <sheetData sheetId="220">
        <row r="1">
          <cell r="A1" t="str">
            <v>Short Item</v>
          </cell>
        </row>
      </sheetData>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ow r="1">
          <cell r="A1" t="str">
            <v>Short Item</v>
          </cell>
        </row>
      </sheetData>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ics"/>
      <sheetName val="Financials"/>
      <sheetName val="ActivityData"/>
    </sheetNames>
    <sheetDataSet>
      <sheetData sheetId="0" refreshError="1">
        <row r="15">
          <cell r="K15">
            <v>1</v>
          </cell>
        </row>
        <row r="24">
          <cell r="F24">
            <v>6.5803285300000004E-3</v>
          </cell>
          <cell r="H24">
            <v>6.5803285300000004E-3</v>
          </cell>
          <cell r="I24">
            <v>1.2877354720330914E-6</v>
          </cell>
          <cell r="J24">
            <v>1.2877355857199291E-6</v>
          </cell>
          <cell r="K24">
            <v>1.2877355857199291E-6</v>
          </cell>
          <cell r="L24">
            <v>20.988492965698242</v>
          </cell>
          <cell r="M24">
            <v>37.364387512207031</v>
          </cell>
          <cell r="N24">
            <v>27.682167053222656</v>
          </cell>
          <cell r="O24">
            <v>22.822639465332031</v>
          </cell>
          <cell r="P24">
            <v>18.393245697021484</v>
          </cell>
          <cell r="Q24">
            <v>14.994024276733398</v>
          </cell>
          <cell r="R24">
            <v>12.438319206237793</v>
          </cell>
          <cell r="S24">
            <v>9.9903497695922852</v>
          </cell>
          <cell r="T24">
            <v>8.4102983474731445</v>
          </cell>
          <cell r="U24">
            <v>6.364478588104248</v>
          </cell>
          <cell r="V24">
            <v>4.4470219612121582</v>
          </cell>
          <cell r="W24">
            <v>3.3041508197784424</v>
          </cell>
          <cell r="X24">
            <v>0.25248843431472778</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row>
        <row r="25">
          <cell r="F25">
            <v>0</v>
          </cell>
          <cell r="H25">
            <v>0</v>
          </cell>
          <cell r="I25">
            <v>0</v>
          </cell>
          <cell r="J25">
            <v>0</v>
          </cell>
          <cell r="K25">
            <v>0</v>
          </cell>
          <cell r="L25">
            <v>0.40765202045440674</v>
          </cell>
          <cell r="M25">
            <v>1.3566597700119019</v>
          </cell>
          <cell r="N25">
            <v>1.3366005420684814</v>
          </cell>
          <cell r="O25">
            <v>1.4982974529266357</v>
          </cell>
          <cell r="P25">
            <v>1.4103058576583862</v>
          </cell>
          <cell r="Q25">
            <v>1.1174297332763672</v>
          </cell>
          <cell r="R25">
            <v>0.87005209922790527</v>
          </cell>
          <cell r="S25">
            <v>0.65501934289932251</v>
          </cell>
          <cell r="T25">
            <v>0.65927565097808838</v>
          </cell>
          <cell r="U25">
            <v>0.5445513129234314</v>
          </cell>
          <cell r="V25">
            <v>0.3172588050365448</v>
          </cell>
          <cell r="W25">
            <v>0.10329966247081757</v>
          </cell>
          <cell r="X25">
            <v>2.3014426231384277E-2</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row>
        <row r="26">
          <cell r="F26">
            <v>10329</v>
          </cell>
          <cell r="H26">
            <v>10329</v>
          </cell>
          <cell r="I26">
            <v>10329</v>
          </cell>
          <cell r="J26">
            <v>10329</v>
          </cell>
          <cell r="K26">
            <v>10329</v>
          </cell>
          <cell r="L26">
            <v>10329</v>
          </cell>
          <cell r="M26">
            <v>10329</v>
          </cell>
          <cell r="N26">
            <v>10329</v>
          </cell>
          <cell r="O26">
            <v>10329</v>
          </cell>
          <cell r="P26">
            <v>10329</v>
          </cell>
          <cell r="Q26">
            <v>10329</v>
          </cell>
          <cell r="R26">
            <v>10329</v>
          </cell>
          <cell r="S26">
            <v>10329</v>
          </cell>
          <cell r="T26">
            <v>10329</v>
          </cell>
          <cell r="U26">
            <v>10329</v>
          </cell>
          <cell r="V26">
            <v>10329</v>
          </cell>
          <cell r="W26">
            <v>10329</v>
          </cell>
          <cell r="X26">
            <v>10329</v>
          </cell>
          <cell r="Y26">
            <v>10329</v>
          </cell>
          <cell r="Z26">
            <v>10329</v>
          </cell>
          <cell r="AA26">
            <v>10329</v>
          </cell>
          <cell r="AB26">
            <v>10329</v>
          </cell>
          <cell r="AC26">
            <v>10329</v>
          </cell>
          <cell r="AD26">
            <v>10329</v>
          </cell>
          <cell r="AE26">
            <v>10329</v>
          </cell>
          <cell r="AF26">
            <v>10329</v>
          </cell>
          <cell r="AG26">
            <v>10329</v>
          </cell>
          <cell r="AH26">
            <v>10329</v>
          </cell>
          <cell r="AI26">
            <v>10329</v>
          </cell>
          <cell r="AJ26">
            <v>10329</v>
          </cell>
          <cell r="AK26">
            <v>10329</v>
          </cell>
          <cell r="AL26">
            <v>10329</v>
          </cell>
          <cell r="AM26">
            <v>10329</v>
          </cell>
          <cell r="AN26">
            <v>10329</v>
          </cell>
          <cell r="AO26">
            <v>10329</v>
          </cell>
          <cell r="AP26">
            <v>10329</v>
          </cell>
          <cell r="AQ26">
            <v>10329</v>
          </cell>
          <cell r="AR26">
            <v>10329</v>
          </cell>
          <cell r="AS26">
            <v>10329</v>
          </cell>
          <cell r="AT26">
            <v>10329</v>
          </cell>
          <cell r="AU26">
            <v>10329</v>
          </cell>
          <cell r="AV26">
            <v>10329</v>
          </cell>
          <cell r="AW26">
            <v>10329</v>
          </cell>
          <cell r="AX26">
            <v>10329</v>
          </cell>
          <cell r="AY26">
            <v>10329</v>
          </cell>
          <cell r="AZ26">
            <v>10329</v>
          </cell>
          <cell r="BA26">
            <v>10329</v>
          </cell>
          <cell r="BB26">
            <v>10329</v>
          </cell>
          <cell r="BC26">
            <v>10329</v>
          </cell>
          <cell r="BD26">
            <v>10329</v>
          </cell>
          <cell r="BE26">
            <v>10329</v>
          </cell>
          <cell r="BF26">
            <v>10329</v>
          </cell>
          <cell r="BG26">
            <v>10329</v>
          </cell>
        </row>
        <row r="27">
          <cell r="F27">
            <v>2.2042381172853804E-4</v>
          </cell>
          <cell r="H27">
            <v>3.8969659507122811E-4</v>
          </cell>
          <cell r="I27">
            <v>9.697276254883036E-6</v>
          </cell>
          <cell r="J27">
            <v>9.5071327450568788E-6</v>
          </cell>
          <cell r="K27">
            <v>9.3207181635079905E-6</v>
          </cell>
          <cell r="L27">
            <v>296.85928344726563</v>
          </cell>
          <cell r="M27">
            <v>633.7149658203125</v>
          </cell>
          <cell r="N27">
            <v>514.08966064453125</v>
          </cell>
          <cell r="O27">
            <v>440.26666259765625</v>
          </cell>
          <cell r="P27">
            <v>359.73727416992188</v>
          </cell>
          <cell r="Q27">
            <v>280.31460571289063</v>
          </cell>
          <cell r="R27">
            <v>218.81227111816406</v>
          </cell>
          <cell r="S27">
            <v>162.18852233886719</v>
          </cell>
          <cell r="T27">
            <v>148.87287902832031</v>
          </cell>
          <cell r="U27">
            <v>116.84504699707031</v>
          </cell>
          <cell r="V27">
            <v>70.770393371582031</v>
          </cell>
          <cell r="W27">
            <v>41.141658782958984</v>
          </cell>
          <cell r="X27">
            <v>5.2642760276794434</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row>
        <row r="28">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row>
        <row r="29">
          <cell r="F29">
            <v>1.4695654723316005E-4</v>
          </cell>
          <cell r="H29">
            <v>2.5981070179171108E-4</v>
          </cell>
          <cell r="I29">
            <v>6.4651740103727207E-6</v>
          </cell>
          <cell r="J29">
            <v>6.3384059103555046E-6</v>
          </cell>
          <cell r="K29">
            <v>6.214123459358234E-6</v>
          </cell>
          <cell r="L29">
            <v>113.48177337646484</v>
          </cell>
          <cell r="M29">
            <v>198.06266784667969</v>
          </cell>
          <cell r="N29">
            <v>143.86149597167969</v>
          </cell>
          <cell r="O29">
            <v>115.92431640625</v>
          </cell>
          <cell r="P29">
            <v>90.947914123535156</v>
          </cell>
          <cell r="Q29">
            <v>72.791007995605469</v>
          </cell>
          <cell r="R29">
            <v>59.284721374511719</v>
          </cell>
          <cell r="S29">
            <v>46.726905822753906</v>
          </cell>
          <cell r="T29">
            <v>38.604503631591797</v>
          </cell>
          <cell r="U29">
            <v>28.690938949584961</v>
          </cell>
          <cell r="V29">
            <v>19.704656600952148</v>
          </cell>
          <cell r="W29">
            <v>14.363945007324219</v>
          </cell>
          <cell r="X29">
            <v>1.0764262676239014</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row>
        <row r="30">
          <cell r="F30">
            <v>0</v>
          </cell>
          <cell r="H30">
            <v>0</v>
          </cell>
          <cell r="I30">
            <v>0</v>
          </cell>
          <cell r="J30">
            <v>0</v>
          </cell>
          <cell r="K30">
            <v>0</v>
          </cell>
          <cell r="L30">
            <v>34.947864532470703</v>
          </cell>
          <cell r="M30">
            <v>114.02545928955078</v>
          </cell>
          <cell r="N30">
            <v>110.13678741455078</v>
          </cell>
          <cell r="O30">
            <v>119.83509826660156</v>
          </cell>
          <cell r="P30">
            <v>108.23727416992188</v>
          </cell>
          <cell r="Q30">
            <v>83.964874267578125</v>
          </cell>
          <cell r="R30">
            <v>64.002212524414063</v>
          </cell>
          <cell r="S30">
            <v>47.108413696289063</v>
          </cell>
          <cell r="T30">
            <v>46.821773529052734</v>
          </cell>
          <cell r="U30">
            <v>38.282257080078125</v>
          </cell>
          <cell r="V30">
            <v>22.163469314575195</v>
          </cell>
          <cell r="W30">
            <v>7.089261531829834</v>
          </cell>
          <cell r="X30">
            <v>1.5557117462158203</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row>
        <row r="31">
          <cell r="F31">
            <v>0</v>
          </cell>
          <cell r="H31">
            <v>0</v>
          </cell>
          <cell r="I31">
            <v>0</v>
          </cell>
          <cell r="J31">
            <v>0</v>
          </cell>
          <cell r="K31">
            <v>0</v>
          </cell>
          <cell r="L31">
            <v>0</v>
          </cell>
          <cell r="M31">
            <v>0</v>
          </cell>
          <cell r="N31">
            <v>0</v>
          </cell>
          <cell r="O31">
            <v>0.19453363120555878</v>
          </cell>
          <cell r="P31">
            <v>1.0089691877365112</v>
          </cell>
          <cell r="Q31">
            <v>0.89373677968978882</v>
          </cell>
          <cell r="R31">
            <v>0.79298782348632813</v>
          </cell>
          <cell r="S31">
            <v>0.71129703521728516</v>
          </cell>
          <cell r="T31">
            <v>0.6447749137878418</v>
          </cell>
          <cell r="U31">
            <v>0.53391766548156738</v>
          </cell>
          <cell r="V31">
            <v>2.4019764736294746E-2</v>
          </cell>
          <cell r="W31">
            <v>5.3551122546195984E-3</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row>
        <row r="32">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row>
        <row r="33">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row>
        <row r="34">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row>
        <row r="35">
          <cell r="I35">
            <v>0</v>
          </cell>
          <cell r="J35">
            <v>0.49019595980644226</v>
          </cell>
          <cell r="K35">
            <v>0.48058423399925232</v>
          </cell>
          <cell r="L35">
            <v>0</v>
          </cell>
          <cell r="M35">
            <v>0</v>
          </cell>
          <cell r="N35">
            <v>2.7171900272369385</v>
          </cell>
          <cell r="O35">
            <v>2.2199258804321289</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row>
        <row r="36">
          <cell r="I36">
            <v>20.634000778198242</v>
          </cell>
          <cell r="J36">
            <v>12.754900932312012</v>
          </cell>
          <cell r="K36">
            <v>0</v>
          </cell>
          <cell r="L36">
            <v>0</v>
          </cell>
          <cell r="M36">
            <v>0</v>
          </cell>
          <cell r="N36">
            <v>0</v>
          </cell>
          <cell r="O36">
            <v>0</v>
          </cell>
          <cell r="P36">
            <v>0</v>
          </cell>
          <cell r="Q36">
            <v>0</v>
          </cell>
          <cell r="R36">
            <v>5.1460375785827637</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row>
        <row r="37">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row>
        <row r="38">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row>
        <row r="39">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row>
        <row r="40">
          <cell r="F40">
            <v>1.5406007256111205</v>
          </cell>
          <cell r="G40">
            <v>0</v>
          </cell>
          <cell r="H40">
            <v>1.81846318660394</v>
          </cell>
          <cell r="I40">
            <v>52.826000213623047</v>
          </cell>
          <cell r="J40">
            <v>130.15293884277344</v>
          </cell>
          <cell r="K40">
            <v>98.156578063964844</v>
          </cell>
          <cell r="L40">
            <v>129.16915893554688</v>
          </cell>
          <cell r="M40">
            <v>59.777839660644531</v>
          </cell>
          <cell r="N40">
            <v>2.4105262756347656</v>
          </cell>
          <cell r="O40">
            <v>14.257643699645996</v>
          </cell>
          <cell r="P40">
            <v>2.7079424858093262</v>
          </cell>
          <cell r="Q40">
            <v>2.6548445224761963</v>
          </cell>
          <cell r="R40">
            <v>5.8470926284790039</v>
          </cell>
          <cell r="S40">
            <v>2.3415391445159912</v>
          </cell>
          <cell r="T40">
            <v>2.1342618465423584</v>
          </cell>
          <cell r="U40">
            <v>1.6525828838348389</v>
          </cell>
          <cell r="V40">
            <v>1.0508095026016235</v>
          </cell>
          <cell r="W40">
            <v>0.64701128005981445</v>
          </cell>
          <cell r="X40">
            <v>0.15909864008426666</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row>
        <row r="41">
          <cell r="I41">
            <v>52.826000213623047</v>
          </cell>
          <cell r="J41">
            <v>130.15293884277344</v>
          </cell>
          <cell r="K41">
            <v>87.199996948242188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row>
        <row r="42">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row>
        <row r="43">
          <cell r="F43">
            <v>4.9706364697174905</v>
          </cell>
          <cell r="H43">
            <v>7.3131468947031797</v>
          </cell>
          <cell r="I43">
            <v>2.269740104675293</v>
          </cell>
          <cell r="J43">
            <v>0.36931264400482178</v>
          </cell>
          <cell r="K43">
            <v>0.98949921131134033</v>
          </cell>
          <cell r="L43">
            <v>15.796942710876465</v>
          </cell>
          <cell r="M43">
            <v>16.860092163085938</v>
          </cell>
          <cell r="N43">
            <v>14.860210418701172</v>
          </cell>
          <cell r="O43">
            <v>17.715476989746094</v>
          </cell>
          <cell r="P43">
            <v>17.734560012817383</v>
          </cell>
          <cell r="Q43">
            <v>15.762556076049805</v>
          </cell>
          <cell r="R43">
            <v>14.123261451721191</v>
          </cell>
          <cell r="S43">
            <v>13.576217651367188</v>
          </cell>
          <cell r="T43">
            <v>16.048236846923828</v>
          </cell>
          <cell r="U43">
            <v>14.204353332519531</v>
          </cell>
          <cell r="V43">
            <v>10.408435821533203</v>
          </cell>
          <cell r="W43">
            <v>6.8737092018127441</v>
          </cell>
          <cell r="X43">
            <v>0.86270648241043091</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row>
        <row r="44">
          <cell r="F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row>
        <row r="45">
          <cell r="I45">
            <v>0</v>
          </cell>
          <cell r="J45">
            <v>0</v>
          </cell>
          <cell r="K45">
            <v>0</v>
          </cell>
          <cell r="L45">
            <v>0</v>
          </cell>
          <cell r="M45">
            <v>0</v>
          </cell>
          <cell r="N45">
            <v>0</v>
          </cell>
          <cell r="O45">
            <v>0</v>
          </cell>
          <cell r="P45">
            <v>0</v>
          </cell>
          <cell r="Q45">
            <v>0</v>
          </cell>
          <cell r="R45">
            <v>0</v>
          </cell>
          <cell r="S45">
            <v>0</v>
          </cell>
          <cell r="T45">
            <v>0</v>
          </cell>
          <cell r="U45">
            <v>0.6505056619644165</v>
          </cell>
          <cell r="V45">
            <v>0</v>
          </cell>
          <cell r="W45">
            <v>2.4510018825531006</v>
          </cell>
          <cell r="X45">
            <v>7.3558311462402344</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row>
        <row r="46">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row>
        <row r="47">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row>
        <row r="50">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row>
        <row r="52">
          <cell r="F52">
            <v>0</v>
          </cell>
          <cell r="H52">
            <v>0</v>
          </cell>
          <cell r="I52">
            <v>0</v>
          </cell>
          <cell r="J52">
            <v>0</v>
          </cell>
          <cell r="K52">
            <v>0</v>
          </cell>
          <cell r="L52">
            <v>18.553705215454102</v>
          </cell>
          <cell r="M52">
            <v>39.011009216308594</v>
          </cell>
          <cell r="N52">
            <v>31.749784469604492</v>
          </cell>
          <cell r="O52">
            <v>28.103252410888672</v>
          </cell>
          <cell r="P52">
            <v>21.058225631713867</v>
          </cell>
          <cell r="Q52">
            <v>16.585903167724609</v>
          </cell>
          <cell r="R52">
            <v>13.079656600952148</v>
          </cell>
          <cell r="S52">
            <v>9.9136676788330078</v>
          </cell>
          <cell r="T52">
            <v>9.2576723098754883</v>
          </cell>
          <cell r="U52">
            <v>7.5978665351867676</v>
          </cell>
          <cell r="V52">
            <v>5.0857291221618652</v>
          </cell>
          <cell r="W52">
            <v>2.6488935947418213</v>
          </cell>
          <cell r="X52">
            <v>0.3290172815322876</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row>
        <row r="53">
          <cell r="F53">
            <v>-29.8011387176388</v>
          </cell>
          <cell r="H53">
            <v>-52.836765447325007</v>
          </cell>
          <cell r="I53">
            <v>-11.29904842376709</v>
          </cell>
          <cell r="J53">
            <v>-12.503069877624512</v>
          </cell>
          <cell r="K53">
            <v>-11.915725708007813</v>
          </cell>
          <cell r="L53">
            <v>10.800971984863281</v>
          </cell>
          <cell r="M53">
            <v>57.359146118164063</v>
          </cell>
          <cell r="N53">
            <v>51.748214721679688</v>
          </cell>
          <cell r="O53">
            <v>50.289779663085938</v>
          </cell>
          <cell r="P53">
            <v>47.154129028320313</v>
          </cell>
          <cell r="Q53">
            <v>35.858509063720703</v>
          </cell>
          <cell r="R53">
            <v>24.800991058349609</v>
          </cell>
          <cell r="S53">
            <v>20.310832977294922</v>
          </cell>
          <cell r="T53">
            <v>20.760953903198242</v>
          </cell>
          <cell r="U53">
            <v>15.421114921569824</v>
          </cell>
          <cell r="V53">
            <v>8.964177131652832</v>
          </cell>
          <cell r="W53">
            <v>2.5006916522979736</v>
          </cell>
          <cell r="X53">
            <v>-3.4711861610412598</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row>
        <row r="54">
          <cell r="F54">
            <v>23.290048478842007</v>
          </cell>
          <cell r="H54">
            <v>43.705415176693407</v>
          </cell>
          <cell r="I54">
            <v>-64.430686950683594</v>
          </cell>
          <cell r="J54">
            <v>-131.2642822265625</v>
          </cell>
          <cell r="K54">
            <v>-87.710922241210938</v>
          </cell>
          <cell r="L54">
            <v>-25.891143798828125</v>
          </cell>
          <cell r="M54">
            <v>139.08004760742188</v>
          </cell>
          <cell r="N54">
            <v>150.51235961914063</v>
          </cell>
          <cell r="O54">
            <v>123.36786651611328</v>
          </cell>
          <cell r="P54">
            <v>111.539306640625</v>
          </cell>
          <cell r="Q54">
            <v>86.787803649902344</v>
          </cell>
          <cell r="R54">
            <v>61.082878112792969</v>
          </cell>
          <cell r="S54">
            <v>48.40435791015625</v>
          </cell>
          <cell r="T54">
            <v>37.869926452636719</v>
          </cell>
          <cell r="U54">
            <v>27.980690002441406</v>
          </cell>
          <cell r="V54">
            <v>16.382993698120117</v>
          </cell>
          <cell r="W54">
            <v>6.3372535705566406</v>
          </cell>
          <cell r="X54">
            <v>-2.6033291816711426</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row>
        <row r="55">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row>
        <row r="56">
          <cell r="I56">
            <v>8.3452678154571913E-6</v>
          </cell>
          <cell r="J56">
            <v>8.2184997154399753E-6</v>
          </cell>
          <cell r="K56">
            <v>8.0942172644427046E-6</v>
          </cell>
          <cell r="L56">
            <v>191.67585754394531</v>
          </cell>
          <cell r="M56">
            <v>401.807373046875</v>
          </cell>
          <cell r="N56">
            <v>327.15728759765625</v>
          </cell>
          <cell r="O56">
            <v>303.84927368164063</v>
          </cell>
          <cell r="P56">
            <v>258.1495361328125</v>
          </cell>
          <cell r="Q56">
            <v>204.27021789550781</v>
          </cell>
          <cell r="R56">
            <v>161.64775085449219</v>
          </cell>
          <cell r="S56">
            <v>123.84685516357422</v>
          </cell>
          <cell r="T56">
            <v>112.94136810302734</v>
          </cell>
          <cell r="U56">
            <v>88.85662841796875</v>
          </cell>
          <cell r="V56">
            <v>55.66357421875</v>
          </cell>
          <cell r="W56">
            <v>29.044763565063477</v>
          </cell>
          <cell r="X56">
            <v>3.5178079605102539</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I57">
            <v>0</v>
          </cell>
          <cell r="J57">
            <v>0</v>
          </cell>
          <cell r="K57">
            <v>0</v>
          </cell>
          <cell r="L57">
            <v>23.959482192993164</v>
          </cell>
          <cell r="M57">
            <v>50.225914001464844</v>
          </cell>
          <cell r="N57">
            <v>40.894660949707031</v>
          </cell>
          <cell r="O57">
            <v>36.224529266357422</v>
          </cell>
          <cell r="P57">
            <v>27.259984970092773</v>
          </cell>
          <cell r="Q57">
            <v>21.586591720581055</v>
          </cell>
          <cell r="R57">
            <v>17.126461029052734</v>
          </cell>
          <cell r="S57">
            <v>13.063387870788574</v>
          </cell>
          <cell r="T57">
            <v>12.209201812744141</v>
          </cell>
          <cell r="U57">
            <v>10.04099178314209</v>
          </cell>
          <cell r="V57">
            <v>6.76318359375</v>
          </cell>
          <cell r="W57">
            <v>3.587242603302002</v>
          </cell>
          <cell r="X57">
            <v>0.43972605466842651</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I58">
            <v>-11.299047470092773</v>
          </cell>
          <cell r="J58">
            <v>-12.503068923950195</v>
          </cell>
          <cell r="K58">
            <v>-11.915724754333496</v>
          </cell>
          <cell r="L58">
            <v>24.783018112182617</v>
          </cell>
          <cell r="M58">
            <v>86.366500854492188</v>
          </cell>
          <cell r="N58">
            <v>75.401435852050781</v>
          </cell>
          <cell r="O58">
            <v>72.376289367675781</v>
          </cell>
          <cell r="P58">
            <v>66.277084350585938</v>
          </cell>
          <cell r="Q58">
            <v>51.237068176269531</v>
          </cell>
          <cell r="R58">
            <v>37.18701171875</v>
          </cell>
          <cell r="S58">
            <v>29.97344970703125</v>
          </cell>
          <cell r="T58">
            <v>29.598945617675781</v>
          </cell>
          <cell r="U58">
            <v>22.407026290893555</v>
          </cell>
          <cell r="V58">
            <v>13.432899475097656</v>
          </cell>
          <cell r="W58">
            <v>4.9570736885070801</v>
          </cell>
          <cell r="X58">
            <v>-3.1848380565643311</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row>
        <row r="59">
          <cell r="F59">
            <v>23.290048478842007</v>
          </cell>
          <cell r="H59">
            <v>43.705415176693407</v>
          </cell>
          <cell r="I59">
            <v>-64.430686950683594</v>
          </cell>
          <cell r="J59">
            <v>-131.26426696777344</v>
          </cell>
          <cell r="K59">
            <v>-87.710922241210938</v>
          </cell>
          <cell r="L59">
            <v>-2.0327417850494385</v>
          </cell>
          <cell r="M59">
            <v>188.5770263671875</v>
          </cell>
          <cell r="N59">
            <v>190.87326049804688</v>
          </cell>
          <cell r="O59">
            <v>161.05540466308594</v>
          </cell>
          <cell r="P59">
            <v>144.16995239257813</v>
          </cell>
          <cell r="Q59">
            <v>113.02915954589844</v>
          </cell>
          <cell r="R59">
            <v>82.217887878417969</v>
          </cell>
          <cell r="S59">
            <v>64.892257690429688</v>
          </cell>
          <cell r="T59">
            <v>52.950721740722656</v>
          </cell>
          <cell r="U59">
            <v>39.901168823242188</v>
          </cell>
          <cell r="V59">
            <v>24.008243560791016</v>
          </cell>
          <cell r="W59">
            <v>10.528725624084473</v>
          </cell>
          <cell r="X59">
            <v>-2.1147160530090332</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row>
        <row r="60">
          <cell r="I60">
            <v>4.5850797505408991E-6</v>
          </cell>
          <cell r="J60">
            <v>4.4583116505236831E-6</v>
          </cell>
          <cell r="K60">
            <v>4.3340291995264124E-6</v>
          </cell>
          <cell r="L60">
            <v>105.18341064453125</v>
          </cell>
          <cell r="M60">
            <v>222.36888122558594</v>
          </cell>
          <cell r="N60">
            <v>180.83926391601563</v>
          </cell>
          <cell r="O60">
            <v>168.05860900878906</v>
          </cell>
          <cell r="P60">
            <v>142.23880004882813</v>
          </cell>
          <cell r="Q60">
            <v>111.02902221679688</v>
          </cell>
          <cell r="R60">
            <v>86.512077331542969</v>
          </cell>
          <cell r="S60">
            <v>65.246383666992188</v>
          </cell>
          <cell r="T60">
            <v>59.200733184814453</v>
          </cell>
          <cell r="U60">
            <v>46.157596588134766</v>
          </cell>
          <cell r="V60">
            <v>28.120718002319336</v>
          </cell>
          <cell r="W60">
            <v>13.872358322143555</v>
          </cell>
          <cell r="X60">
            <v>1.7464680671691895</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row>
        <row r="61">
          <cell r="I61">
            <v>0</v>
          </cell>
          <cell r="J61">
            <v>0</v>
          </cell>
          <cell r="K61">
            <v>0</v>
          </cell>
          <cell r="L61">
            <v>13.147927284240723</v>
          </cell>
          <cell r="M61">
            <v>27.796106338500977</v>
          </cell>
          <cell r="N61">
            <v>22.60490608215332</v>
          </cell>
          <cell r="O61">
            <v>19.981973648071289</v>
          </cell>
          <cell r="P61">
            <v>14.856465339660645</v>
          </cell>
          <cell r="Q61">
            <v>11.585214614868164</v>
          </cell>
          <cell r="R61">
            <v>9.0328521728515625</v>
          </cell>
          <cell r="S61">
            <v>6.7639479637145996</v>
          </cell>
          <cell r="T61">
            <v>6.3061432838439941</v>
          </cell>
          <cell r="U61">
            <v>5.1547412872314453</v>
          </cell>
          <cell r="V61">
            <v>3.4082744121551514</v>
          </cell>
          <cell r="W61">
            <v>1.7105445861816406</v>
          </cell>
          <cell r="X61">
            <v>0.21830852329730988</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row>
        <row r="62">
          <cell r="I62">
            <v>-11.299049377441406</v>
          </cell>
          <cell r="J62">
            <v>-12.503069877624512</v>
          </cell>
          <cell r="K62">
            <v>-11.915726661682129</v>
          </cell>
          <cell r="L62">
            <v>-3.1810739040374756</v>
          </cell>
          <cell r="M62">
            <v>28.35179328918457</v>
          </cell>
          <cell r="N62">
            <v>28.094989776611328</v>
          </cell>
          <cell r="O62">
            <v>28.203266143798828</v>
          </cell>
          <cell r="P62">
            <v>28.031169891357422</v>
          </cell>
          <cell r="Q62">
            <v>20.479953765869141</v>
          </cell>
          <cell r="R62">
            <v>12.414969444274902</v>
          </cell>
          <cell r="S62">
            <v>10.648218154907227</v>
          </cell>
          <cell r="T62">
            <v>11.922961235046387</v>
          </cell>
          <cell r="U62">
            <v>8.4352025985717773</v>
          </cell>
          <cell r="V62">
            <v>4.4954543113708496</v>
          </cell>
          <cell r="W62">
            <v>4.4309549033641815E-2</v>
          </cell>
          <cell r="X62">
            <v>-3.7575342655181885</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row>
        <row r="63">
          <cell r="F63">
            <v>23.290048478842007</v>
          </cell>
          <cell r="H63">
            <v>43.705415176693407</v>
          </cell>
          <cell r="I63">
            <v>-64.430686950683594</v>
          </cell>
          <cell r="J63">
            <v>-131.2642822265625</v>
          </cell>
          <cell r="K63">
            <v>-87.710929870605469</v>
          </cell>
          <cell r="L63">
            <v>-49.749546051025391</v>
          </cell>
          <cell r="M63">
            <v>89.583053588867188</v>
          </cell>
          <cell r="N63">
            <v>110.15143585205078</v>
          </cell>
          <cell r="O63">
            <v>85.680328369140625</v>
          </cell>
          <cell r="P63">
            <v>78.908653259277344</v>
          </cell>
          <cell r="Q63">
            <v>60.546451568603516</v>
          </cell>
          <cell r="R63">
            <v>39.947868347167969</v>
          </cell>
          <cell r="S63">
            <v>31.916458129882813</v>
          </cell>
          <cell r="T63">
            <v>22.789129257202148</v>
          </cell>
          <cell r="U63">
            <v>16.060209274291992</v>
          </cell>
          <cell r="V63">
            <v>8.7577447891235352</v>
          </cell>
          <cell r="W63">
            <v>2.1457817554473877</v>
          </cell>
          <cell r="X63">
            <v>-3.091942310333252</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row>
        <row r="64">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row>
        <row r="65">
          <cell r="I65">
            <v>20.634000778198242</v>
          </cell>
          <cell r="J65">
            <v>13.408528327941895</v>
          </cell>
          <cell r="K65">
            <v>0.64081096649169922</v>
          </cell>
          <cell r="L65">
            <v>0</v>
          </cell>
          <cell r="M65">
            <v>0</v>
          </cell>
          <cell r="N65">
            <v>2.6883177757263184</v>
          </cell>
          <cell r="O65">
            <v>2.3806276321411133</v>
          </cell>
          <cell r="P65">
            <v>0</v>
          </cell>
          <cell r="Q65">
            <v>0</v>
          </cell>
          <cell r="R65">
            <v>5.1460375785827637</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row>
        <row r="66">
          <cell r="F66">
            <v>0</v>
          </cell>
          <cell r="H66">
            <v>0</v>
          </cell>
          <cell r="I66">
            <v>52.826000213623047</v>
          </cell>
          <cell r="J66">
            <v>130.15293884277344</v>
          </cell>
          <cell r="K66">
            <v>98.156578063964844</v>
          </cell>
          <cell r="L66">
            <v>129.16915893554688</v>
          </cell>
          <cell r="M66">
            <v>59.777839660644531</v>
          </cell>
          <cell r="N66">
            <v>2.4105262756347656</v>
          </cell>
          <cell r="O66">
            <v>14.257643699645996</v>
          </cell>
          <cell r="P66">
            <v>2.7079424858093262</v>
          </cell>
          <cell r="Q66">
            <v>2.6548445224761963</v>
          </cell>
          <cell r="R66">
            <v>5.8470926284790039</v>
          </cell>
          <cell r="S66">
            <v>2.3415391445159912</v>
          </cell>
          <cell r="T66">
            <v>2.1342618465423584</v>
          </cell>
          <cell r="U66">
            <v>1.6525828838348389</v>
          </cell>
          <cell r="V66">
            <v>1.0508095026016235</v>
          </cell>
          <cell r="W66">
            <v>0.64701128005981445</v>
          </cell>
          <cell r="X66">
            <v>0.15909864008426666</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row>
        <row r="67">
          <cell r="F67">
            <v>0</v>
          </cell>
          <cell r="H67">
            <v>0</v>
          </cell>
          <cell r="I67">
            <v>-43.830684661865234</v>
          </cell>
          <cell r="J67">
            <v>-131.2642822265625</v>
          </cell>
          <cell r="K67">
            <v>-87.710922241210938</v>
          </cell>
          <cell r="L67">
            <v>-25.891143798828125</v>
          </cell>
          <cell r="M67">
            <v>139.08004760742188</v>
          </cell>
          <cell r="N67">
            <v>150.51235961914063</v>
          </cell>
          <cell r="O67">
            <v>123.36786651611328</v>
          </cell>
          <cell r="P67">
            <v>111.539306640625</v>
          </cell>
          <cell r="Q67">
            <v>86.787803649902344</v>
          </cell>
          <cell r="R67">
            <v>61.082878112792969</v>
          </cell>
          <cell r="S67">
            <v>48.40435791015625</v>
          </cell>
          <cell r="T67">
            <v>37.869926452636719</v>
          </cell>
          <cell r="U67">
            <v>27.980690002441406</v>
          </cell>
          <cell r="V67">
            <v>16.382993698120117</v>
          </cell>
          <cell r="W67">
            <v>6.3372535705566406</v>
          </cell>
          <cell r="X67">
            <v>-2.6033291816711426</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row>
        <row r="68">
          <cell r="F68">
            <v>0</v>
          </cell>
          <cell r="H68">
            <v>0</v>
          </cell>
          <cell r="I68">
            <v>-43.830684661865234</v>
          </cell>
          <cell r="J68">
            <v>-131.26426696777344</v>
          </cell>
          <cell r="K68">
            <v>-87.710922241210938</v>
          </cell>
          <cell r="L68">
            <v>-2.0327417850494385</v>
          </cell>
          <cell r="M68">
            <v>188.5770263671875</v>
          </cell>
          <cell r="N68">
            <v>190.87326049804688</v>
          </cell>
          <cell r="O68">
            <v>161.05540466308594</v>
          </cell>
          <cell r="P68">
            <v>144.16995239257813</v>
          </cell>
          <cell r="Q68">
            <v>113.02915954589844</v>
          </cell>
          <cell r="R68">
            <v>82.217887878417969</v>
          </cell>
          <cell r="S68">
            <v>64.892257690429688</v>
          </cell>
          <cell r="T68">
            <v>52.950721740722656</v>
          </cell>
          <cell r="U68">
            <v>39.901168823242188</v>
          </cell>
          <cell r="V68">
            <v>24.008243560791016</v>
          </cell>
          <cell r="W68">
            <v>10.528725624084473</v>
          </cell>
          <cell r="X68">
            <v>-2.1147160530090332</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row>
        <row r="69">
          <cell r="F69">
            <v>0</v>
          </cell>
          <cell r="H69">
            <v>0</v>
          </cell>
          <cell r="I69">
            <v>-43.830684661865234</v>
          </cell>
          <cell r="J69">
            <v>-131.2642822265625</v>
          </cell>
          <cell r="K69">
            <v>-87.710929870605469</v>
          </cell>
          <cell r="L69">
            <v>-49.749546051025391</v>
          </cell>
          <cell r="M69">
            <v>89.583053588867188</v>
          </cell>
          <cell r="N69">
            <v>110.15143585205078</v>
          </cell>
          <cell r="O69">
            <v>85.680328369140625</v>
          </cell>
          <cell r="P69">
            <v>78.908653259277344</v>
          </cell>
          <cell r="Q69">
            <v>60.546451568603516</v>
          </cell>
          <cell r="R69">
            <v>39.947868347167969</v>
          </cell>
          <cell r="S69">
            <v>31.916458129882813</v>
          </cell>
          <cell r="T69">
            <v>22.789129257202148</v>
          </cell>
          <cell r="U69">
            <v>16.060209274291992</v>
          </cell>
          <cell r="V69">
            <v>8.7577447891235352</v>
          </cell>
          <cell r="W69">
            <v>2.1457817554473877</v>
          </cell>
          <cell r="X69">
            <v>-3.091942310333252</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row>
        <row r="70">
          <cell r="I70">
            <v>41.427528381347656</v>
          </cell>
          <cell r="J70">
            <v>112.52480316162109</v>
          </cell>
          <cell r="K70">
            <v>262.68411254882813</v>
          </cell>
          <cell r="L70">
            <v>382.02703857421875</v>
          </cell>
          <cell r="M70">
            <v>472.09890747070313</v>
          </cell>
          <cell r="N70">
            <v>413.94662475585938</v>
          </cell>
          <cell r="O70">
            <v>324.72891235351563</v>
          </cell>
          <cell r="P70">
            <v>253.60598754882813</v>
          </cell>
          <cell r="Q70">
            <v>182.09257507324219</v>
          </cell>
          <cell r="R70">
            <v>124.62494659423828</v>
          </cell>
          <cell r="S70">
            <v>86.140182495117188</v>
          </cell>
          <cell r="T70">
            <v>53.368282318115234</v>
          </cell>
          <cell r="U70">
            <v>28.64410400390625</v>
          </cell>
          <cell r="V70">
            <v>9.9834671020507813</v>
          </cell>
          <cell r="W70">
            <v>-0.93954074382781982</v>
          </cell>
          <cell r="X70">
            <v>-3.983290433883667</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row>
        <row r="71">
          <cell r="F71">
            <v>9.8700003799999988E-3</v>
          </cell>
          <cell r="H71">
            <v>9.8700003799999988E-3</v>
          </cell>
          <cell r="I71">
            <v>0</v>
          </cell>
          <cell r="J71">
            <v>0</v>
          </cell>
          <cell r="K71">
            <v>0</v>
          </cell>
          <cell r="L71">
            <v>47.973701477050781</v>
          </cell>
          <cell r="M71">
            <v>85.42657470703125</v>
          </cell>
          <cell r="N71">
            <v>62.613025665283203</v>
          </cell>
          <cell r="O71">
            <v>49.58270263671875</v>
          </cell>
          <cell r="P71">
            <v>39.184501647949219</v>
          </cell>
          <cell r="Q71">
            <v>32.160865783691406</v>
          </cell>
          <cell r="R71">
            <v>26.869064331054688</v>
          </cell>
          <cell r="S71">
            <v>21.664833068847656</v>
          </cell>
          <cell r="T71">
            <v>18.340658187866211</v>
          </cell>
          <cell r="U71">
            <v>13.934518814086914</v>
          </cell>
          <cell r="V71">
            <v>9.7688379287719727</v>
          </cell>
          <cell r="W71">
            <v>7.4988980293273926</v>
          </cell>
          <cell r="X71">
            <v>0.57711642980575562</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row>
        <row r="72">
          <cell r="F72">
            <v>0</v>
          </cell>
          <cell r="H72">
            <v>0</v>
          </cell>
          <cell r="I72">
            <v>0</v>
          </cell>
          <cell r="J72">
            <v>0</v>
          </cell>
          <cell r="K72">
            <v>0</v>
          </cell>
          <cell r="L72">
            <v>0.93177616596221924</v>
          </cell>
          <cell r="M72">
            <v>3.2292361259460449</v>
          </cell>
          <cell r="N72">
            <v>3.1812515258789063</v>
          </cell>
          <cell r="O72">
            <v>3.0971660614013672</v>
          </cell>
          <cell r="P72">
            <v>2.6977989673614502</v>
          </cell>
          <cell r="Q72">
            <v>2.07771897315979</v>
          </cell>
          <cell r="R72">
            <v>1.572533130645752</v>
          </cell>
          <cell r="S72">
            <v>1.1008930206298828</v>
          </cell>
          <cell r="T72">
            <v>1.1534668207168579</v>
          </cell>
          <cell r="U72">
            <v>0.96995097398757935</v>
          </cell>
          <cell r="V72">
            <v>0.53335005044937134</v>
          </cell>
          <cell r="W72">
            <v>0.20885875821113586</v>
          </cell>
          <cell r="X72">
            <v>5.2604399621486664E-2</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row>
        <row r="73">
          <cell r="F73">
            <v>1.5406007256111205</v>
          </cell>
          <cell r="H73">
            <v>1.81846318660394</v>
          </cell>
          <cell r="I73">
            <v>102.31199645996094</v>
          </cell>
          <cell r="J73">
            <v>259.88922119140625</v>
          </cell>
          <cell r="K73">
            <v>202.96327209472656</v>
          </cell>
          <cell r="L73">
            <v>264.35110473632813</v>
          </cell>
          <cell r="M73">
            <v>62.111141204833984</v>
          </cell>
          <cell r="N73">
            <v>4.7702164649963379</v>
          </cell>
          <cell r="O73">
            <v>22.436897277832031</v>
          </cell>
          <cell r="P73">
            <v>5.0926017761230469</v>
          </cell>
          <cell r="Q73">
            <v>4.9927449226379395</v>
          </cell>
          <cell r="R73">
            <v>11.383456230163574</v>
          </cell>
          <cell r="S73">
            <v>4.378441333770752</v>
          </cell>
          <cell r="T73">
            <v>3.969860315322876</v>
          </cell>
          <cell r="U73">
            <v>2.9596178531646729</v>
          </cell>
          <cell r="V73">
            <v>1.8063572645187378</v>
          </cell>
          <cell r="W73">
            <v>1.2803720235824585</v>
          </cell>
          <cell r="X73">
            <v>0.31819725036621094</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row>
        <row r="74">
          <cell r="F74">
            <v>4.9706364697174905</v>
          </cell>
          <cell r="H74">
            <v>7.3131468947031797</v>
          </cell>
          <cell r="I74">
            <v>2.269740104675293</v>
          </cell>
          <cell r="J74">
            <v>0.73862540721893311</v>
          </cell>
          <cell r="K74">
            <v>1.9789993762969971</v>
          </cell>
          <cell r="L74">
            <v>31.308767318725586</v>
          </cell>
          <cell r="M74">
            <v>33.147804260253906</v>
          </cell>
          <cell r="N74">
            <v>29.781948089599609</v>
          </cell>
          <cell r="O74">
            <v>32.635234832763672</v>
          </cell>
          <cell r="P74">
            <v>31.9599609375</v>
          </cell>
          <cell r="Q74">
            <v>28.277044296264648</v>
          </cell>
          <cell r="R74">
            <v>25.271703720092773</v>
          </cell>
          <cell r="S74">
            <v>23.480669021606445</v>
          </cell>
          <cell r="T74">
            <v>27.774662017822266</v>
          </cell>
          <cell r="U74">
            <v>26.373010635375977</v>
          </cell>
          <cell r="V74">
            <v>17.656106948852539</v>
          </cell>
          <cell r="W74">
            <v>16.126964569091797</v>
          </cell>
          <cell r="X74">
            <v>16.437076568603516</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row>
        <row r="77">
          <cell r="H77">
            <v>-7.4733726762588049E-8</v>
          </cell>
          <cell r="I77">
            <v>-7.4733733868015406E-8</v>
          </cell>
          <cell r="J77">
            <v>-7.4733733868015406E-8</v>
          </cell>
          <cell r="K77">
            <v>9.3125028610229492</v>
          </cell>
          <cell r="L77">
            <v>-2.1684422492980957</v>
          </cell>
          <cell r="M77">
            <v>-1.606534481048584</v>
          </cell>
        </row>
        <row r="78">
          <cell r="H78">
            <v>10.878780364990234</v>
          </cell>
          <cell r="I78">
            <v>0</v>
          </cell>
          <cell r="J78">
            <v>0</v>
          </cell>
          <cell r="K78">
            <v>-10.530570030212402</v>
          </cell>
          <cell r="L78">
            <v>0</v>
          </cell>
          <cell r="M78">
            <v>0</v>
          </cell>
        </row>
        <row r="79">
          <cell r="H79">
            <v>-13.509117126464844</v>
          </cell>
          <cell r="I79">
            <v>0</v>
          </cell>
          <cell r="J79">
            <v>0</v>
          </cell>
          <cell r="K79">
            <v>0</v>
          </cell>
          <cell r="L79">
            <v>0</v>
          </cell>
          <cell r="M79">
            <v>0</v>
          </cell>
        </row>
        <row r="80">
          <cell r="H80">
            <v>0</v>
          </cell>
          <cell r="I80">
            <v>0</v>
          </cell>
          <cell r="J80">
            <v>0</v>
          </cell>
          <cell r="K80">
            <v>0</v>
          </cell>
          <cell r="L80">
            <v>0</v>
          </cell>
          <cell r="M80">
            <v>0</v>
          </cell>
        </row>
        <row r="81">
          <cell r="H81">
            <v>0</v>
          </cell>
          <cell r="I81">
            <v>0</v>
          </cell>
          <cell r="J81">
            <v>0</v>
          </cell>
          <cell r="K81">
            <v>0</v>
          </cell>
          <cell r="L81">
            <v>0</v>
          </cell>
          <cell r="M81">
            <v>0</v>
          </cell>
        </row>
        <row r="82">
          <cell r="H82">
            <v>-7.4733726762588049E-8</v>
          </cell>
          <cell r="I82">
            <v>-7.4733733868015406E-8</v>
          </cell>
          <cell r="J82">
            <v>-7.4733733868015406E-8</v>
          </cell>
          <cell r="K82">
            <v>7.0817327499389648</v>
          </cell>
          <cell r="L82">
            <v>6.2327682971954346E-2</v>
          </cell>
          <cell r="M82">
            <v>-1.606534481048584</v>
          </cell>
        </row>
        <row r="83">
          <cell r="H83">
            <v>3.8159999847412109</v>
          </cell>
          <cell r="I83">
            <v>4.7684102058410645</v>
          </cell>
          <cell r="J83">
            <v>0</v>
          </cell>
          <cell r="K83">
            <v>-8.299799919128418</v>
          </cell>
          <cell r="L83">
            <v>0</v>
          </cell>
          <cell r="M83">
            <v>0</v>
          </cell>
        </row>
        <row r="84">
          <cell r="H84">
            <v>0</v>
          </cell>
          <cell r="I84">
            <v>0</v>
          </cell>
          <cell r="J84">
            <v>0</v>
          </cell>
          <cell r="K84">
            <v>0</v>
          </cell>
          <cell r="L84">
            <v>0</v>
          </cell>
          <cell r="M84">
            <v>0</v>
          </cell>
        </row>
        <row r="85">
          <cell r="H85">
            <v>0</v>
          </cell>
          <cell r="I85">
            <v>0</v>
          </cell>
          <cell r="J85">
            <v>0</v>
          </cell>
          <cell r="K85">
            <v>7.9943256378173828</v>
          </cell>
          <cell r="L85">
            <v>-1.3566597700119019</v>
          </cell>
          <cell r="M85">
            <v>-1.3366005420684814</v>
          </cell>
        </row>
        <row r="86">
          <cell r="H86">
            <v>10.299417495727539</v>
          </cell>
          <cell r="I86">
            <v>0</v>
          </cell>
          <cell r="J86">
            <v>0</v>
          </cell>
          <cell r="K86">
            <v>-8.4019775390625</v>
          </cell>
          <cell r="L86">
            <v>0</v>
          </cell>
          <cell r="M86">
            <v>0</v>
          </cell>
        </row>
        <row r="87">
          <cell r="H87">
            <v>-8.3010454177856445</v>
          </cell>
          <cell r="I87">
            <v>0</v>
          </cell>
          <cell r="J87">
            <v>0</v>
          </cell>
          <cell r="K87">
            <v>0</v>
          </cell>
          <cell r="L87">
            <v>0</v>
          </cell>
          <cell r="M87">
            <v>0</v>
          </cell>
        </row>
        <row r="88">
          <cell r="H88">
            <v>0</v>
          </cell>
          <cell r="I88">
            <v>0</v>
          </cell>
          <cell r="J88">
            <v>0</v>
          </cell>
          <cell r="K88">
            <v>0</v>
          </cell>
          <cell r="L88">
            <v>0</v>
          </cell>
          <cell r="M88">
            <v>0</v>
          </cell>
        </row>
        <row r="89">
          <cell r="H89">
            <v>0</v>
          </cell>
          <cell r="I89">
            <v>0</v>
          </cell>
          <cell r="J89">
            <v>0</v>
          </cell>
          <cell r="K89">
            <v>0</v>
          </cell>
          <cell r="L89">
            <v>0</v>
          </cell>
          <cell r="M89">
            <v>0</v>
          </cell>
        </row>
        <row r="90">
          <cell r="H90">
            <v>0</v>
          </cell>
          <cell r="I90">
            <v>0</v>
          </cell>
          <cell r="J90">
            <v>0</v>
          </cell>
          <cell r="K90">
            <v>5.7731881141662598</v>
          </cell>
          <cell r="L90">
            <v>0.86447781324386597</v>
          </cell>
          <cell r="M90">
            <v>-1.3366005420684814</v>
          </cell>
        </row>
        <row r="91">
          <cell r="H91">
            <v>2.2655999660491943</v>
          </cell>
          <cell r="I91">
            <v>5.3595600128173828</v>
          </cell>
          <cell r="J91">
            <v>0</v>
          </cell>
          <cell r="K91">
            <v>-6.180840015411377</v>
          </cell>
          <cell r="L91">
            <v>0</v>
          </cell>
          <cell r="M91">
            <v>0</v>
          </cell>
        </row>
      </sheetData>
      <sheetData sheetId="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heet2"/>
    </sheetNames>
    <sheetDataSet>
      <sheetData sheetId="0"/>
      <sheetData sheetId="1">
        <row r="1">
          <cell r="A1" t="str">
            <v>DOMGAS - ANOH MDS</v>
          </cell>
          <cell r="E1" t="str">
            <v>NOV</v>
          </cell>
          <cell r="I1" t="str">
            <v>Assa North-Ohaji South (ANOH) Project</v>
          </cell>
          <cell r="M1" t="str">
            <v>ANOH_MIDSTREAM</v>
          </cell>
        </row>
        <row r="2">
          <cell r="A2" t="str">
            <v>DOMGAS - ANOH UPS</v>
          </cell>
          <cell r="E2" t="str">
            <v>BGR</v>
          </cell>
          <cell r="I2" t="str">
            <v>EPU PHASE 2</v>
          </cell>
          <cell r="M2" t="str">
            <v>ANOH_UPSTREAM</v>
          </cell>
        </row>
        <row r="3">
          <cell r="A3" t="str">
            <v>NLNG Balance Sheet</v>
          </cell>
          <cell r="E3" t="str">
            <v>BUSINESS TRANSFORMATION</v>
          </cell>
          <cell r="I3" t="str">
            <v>GBARAN 14 Replacement</v>
          </cell>
          <cell r="M3" t="str">
            <v>SSAGS2</v>
          </cell>
        </row>
        <row r="4">
          <cell r="A4" t="str">
            <v>Base JV</v>
          </cell>
          <cell r="E4" t="str">
            <v>CCH/MD</v>
          </cell>
          <cell r="I4" t="str">
            <v>GBARAN D7.5/D8.0 Reservoir Development</v>
          </cell>
          <cell r="M4" t="str">
            <v>NLNG BS</v>
          </cell>
        </row>
        <row r="5">
          <cell r="A5" t="str">
            <v>MCA2</v>
          </cell>
          <cell r="E5" t="str">
            <v>COMMERCIAL</v>
          </cell>
          <cell r="I5" t="str">
            <v>Gbaran Nodal Compression</v>
          </cell>
          <cell r="M5" t="str">
            <v>GAS</v>
          </cell>
        </row>
        <row r="6">
          <cell r="A6" t="str">
            <v>DOMGAS/IPP</v>
          </cell>
          <cell r="E6" t="str">
            <v>C&amp;P</v>
          </cell>
          <cell r="I6" t="str">
            <v>Gbaran Ph2A (Gbaran Infill)</v>
          </cell>
          <cell r="M6" t="str">
            <v>MCA2</v>
          </cell>
        </row>
        <row r="7">
          <cell r="A7" t="str">
            <v>Santolina 3 - SSAGS 2</v>
          </cell>
          <cell r="E7" t="str">
            <v>DEVELOPMENT</v>
          </cell>
          <cell r="I7" t="str">
            <v>Gbaran Ph2B (Kolocreek to Soku)</v>
          </cell>
          <cell r="M7" t="str">
            <v>RA_EA FOD</v>
          </cell>
        </row>
        <row r="8">
          <cell r="A8" t="str">
            <v>Santolina 1 - RA AF STOG</v>
          </cell>
          <cell r="E8" t="str">
            <v>ENGINEERING</v>
          </cell>
          <cell r="I8" t="str">
            <v>Gbaran Ph3 - Uzu Development</v>
          </cell>
          <cell r="M8" t="str">
            <v>OF-E&amp;M</v>
          </cell>
        </row>
        <row r="9">
          <cell r="A9" t="str">
            <v>Santolina 2 - EA FOD</v>
          </cell>
          <cell r="E9" t="str">
            <v>EXPLORATION</v>
          </cell>
          <cell r="I9" t="str">
            <v>Gbaran Phase 3A - Enwhe</v>
          </cell>
          <cell r="M9" t="str">
            <v>RA_OPEX</v>
          </cell>
        </row>
        <row r="10">
          <cell r="E10" t="str">
            <v>EXTERNAL RELATIONS</v>
          </cell>
          <cell r="I10" t="str">
            <v>Gbaran Single Wells (F1B/F22)</v>
          </cell>
          <cell r="M10" t="str">
            <v>RA_AF STOG</v>
          </cell>
        </row>
        <row r="11">
          <cell r="E11" t="str">
            <v>FINANCE</v>
          </cell>
          <cell r="I11" t="str">
            <v>ISENI Phase 1</v>
          </cell>
          <cell r="M11" t="str">
            <v>FAD</v>
          </cell>
        </row>
        <row r="12">
          <cell r="E12" t="str">
            <v>GAS</v>
          </cell>
          <cell r="I12" t="str">
            <v>KOLO CREEK E2000 Gas Cap Blow Down Project</v>
          </cell>
          <cell r="M12" t="str">
            <v>HSSE</v>
          </cell>
        </row>
        <row r="13">
          <cell r="E13" t="str">
            <v>HEALTH</v>
          </cell>
          <cell r="I13" t="str">
            <v>KOLO CREEK Further NAG 1</v>
          </cell>
          <cell r="M13" t="str">
            <v>OF-MTCE</v>
          </cell>
        </row>
        <row r="14">
          <cell r="E14" t="str">
            <v>HR</v>
          </cell>
          <cell r="I14" t="str">
            <v>Oxbow Project</v>
          </cell>
          <cell r="M14" t="str">
            <v>PED</v>
          </cell>
        </row>
        <row r="15">
          <cell r="E15" t="str">
            <v>HSE</v>
          </cell>
          <cell r="I15" t="str">
            <v>Produced Water Disposal</v>
          </cell>
          <cell r="M15" t="str">
            <v>MMD</v>
          </cell>
        </row>
        <row r="16">
          <cell r="E16" t="str">
            <v>IT</v>
          </cell>
          <cell r="I16" t="str">
            <v>Soku Compression 2</v>
          </cell>
          <cell r="M16" t="str">
            <v>OF-CIVIL</v>
          </cell>
        </row>
        <row r="17">
          <cell r="E17" t="str">
            <v>LEGAL</v>
          </cell>
          <cell r="I17" t="str">
            <v>Escravos Beach NGC</v>
          </cell>
          <cell r="M17" t="str">
            <v>INSURANCE</v>
          </cell>
        </row>
        <row r="18">
          <cell r="E18" t="str">
            <v>MAJOR PROJECTS</v>
          </cell>
          <cell r="I18" t="str">
            <v>FYIP Step 1</v>
          </cell>
          <cell r="M18" t="str">
            <v>LEGAL</v>
          </cell>
        </row>
        <row r="19">
          <cell r="E19" t="str">
            <v>NDDC</v>
          </cell>
          <cell r="I19" t="str">
            <v>Southern Swamp AGS Step 1</v>
          </cell>
          <cell r="M19" t="str">
            <v>PAD</v>
          </cell>
        </row>
        <row r="20">
          <cell r="E20" t="str">
            <v>ORP</v>
          </cell>
          <cell r="I20" t="str">
            <v>SSAGS 2</v>
          </cell>
          <cell r="M20" t="str">
            <v>HR</v>
          </cell>
        </row>
        <row r="21">
          <cell r="E21" t="str">
            <v>PRODUCTION</v>
          </cell>
          <cell r="I21" t="str">
            <v>Wells Ancillary CAPEX</v>
          </cell>
          <cell r="M21" t="str">
            <v>BBN</v>
          </cell>
        </row>
        <row r="22">
          <cell r="E22" t="str">
            <v>REAL ESTATE</v>
          </cell>
          <cell r="I22" t="str">
            <v>AF STOG</v>
          </cell>
          <cell r="M22" t="str">
            <v>EXCOM</v>
          </cell>
        </row>
        <row r="23">
          <cell r="E23" t="str">
            <v>SECURITY</v>
          </cell>
          <cell r="I23" t="str">
            <v>Oil &amp; Non Oil/Gas Infrastructure</v>
          </cell>
          <cell r="M23" t="str">
            <v>DOMGAS</v>
          </cell>
        </row>
        <row r="24">
          <cell r="E24" t="str">
            <v>SERVICE FEES</v>
          </cell>
          <cell r="I24" t="str">
            <v>EA Further Oil Development</v>
          </cell>
        </row>
        <row r="25">
          <cell r="E25" t="str">
            <v>WELLS</v>
          </cell>
          <cell r="I25" t="str">
            <v>JV STOG</v>
          </cell>
        </row>
        <row r="26">
          <cell r="I26" t="str">
            <v>SPDC Development Seismic</v>
          </cell>
        </row>
        <row r="27">
          <cell r="I27" t="str">
            <v>SPDC Exploration Overhead</v>
          </cell>
        </row>
        <row r="28">
          <cell r="I28" t="str">
            <v>Exploration LLI and G&amp;G Surveys</v>
          </cell>
        </row>
        <row r="29">
          <cell r="I29" t="str">
            <v>Brass Fertilizer Phase 1</v>
          </cell>
        </row>
        <row r="30">
          <cell r="I30" t="str">
            <v>Diebu Creek Gas Dev</v>
          </cell>
        </row>
        <row r="31">
          <cell r="I31" t="str">
            <v>EA (Sea Eagle) Life Extension</v>
          </cell>
        </row>
        <row r="32">
          <cell r="I32" t="str">
            <v>EPU PHASE 3</v>
          </cell>
        </row>
        <row r="33">
          <cell r="I33" t="str">
            <v>FREEZO</v>
          </cell>
        </row>
        <row r="34">
          <cell r="I34" t="str">
            <v>Further SSAGS Development</v>
          </cell>
        </row>
        <row r="35">
          <cell r="I35" t="str">
            <v>HA Development</v>
          </cell>
        </row>
        <row r="36">
          <cell r="I36" t="str">
            <v>KOLO CREEK F Sand Compression</v>
          </cell>
        </row>
        <row r="37">
          <cell r="I37" t="str">
            <v>Kolobiri Development (Gbaran CPF)</v>
          </cell>
        </row>
        <row r="38">
          <cell r="I38" t="str">
            <v>OKPOKUNOU-TUOMO WEST Phase 1</v>
          </cell>
        </row>
        <row r="39">
          <cell r="I39" t="str">
            <v>OKPOKUNOU-TUOMO WEST Phase 2</v>
          </cell>
        </row>
        <row r="40">
          <cell r="I40" t="str">
            <v>SSAGS Step 3A</v>
          </cell>
        </row>
        <row r="41">
          <cell r="I41" t="str">
            <v>SSAGS Step 3B</v>
          </cell>
        </row>
        <row r="42">
          <cell r="I42" t="str">
            <v>Indorama Gas Supply project (AMOR)</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ha reconciliation"/>
      <sheetName val="Tax Provision"/>
      <sheetName val="Cost Recovery provision"/>
      <sheetName val="Current Tax summary"/>
      <sheetName val="Deferred tax impact summary"/>
      <sheetName val="Data input"/>
      <sheetName val="Tax impact ITD costs  Bong"/>
      <sheetName val="Tax impact ITD costs Erha"/>
      <sheetName val="Tax impact ITD costs Abo"/>
      <sheetName val="Economics"/>
      <sheetName val="PD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Distances"/>
      <sheetName val="R10_fld"/>
      <sheetName val="R11_fld"/>
      <sheetName val="R12_fld"/>
      <sheetName val="R8_fld"/>
      <sheetName val="R9_fld"/>
      <sheetName val="Data summary"/>
      <sheetName val="Data summary (BOE)"/>
      <sheetName val="Export (BOE)"/>
      <sheetName val="Field Summary BOE"/>
      <sheetName val="Ranking"/>
      <sheetName val="Distance IP volume"/>
      <sheetName val="Distance RES volume"/>
      <sheetName val="Global IC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ummary Cash Flow"/>
      <sheetName val="ControlModule"/>
      <sheetName val="PV Table"/>
      <sheetName val="Expanded Cash Flow"/>
      <sheetName val="Pre-Tax Cash Flow"/>
      <sheetName val="Government Take Cash Flow"/>
      <sheetName val="Standard Cash Flow"/>
      <sheetName val="Company Corporation Tax"/>
      <sheetName val="Company Special Tax"/>
      <sheetName val="Field Interests"/>
      <sheetName val="Company Offsets"/>
      <sheetName val="Summary Valuation"/>
      <sheetName val="Economics"/>
      <sheetName val="PDS1"/>
      <sheetName val="Sheet1"/>
      <sheetName val=""/>
      <sheetName val="Prdxn"/>
      <sheetName val="Summary_Cash_Flow1"/>
      <sheetName val="PV_Table1"/>
      <sheetName val="Expanded_Cash_Flow1"/>
      <sheetName val="Pre-Tax_Cash_Flow1"/>
      <sheetName val="Government_Take_Cash_Flow1"/>
      <sheetName val="Standard_Cash_Flow1"/>
      <sheetName val="Company_Corporation_Tax1"/>
      <sheetName val="Company_Special_Tax1"/>
      <sheetName val="Field_Interests1"/>
      <sheetName val="Company_Offsets1"/>
      <sheetName val="Summary_Valuation1"/>
      <sheetName val="Summary_Cash_Flow"/>
      <sheetName val="PV_Table"/>
      <sheetName val="Expanded_Cash_Flow"/>
      <sheetName val="Pre-Tax_Cash_Flow"/>
      <sheetName val="Government_Take_Cash_Flow"/>
      <sheetName val="Standard_Cash_Flow"/>
      <sheetName val="Company_Corporation_Tax"/>
      <sheetName val="Company_Special_Tax"/>
      <sheetName val="Field_Interests"/>
      <sheetName val="Company_Offsets"/>
      <sheetName val="Summary_Valuation"/>
      <sheetName val="Summary_Cash_Flow2"/>
      <sheetName val="PV_Table2"/>
      <sheetName val="Expanded_Cash_Flow2"/>
      <sheetName val="Pre-Tax_Cash_Flow2"/>
      <sheetName val="Government_Take_Cash_Flow2"/>
      <sheetName val="Standard_Cash_Flow2"/>
      <sheetName val="Company_Corporation_Tax2"/>
      <sheetName val="Company_Special_Tax2"/>
      <sheetName val="Field_Interests2"/>
      <sheetName val="Company_Offsets2"/>
      <sheetName val="Summary_Valuation2"/>
      <sheetName val="Summary_Cash_Flow3"/>
      <sheetName val="PV_Table3"/>
      <sheetName val="Expanded_Cash_Flow3"/>
      <sheetName val="Pre-Tax_Cash_Flow3"/>
      <sheetName val="Government_Take_Cash_Flow3"/>
      <sheetName val="Standard_Cash_Flow3"/>
      <sheetName val="Company_Corporation_Tax3"/>
      <sheetName val="Company_Special_Tax3"/>
      <sheetName val="Field_Interests3"/>
      <sheetName val="Company_Offsets3"/>
      <sheetName val="Summary_Valuation3"/>
      <sheetName val="Summary_Cash_Flow14"/>
      <sheetName val="PV_Table14"/>
      <sheetName val="Expanded_Cash_Flow14"/>
      <sheetName val="Pre-Tax_Cash_Flow14"/>
      <sheetName val="Government_Take_Cash_Flow14"/>
      <sheetName val="Standard_Cash_Flow14"/>
      <sheetName val="Company_Corporation_Tax14"/>
      <sheetName val="Company_Special_Tax14"/>
      <sheetName val="Field_Interests14"/>
      <sheetName val="Company_Offsets14"/>
      <sheetName val="Summary_Valuation14"/>
      <sheetName val="Summary_Cash_Flow12"/>
      <sheetName val="PV_Table12"/>
      <sheetName val="Expanded_Cash_Flow12"/>
      <sheetName val="Pre-Tax_Cash_Flow12"/>
      <sheetName val="Government_Take_Cash_Flow12"/>
      <sheetName val="Standard_Cash_Flow12"/>
      <sheetName val="Company_Corporation_Tax12"/>
      <sheetName val="Company_Special_Tax12"/>
      <sheetName val="Field_Interests12"/>
      <sheetName val="Company_Offsets12"/>
      <sheetName val="Summary_Valuation12"/>
      <sheetName val="Summary_Cash_Flow5"/>
      <sheetName val="PV_Table5"/>
      <sheetName val="Expanded_Cash_Flow5"/>
      <sheetName val="Pre-Tax_Cash_Flow5"/>
      <sheetName val="Government_Take_Cash_Flow5"/>
      <sheetName val="Standard_Cash_Flow5"/>
      <sheetName val="Company_Corporation_Tax5"/>
      <sheetName val="Company_Special_Tax5"/>
      <sheetName val="Field_Interests5"/>
      <sheetName val="Company_Offsets5"/>
      <sheetName val="Summary_Valuation5"/>
      <sheetName val="Summary_Cash_Flow4"/>
      <sheetName val="PV_Table4"/>
      <sheetName val="Expanded_Cash_Flow4"/>
      <sheetName val="Pre-Tax_Cash_Flow4"/>
      <sheetName val="Government_Take_Cash_Flow4"/>
      <sheetName val="Standard_Cash_Flow4"/>
      <sheetName val="Company_Corporation_Tax4"/>
      <sheetName val="Company_Special_Tax4"/>
      <sheetName val="Field_Interests4"/>
      <sheetName val="Company_Offsets4"/>
      <sheetName val="Summary_Valuation4"/>
      <sheetName val="Summary_Cash_Flow6"/>
      <sheetName val="PV_Table6"/>
      <sheetName val="Expanded_Cash_Flow6"/>
      <sheetName val="Pre-Tax_Cash_Flow6"/>
      <sheetName val="Government_Take_Cash_Flow6"/>
      <sheetName val="Standard_Cash_Flow6"/>
      <sheetName val="Company_Corporation_Tax6"/>
      <sheetName val="Company_Special_Tax6"/>
      <sheetName val="Field_Interests6"/>
      <sheetName val="Company_Offsets6"/>
      <sheetName val="Summary_Valuation6"/>
      <sheetName val="Summary_Cash_Flow7"/>
      <sheetName val="PV_Table7"/>
      <sheetName val="Expanded_Cash_Flow7"/>
      <sheetName val="Pre-Tax_Cash_Flow7"/>
      <sheetName val="Government_Take_Cash_Flow7"/>
      <sheetName val="Standard_Cash_Flow7"/>
      <sheetName val="Company_Corporation_Tax7"/>
      <sheetName val="Company_Special_Tax7"/>
      <sheetName val="Field_Interests7"/>
      <sheetName val="Company_Offsets7"/>
      <sheetName val="Summary_Valuation7"/>
      <sheetName val="Summary_Cash_Flow8"/>
      <sheetName val="PV_Table8"/>
      <sheetName val="Expanded_Cash_Flow8"/>
      <sheetName val="Pre-Tax_Cash_Flow8"/>
      <sheetName val="Government_Take_Cash_Flow8"/>
      <sheetName val="Standard_Cash_Flow8"/>
      <sheetName val="Company_Corporation_Tax8"/>
      <sheetName val="Company_Special_Tax8"/>
      <sheetName val="Field_Interests8"/>
      <sheetName val="Company_Offsets8"/>
      <sheetName val="Summary_Valuation8"/>
      <sheetName val="Summary_Cash_Flow9"/>
      <sheetName val="PV_Table9"/>
      <sheetName val="Expanded_Cash_Flow9"/>
      <sheetName val="Pre-Tax_Cash_Flow9"/>
      <sheetName val="Government_Take_Cash_Flow9"/>
      <sheetName val="Standard_Cash_Flow9"/>
      <sheetName val="Company_Corporation_Tax9"/>
      <sheetName val="Company_Special_Tax9"/>
      <sheetName val="Field_Interests9"/>
      <sheetName val="Company_Offsets9"/>
      <sheetName val="Summary_Valuation9"/>
      <sheetName val="Summary_Cash_Flow10"/>
      <sheetName val="PV_Table10"/>
      <sheetName val="Expanded_Cash_Flow10"/>
      <sheetName val="Pre-Tax_Cash_Flow10"/>
      <sheetName val="Government_Take_Cash_Flow10"/>
      <sheetName val="Standard_Cash_Flow10"/>
      <sheetName val="Company_Corporation_Tax10"/>
      <sheetName val="Company_Special_Tax10"/>
      <sheetName val="Field_Interests10"/>
      <sheetName val="Company_Offsets10"/>
      <sheetName val="Summary_Valuation10"/>
      <sheetName val="Summary_Cash_Flow11"/>
      <sheetName val="PV_Table11"/>
      <sheetName val="Expanded_Cash_Flow11"/>
      <sheetName val="Pre-Tax_Cash_Flow11"/>
      <sheetName val="Government_Take_Cash_Flow11"/>
      <sheetName val="Standard_Cash_Flow11"/>
      <sheetName val="Company_Corporation_Tax11"/>
      <sheetName val="Company_Special_Tax11"/>
      <sheetName val="Field_Interests11"/>
      <sheetName val="Company_Offsets11"/>
      <sheetName val="Summary_Valuation11"/>
      <sheetName val="Summary_Cash_Flow13"/>
      <sheetName val="PV_Table13"/>
      <sheetName val="Expanded_Cash_Flow13"/>
      <sheetName val="Pre-Tax_Cash_Flow13"/>
      <sheetName val="Government_Take_Cash_Flow13"/>
      <sheetName val="Standard_Cash_Flow13"/>
      <sheetName val="Company_Corporation_Tax13"/>
      <sheetName val="Company_Special_Tax13"/>
      <sheetName val="Field_Interests13"/>
      <sheetName val="Company_Offsets13"/>
      <sheetName val="Summary_Valuation13"/>
      <sheetName val="Summary_Cash_Flow15"/>
      <sheetName val="PV_Table15"/>
      <sheetName val="Expanded_Cash_Flow15"/>
      <sheetName val="Pre-Tax_Cash_Flow15"/>
      <sheetName val="Government_Take_Cash_Flow15"/>
      <sheetName val="Standard_Cash_Flow15"/>
      <sheetName val="Company_Corporation_Tax15"/>
      <sheetName val="Company_Special_Tax15"/>
      <sheetName val="Field_Interests15"/>
      <sheetName val="Company_Offsets15"/>
      <sheetName val="Summary_Valuation15"/>
      <sheetName val="Summary_Cash_Flow16"/>
      <sheetName val="PV_Table16"/>
      <sheetName val="Expanded_Cash_Flow16"/>
      <sheetName val="Pre-Tax_Cash_Flow16"/>
      <sheetName val="Government_Take_Cash_Flow16"/>
      <sheetName val="Standard_Cash_Flow16"/>
      <sheetName val="Company_Corporation_Tax16"/>
      <sheetName val="Company_Special_Tax16"/>
      <sheetName val="Field_Interests16"/>
      <sheetName val="Company_Offsets16"/>
      <sheetName val="Summary_Valuation16"/>
      <sheetName val="Summary_Cash_Flow17"/>
      <sheetName val="PV_Table17"/>
      <sheetName val="Expanded_Cash_Flow17"/>
      <sheetName val="Pre-Tax_Cash_Flow17"/>
      <sheetName val="Government_Take_Cash_Flow17"/>
      <sheetName val="Standard_Cash_Flow17"/>
      <sheetName val="Company_Corporation_Tax17"/>
      <sheetName val="Company_Special_Tax17"/>
      <sheetName val="Field_Interests17"/>
      <sheetName val="Company_Offsets17"/>
      <sheetName val="Summary_Valuation17"/>
      <sheetName val="Quantity"/>
      <sheetName val="AWARDED"/>
      <sheetName val="XtelData"/>
      <sheetName val="Summary_Cash_Flow18"/>
      <sheetName val="PV_Table18"/>
      <sheetName val="Expanded_Cash_Flow18"/>
      <sheetName val="Pre-Tax_Cash_Flow18"/>
      <sheetName val="Government_Take_Cash_Flow18"/>
      <sheetName val="Standard_Cash_Flow18"/>
      <sheetName val="Company_Corporation_Tax18"/>
      <sheetName val="Company_Special_Tax18"/>
      <sheetName val="Field_Interests18"/>
      <sheetName val="Company_Offsets18"/>
      <sheetName val="Summary_Valuation18"/>
      <sheetName val="A"/>
      <sheetName val="2005"/>
      <sheetName val="MRFFMS"/>
      <sheetName val="Summary_Cash_Flow19"/>
      <sheetName val="PV_Table19"/>
      <sheetName val="Expanded_Cash_Flow19"/>
      <sheetName val="Pre-Tax_Cash_Flow19"/>
      <sheetName val="Government_Take_Cash_Flow19"/>
      <sheetName val="Standard_Cash_Flow19"/>
      <sheetName val="Company_Corporation_Tax19"/>
      <sheetName val="Company_Special_Tax19"/>
      <sheetName val="Field_Interests19"/>
      <sheetName val="Company_Offsets19"/>
      <sheetName val="Summary_Valuation19"/>
    </sheetNames>
    <sheetDataSet>
      <sheetData sheetId="0" refreshError="1">
        <row r="1">
          <cell r="C1" t="str">
            <v>Fortum</v>
          </cell>
        </row>
        <row r="3">
          <cell r="C3">
            <v>0.36499999999999999</v>
          </cell>
          <cell r="D3">
            <v>0.36499999999999999</v>
          </cell>
        </row>
        <row r="6">
          <cell r="B6" t="str">
            <v>Nominal</v>
          </cell>
        </row>
      </sheetData>
      <sheetData sheetId="1" refreshError="1">
        <row r="1">
          <cell r="C1" t="str">
            <v>Fortum</v>
          </cell>
          <cell r="I1">
            <v>36970.477500000001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
          <cell r="C1" t="str">
            <v>Fortum</v>
          </cell>
        </row>
      </sheetData>
      <sheetData sheetId="19"/>
      <sheetData sheetId="20"/>
      <sheetData sheetId="21"/>
      <sheetData sheetId="22"/>
      <sheetData sheetId="23"/>
      <sheetData sheetId="24"/>
      <sheetData sheetId="25"/>
      <sheetData sheetId="26"/>
      <sheetData sheetId="27"/>
      <sheetData sheetId="28">
        <row r="3">
          <cell r="C3">
            <v>0.36499999999999999</v>
          </cell>
        </row>
      </sheetData>
      <sheetData sheetId="29">
        <row r="1">
          <cell r="C1" t="str">
            <v>Fortum</v>
          </cell>
        </row>
      </sheetData>
      <sheetData sheetId="30"/>
      <sheetData sheetId="31"/>
      <sheetData sheetId="32"/>
      <sheetData sheetId="33"/>
      <sheetData sheetId="34"/>
      <sheetData sheetId="35"/>
      <sheetData sheetId="36"/>
      <sheetData sheetId="37"/>
      <sheetData sheetId="38"/>
      <sheetData sheetId="39">
        <row r="3">
          <cell r="C3">
            <v>0.36499999999999999</v>
          </cell>
        </row>
      </sheetData>
      <sheetData sheetId="40">
        <row r="1">
          <cell r="C1" t="str">
            <v>Fortum</v>
          </cell>
        </row>
      </sheetData>
      <sheetData sheetId="41"/>
      <sheetData sheetId="42"/>
      <sheetData sheetId="43"/>
      <sheetData sheetId="44"/>
      <sheetData sheetId="45"/>
      <sheetData sheetId="46"/>
      <sheetData sheetId="47"/>
      <sheetData sheetId="48"/>
      <sheetData sheetId="49">
        <row r="3">
          <cell r="C3">
            <v>0.36499999999999999</v>
          </cell>
        </row>
      </sheetData>
      <sheetData sheetId="50">
        <row r="1">
          <cell r="C1" t="str">
            <v>Fortum</v>
          </cell>
        </row>
      </sheetData>
      <sheetData sheetId="51">
        <row r="1">
          <cell r="C1" t="str">
            <v>Fortum</v>
          </cell>
        </row>
      </sheetData>
      <sheetData sheetId="52">
        <row r="1">
          <cell r="C1" t="str">
            <v>Fortum</v>
          </cell>
        </row>
      </sheetData>
      <sheetData sheetId="53"/>
      <sheetData sheetId="54"/>
      <sheetData sheetId="55"/>
      <sheetData sheetId="56"/>
      <sheetData sheetId="57"/>
      <sheetData sheetId="58"/>
      <sheetData sheetId="59"/>
      <sheetData sheetId="60"/>
      <sheetData sheetId="61">
        <row r="1">
          <cell r="C1" t="str">
            <v>Fortum</v>
          </cell>
        </row>
      </sheetData>
      <sheetData sheetId="62">
        <row r="1">
          <cell r="C1" t="str">
            <v>Fortum</v>
          </cell>
        </row>
      </sheetData>
      <sheetData sheetId="63"/>
      <sheetData sheetId="64"/>
      <sheetData sheetId="65"/>
      <sheetData sheetId="66"/>
      <sheetData sheetId="67"/>
      <sheetData sheetId="68"/>
      <sheetData sheetId="69"/>
      <sheetData sheetId="70"/>
      <sheetData sheetId="71">
        <row r="3">
          <cell r="C3">
            <v>0.36499999999999999</v>
          </cell>
        </row>
      </sheetData>
      <sheetData sheetId="72">
        <row r="1">
          <cell r="C1" t="str">
            <v>Fortum</v>
          </cell>
        </row>
      </sheetData>
      <sheetData sheetId="73">
        <row r="1">
          <cell r="C1" t="str">
            <v>Fortum</v>
          </cell>
        </row>
      </sheetData>
      <sheetData sheetId="74"/>
      <sheetData sheetId="75"/>
      <sheetData sheetId="76"/>
      <sheetData sheetId="77"/>
      <sheetData sheetId="78"/>
      <sheetData sheetId="79"/>
      <sheetData sheetId="80"/>
      <sheetData sheetId="81"/>
      <sheetData sheetId="82"/>
      <sheetData sheetId="83">
        <row r="3">
          <cell r="C3">
            <v>0.36499999999999999</v>
          </cell>
        </row>
      </sheetData>
      <sheetData sheetId="84">
        <row r="1">
          <cell r="C1" t="str">
            <v>Fortum</v>
          </cell>
        </row>
      </sheetData>
      <sheetData sheetId="85"/>
      <sheetData sheetId="86"/>
      <sheetData sheetId="87"/>
      <sheetData sheetId="88"/>
      <sheetData sheetId="89"/>
      <sheetData sheetId="90"/>
      <sheetData sheetId="91"/>
      <sheetData sheetId="92"/>
      <sheetData sheetId="93"/>
      <sheetData sheetId="94">
        <row r="3">
          <cell r="C3">
            <v>0.36499999999999999</v>
          </cell>
        </row>
      </sheetData>
      <sheetData sheetId="95">
        <row r="1">
          <cell r="C1" t="str">
            <v>Fortum</v>
          </cell>
        </row>
      </sheetData>
      <sheetData sheetId="96"/>
      <sheetData sheetId="97"/>
      <sheetData sheetId="98"/>
      <sheetData sheetId="99"/>
      <sheetData sheetId="100"/>
      <sheetData sheetId="101"/>
      <sheetData sheetId="102"/>
      <sheetData sheetId="103"/>
      <sheetData sheetId="104"/>
      <sheetData sheetId="105">
        <row r="3">
          <cell r="C3">
            <v>0.36499999999999999</v>
          </cell>
        </row>
      </sheetData>
      <sheetData sheetId="106">
        <row r="1">
          <cell r="C1" t="str">
            <v>Fortum</v>
          </cell>
        </row>
      </sheetData>
      <sheetData sheetId="107"/>
      <sheetData sheetId="108"/>
      <sheetData sheetId="109"/>
      <sheetData sheetId="110"/>
      <sheetData sheetId="111"/>
      <sheetData sheetId="112"/>
      <sheetData sheetId="113"/>
      <sheetData sheetId="114"/>
      <sheetData sheetId="115">
        <row r="3">
          <cell r="C3">
            <v>0.36499999999999999</v>
          </cell>
        </row>
      </sheetData>
      <sheetData sheetId="116">
        <row r="1">
          <cell r="C1" t="str">
            <v>Fortum</v>
          </cell>
        </row>
      </sheetData>
      <sheetData sheetId="117">
        <row r="1">
          <cell r="C1" t="str">
            <v>Fortum</v>
          </cell>
        </row>
      </sheetData>
      <sheetData sheetId="118"/>
      <sheetData sheetId="119"/>
      <sheetData sheetId="120"/>
      <sheetData sheetId="121"/>
      <sheetData sheetId="122"/>
      <sheetData sheetId="123"/>
      <sheetData sheetId="124"/>
      <sheetData sheetId="125"/>
      <sheetData sheetId="126"/>
      <sheetData sheetId="127">
        <row r="3">
          <cell r="C3">
            <v>0.36499999999999999</v>
          </cell>
        </row>
      </sheetData>
      <sheetData sheetId="128">
        <row r="1">
          <cell r="C1" t="str">
            <v>Fortum</v>
          </cell>
        </row>
      </sheetData>
      <sheetData sheetId="129"/>
      <sheetData sheetId="130"/>
      <sheetData sheetId="131"/>
      <sheetData sheetId="132"/>
      <sheetData sheetId="133"/>
      <sheetData sheetId="134"/>
      <sheetData sheetId="135"/>
      <sheetData sheetId="136"/>
      <sheetData sheetId="137">
        <row r="3">
          <cell r="C3">
            <v>0.36499999999999999</v>
          </cell>
        </row>
      </sheetData>
      <sheetData sheetId="138">
        <row r="1">
          <cell r="C1" t="str">
            <v>Fortum</v>
          </cell>
        </row>
      </sheetData>
      <sheetData sheetId="139">
        <row r="1">
          <cell r="C1" t="str">
            <v>Fortum</v>
          </cell>
        </row>
      </sheetData>
      <sheetData sheetId="140"/>
      <sheetData sheetId="141"/>
      <sheetData sheetId="142"/>
      <sheetData sheetId="143"/>
      <sheetData sheetId="144"/>
      <sheetData sheetId="145"/>
      <sheetData sheetId="146"/>
      <sheetData sheetId="147"/>
      <sheetData sheetId="148">
        <row r="3">
          <cell r="C3">
            <v>0.36499999999999999</v>
          </cell>
        </row>
      </sheetData>
      <sheetData sheetId="149">
        <row r="1">
          <cell r="C1" t="str">
            <v>Fortum</v>
          </cell>
        </row>
      </sheetData>
      <sheetData sheetId="150">
        <row r="1">
          <cell r="C1" t="str">
            <v>Fortum</v>
          </cell>
        </row>
      </sheetData>
      <sheetData sheetId="151"/>
      <sheetData sheetId="152"/>
      <sheetData sheetId="153"/>
      <sheetData sheetId="154"/>
      <sheetData sheetId="155"/>
      <sheetData sheetId="156"/>
      <sheetData sheetId="157"/>
      <sheetData sheetId="158"/>
      <sheetData sheetId="159"/>
      <sheetData sheetId="160">
        <row r="3">
          <cell r="C3">
            <v>0.36499999999999999</v>
          </cell>
        </row>
      </sheetData>
      <sheetData sheetId="161"/>
      <sheetData sheetId="162"/>
      <sheetData sheetId="163"/>
      <sheetData sheetId="164"/>
      <sheetData sheetId="165"/>
      <sheetData sheetId="166"/>
      <sheetData sheetId="167"/>
      <sheetData sheetId="168"/>
      <sheetData sheetId="169"/>
      <sheetData sheetId="170"/>
      <sheetData sheetId="171">
        <row r="3">
          <cell r="C3">
            <v>0.36499999999999999</v>
          </cell>
        </row>
      </sheetData>
      <sheetData sheetId="172"/>
      <sheetData sheetId="173"/>
      <sheetData sheetId="174"/>
      <sheetData sheetId="175"/>
      <sheetData sheetId="176"/>
      <sheetData sheetId="177"/>
      <sheetData sheetId="178"/>
      <sheetData sheetId="179"/>
      <sheetData sheetId="180"/>
      <sheetData sheetId="181"/>
      <sheetData sheetId="182">
        <row r="3">
          <cell r="C3">
            <v>0.36499999999999999</v>
          </cell>
        </row>
      </sheetData>
      <sheetData sheetId="183"/>
      <sheetData sheetId="184"/>
      <sheetData sheetId="185"/>
      <sheetData sheetId="186"/>
      <sheetData sheetId="187"/>
      <sheetData sheetId="188"/>
      <sheetData sheetId="189"/>
      <sheetData sheetId="190"/>
      <sheetData sheetId="191"/>
      <sheetData sheetId="192"/>
      <sheetData sheetId="193">
        <row r="3">
          <cell r="C3">
            <v>0.36499999999999999</v>
          </cell>
        </row>
      </sheetData>
      <sheetData sheetId="194"/>
      <sheetData sheetId="195"/>
      <sheetData sheetId="196"/>
      <sheetData sheetId="197"/>
      <sheetData sheetId="198"/>
      <sheetData sheetId="199"/>
      <sheetData sheetId="200"/>
      <sheetData sheetId="201"/>
      <sheetData sheetId="202"/>
      <sheetData sheetId="203"/>
      <sheetData sheetId="204">
        <row r="3">
          <cell r="C3">
            <v>0.36499999999999999</v>
          </cell>
        </row>
      </sheetData>
      <sheetData sheetId="205">
        <row r="1">
          <cell r="C1" t="str">
            <v>Fortum</v>
          </cell>
        </row>
      </sheetData>
      <sheetData sheetId="206"/>
      <sheetData sheetId="207"/>
      <sheetData sheetId="208"/>
      <sheetData sheetId="209"/>
      <sheetData sheetId="210"/>
      <sheetData sheetId="211"/>
      <sheetData sheetId="212"/>
      <sheetData sheetId="213"/>
      <sheetData sheetId="214"/>
      <sheetData sheetId="215">
        <row r="3">
          <cell r="C3">
            <v>0.36499999999999999</v>
          </cell>
        </row>
      </sheetData>
      <sheetData sheetId="216" refreshError="1"/>
      <sheetData sheetId="217" refreshError="1"/>
      <sheetData sheetId="218" refreshError="1"/>
      <sheetData sheetId="219">
        <row r="1">
          <cell r="C1" t="str">
            <v>Fortum</v>
          </cell>
        </row>
      </sheetData>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ow r="1">
          <cell r="C1" t="str">
            <v>Fortum</v>
          </cell>
        </row>
      </sheetData>
      <sheetData sheetId="234"/>
      <sheetData sheetId="235"/>
      <sheetData sheetId="236"/>
      <sheetData sheetId="237"/>
      <sheetData sheetId="238"/>
      <sheetData sheetId="239"/>
      <sheetData sheetId="240"/>
      <sheetData sheetId="241"/>
      <sheetData sheetId="242"/>
      <sheetData sheetId="24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5 Gas Targets Revised"/>
      <sheetName val="2005 GWP Analysis"/>
      <sheetName val="2005 GWP LEE"/>
      <sheetName val="Calc"/>
      <sheetName val="Flares Revision"/>
      <sheetName val="#REF"/>
      <sheetName val="2006 Gas Targets Revised"/>
      <sheetName val="R8_fld"/>
      <sheetName val="Tipo Terzi"/>
      <sheetName val="Salary"/>
      <sheetName val="Dati base"/>
      <sheetName val="CompositeTables"/>
      <sheetName val="SXE Information"/>
      <sheetName val="Cost Outlook SV_RV_HV"/>
      <sheetName val="2005_Gas_Targets_Revised"/>
      <sheetName val="2005_GWP_Analysis"/>
      <sheetName val="2005_GWP_LEE"/>
      <sheetName val="Flares_Revision"/>
      <sheetName val="2006_Gas_Targets_Revised"/>
      <sheetName val="2005_Gas_Targets_Revised1"/>
      <sheetName val="2005_GWP_Analysis1"/>
      <sheetName val="2005_GWP_LEE1"/>
      <sheetName val="Flares_Revision1"/>
      <sheetName val="2006_Gas_Targets_Revised1"/>
      <sheetName val="Tipo_Terzi1"/>
      <sheetName val="Dati_base1"/>
      <sheetName val="Tipo_Terzi"/>
      <sheetName val="Dati_base"/>
      <sheetName val="p.mgm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ics"/>
      <sheetName val="Financials"/>
      <sheetName val="DataQuality"/>
      <sheetName val="SetUp"/>
      <sheetName val="28151COR06"/>
      <sheetName val="#REF"/>
      <sheetName val="Weather &amp; NPT Application"/>
      <sheetName val="DATA INPUT"/>
      <sheetName val="Mapping Fields to AGG node"/>
      <sheetName val="Sheet2"/>
      <sheetName val="Weather_&amp;_NPT_Application1"/>
      <sheetName val="DATA_INPUT1"/>
      <sheetName val="Mapping_Fields_to_AGG_node1"/>
      <sheetName val="Weather_&amp;_NPT_Application"/>
      <sheetName val="DATA_INPUT"/>
      <sheetName val="Mapping_Fields_to_AGG_node"/>
      <sheetName val="Weather_&amp;_NPT_Application2"/>
      <sheetName val="DATA_INPUT2"/>
      <sheetName val="Mapping_Fields_to_AGG_node2"/>
      <sheetName val="Weather_&amp;_NPT_Application3"/>
      <sheetName val="DATA_INPUT3"/>
      <sheetName val="Mapping_Fields_to_AGG_node3"/>
      <sheetName val="Weather_&amp;_NPT_Application14"/>
      <sheetName val="DATA_INPUT14"/>
      <sheetName val="Mapping_Fields_to_AGG_node14"/>
      <sheetName val="Weather_&amp;_NPT_Application12"/>
      <sheetName val="DATA_INPUT12"/>
      <sheetName val="Mapping_Fields_to_AGG_node12"/>
      <sheetName val="Weather_&amp;_NPT_Application5"/>
      <sheetName val="DATA_INPUT5"/>
      <sheetName val="Mapping_Fields_to_AGG_node5"/>
      <sheetName val="Weather_&amp;_NPT_Application4"/>
      <sheetName val="DATA_INPUT4"/>
      <sheetName val="Mapping_Fields_to_AGG_node4"/>
      <sheetName val="Weather_&amp;_NPT_Application6"/>
      <sheetName val="DATA_INPUT6"/>
      <sheetName val="Mapping_Fields_to_AGG_node6"/>
      <sheetName val="Weather_&amp;_NPT_Application7"/>
      <sheetName val="DATA_INPUT7"/>
      <sheetName val="Mapping_Fields_to_AGG_node7"/>
      <sheetName val="Weather_&amp;_NPT_Application8"/>
      <sheetName val="DATA_INPUT8"/>
      <sheetName val="Mapping_Fields_to_AGG_node8"/>
      <sheetName val="Weather_&amp;_NPT_Application9"/>
      <sheetName val="DATA_INPUT9"/>
      <sheetName val="Mapping_Fields_to_AGG_node9"/>
      <sheetName val="Weather_&amp;_NPT_Application10"/>
      <sheetName val="DATA_INPUT10"/>
      <sheetName val="Mapping_Fields_to_AGG_node10"/>
      <sheetName val="Weather_&amp;_NPT_Application11"/>
      <sheetName val="DATA_INPUT11"/>
      <sheetName val="Mapping_Fields_to_AGG_node11"/>
      <sheetName val="Weather_&amp;_NPT_Application13"/>
      <sheetName val="DATA_INPUT13"/>
      <sheetName val="Mapping_Fields_to_AGG_node13"/>
      <sheetName val="Weather_&amp;_NPT_Application15"/>
      <sheetName val="DATA_INPUT15"/>
      <sheetName val="Mapping_Fields_to_AGG_node15"/>
      <sheetName val="Weather_&amp;_NPT_Application16"/>
      <sheetName val="DATA_INPUT16"/>
      <sheetName val="Mapping_Fields_to_AGG_node16"/>
      <sheetName val="TREND PAL"/>
      <sheetName val="Output Sheet Mapping"/>
      <sheetName val="Reports"/>
      <sheetName val="Grade Mapping"/>
      <sheetName val="Weather_&amp;_NPT_Application17"/>
      <sheetName val="DATA_INPUT17"/>
      <sheetName val="Mapping_Fields_to_AGG_node17"/>
      <sheetName val="TREND_PAL"/>
      <sheetName val="ASREG"/>
      <sheetName val="source"/>
      <sheetName val="Output_Sheet_Mapping"/>
      <sheetName val="Grade_Mapping"/>
      <sheetName val="TREND_PAL1"/>
      <sheetName val="TREND_PAL2"/>
      <sheetName val="TREND_PAL3"/>
      <sheetName val="TREND_PAL4"/>
    </sheetNames>
    <sheetDataSet>
      <sheetData sheetId="0" refreshError="1">
        <row r="10">
          <cell r="C10" t="str">
            <v>Namibia</v>
          </cell>
        </row>
        <row r="12">
          <cell r="F12" t="str">
            <v>Validated</v>
          </cell>
        </row>
        <row r="13">
          <cell r="C13" t="str">
            <v>Kudu</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ARDED (2)"/>
      <sheetName val="AWARDED"/>
      <sheetName val="NOT AWARDED "/>
      <sheetName val="BUDGET VS COMMITMENT "/>
      <sheetName val="For Weekly highlight "/>
      <sheetName val="2004 COMMITMENTS "/>
      <sheetName val="EC Project"/>
      <sheetName val="WALKER Q."/>
      <sheetName val="YEKINI M."/>
      <sheetName val="LIFTING EQUIP INSPECTN"/>
      <sheetName val="CD_CA Activities"/>
      <sheetName val="approved CD_CA 2004 budget"/>
      <sheetName val="Sheet1"/>
      <sheetName val="Sheet2"/>
      <sheetName val="Contract Staff Salaries"/>
      <sheetName val="Budget 2004 $2.0bn"/>
      <sheetName val="Budget 2004@ $2.3bn"/>
      <sheetName val="Input 1"/>
      <sheetName val="Input 3"/>
      <sheetName val="2004 Commitment"/>
      <sheetName val="Economics"/>
      <sheetName val="#REF"/>
    </sheetNames>
    <sheetDataSet>
      <sheetData sheetId="0" refreshError="1">
        <row r="5">
          <cell r="A5" t="str">
            <v>Ark Towers Facilities Mtce &amp; Tea services</v>
          </cell>
          <cell r="B5">
            <v>40692.74131386861</v>
          </cell>
        </row>
        <row r="6">
          <cell r="A6" t="str">
            <v>Business Travel (Local)</v>
          </cell>
          <cell r="B6">
            <v>92591.95485159324</v>
          </cell>
        </row>
        <row r="7">
          <cell r="A7" t="str">
            <v>Business Travel (Overseas)</v>
          </cell>
          <cell r="B7">
            <v>151709.01</v>
          </cell>
        </row>
        <row r="8">
          <cell r="A8" t="str">
            <v>Catering &amp; Housekeeping FPSO</v>
          </cell>
          <cell r="B8">
            <v>342485.60583941604</v>
          </cell>
        </row>
        <row r="9">
          <cell r="A9" t="str">
            <v>Catering Services Onshore (Intels &amp; Onne)</v>
          </cell>
          <cell r="B9">
            <v>99999.995037037035</v>
          </cell>
        </row>
        <row r="10">
          <cell r="A10" t="str">
            <v>CD Projects (Classrooms/Teachers quarters)</v>
          </cell>
          <cell r="B10">
            <v>1410061.8115328467</v>
          </cell>
        </row>
        <row r="11">
          <cell r="A11" t="str">
            <v>CD/CA Bursary Award</v>
          </cell>
          <cell r="B11">
            <v>26277.372262773722</v>
          </cell>
        </row>
        <row r="12">
          <cell r="A12" t="str">
            <v>CD/CA Community engagement</v>
          </cell>
          <cell r="B12">
            <v>13750</v>
          </cell>
        </row>
        <row r="13">
          <cell r="A13" t="str">
            <v>CD/CA Contact Men</v>
          </cell>
        </row>
        <row r="14">
          <cell r="A14" t="str">
            <v>CD/CA Skills Acquisition</v>
          </cell>
          <cell r="B14">
            <v>163513.35901595023</v>
          </cell>
        </row>
        <row r="15">
          <cell r="A15" t="str">
            <v>Class certification for the Sea Eagle (Llyods)</v>
          </cell>
          <cell r="B15">
            <v>57100</v>
          </cell>
        </row>
        <row r="16">
          <cell r="A16" t="str">
            <v>Compressor Maintenance</v>
          </cell>
          <cell r="B16">
            <v>200000</v>
          </cell>
        </row>
        <row r="17">
          <cell r="A17" t="str">
            <v>Consultancy</v>
          </cell>
          <cell r="B17">
            <v>347638.22160951229</v>
          </cell>
        </row>
        <row r="18">
          <cell r="A18" t="str">
            <v>Container rental FPSO</v>
          </cell>
          <cell r="B18">
            <v>107928.05839416059</v>
          </cell>
        </row>
        <row r="19">
          <cell r="A19" t="str">
            <v>Contract Analyst  - IES</v>
          </cell>
          <cell r="B19">
            <v>266357.2581809074</v>
          </cell>
        </row>
        <row r="20">
          <cell r="A20" t="str">
            <v>Contract Staff  GPO / PSO</v>
          </cell>
          <cell r="B20">
            <v>182052.21189430356</v>
          </cell>
        </row>
        <row r="21">
          <cell r="A21" t="str">
            <v>Crew change - Hotel accommodation</v>
          </cell>
          <cell r="B21">
            <v>118482.66506687239</v>
          </cell>
        </row>
        <row r="22">
          <cell r="A22" t="str">
            <v>Crew Change - International flights</v>
          </cell>
          <cell r="B22">
            <v>309088.40000000002</v>
          </cell>
        </row>
        <row r="23">
          <cell r="A23" t="str">
            <v>Data/Telecomm link to Onne Warehouse.</v>
          </cell>
          <cell r="B23">
            <v>0</v>
          </cell>
        </row>
        <row r="24">
          <cell r="A24" t="str">
            <v>Diesel Engine Maintenance Services Sea Eagle</v>
          </cell>
          <cell r="B24">
            <v>30000</v>
          </cell>
        </row>
        <row r="25">
          <cell r="A25" t="str">
            <v>Diesel for field support vessels</v>
          </cell>
          <cell r="B25">
            <v>857407.41</v>
          </cell>
        </row>
        <row r="26">
          <cell r="A26" t="str">
            <v>Dispersant/ Absorbent L/S</v>
          </cell>
          <cell r="B26">
            <v>10416.4</v>
          </cell>
        </row>
        <row r="27">
          <cell r="A27" t="str">
            <v>EA Resid.Accom.(Inc.Tel.)Onshore</v>
          </cell>
          <cell r="B27">
            <v>806000</v>
          </cell>
        </row>
        <row r="28">
          <cell r="A28" t="str">
            <v>Field  Support/stand by Vessel Sea Eagle</v>
          </cell>
          <cell r="B28">
            <v>8765517.7934018392</v>
          </cell>
        </row>
        <row r="29">
          <cell r="A29" t="str">
            <v>Fire Equipment Maintenance</v>
          </cell>
          <cell r="B29">
            <v>9321.4536141906865</v>
          </cell>
        </row>
        <row r="30">
          <cell r="A30" t="str">
            <v>Gas Turbine Maintenance</v>
          </cell>
          <cell r="B30">
            <v>200000</v>
          </cell>
        </row>
        <row r="31">
          <cell r="A31" t="str">
            <v>Mooring, Topsides And Operations Support (HEA)</v>
          </cell>
          <cell r="B31">
            <v>6813823.125</v>
          </cell>
        </row>
        <row r="32">
          <cell r="A32" t="str">
            <v xml:space="preserve">Helicopter flights to Sea Eagle </v>
          </cell>
          <cell r="B32">
            <v>144929.96</v>
          </cell>
        </row>
        <row r="33">
          <cell r="A33" t="str">
            <v>Hose &amp; Marine Eqpt Mtce</v>
          </cell>
          <cell r="B33">
            <v>6601.9773835920178</v>
          </cell>
        </row>
        <row r="34">
          <cell r="A34" t="str">
            <v>HVAC maintenance</v>
          </cell>
          <cell r="B34">
            <v>134341.12720194648</v>
          </cell>
        </row>
        <row r="35">
          <cell r="A35" t="str">
            <v>IM&amp;T contract staff</v>
          </cell>
          <cell r="B35">
            <v>335087.61814307439</v>
          </cell>
        </row>
        <row r="36">
          <cell r="A36" t="str">
            <v>Contracts with Revere - IMMPOWER</v>
          </cell>
          <cell r="B36">
            <v>60939.584233576643</v>
          </cell>
        </row>
        <row r="37">
          <cell r="A37" t="str">
            <v>Lifting &amp; Deck Management Serv-EA</v>
          </cell>
          <cell r="B37">
            <v>974936.78213672841</v>
          </cell>
        </row>
        <row r="38">
          <cell r="A38" t="str">
            <v>Lifting Eqpt Inspections Services</v>
          </cell>
          <cell r="B38">
            <v>154335.15815085158</v>
          </cell>
        </row>
        <row r="39">
          <cell r="A39" t="str">
            <v>Logistics personnel (Contract)</v>
          </cell>
          <cell r="B39">
            <v>679879.97729858151</v>
          </cell>
        </row>
        <row r="40">
          <cell r="A40" t="str">
            <v xml:space="preserve">Maintain 5Km Exclusion zone-Security Patrol </v>
          </cell>
          <cell r="B40">
            <v>374266</v>
          </cell>
        </row>
        <row r="41">
          <cell r="A41" t="str">
            <v>Maintenance Services</v>
          </cell>
          <cell r="B41">
            <v>355875.53430656932</v>
          </cell>
        </row>
        <row r="42">
          <cell r="A42" t="str">
            <v>Maintenance Spares and Consumables</v>
          </cell>
          <cell r="B42">
            <v>252082.29119489543</v>
          </cell>
        </row>
        <row r="43">
          <cell r="A43" t="str">
            <v>Metering station maintenance service on Sea Eagle</v>
          </cell>
          <cell r="B43">
            <v>20000</v>
          </cell>
        </row>
        <row r="44">
          <cell r="A44" t="str">
            <v>Miscellaneous IM&amp;T costs</v>
          </cell>
          <cell r="B44">
            <v>30382.427511094604</v>
          </cell>
        </row>
        <row r="45">
          <cell r="A45" t="str">
            <v>Motor Vehicles/Buses</v>
          </cell>
          <cell r="B45">
            <v>71354.420113544213</v>
          </cell>
        </row>
        <row r="46">
          <cell r="A46" t="str">
            <v>NDT Inspections on FPSO</v>
          </cell>
          <cell r="B46">
            <v>48922.651933701658</v>
          </cell>
        </row>
        <row r="47">
          <cell r="A47" t="str">
            <v>Non Payroll Ben. &amp; Welf.</v>
          </cell>
          <cell r="B47">
            <v>183695.5</v>
          </cell>
        </row>
        <row r="48">
          <cell r="A48" t="str">
            <v>Office Space Rent</v>
          </cell>
          <cell r="B48">
            <v>257599.3616380608</v>
          </cell>
        </row>
        <row r="49">
          <cell r="A49" t="str">
            <v>Office Supplies &amp; Stationery</v>
          </cell>
          <cell r="B49">
            <v>3121.6497828401175</v>
          </cell>
        </row>
        <row r="50">
          <cell r="A50" t="str">
            <v>Offshore Laboratory Services</v>
          </cell>
          <cell r="B50">
            <v>38748.196271060253</v>
          </cell>
        </row>
        <row r="51">
          <cell r="A51" t="str">
            <v>X-over Heater Ops (Manpower, Rental, Diesel)</v>
          </cell>
          <cell r="B51">
            <v>723756.24087591236</v>
          </cell>
        </row>
        <row r="52">
          <cell r="A52" t="str">
            <v>Onshore Ops Manpower services FIN, CPL etc</v>
          </cell>
          <cell r="B52">
            <v>85819.495133819946</v>
          </cell>
        </row>
        <row r="53">
          <cell r="A53" t="str">
            <v>Other IT equipment onshore staff</v>
          </cell>
          <cell r="B53">
            <v>5173.6881005173682</v>
          </cell>
        </row>
        <row r="54">
          <cell r="A54" t="str">
            <v>Integrated Planner - Q Walker</v>
          </cell>
          <cell r="B54">
            <v>165645.62043795618</v>
          </cell>
        </row>
        <row r="55">
          <cell r="A55" t="str">
            <v>Environmental monitoring of EA field</v>
          </cell>
          <cell r="B55">
            <v>39987</v>
          </cell>
        </row>
        <row r="56">
          <cell r="A56" t="str">
            <v>Reservoir Engineer (One)</v>
          </cell>
          <cell r="B56">
            <v>37048.738418491477</v>
          </cell>
        </row>
        <row r="57">
          <cell r="A57" t="str">
            <v>Telecomm Engineer. Sea Eagle</v>
          </cell>
          <cell r="B57">
            <v>64779.889957420914</v>
          </cell>
        </row>
        <row r="58">
          <cell r="A58" t="str">
            <v>Metering Technicians 2Persons</v>
          </cell>
          <cell r="B58">
            <v>66025</v>
          </cell>
        </row>
        <row r="59">
          <cell r="A59" t="str">
            <v>Maintenance System Engnr - Steve Ord</v>
          </cell>
          <cell r="B59">
            <v>76467.573868613137</v>
          </cell>
        </row>
        <row r="60">
          <cell r="A60" t="str">
            <v>PE Studies, ARP development</v>
          </cell>
          <cell r="B60">
            <v>90800</v>
          </cell>
        </row>
        <row r="61">
          <cell r="A61" t="str">
            <v xml:space="preserve">Pilottage &amp; Mooring For FPSO. </v>
          </cell>
          <cell r="B61">
            <v>687046.37741067994</v>
          </cell>
        </row>
        <row r="62">
          <cell r="A62" t="str">
            <v>Resid.Accom.(Inc.Tel.)Onshore</v>
          </cell>
          <cell r="B62">
            <v>976500</v>
          </cell>
        </row>
        <row r="63">
          <cell r="A63" t="str">
            <v>Security Surveillance contracts with communities</v>
          </cell>
          <cell r="B63">
            <v>43623.318821111236</v>
          </cell>
        </row>
        <row r="64">
          <cell r="A64" t="str">
            <v>Supply Base - Internal Fence</v>
          </cell>
          <cell r="B64">
            <v>41821.415474452559</v>
          </cell>
        </row>
        <row r="65">
          <cell r="A65" t="str">
            <v>Supply base annual lease &amp; stacking area</v>
          </cell>
          <cell r="B65">
            <v>878857.25</v>
          </cell>
        </row>
        <row r="66">
          <cell r="A66" t="str">
            <v>Supply base furniture &amp; storage racks</v>
          </cell>
          <cell r="B66">
            <v>268509.51846715331</v>
          </cell>
        </row>
        <row r="67">
          <cell r="A67" t="str">
            <v>Supply base operating cost</v>
          </cell>
          <cell r="B67">
            <v>37420.904822911485</v>
          </cell>
        </row>
        <row r="68">
          <cell r="A68" t="str">
            <v>Technical Training for EA Offshore Staff</v>
          </cell>
          <cell r="B68">
            <v>519916.21711621707</v>
          </cell>
        </row>
        <row r="69">
          <cell r="A69" t="str">
            <v xml:space="preserve">Training-Onshore staff </v>
          </cell>
          <cell r="B69">
            <v>31250.560000000001</v>
          </cell>
        </row>
        <row r="70">
          <cell r="A70" t="str">
            <v>Utilities (NEPA, LGA levies etc)</v>
          </cell>
          <cell r="B70">
            <v>1743.9444444444443</v>
          </cell>
        </row>
        <row r="71">
          <cell r="A71" t="str">
            <v>Vehicle operations and maintenance</v>
          </cell>
          <cell r="B71">
            <v>57591.433333333334</v>
          </cell>
        </row>
        <row r="72">
          <cell r="A72" t="str">
            <v>Waste Management Services</v>
          </cell>
          <cell r="B72">
            <v>155780.93430656934</v>
          </cell>
        </row>
        <row r="73">
          <cell r="A73" t="str">
            <v>Welfare items  - EA FPSO</v>
          </cell>
          <cell r="B73">
            <v>28569.008583251059</v>
          </cell>
        </row>
        <row r="74">
          <cell r="A74" t="str">
            <v>Workover/General Wellhead Maintenance</v>
          </cell>
          <cell r="B74">
            <v>80000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CH 2006 MT IAP SEQUENCE "/>
      <sheetName val="Q1 2006 MT-IAP_BP"/>
      <sheetName val="Well Readiness Mar'06 Sequence2"/>
      <sheetName val="Maintenace"/>
      <sheetName val="Mapping Fields to AGG node"/>
      <sheetName val="Maintenace_working"/>
      <sheetName val="DraftWell Readiness Mar'06 Seq"/>
      <sheetName val="Materials"/>
      <sheetName val="Loc Prep"/>
      <sheetName val="Flowline"/>
      <sheetName val="MoU"/>
      <sheetName val="NTD readiness"/>
      <sheetName val="Q1 2006 MT-IAP_P3e"/>
      <sheetName val="MARCH 2006 MT IAP SEQUENCE  "/>
      <sheetName val="Well Readiness Mar'06 Seq"/>
      <sheetName val="EIA"/>
      <sheetName val="EIA (2)"/>
      <sheetName val="Land acquisition status"/>
      <sheetName val="Mar IAP Land Acq Sequence"/>
      <sheetName val="Liquidity Ratio"/>
      <sheetName val="Calculation"/>
    </sheetNames>
    <sheetDataSet>
      <sheetData sheetId="0"/>
      <sheetData sheetId="1"/>
      <sheetData sheetId="2"/>
      <sheetData sheetId="3"/>
      <sheetData sheetId="4">
        <row r="3">
          <cell r="A3" t="str">
            <v>ADIBAWA</v>
          </cell>
        </row>
        <row r="4">
          <cell r="A4" t="str">
            <v>ADIBAWA NORTHEAST</v>
          </cell>
        </row>
        <row r="5">
          <cell r="A5" t="str">
            <v>AFAM</v>
          </cell>
        </row>
        <row r="6">
          <cell r="A6" t="str">
            <v>AFIESERE</v>
          </cell>
        </row>
        <row r="7">
          <cell r="A7" t="str">
            <v>AFREMO</v>
          </cell>
        </row>
        <row r="8">
          <cell r="A8" t="str">
            <v xml:space="preserve">AGBADA </v>
          </cell>
        </row>
        <row r="9">
          <cell r="A9" t="str">
            <v>AGBADA NORTH</v>
          </cell>
        </row>
        <row r="10">
          <cell r="A10" t="str">
            <v>AGBAYA</v>
          </cell>
        </row>
        <row r="11">
          <cell r="A11" t="str">
            <v>AHIA</v>
          </cell>
        </row>
        <row r="12">
          <cell r="A12" t="str">
            <v>AJATITON</v>
          </cell>
        </row>
        <row r="13">
          <cell r="A13" t="str">
            <v>AJOKPORI</v>
          </cell>
        </row>
        <row r="14">
          <cell r="A14" t="str">
            <v>AJUJU</v>
          </cell>
        </row>
        <row r="15">
          <cell r="A15" t="str">
            <v>AKASO</v>
          </cell>
        </row>
        <row r="16">
          <cell r="A16" t="str">
            <v>AKONO</v>
          </cell>
        </row>
        <row r="17">
          <cell r="A17" t="str">
            <v>ALAKIRI</v>
          </cell>
        </row>
        <row r="18">
          <cell r="A18" t="str">
            <v>ALAKIRI EAST</v>
          </cell>
        </row>
        <row r="19">
          <cell r="A19" t="str">
            <v>AMESHI</v>
          </cell>
        </row>
        <row r="20">
          <cell r="A20" t="str">
            <v>AMUKPE</v>
          </cell>
        </row>
        <row r="21">
          <cell r="A21" t="str">
            <v>ANGALALEI</v>
          </cell>
        </row>
        <row r="22">
          <cell r="A22" t="str">
            <v>ANIEZE</v>
          </cell>
        </row>
        <row r="23">
          <cell r="A23" t="str">
            <v>APARA</v>
          </cell>
        </row>
        <row r="24">
          <cell r="A24" t="str">
            <v>ASARAMATORU</v>
          </cell>
        </row>
        <row r="25">
          <cell r="A25" t="str">
            <v>ASARITORU</v>
          </cell>
        </row>
        <row r="26">
          <cell r="A26" t="str">
            <v>ASSA</v>
          </cell>
        </row>
        <row r="27">
          <cell r="A27" t="str">
            <v>ASSA NORTH</v>
          </cell>
        </row>
        <row r="28">
          <cell r="A28" t="str">
            <v>ATALA</v>
          </cell>
        </row>
        <row r="29">
          <cell r="A29" t="str">
            <v>AWOBA</v>
          </cell>
        </row>
        <row r="30">
          <cell r="A30" t="str">
            <v>AWOBA NORTH</v>
          </cell>
        </row>
        <row r="31">
          <cell r="A31" t="str">
            <v>AWOBA NORTHWEST</v>
          </cell>
        </row>
        <row r="32">
          <cell r="A32" t="str">
            <v>BANIELE</v>
          </cell>
        </row>
        <row r="33">
          <cell r="A33" t="str">
            <v>BATAN</v>
          </cell>
        </row>
        <row r="34">
          <cell r="A34" t="str">
            <v xml:space="preserve">BELEMA </v>
          </cell>
        </row>
        <row r="35">
          <cell r="A35" t="str">
            <v>BENISEDE</v>
          </cell>
        </row>
        <row r="36">
          <cell r="A36" t="str">
            <v>BISENI (SAMABRI)</v>
          </cell>
        </row>
        <row r="37">
          <cell r="A37" t="str">
            <v>BODO WEST</v>
          </cell>
        </row>
        <row r="38">
          <cell r="A38" t="str">
            <v>BOMADI</v>
          </cell>
        </row>
        <row r="39">
          <cell r="A39" t="str">
            <v>BOMU</v>
          </cell>
        </row>
        <row r="40">
          <cell r="A40" t="str">
            <v>BONNY</v>
          </cell>
        </row>
        <row r="41">
          <cell r="A41" t="str">
            <v>BUGUMA CREEK</v>
          </cell>
        </row>
        <row r="42">
          <cell r="A42" t="str">
            <v>CAWTHORNE CHANNEL</v>
          </cell>
        </row>
        <row r="43">
          <cell r="A43" t="str">
            <v>DIEBU CREEK</v>
          </cell>
        </row>
        <row r="44">
          <cell r="A44" t="str">
            <v>EA</v>
          </cell>
        </row>
        <row r="45">
          <cell r="A45" t="str">
            <v>EGBEMA</v>
          </cell>
        </row>
        <row r="46">
          <cell r="A46" t="str">
            <v>EGBEMA WEST</v>
          </cell>
        </row>
        <row r="47">
          <cell r="A47" t="str">
            <v>EGBOLOM</v>
          </cell>
        </row>
        <row r="48">
          <cell r="A48" t="str">
            <v>EGWA</v>
          </cell>
        </row>
        <row r="49">
          <cell r="A49" t="str">
            <v>EJA</v>
          </cell>
        </row>
        <row r="50">
          <cell r="A50" t="str">
            <v>EKULAMA</v>
          </cell>
        </row>
        <row r="51">
          <cell r="A51" t="str">
            <v>ELELENWA</v>
          </cell>
        </row>
        <row r="52">
          <cell r="A52" t="str">
            <v>ELEPA</v>
          </cell>
        </row>
        <row r="53">
          <cell r="A53" t="str">
            <v>EMOHUA</v>
          </cell>
        </row>
        <row r="54">
          <cell r="A54" t="str">
            <v>ENWHE</v>
          </cell>
        </row>
        <row r="55">
          <cell r="A55" t="str">
            <v>ERIEMU</v>
          </cell>
        </row>
        <row r="56">
          <cell r="A56" t="str">
            <v>ESCRAVOS BEACH</v>
          </cell>
        </row>
        <row r="57">
          <cell r="A57" t="str">
            <v>ETE</v>
          </cell>
        </row>
        <row r="58">
          <cell r="A58" t="str">
            <v>ETELEBOU</v>
          </cell>
        </row>
        <row r="59">
          <cell r="A59" t="str">
            <v>EVWRENI</v>
          </cell>
        </row>
        <row r="60">
          <cell r="A60" t="str">
            <v>FORCADOS SOUTHWEST</v>
          </cell>
        </row>
        <row r="61">
          <cell r="A61" t="str">
            <v>FORCADOS-YOKRI</v>
          </cell>
        </row>
        <row r="62">
          <cell r="A62" t="str">
            <v>GBARAN</v>
          </cell>
        </row>
        <row r="63">
          <cell r="A63" t="str">
            <v>GBETIOKUN</v>
          </cell>
        </row>
        <row r="64">
          <cell r="A64" t="str">
            <v>H A</v>
          </cell>
        </row>
        <row r="65">
          <cell r="A65" t="str">
            <v>H D</v>
          </cell>
        </row>
        <row r="66">
          <cell r="A66" t="str">
            <v>IBIGWE</v>
          </cell>
        </row>
        <row r="67">
          <cell r="A67" t="str">
            <v>IGBOMOTORU</v>
          </cell>
        </row>
        <row r="68">
          <cell r="A68" t="str">
            <v>IGBOMOTORU NORTH</v>
          </cell>
        </row>
        <row r="69">
          <cell r="A69" t="str">
            <v xml:space="preserve">IMO RIVER </v>
          </cell>
        </row>
        <row r="70">
          <cell r="A70" t="str">
            <v>ISENI</v>
          </cell>
        </row>
        <row r="71">
          <cell r="A71" t="str">
            <v>ISIMIRI</v>
          </cell>
        </row>
        <row r="72">
          <cell r="A72" t="str">
            <v>ISOKO</v>
          </cell>
        </row>
        <row r="73">
          <cell r="A73" t="str">
            <v>ISU</v>
          </cell>
        </row>
        <row r="74">
          <cell r="A74" t="str">
            <v>JONES CREEK</v>
          </cell>
        </row>
        <row r="75">
          <cell r="A75" t="str">
            <v>K D</v>
          </cell>
        </row>
        <row r="76">
          <cell r="A76" t="str">
            <v>K L</v>
          </cell>
        </row>
        <row r="77">
          <cell r="A77" t="str">
            <v>KALAEKULE</v>
          </cell>
        </row>
        <row r="78">
          <cell r="A78" t="str">
            <v>KANBO</v>
          </cell>
        </row>
        <row r="79">
          <cell r="A79" t="str">
            <v>KI</v>
          </cell>
        </row>
        <row r="80">
          <cell r="A80" t="str">
            <v>KOKORI</v>
          </cell>
        </row>
        <row r="81">
          <cell r="A81" t="str">
            <v>KOLO CREEK</v>
          </cell>
        </row>
        <row r="82">
          <cell r="A82" t="str">
            <v>KOROAMA</v>
          </cell>
        </row>
        <row r="83">
          <cell r="A83" t="str">
            <v>KOROKORO</v>
          </cell>
        </row>
        <row r="84">
          <cell r="A84" t="str">
            <v>KORONAMA</v>
          </cell>
        </row>
        <row r="85">
          <cell r="A85" t="str">
            <v>KRAKAMA</v>
          </cell>
        </row>
        <row r="86">
          <cell r="A86" t="str">
            <v>KUGBE</v>
          </cell>
        </row>
        <row r="87">
          <cell r="A87" t="str">
            <v>MINI NTA</v>
          </cell>
        </row>
        <row r="88">
          <cell r="A88" t="str">
            <v>MOSOGAR</v>
          </cell>
        </row>
        <row r="89">
          <cell r="A89" t="str">
            <v xml:space="preserve">NEMBE CREEK </v>
          </cell>
        </row>
        <row r="90">
          <cell r="A90" t="str">
            <v>NEMBE CREEK EAST</v>
          </cell>
        </row>
        <row r="91">
          <cell r="A91" t="str">
            <v>NGBOKO</v>
          </cell>
        </row>
        <row r="92">
          <cell r="A92" t="str">
            <v>NKALI</v>
          </cell>
        </row>
        <row r="93">
          <cell r="A93" t="str">
            <v>NUN RIVER</v>
          </cell>
        </row>
        <row r="94">
          <cell r="A94" t="str">
            <v>OBEAKPU</v>
          </cell>
        </row>
        <row r="95">
          <cell r="A95" t="str">
            <v>OBELE</v>
          </cell>
        </row>
        <row r="96">
          <cell r="A96" t="str">
            <v>OBEN</v>
          </cell>
        </row>
        <row r="97">
          <cell r="A97" t="str">
            <v>OBIGBO</v>
          </cell>
        </row>
        <row r="98">
          <cell r="A98" t="str">
            <v>OBIGBO NORTH</v>
          </cell>
        </row>
        <row r="99">
          <cell r="A99" t="str">
            <v>OBUZO</v>
          </cell>
        </row>
        <row r="100">
          <cell r="A100" t="str">
            <v>ODEAMA CREEK</v>
          </cell>
        </row>
        <row r="101">
          <cell r="A101" t="str">
            <v>ODIDI</v>
          </cell>
        </row>
        <row r="102">
          <cell r="A102" t="str">
            <v>ODON</v>
          </cell>
        </row>
        <row r="103">
          <cell r="A103" t="str">
            <v>OFEMINI</v>
          </cell>
        </row>
        <row r="104">
          <cell r="A104" t="str">
            <v>OFOROLA</v>
          </cell>
        </row>
        <row r="105">
          <cell r="A105" t="str">
            <v>OGARA</v>
          </cell>
        </row>
        <row r="106">
          <cell r="A106" t="str">
            <v>OGARA NORTH</v>
          </cell>
        </row>
        <row r="107">
          <cell r="A107" t="str">
            <v>OGBOTOBO</v>
          </cell>
        </row>
        <row r="108">
          <cell r="A108" t="str">
            <v>OGINI</v>
          </cell>
        </row>
        <row r="109">
          <cell r="A109" t="str">
            <v>OGUTA</v>
          </cell>
        </row>
        <row r="110">
          <cell r="A110" t="str">
            <v>OHURU</v>
          </cell>
        </row>
        <row r="111">
          <cell r="A111" t="str">
            <v>OKIORI</v>
          </cell>
        </row>
        <row r="112">
          <cell r="A112" t="str">
            <v>OKOPORO</v>
          </cell>
        </row>
        <row r="113">
          <cell r="A113" t="str">
            <v>OKOROBA</v>
          </cell>
        </row>
        <row r="114">
          <cell r="A114" t="str">
            <v>OKPOKUNOU</v>
          </cell>
        </row>
        <row r="115">
          <cell r="A115" t="str">
            <v>OKPORHURU</v>
          </cell>
        </row>
        <row r="116">
          <cell r="A116" t="str">
            <v xml:space="preserve">OLOIBIRI </v>
          </cell>
        </row>
        <row r="117">
          <cell r="A117" t="str">
            <v>OLOMORO</v>
          </cell>
        </row>
        <row r="118">
          <cell r="A118" t="str">
            <v>OLOMORO/OLEH</v>
          </cell>
        </row>
        <row r="119">
          <cell r="A119" t="str">
            <v>OLUA</v>
          </cell>
        </row>
        <row r="120">
          <cell r="A120" t="str">
            <v>OPOBO NORTH</v>
          </cell>
        </row>
        <row r="121">
          <cell r="A121" t="str">
            <v>OPOBO SOUTH</v>
          </cell>
        </row>
        <row r="122">
          <cell r="A122" t="str">
            <v>OPOMOYO</v>
          </cell>
        </row>
        <row r="123">
          <cell r="A123" t="str">
            <v>OPUAMA</v>
          </cell>
        </row>
        <row r="124">
          <cell r="A124" t="str">
            <v>OPUGBENE</v>
          </cell>
        </row>
        <row r="125">
          <cell r="A125" t="str">
            <v>OPUKUSHI</v>
          </cell>
        </row>
        <row r="126">
          <cell r="A126" t="str">
            <v>OPUKUSHI NORTH</v>
          </cell>
        </row>
        <row r="127">
          <cell r="A127" t="str">
            <v>OROGHO</v>
          </cell>
        </row>
        <row r="128">
          <cell r="A128" t="str">
            <v>ORONI</v>
          </cell>
        </row>
        <row r="129">
          <cell r="A129" t="str">
            <v>ORUBIRI</v>
          </cell>
        </row>
        <row r="130">
          <cell r="A130" t="str">
            <v>OSIOKA</v>
          </cell>
        </row>
        <row r="131">
          <cell r="A131" t="str">
            <v>OTAKIKPO</v>
          </cell>
        </row>
        <row r="132">
          <cell r="A132" t="str">
            <v>OTAMINI</v>
          </cell>
        </row>
        <row r="133">
          <cell r="A133" t="str">
            <v>OTUMARA</v>
          </cell>
        </row>
        <row r="134">
          <cell r="A134" t="str">
            <v>OVHOR</v>
          </cell>
        </row>
        <row r="135">
          <cell r="A135" t="str">
            <v>OWEH</v>
          </cell>
        </row>
        <row r="136">
          <cell r="A136" t="str">
            <v>OZORO</v>
          </cell>
        </row>
        <row r="137">
          <cell r="A137" t="str">
            <v>RAPELE</v>
          </cell>
        </row>
        <row r="138">
          <cell r="A138" t="str">
            <v>RUMUEKPE</v>
          </cell>
        </row>
        <row r="139">
          <cell r="A139" t="str">
            <v>SAGHARA</v>
          </cell>
        </row>
        <row r="140">
          <cell r="A140" t="str">
            <v>SANTA BARBARA</v>
          </cell>
        </row>
        <row r="141">
          <cell r="A141" t="str">
            <v>SANTA BARBARA SOUTH</v>
          </cell>
        </row>
        <row r="142">
          <cell r="A142" t="str">
            <v>SAPELE</v>
          </cell>
        </row>
        <row r="143">
          <cell r="A143" t="str">
            <v>SEIBOU</v>
          </cell>
        </row>
        <row r="144">
          <cell r="A144" t="str">
            <v>SOKU</v>
          </cell>
        </row>
        <row r="145">
          <cell r="A145" t="str">
            <v>SOKU NORTH</v>
          </cell>
        </row>
        <row r="146">
          <cell r="A146" t="str">
            <v>TUNU</v>
          </cell>
        </row>
        <row r="147">
          <cell r="A147" t="str">
            <v>UBALEME</v>
          </cell>
        </row>
        <row r="148">
          <cell r="A148" t="str">
            <v>UBEFAN</v>
          </cell>
        </row>
        <row r="149">
          <cell r="A149" t="str">
            <v>UBIE</v>
          </cell>
        </row>
        <row r="150">
          <cell r="A150" t="str">
            <v>UBIMA</v>
          </cell>
        </row>
        <row r="151">
          <cell r="A151" t="str">
            <v>UGADA</v>
          </cell>
        </row>
        <row r="152">
          <cell r="A152" t="str">
            <v>UGHELLI EAST</v>
          </cell>
        </row>
        <row r="153">
          <cell r="A153" t="str">
            <v>UGHELLI WEST</v>
          </cell>
        </row>
        <row r="154">
          <cell r="A154" t="str">
            <v>UMUECHEM</v>
          </cell>
        </row>
        <row r="155">
          <cell r="A155" t="str">
            <v>UMUTU</v>
          </cell>
        </row>
        <row r="156">
          <cell r="A156" t="str">
            <v>URHURE</v>
          </cell>
        </row>
        <row r="157">
          <cell r="A157" t="str">
            <v>UTAPATE</v>
          </cell>
        </row>
        <row r="158">
          <cell r="A158" t="str">
            <v>UTAPATE SOUTH</v>
          </cell>
        </row>
        <row r="159">
          <cell r="A159" t="str">
            <v>UTAPATE WEST</v>
          </cell>
        </row>
        <row r="160">
          <cell r="A160" t="str">
            <v>UTOROGU</v>
          </cell>
        </row>
        <row r="161">
          <cell r="A161" t="str">
            <v>UZERE EAST</v>
          </cell>
        </row>
        <row r="162">
          <cell r="A162" t="str">
            <v>UZERE WEST</v>
          </cell>
        </row>
        <row r="163">
          <cell r="A163" t="str">
            <v>UZU</v>
          </cell>
        </row>
        <row r="164">
          <cell r="A164" t="str">
            <v>WARRI RIVER</v>
          </cell>
        </row>
        <row r="165">
          <cell r="A165" t="str">
            <v>YORLA</v>
          </cell>
        </row>
        <row r="166">
          <cell r="A166" t="str">
            <v>ZARAMA</v>
          </cell>
        </row>
        <row r="167">
          <cell r="A167" t="str">
            <v>ABA MANIFOLD</v>
          </cell>
        </row>
        <row r="168">
          <cell r="A168" t="str">
            <v>ZARAMA GAS</v>
          </cell>
        </row>
        <row r="169">
          <cell r="A169" t="str">
            <v>ABA MANIFOLD</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gl81"/>
      <sheetName val="Sheet1"/>
      <sheetName val="aug3600"/>
      <sheetName val="Mapping Fields to AGG node"/>
      <sheetName val="2005"/>
      <sheetName val="Budget Data"/>
      <sheetName val="Exp List"/>
      <sheetName val="AWARDED (2)"/>
      <sheetName val="Mapping_Fields_to_AGG_node"/>
      <sheetName val="Budget_Data"/>
      <sheetName val="Exp_List"/>
      <sheetName val="AWARDED_(2)"/>
      <sheetName val="Mapping_Fields_to_AGG_node1"/>
      <sheetName val="Budget_Data1"/>
      <sheetName val="Exp_List1"/>
      <sheetName val="AWARDED_(2)1"/>
      <sheetName val="Mapping_Fields_to_AGG_node3"/>
      <sheetName val="Budget_Data3"/>
      <sheetName val="Exp_List3"/>
      <sheetName val="AWARDED_(2)3"/>
      <sheetName val="Mapping_Fields_to_AGG_node2"/>
      <sheetName val="Budget_Data2"/>
      <sheetName val="Exp_List2"/>
      <sheetName val="AWARDED_(2)2"/>
      <sheetName val="Mapping_Fields_to_AGG_node6"/>
      <sheetName val="Budget_Data6"/>
      <sheetName val="Exp_List6"/>
      <sheetName val="AWARDED_(2)6"/>
      <sheetName val="Mapping_Fields_to_AGG_node4"/>
      <sheetName val="Budget_Data4"/>
      <sheetName val="Exp_List4"/>
      <sheetName val="AWARDED_(2)4"/>
      <sheetName val="Mapping_Fields_to_AGG_node5"/>
      <sheetName val="Budget_Data5"/>
      <sheetName val="Exp_List5"/>
      <sheetName val="AWARDED_(2)5"/>
      <sheetName val="Mapping_Fields_to_AGG_node7"/>
      <sheetName val="Budget_Data7"/>
      <sheetName val="Exp_List7"/>
      <sheetName val="AWARDED_(2)7"/>
      <sheetName val="Mapping_Fields_to_AGG_node8"/>
      <sheetName val="Budget_Data8"/>
      <sheetName val="Exp_List8"/>
      <sheetName val="AWARDED_(2)8"/>
      <sheetName val="Mapping_Fields_to_AGG_node9"/>
      <sheetName val="Budget_Data9"/>
      <sheetName val="Exp_List9"/>
      <sheetName val="AWARDED_(2)9"/>
      <sheetName val="Jul-99(1)"/>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LEE &amp; Commitments"/>
      <sheetName val="Sheet1"/>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Exchange Rates"/>
      <sheetName val="Road Map"/>
      <sheetName val="Tmp_SFR_Inp"/>
      <sheetName val="Tmp_Expectation_Inp"/>
      <sheetName val="Tmp_Proved_Inp"/>
      <sheetName val="Tmp_General_Inp"/>
      <sheetName val="Tmp_Statistics"/>
      <sheetName val="Tmp_SM Recon"/>
      <sheetName val="Tmp_SM Input"/>
      <sheetName val="Tmp_Prod_Recon"/>
      <sheetName val="Approval"/>
      <sheetName val="Change_track"/>
      <sheetName val="Prod_Recon"/>
      <sheetName val="General_Inp"/>
      <sheetName val="Proved_Inp"/>
      <sheetName val="Expectation_Inp"/>
      <sheetName val="Lock_List"/>
      <sheetName val="Expectation_ShellShare"/>
      <sheetName val="SFR_Inp"/>
      <sheetName val="Total SEC"/>
      <sheetName val="Total Exp"/>
      <sheetName val="Total SFR"/>
      <sheetName val="SM Input Special"/>
      <sheetName val="SM Input"/>
      <sheetName val="SM Output"/>
      <sheetName val="SM Recon"/>
      <sheetName val="Statistics"/>
      <sheetName val="JAF"/>
      <sheetName val="Dati base"/>
      <sheetName val="Capacity"/>
      <sheetName val="Legend_Conversions"/>
    </sheetNames>
    <sheetDataSet>
      <sheetData sheetId="0">
        <row r="3">
          <cell r="D3">
            <v>2006</v>
          </cell>
        </row>
        <row r="4">
          <cell r="D4" t="str">
            <v>Nigeria (SPDC)</v>
          </cell>
        </row>
        <row r="5">
          <cell r="D5" t="str">
            <v>Shell Petroleum Development Company</v>
          </cell>
        </row>
        <row r="9">
          <cell r="D9">
            <v>6.0923999999999996</v>
          </cell>
        </row>
        <row r="10">
          <cell r="D10">
            <v>0.159</v>
          </cell>
          <cell r="H10">
            <v>0.01</v>
          </cell>
        </row>
        <row r="11">
          <cell r="H11">
            <v>1E-3</v>
          </cell>
        </row>
      </sheetData>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APBEXqueries"/>
      <sheetName val="SAPBEXfilters"/>
      <sheetName val="Sheet1 (2)"/>
      <sheetName val="Final"/>
      <sheetName val="Data"/>
      <sheetName val="Sheet4"/>
      <sheetName val="commitments"/>
      <sheetName val="commshet"/>
      <sheetName val="PIVOT"/>
      <sheetName val="Report"/>
      <sheetName val="TRANS"/>
      <sheetName val="SetUp"/>
      <sheetName val="Budget, LEE &amp; Commitmen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sults Overview"/>
      <sheetName val="Chart1"/>
      <sheetName val="Sheet for Aiden "/>
      <sheetName val="Sheet3"/>
      <sheetName val="Data Entry"/>
      <sheetName val="Results_Overview1"/>
      <sheetName val="Sheet_for_Aiden_1"/>
      <sheetName val="Data_Entry1"/>
      <sheetName val="Results_Overview"/>
      <sheetName val="Sheet_for_Aiden_"/>
      <sheetName val="Data_Entry"/>
      <sheetName val="Results_Overview2"/>
      <sheetName val="Sheet_for_Aiden_2"/>
      <sheetName val="Data_Entry2"/>
      <sheetName val="Results_Overview3"/>
      <sheetName val="Sheet_for_Aiden_3"/>
      <sheetName val="Data_Entry3"/>
      <sheetName val="Results_Overview14"/>
      <sheetName val="Sheet_for_Aiden_14"/>
      <sheetName val="Data_Entry14"/>
      <sheetName val="Results_Overview12"/>
      <sheetName val="Sheet_for_Aiden_12"/>
      <sheetName val="Data_Entry12"/>
      <sheetName val="Results_Overview5"/>
      <sheetName val="Sheet_for_Aiden_5"/>
      <sheetName val="Data_Entry5"/>
      <sheetName val="Results_Overview4"/>
      <sheetName val="Sheet_for_Aiden_4"/>
      <sheetName val="Data_Entry4"/>
      <sheetName val="Results_Overview6"/>
      <sheetName val="Sheet_for_Aiden_6"/>
      <sheetName val="Data_Entry6"/>
      <sheetName val="Results_Overview7"/>
      <sheetName val="Sheet_for_Aiden_7"/>
      <sheetName val="Data_Entry7"/>
      <sheetName val="Results_Overview8"/>
      <sheetName val="Sheet_for_Aiden_8"/>
      <sheetName val="Data_Entry8"/>
      <sheetName val="Results_Overview9"/>
      <sheetName val="Sheet_for_Aiden_9"/>
      <sheetName val="Data_Entry9"/>
      <sheetName val="Results_Overview10"/>
      <sheetName val="Sheet_for_Aiden_10"/>
      <sheetName val="Data_Entry10"/>
      <sheetName val="Results_Overview11"/>
      <sheetName val="Sheet_for_Aiden_11"/>
      <sheetName val="Data_Entry11"/>
      <sheetName val="Results_Overview13"/>
      <sheetName val="Sheet_for_Aiden_13"/>
      <sheetName val="Data_Entry13"/>
      <sheetName val="Results_Overview15"/>
      <sheetName val="Sheet_for_Aiden_15"/>
      <sheetName val="Data_Entry15"/>
      <sheetName val="Results_Overview16"/>
      <sheetName val="Sheet_for_Aiden_16"/>
      <sheetName val="Data_Entry16"/>
      <sheetName val="forinput"/>
      <sheetName val="#REF"/>
      <sheetName val="Results_Overview17"/>
      <sheetName val="Sheet_for_Aiden_17"/>
      <sheetName val="Data_Entry17"/>
      <sheetName val="MGT - Offpayroll - 2-5"/>
      <sheetName val="MGT payroll - 2-3"/>
      <sheetName val="Employee Offpayroll- 2-4"/>
      <sheetName val="SetUp"/>
      <sheetName val="Bonus"/>
      <sheetName val="Club &amp; Car"/>
      <sheetName val="Loan"/>
      <sheetName val="September"/>
      <sheetName val="Orig"/>
      <sheetName val="Budget, LEE &amp; Commitments"/>
      <sheetName val="Results_Overview18"/>
      <sheetName val="Sheet_for_Aiden_18"/>
      <sheetName val="Data_Entry18"/>
      <sheetName val="Crude &amp; Gas Inputs"/>
      <sheetName val="Results_Overview19"/>
      <sheetName val="Sheet_for_Aiden_19"/>
      <sheetName val="Data_Entry19"/>
      <sheetName val="MGT_-_Offpayroll_-_2-5"/>
      <sheetName val="MGT_payroll_-_2-3"/>
      <sheetName val="Employee_Offpayroll-_2-4"/>
      <sheetName val="Club_&amp;_Car"/>
      <sheetName val="Budget,_LEE_&amp;_Commitments"/>
    </sheetNames>
    <sheetDataSet>
      <sheetData sheetId="0" refreshError="1">
        <row r="14">
          <cell r="E14">
            <v>550</v>
          </cell>
          <cell r="F14">
            <v>550</v>
          </cell>
          <cell r="G14">
            <v>550</v>
          </cell>
          <cell r="H14">
            <v>550</v>
          </cell>
          <cell r="I14">
            <v>550</v>
          </cell>
          <cell r="J14">
            <v>550</v>
          </cell>
          <cell r="K14">
            <v>550</v>
          </cell>
          <cell r="L14">
            <v>550</v>
          </cell>
          <cell r="M14">
            <v>550</v>
          </cell>
          <cell r="N14">
            <v>550</v>
          </cell>
          <cell r="O14">
            <v>550</v>
          </cell>
          <cell r="P14">
            <v>550</v>
          </cell>
          <cell r="Q14">
            <v>550</v>
          </cell>
          <cell r="R14">
            <v>550</v>
          </cell>
          <cell r="S14">
            <v>550</v>
          </cell>
          <cell r="T14">
            <v>550</v>
          </cell>
          <cell r="U14">
            <v>550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row>
        <row r="50">
          <cell r="E50">
            <v>1000</v>
          </cell>
        </row>
        <row r="55">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row>
        <row r="62">
          <cell r="D62">
            <v>0</v>
          </cell>
          <cell r="E62">
            <v>224.4</v>
          </cell>
          <cell r="F62">
            <v>228.88800000000001</v>
          </cell>
          <cell r="G62">
            <v>233.46575999999999</v>
          </cell>
          <cell r="H62">
            <v>238.13507519999999</v>
          </cell>
          <cell r="I62">
            <v>242.89777670399999</v>
          </cell>
          <cell r="J62">
            <v>247.75573223808001</v>
          </cell>
          <cell r="K62">
            <v>252.71084688284162</v>
          </cell>
          <cell r="L62">
            <v>257.76506382049848</v>
          </cell>
          <cell r="M62">
            <v>262.92036509690843</v>
          </cell>
          <cell r="N62">
            <v>268.1787723988466</v>
          </cell>
          <cell r="O62">
            <v>273.54234784682353</v>
          </cell>
          <cell r="P62">
            <v>279.01319480376003</v>
          </cell>
          <cell r="Q62">
            <v>284.5934586998352</v>
          </cell>
          <cell r="R62">
            <v>290.28532787383193</v>
          </cell>
          <cell r="S62">
            <v>296.09103443130857</v>
          </cell>
          <cell r="T62">
            <v>302.01285511993473</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row>
        <row r="65">
          <cell r="D65">
            <v>0</v>
          </cell>
          <cell r="E65">
            <v>255</v>
          </cell>
          <cell r="F65">
            <v>260.10000000000002</v>
          </cell>
          <cell r="G65">
            <v>265.30199999999996</v>
          </cell>
          <cell r="H65">
            <v>270.60804000000002</v>
          </cell>
          <cell r="I65">
            <v>276.0202008</v>
          </cell>
          <cell r="J65">
            <v>281.54060481600004</v>
          </cell>
          <cell r="K65">
            <v>287.17141691232001</v>
          </cell>
          <cell r="L65">
            <v>292.91484525056643</v>
          </cell>
          <cell r="M65">
            <v>298.77314215557777</v>
          </cell>
          <cell r="N65">
            <v>304.74860499868936</v>
          </cell>
          <cell r="O65">
            <v>310.8435770986631</v>
          </cell>
          <cell r="P65">
            <v>317.06044864063637</v>
          </cell>
          <cell r="Q65">
            <v>323.40165761344906</v>
          </cell>
          <cell r="R65">
            <v>329.86969076571808</v>
          </cell>
          <cell r="S65">
            <v>336.46708458103245</v>
          </cell>
          <cell r="T65">
            <v>343.19642627265313</v>
          </cell>
          <cell r="U65">
            <v>350.06035479810623</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row>
        <row r="66">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row>
        <row r="74">
          <cell r="D74">
            <v>14</v>
          </cell>
          <cell r="E74">
            <v>14</v>
          </cell>
          <cell r="F74">
            <v>14</v>
          </cell>
          <cell r="G74">
            <v>14</v>
          </cell>
          <cell r="H74">
            <v>14</v>
          </cell>
          <cell r="I74">
            <v>14</v>
          </cell>
          <cell r="J74">
            <v>14</v>
          </cell>
          <cell r="K74">
            <v>14</v>
          </cell>
          <cell r="L74">
            <v>14</v>
          </cell>
          <cell r="M74">
            <v>14</v>
          </cell>
          <cell r="N74">
            <v>14</v>
          </cell>
          <cell r="O74">
            <v>14</v>
          </cell>
          <cell r="P74">
            <v>14</v>
          </cell>
          <cell r="Q74">
            <v>14</v>
          </cell>
          <cell r="R74">
            <v>14</v>
          </cell>
          <cell r="S74">
            <v>14</v>
          </cell>
          <cell r="T74">
            <v>14</v>
          </cell>
          <cell r="U74">
            <v>14</v>
          </cell>
          <cell r="V74">
            <v>14</v>
          </cell>
          <cell r="W74">
            <v>14</v>
          </cell>
          <cell r="X74">
            <v>14</v>
          </cell>
          <cell r="Y74">
            <v>14</v>
          </cell>
          <cell r="Z74">
            <v>14</v>
          </cell>
          <cell r="AA74">
            <v>14</v>
          </cell>
          <cell r="AB74">
            <v>14</v>
          </cell>
          <cell r="AC74">
            <v>14</v>
          </cell>
          <cell r="AD74">
            <v>14</v>
          </cell>
          <cell r="AE74">
            <v>14</v>
          </cell>
          <cell r="AF74">
            <v>14</v>
          </cell>
          <cell r="AG74">
            <v>14</v>
          </cell>
          <cell r="AH74">
            <v>14</v>
          </cell>
          <cell r="AI74">
            <v>14</v>
          </cell>
          <cell r="AJ74">
            <v>14</v>
          </cell>
          <cell r="AK74">
            <v>14</v>
          </cell>
          <cell r="AL74">
            <v>14</v>
          </cell>
          <cell r="AM74">
            <v>14</v>
          </cell>
          <cell r="AN74">
            <v>14</v>
          </cell>
          <cell r="AO74">
            <v>14</v>
          </cell>
          <cell r="AP74">
            <v>14</v>
          </cell>
          <cell r="AQ74">
            <v>14</v>
          </cell>
          <cell r="AR74">
            <v>14</v>
          </cell>
          <cell r="AS74">
            <v>14</v>
          </cell>
          <cell r="AT74">
            <v>14</v>
          </cell>
          <cell r="AU74">
            <v>14</v>
          </cell>
          <cell r="AV74">
            <v>14</v>
          </cell>
          <cell r="AW74">
            <v>14</v>
          </cell>
          <cell r="AX74">
            <v>14</v>
          </cell>
          <cell r="AY74">
            <v>14</v>
          </cell>
          <cell r="AZ74">
            <v>14</v>
          </cell>
        </row>
        <row r="80">
          <cell r="D80">
            <v>1</v>
          </cell>
          <cell r="E80">
            <v>0.98039215686274506</v>
          </cell>
          <cell r="F80">
            <v>0.96116878123798544</v>
          </cell>
          <cell r="G80">
            <v>0.94232233454704462</v>
          </cell>
          <cell r="H80">
            <v>0.9238454260265142</v>
          </cell>
          <cell r="I80">
            <v>0.90573080982991594</v>
          </cell>
          <cell r="J80">
            <v>0.88797138218619198</v>
          </cell>
          <cell r="K80">
            <v>0.87056017861391377</v>
          </cell>
          <cell r="L80">
            <v>0.8534903711901114</v>
          </cell>
          <cell r="M80">
            <v>0.83675526587265825</v>
          </cell>
          <cell r="N80">
            <v>0.82034829987515512</v>
          </cell>
          <cell r="O80">
            <v>0.80426303909328933</v>
          </cell>
          <cell r="P80">
            <v>0.78849317558165621</v>
          </cell>
          <cell r="Q80">
            <v>0.77303252508005516</v>
          </cell>
          <cell r="R80">
            <v>0.75787502458828937</v>
          </cell>
          <cell r="S80">
            <v>0.74301472998851892</v>
          </cell>
          <cell r="T80">
            <v>0.72844581371423422</v>
          </cell>
          <cell r="U80">
            <v>0.71416256246493548</v>
          </cell>
          <cell r="V80">
            <v>0.70015937496562297</v>
          </cell>
          <cell r="W80">
            <v>0.68643075977021861</v>
          </cell>
          <cell r="X80">
            <v>0.67297133310805746</v>
          </cell>
          <cell r="Y80">
            <v>0.65977581677260533</v>
          </cell>
          <cell r="Z80">
            <v>0.64683903605157378</v>
          </cell>
          <cell r="AA80">
            <v>0.63415591769762136</v>
          </cell>
          <cell r="AB80">
            <v>0.62172148793884452</v>
          </cell>
          <cell r="AC80">
            <v>0.60953087052827892</v>
          </cell>
          <cell r="AD80">
            <v>0.59757928483164602</v>
          </cell>
          <cell r="AE80">
            <v>0.58586204395259411</v>
          </cell>
          <cell r="AF80">
            <v>0.57437455289470007</v>
          </cell>
          <cell r="AG80">
            <v>0.56311230675950985</v>
          </cell>
          <cell r="AH80">
            <v>0.55207088897991163</v>
          </cell>
          <cell r="AI80">
            <v>0.54124596958814863</v>
          </cell>
          <cell r="AJ80">
            <v>0.5306333035177927</v>
          </cell>
          <cell r="AK80">
            <v>0.52022872893901251</v>
          </cell>
          <cell r="AL80">
            <v>0.51002816562648279</v>
          </cell>
          <cell r="AM80">
            <v>0.50002761335929691</v>
          </cell>
          <cell r="AN80">
            <v>0.49022315035225189</v>
          </cell>
          <cell r="AO80">
            <v>0.48061093171789393</v>
          </cell>
          <cell r="AP80">
            <v>0.4711871879587195</v>
          </cell>
          <cell r="AQ80">
            <v>0.46194822348894071</v>
          </cell>
          <cell r="AR80">
            <v>0.45289041518523598</v>
          </cell>
          <cell r="AS80">
            <v>0.44401021096591764</v>
          </cell>
          <cell r="AT80">
            <v>0.43530412839795851</v>
          </cell>
          <cell r="AU80">
            <v>0.4267687533313318</v>
          </cell>
          <cell r="AV80">
            <v>0.41840073856012927</v>
          </cell>
          <cell r="AW80">
            <v>0.41019680250993062</v>
          </cell>
          <cell r="AX80">
            <v>0.40215372795091237</v>
          </cell>
          <cell r="AY80">
            <v>0.39426836073618859</v>
          </cell>
          <cell r="AZ80">
            <v>0.38653760856489083</v>
          </cell>
        </row>
        <row r="100">
          <cell r="D100">
            <v>0.28000000000000003</v>
          </cell>
        </row>
        <row r="148">
          <cell r="D148">
            <v>0</v>
          </cell>
          <cell r="E148">
            <v>150</v>
          </cell>
          <cell r="F148">
            <v>150</v>
          </cell>
          <cell r="G148">
            <v>150</v>
          </cell>
          <cell r="H148">
            <v>150</v>
          </cell>
          <cell r="I148">
            <v>150</v>
          </cell>
          <cell r="J148">
            <v>150</v>
          </cell>
          <cell r="K148">
            <v>100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row>
        <row r="149">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row>
        <row r="150">
          <cell r="D150">
            <v>0</v>
          </cell>
          <cell r="E150">
            <v>33.659999847412109</v>
          </cell>
          <cell r="F150">
            <v>67.993202209472656</v>
          </cell>
          <cell r="G150">
            <v>103.01306915283203</v>
          </cell>
          <cell r="H150">
            <v>138.73333740234375</v>
          </cell>
          <cell r="I150">
            <v>175.16799926757813</v>
          </cell>
          <cell r="J150">
            <v>212.33135986328125</v>
          </cell>
          <cell r="K150">
            <v>239.01799011230469</v>
          </cell>
          <cell r="L150">
            <v>243.79833984375</v>
          </cell>
          <cell r="M150">
            <v>248.67431640625</v>
          </cell>
          <cell r="N150">
            <v>253.64779663085938</v>
          </cell>
          <cell r="O150">
            <v>258.72076416015625</v>
          </cell>
          <cell r="P150">
            <v>263.89517211914063</v>
          </cell>
          <cell r="Q150">
            <v>269.17306518554688</v>
          </cell>
          <cell r="R150">
            <v>274.55654907226563</v>
          </cell>
          <cell r="S150">
            <v>280.04766845703125</v>
          </cell>
          <cell r="T150">
            <v>285.64862060546875</v>
          </cell>
          <cell r="U150">
            <v>834.576171875</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row>
        <row r="159">
          <cell r="D159">
            <v>0</v>
          </cell>
          <cell r="E159">
            <v>200.75</v>
          </cell>
          <cell r="F159">
            <v>200.75</v>
          </cell>
          <cell r="G159">
            <v>200.75</v>
          </cell>
          <cell r="H159">
            <v>200.75</v>
          </cell>
          <cell r="I159">
            <v>200.75</v>
          </cell>
          <cell r="J159">
            <v>200.75</v>
          </cell>
          <cell r="K159">
            <v>200.75</v>
          </cell>
          <cell r="L159">
            <v>200.75</v>
          </cell>
          <cell r="M159">
            <v>200.75</v>
          </cell>
          <cell r="N159">
            <v>200.75</v>
          </cell>
          <cell r="O159">
            <v>200.75</v>
          </cell>
          <cell r="P159">
            <v>200.75</v>
          </cell>
          <cell r="Q159">
            <v>200.75</v>
          </cell>
          <cell r="R159">
            <v>200.75</v>
          </cell>
          <cell r="S159">
            <v>200.75</v>
          </cell>
          <cell r="T159">
            <v>200.75</v>
          </cell>
          <cell r="U159">
            <v>200.75</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row>
        <row r="175">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row>
        <row r="204">
          <cell r="D204">
            <v>0</v>
          </cell>
          <cell r="E204">
            <v>1000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row>
        <row r="205">
          <cell r="D205">
            <v>0</v>
          </cell>
          <cell r="E205">
            <v>62.832000000000008</v>
          </cell>
          <cell r="F205">
            <v>64.088640000000012</v>
          </cell>
          <cell r="G205">
            <v>65.370412799999997</v>
          </cell>
          <cell r="H205">
            <v>66.677821055999999</v>
          </cell>
          <cell r="I205">
            <v>68.011377477120007</v>
          </cell>
          <cell r="J205">
            <v>69.371605026662408</v>
          </cell>
          <cell r="K205">
            <v>70.759037127195654</v>
          </cell>
          <cell r="L205">
            <v>72.174217869739579</v>
          </cell>
          <cell r="M205">
            <v>73.617702227134373</v>
          </cell>
          <cell r="N205">
            <v>75.090056271677057</v>
          </cell>
          <cell r="O205">
            <v>76.591857397110601</v>
          </cell>
          <cell r="P205">
            <v>78.123694545052814</v>
          </cell>
          <cell r="Q205">
            <v>79.68616843595386</v>
          </cell>
          <cell r="R205">
            <v>81.279891804672943</v>
          </cell>
          <cell r="S205">
            <v>82.905489640766405</v>
          </cell>
          <cell r="T205">
            <v>84.563599433581729</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row>
        <row r="206">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row>
        <row r="207">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row>
        <row r="208">
          <cell r="D208">
            <v>0</v>
          </cell>
          <cell r="E208">
            <v>150</v>
          </cell>
          <cell r="F208">
            <v>150</v>
          </cell>
          <cell r="G208">
            <v>150</v>
          </cell>
          <cell r="H208">
            <v>150</v>
          </cell>
          <cell r="I208">
            <v>150</v>
          </cell>
          <cell r="J208">
            <v>150</v>
          </cell>
          <cell r="K208">
            <v>100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row>
        <row r="209">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row>
        <row r="210">
          <cell r="D210">
            <v>0</v>
          </cell>
          <cell r="E210">
            <v>9.4247999572753915</v>
          </cell>
          <cell r="F210">
            <v>19.038096618652347</v>
          </cell>
          <cell r="G210">
            <v>28.843659362792973</v>
          </cell>
          <cell r="H210">
            <v>38.845334472656255</v>
          </cell>
          <cell r="I210">
            <v>49.047039794921879</v>
          </cell>
          <cell r="J210">
            <v>59.452780761718756</v>
          </cell>
          <cell r="K210">
            <v>66.925037231445316</v>
          </cell>
          <cell r="L210">
            <v>68.263535156250001</v>
          </cell>
          <cell r="M210">
            <v>69.628808593750009</v>
          </cell>
          <cell r="N210">
            <v>71.02138305664063</v>
          </cell>
          <cell r="O210">
            <v>72.44181396484376</v>
          </cell>
          <cell r="P210">
            <v>73.890648193359382</v>
          </cell>
          <cell r="Q210">
            <v>75.368458251953129</v>
          </cell>
          <cell r="R210">
            <v>76.875833740234384</v>
          </cell>
          <cell r="S210">
            <v>78.413347167968752</v>
          </cell>
          <cell r="T210">
            <v>79.981613769531251</v>
          </cell>
          <cell r="U210">
            <v>233.68132812500002</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row>
        <row r="211">
          <cell r="D211">
            <v>0</v>
          </cell>
          <cell r="E211">
            <v>56.210000000000008</v>
          </cell>
          <cell r="F211">
            <v>56.210000000000008</v>
          </cell>
          <cell r="G211">
            <v>56.210000000000008</v>
          </cell>
          <cell r="H211">
            <v>56.210000000000008</v>
          </cell>
          <cell r="I211">
            <v>56.210000000000008</v>
          </cell>
          <cell r="J211">
            <v>56.210000000000008</v>
          </cell>
          <cell r="K211">
            <v>56.210000000000008</v>
          </cell>
          <cell r="L211">
            <v>56.210000000000008</v>
          </cell>
          <cell r="M211">
            <v>56.210000000000008</v>
          </cell>
          <cell r="N211">
            <v>56.210000000000008</v>
          </cell>
          <cell r="O211">
            <v>56.210000000000008</v>
          </cell>
          <cell r="P211">
            <v>56.210000000000008</v>
          </cell>
          <cell r="Q211">
            <v>56.210000000000008</v>
          </cell>
          <cell r="R211">
            <v>56.210000000000008</v>
          </cell>
          <cell r="S211">
            <v>56.210000000000008</v>
          </cell>
          <cell r="T211">
            <v>56.210000000000008</v>
          </cell>
          <cell r="U211">
            <v>56.210000000000008</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row>
        <row r="212">
          <cell r="D212">
            <v>0</v>
          </cell>
          <cell r="E212">
            <v>215.63479995727539</v>
          </cell>
          <cell r="F212">
            <v>225.24809661865234</v>
          </cell>
          <cell r="G212">
            <v>235.05365936279298</v>
          </cell>
          <cell r="H212">
            <v>245.05533447265626</v>
          </cell>
          <cell r="I212">
            <v>255.25703979492189</v>
          </cell>
          <cell r="J212">
            <v>265.66278076171875</v>
          </cell>
          <cell r="K212">
            <v>223.13503723144532</v>
          </cell>
          <cell r="L212">
            <v>124.47353515625001</v>
          </cell>
          <cell r="M212">
            <v>125.83880859375002</v>
          </cell>
          <cell r="N212">
            <v>127.23138305664064</v>
          </cell>
          <cell r="O212">
            <v>128.65181396484377</v>
          </cell>
          <cell r="P212">
            <v>130.1006481933594</v>
          </cell>
          <cell r="Q212">
            <v>131.57845825195312</v>
          </cell>
          <cell r="R212">
            <v>133.08583374023439</v>
          </cell>
          <cell r="S212">
            <v>134.62334716796875</v>
          </cell>
          <cell r="T212">
            <v>136.19161376953127</v>
          </cell>
          <cell r="U212">
            <v>289.89132812500003</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row>
        <row r="213">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row>
        <row r="214">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row>
        <row r="215">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row>
        <row r="216">
          <cell r="D216">
            <v>0</v>
          </cell>
          <cell r="E216">
            <v>-847.1972000427246</v>
          </cell>
          <cell r="F216">
            <v>161.15945661865234</v>
          </cell>
          <cell r="G216">
            <v>169.68324656279299</v>
          </cell>
          <cell r="H216">
            <v>178.37751341665626</v>
          </cell>
          <cell r="I216">
            <v>187.24566231780187</v>
          </cell>
          <cell r="J216">
            <v>196.29117573505636</v>
          </cell>
          <cell r="K216">
            <v>152.37600010424967</v>
          </cell>
          <cell r="L216">
            <v>52.29931728651043</v>
          </cell>
          <cell r="M216">
            <v>52.221106366615643</v>
          </cell>
          <cell r="N216">
            <v>52.141326784963582</v>
          </cell>
          <cell r="O216">
            <v>52.059956567733167</v>
          </cell>
          <cell r="P216">
            <v>51.976953648306576</v>
          </cell>
          <cell r="Q216">
            <v>51.892289815999277</v>
          </cell>
          <cell r="R216">
            <v>51.805941935561449</v>
          </cell>
          <cell r="S216">
            <v>51.717857527202355</v>
          </cell>
          <cell r="T216">
            <v>51.62801433594953</v>
          </cell>
          <cell r="U216">
            <v>289.89132812500003</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row>
        <row r="218">
          <cell r="D218">
            <v>0</v>
          </cell>
          <cell r="E218">
            <v>-830.58549023796525</v>
          </cell>
          <cell r="F218">
            <v>154.90143850312606</v>
          </cell>
          <cell r="G218">
            <v>159.89631303457287</v>
          </cell>
          <cell r="H218">
            <v>164.79324987596107</v>
          </cell>
          <cell r="I218">
            <v>169.59416536824168</v>
          </cell>
          <cell r="J218">
            <v>174.30094662841071</v>
          </cell>
          <cell r="K218">
            <v>132.65247786722932</v>
          </cell>
          <cell r="L218">
            <v>44.636963723853199</v>
          </cell>
          <cell r="M218">
            <v>43.696285741961837</v>
          </cell>
          <cell r="N218">
            <v>42.77404878127976</v>
          </cell>
          <cell r="O218">
            <v>41.869898884229727</v>
          </cell>
          <cell r="P218">
            <v>40.983473239213801</v>
          </cell>
          <cell r="Q218">
            <v>40.114427828647955</v>
          </cell>
          <cell r="R218">
            <v>39.262429518233127</v>
          </cell>
          <cell r="S218">
            <v>38.427129946158949</v>
          </cell>
          <cell r="T218">
            <v>37.608210913400903</v>
          </cell>
          <cell r="U218">
            <v>207.02953373011343</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row>
      </sheetData>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refreshError="1"/>
      <sheetData sheetId="76"/>
      <sheetData sheetId="77"/>
      <sheetData sheetId="78"/>
      <sheetData sheetId="79"/>
      <sheetData sheetId="80"/>
      <sheetData sheetId="81"/>
      <sheetData sheetId="82"/>
      <sheetData sheetId="8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 Sheets"/>
      <sheetName val="Pivot"/>
      <sheetName val="BPDMS"/>
      <sheetName val="Output"/>
      <sheetName val="Index to Sheets"/>
      <sheetName val="Settings"/>
      <sheetName val="Definitions"/>
      <sheetName val="Selection"/>
      <sheetName val="Indicators"/>
      <sheetName val="Profiles"/>
      <sheetName val="SetUp"/>
      <sheetName val="JAF"/>
    </sheetNames>
    <sheetDataSet>
      <sheetData sheetId="0">
        <row r="1">
          <cell r="A1" t="str">
            <v>BP11 Case Codes</v>
          </cell>
        </row>
      </sheetData>
      <sheetData sheetId="1"/>
      <sheetData sheetId="2">
        <row r="1">
          <cell r="A1" t="str">
            <v>BP11 Case Codes</v>
          </cell>
          <cell r="B1" t="str">
            <v>PLANNING_ENTITY</v>
          </cell>
          <cell r="C1" t="str">
            <v>ACTIVITY_ENTITY</v>
          </cell>
          <cell r="D1" t="str">
            <v>CASES</v>
          </cell>
          <cell r="E1" t="str">
            <v>DESCRIPTION</v>
          </cell>
          <cell r="F1" t="str">
            <v>ASSET</v>
          </cell>
          <cell r="G1" t="str">
            <v>DIVISION</v>
          </cell>
          <cell r="H1" t="str">
            <v>OML</v>
          </cell>
          <cell r="I1" t="str">
            <v>FIELDS</v>
          </cell>
          <cell r="J1" t="str">
            <v>STATUS</v>
          </cell>
          <cell r="K1" t="str">
            <v>BEARING_STATUS</v>
          </cell>
          <cell r="L1" t="str">
            <v>PLANNING_FOCAL_POINT</v>
          </cell>
        </row>
        <row r="2">
          <cell r="A2" t="str">
            <v>NIP_BP11_C_ADIB</v>
          </cell>
          <cell r="B2" t="str">
            <v>AG Solution 1</v>
          </cell>
          <cell r="C2" t="str">
            <v>AG Solution Adibawa</v>
          </cell>
          <cell r="D2" t="str">
            <v>C_ADIB</v>
          </cell>
          <cell r="E2" t="str">
            <v>AG Solution Adibawa</v>
          </cell>
          <cell r="F2" t="str">
            <v>LAND EAST</v>
          </cell>
          <cell r="G2" t="str">
            <v>East</v>
          </cell>
          <cell r="H2" t="str">
            <v>OML - 27</v>
          </cell>
          <cell r="I2" t="str">
            <v>ADIBAWA</v>
          </cell>
          <cell r="J2">
            <v>0</v>
          </cell>
          <cell r="K2">
            <v>0</v>
          </cell>
          <cell r="L2" t="str">
            <v>Balogun , Oluseun</v>
          </cell>
        </row>
        <row r="3">
          <cell r="A3" t="str">
            <v>NIP_BP11_D_ADIB_EL2_I01</v>
          </cell>
          <cell r="B3" t="str">
            <v>AG Solution 1</v>
          </cell>
          <cell r="C3" t="str">
            <v>AG Solution Adibawa</v>
          </cell>
          <cell r="D3" t="str">
            <v>D_ADIB_EL2_I01</v>
          </cell>
          <cell r="E3" t="str">
            <v>AG Solution Adibawa</v>
          </cell>
          <cell r="F3" t="str">
            <v>LAND EAST</v>
          </cell>
          <cell r="G3" t="str">
            <v>East</v>
          </cell>
          <cell r="H3" t="str">
            <v>CROSS ASSET</v>
          </cell>
          <cell r="I3" t="str">
            <v>ADIBAWA</v>
          </cell>
          <cell r="J3">
            <v>0</v>
          </cell>
          <cell r="K3">
            <v>0</v>
          </cell>
          <cell r="L3" t="str">
            <v>Iwegbu , Chibuzo</v>
          </cell>
        </row>
        <row r="4">
          <cell r="A4" t="str">
            <v>NIP_BP11_C_ADNE_Prior</v>
          </cell>
          <cell r="B4" t="str">
            <v>AG Solution 1</v>
          </cell>
          <cell r="C4" t="str">
            <v>AG Solution Adibawa</v>
          </cell>
          <cell r="D4" t="str">
            <v>C_ADNE_Prior</v>
          </cell>
          <cell r="E4" t="str">
            <v>AG Solution Adibawa NE</v>
          </cell>
          <cell r="F4" t="str">
            <v>LAND EAST</v>
          </cell>
          <cell r="G4" t="str">
            <v>East</v>
          </cell>
          <cell r="H4" t="str">
            <v>OML - 27</v>
          </cell>
          <cell r="I4" t="str">
            <v>ADIBAWA NORTH EAST</v>
          </cell>
          <cell r="J4">
            <v>0</v>
          </cell>
          <cell r="K4">
            <v>0</v>
          </cell>
          <cell r="L4" t="str">
            <v>Balogun , Oluseun</v>
          </cell>
        </row>
        <row r="5">
          <cell r="A5" t="str">
            <v>NIP_BP11_D_ADNE_EL2_I01</v>
          </cell>
          <cell r="B5" t="str">
            <v>AG Solution 1</v>
          </cell>
          <cell r="C5" t="str">
            <v>AG Solution Adibawa</v>
          </cell>
          <cell r="D5" t="str">
            <v>D_ADNE_EL2_I01</v>
          </cell>
          <cell r="E5" t="str">
            <v>AG Solution Adibawa NE</v>
          </cell>
          <cell r="F5" t="str">
            <v>LAND EAST</v>
          </cell>
          <cell r="G5" t="str">
            <v>East</v>
          </cell>
          <cell r="H5" t="str">
            <v>CROSS ASSET</v>
          </cell>
          <cell r="I5" t="str">
            <v>ADIBAWA</v>
          </cell>
          <cell r="J5">
            <v>0</v>
          </cell>
          <cell r="K5">
            <v>0</v>
          </cell>
          <cell r="L5" t="str">
            <v>Iwegbu , Chibuzo</v>
          </cell>
        </row>
        <row r="6">
          <cell r="A6" t="str">
            <v>NIP_BP11_C_ADIB_Prior</v>
          </cell>
          <cell r="B6" t="str">
            <v>AG Solution 1</v>
          </cell>
          <cell r="C6" t="str">
            <v>AG Solution Adibawa</v>
          </cell>
          <cell r="D6" t="str">
            <v>C_ADIB_Prior</v>
          </cell>
          <cell r="E6" t="str">
            <v>AG Solution Adibawa</v>
          </cell>
          <cell r="F6" t="str">
            <v>LAND EAST</v>
          </cell>
          <cell r="G6" t="str">
            <v>East</v>
          </cell>
          <cell r="H6" t="str">
            <v>OML - 27</v>
          </cell>
          <cell r="I6" t="str">
            <v>ADIBAWA</v>
          </cell>
          <cell r="J6">
            <v>0</v>
          </cell>
          <cell r="K6">
            <v>0</v>
          </cell>
          <cell r="L6" t="str">
            <v>Balogun , Oluseun</v>
          </cell>
        </row>
        <row r="7">
          <cell r="A7" t="str">
            <v>NIP_BP11_D_BONT_ES1_I01</v>
          </cell>
          <cell r="B7" t="str">
            <v>AG Solution 1</v>
          </cell>
          <cell r="C7" t="str">
            <v>AG Solution Bonny</v>
          </cell>
          <cell r="D7" t="str">
            <v>D_BONT_ES1_I01</v>
          </cell>
          <cell r="E7" t="str">
            <v>AG Solution Bonny</v>
          </cell>
          <cell r="F7" t="str">
            <v>SWAMP EAST</v>
          </cell>
          <cell r="G7" t="str">
            <v>East</v>
          </cell>
          <cell r="H7" t="str">
            <v>OML - 27</v>
          </cell>
          <cell r="I7" t="str">
            <v>BONNY NORTH</v>
          </cell>
          <cell r="J7">
            <v>0</v>
          </cell>
          <cell r="K7">
            <v>0</v>
          </cell>
          <cell r="L7" t="str">
            <v>Efenovwe , Augustine</v>
          </cell>
        </row>
        <row r="8">
          <cell r="A8" t="str">
            <v>NIP_BP11_C_BONN</v>
          </cell>
          <cell r="B8" t="str">
            <v>AG Solution 1</v>
          </cell>
          <cell r="C8" t="str">
            <v>AG Solution Bonny</v>
          </cell>
          <cell r="D8" t="str">
            <v>C_BONN</v>
          </cell>
          <cell r="E8" t="str">
            <v>AG Solution Bonny</v>
          </cell>
          <cell r="F8" t="str">
            <v>SWAMP EAST</v>
          </cell>
          <cell r="G8" t="str">
            <v>East</v>
          </cell>
          <cell r="H8" t="str">
            <v>OML - 11</v>
          </cell>
          <cell r="I8" t="str">
            <v>BONNY</v>
          </cell>
          <cell r="J8">
            <v>0</v>
          </cell>
          <cell r="K8">
            <v>0</v>
          </cell>
          <cell r="L8" t="str">
            <v>Balogun , Oluseun</v>
          </cell>
        </row>
        <row r="9">
          <cell r="A9" t="str">
            <v>NIP_BP11_C_BONN_Prior</v>
          </cell>
          <cell r="B9" t="str">
            <v>AG Solution 1</v>
          </cell>
          <cell r="C9" t="str">
            <v>AG Solution Bonny</v>
          </cell>
          <cell r="D9" t="str">
            <v>C_BONN_Prior</v>
          </cell>
          <cell r="E9" t="str">
            <v>AG Solution Bonny</v>
          </cell>
          <cell r="F9" t="str">
            <v>LAND EAST</v>
          </cell>
          <cell r="G9" t="str">
            <v>East</v>
          </cell>
          <cell r="H9" t="str">
            <v>OML - 11</v>
          </cell>
          <cell r="I9" t="str">
            <v>BONNY</v>
          </cell>
          <cell r="J9">
            <v>0</v>
          </cell>
          <cell r="K9">
            <v>0</v>
          </cell>
          <cell r="L9" t="str">
            <v>Balogun , Oluseun</v>
          </cell>
        </row>
        <row r="10">
          <cell r="A10" t="str">
            <v>NIP_BP11_D_BONN_ES1_I01</v>
          </cell>
          <cell r="B10" t="str">
            <v>AG Solution 1</v>
          </cell>
          <cell r="C10" t="str">
            <v>AG Solution Bonny</v>
          </cell>
          <cell r="D10" t="str">
            <v>D_BONN_ES1_I01</v>
          </cell>
          <cell r="E10" t="str">
            <v>AG Solution Bonny</v>
          </cell>
          <cell r="F10" t="str">
            <v>SWAMP EAST</v>
          </cell>
          <cell r="G10" t="str">
            <v>East</v>
          </cell>
          <cell r="H10" t="str">
            <v>OML - 35</v>
          </cell>
          <cell r="I10" t="str">
            <v>BONNY</v>
          </cell>
          <cell r="J10">
            <v>0</v>
          </cell>
          <cell r="K10">
            <v>0</v>
          </cell>
          <cell r="L10" t="str">
            <v>Efenovwe , Augustine</v>
          </cell>
        </row>
        <row r="11">
          <cell r="A11" t="str">
            <v>NIP_BP11_D_EVWR_WL2_I01</v>
          </cell>
          <cell r="B11" t="str">
            <v>SPDC - Other</v>
          </cell>
          <cell r="C11" t="str">
            <v>AG Solution Opportunities (OV)</v>
          </cell>
          <cell r="D11" t="str">
            <v>D_EVWR_WL2_I01</v>
          </cell>
          <cell r="E11" t="str">
            <v>AG Solution Evwreni</v>
          </cell>
          <cell r="F11" t="str">
            <v>LAND WEST</v>
          </cell>
          <cell r="G11" t="str">
            <v>West</v>
          </cell>
          <cell r="H11" t="str">
            <v>OML - 30</v>
          </cell>
          <cell r="I11" t="str">
            <v>EVRWENI</v>
          </cell>
          <cell r="J11">
            <v>0</v>
          </cell>
          <cell r="K11">
            <v>0</v>
          </cell>
          <cell r="L11" t="str">
            <v>Ikpolo , Ernest</v>
          </cell>
        </row>
        <row r="12">
          <cell r="A12" t="str">
            <v>NIP_BP11_D_ISOK_WL2_I01</v>
          </cell>
          <cell r="B12" t="str">
            <v>SPDC - Other</v>
          </cell>
          <cell r="C12" t="str">
            <v>AG Solution Opportunities (OV)</v>
          </cell>
          <cell r="D12" t="str">
            <v>D_ISOK_WL2_I01</v>
          </cell>
          <cell r="E12" t="str">
            <v>AG Solution Isoko</v>
          </cell>
          <cell r="F12" t="str">
            <v>LAND WEST</v>
          </cell>
          <cell r="G12" t="str">
            <v>West</v>
          </cell>
          <cell r="H12" t="str">
            <v>OML - 77</v>
          </cell>
          <cell r="I12" t="str">
            <v>ISOKO</v>
          </cell>
          <cell r="J12">
            <v>0</v>
          </cell>
          <cell r="K12">
            <v>0</v>
          </cell>
          <cell r="L12" t="str">
            <v>Ikpolo , Ernest</v>
          </cell>
        </row>
        <row r="13">
          <cell r="A13" t="str">
            <v>NIP_BP11_C_OPUA_Prior</v>
          </cell>
          <cell r="B13" t="str">
            <v>SPDC - Other</v>
          </cell>
          <cell r="C13" t="str">
            <v>AG Solution Opportunities (OV)</v>
          </cell>
          <cell r="D13" t="str">
            <v>C_OPUA_Prior</v>
          </cell>
          <cell r="E13" t="str">
            <v>AG Solution Opuama</v>
          </cell>
          <cell r="F13" t="str">
            <v>LAND WEST</v>
          </cell>
          <cell r="G13" t="str">
            <v>West</v>
          </cell>
          <cell r="H13" t="str">
            <v>OML - 20</v>
          </cell>
          <cell r="I13" t="str">
            <v>OPUAMA</v>
          </cell>
          <cell r="J13">
            <v>0</v>
          </cell>
          <cell r="K13">
            <v>0</v>
          </cell>
          <cell r="L13" t="str">
            <v>Balogun , Oluseun</v>
          </cell>
        </row>
        <row r="14">
          <cell r="A14" t="str">
            <v>NIP_BP11_D_OPUA_WS1_I01</v>
          </cell>
          <cell r="B14" t="str">
            <v>SPDC - Other</v>
          </cell>
          <cell r="C14" t="str">
            <v>AG Solution Opportunities (OV)</v>
          </cell>
          <cell r="D14" t="str">
            <v>D_OPUA_WS1_I01</v>
          </cell>
          <cell r="E14" t="str">
            <v>AG Solution Opuama</v>
          </cell>
          <cell r="F14" t="str">
            <v>SWAMP WEST</v>
          </cell>
          <cell r="G14" t="str">
            <v>West</v>
          </cell>
          <cell r="H14" t="str">
            <v>OML - 26</v>
          </cell>
          <cell r="I14" t="str">
            <v>OPUAMA</v>
          </cell>
          <cell r="J14">
            <v>0</v>
          </cell>
          <cell r="K14">
            <v>0</v>
          </cell>
          <cell r="L14" t="str">
            <v>Baranu , Suka</v>
          </cell>
        </row>
        <row r="15">
          <cell r="A15" t="str">
            <v>NIP_BP11_D_OGIN_WL2_I01</v>
          </cell>
          <cell r="B15" t="str">
            <v>SPDC - Other</v>
          </cell>
          <cell r="C15" t="str">
            <v>AG Solution Opportunities (OV)</v>
          </cell>
          <cell r="D15" t="str">
            <v>D_OGIN_WL2_I01</v>
          </cell>
          <cell r="E15" t="str">
            <v>AG Solution Ogini</v>
          </cell>
          <cell r="F15" t="str">
            <v>LAND WEST</v>
          </cell>
          <cell r="G15" t="str">
            <v>West</v>
          </cell>
          <cell r="H15" t="str">
            <v>OML - 17</v>
          </cell>
          <cell r="I15" t="str">
            <v>OGINI</v>
          </cell>
          <cell r="J15">
            <v>0</v>
          </cell>
          <cell r="K15">
            <v>0</v>
          </cell>
          <cell r="L15" t="str">
            <v>Ikpolo , Ernest</v>
          </cell>
        </row>
        <row r="16">
          <cell r="A16" t="str">
            <v>NIP_BP11_D_MINI_EL2_I01</v>
          </cell>
          <cell r="B16" t="str">
            <v>SPDC - Other</v>
          </cell>
          <cell r="C16" t="str">
            <v>AG Solution Opportunities (OV)</v>
          </cell>
          <cell r="D16" t="str">
            <v>D_MINI_EL2_I01</v>
          </cell>
          <cell r="E16" t="str">
            <v>AG Solution Minita</v>
          </cell>
          <cell r="F16" t="str">
            <v>LAND EAST</v>
          </cell>
          <cell r="G16" t="str">
            <v>East</v>
          </cell>
          <cell r="H16" t="str">
            <v>OML - 28</v>
          </cell>
          <cell r="I16" t="str">
            <v>MINI NTA</v>
          </cell>
          <cell r="J16">
            <v>0</v>
          </cell>
          <cell r="K16">
            <v>0</v>
          </cell>
          <cell r="L16" t="str">
            <v>Iwegbu , Chibuzo</v>
          </cell>
        </row>
        <row r="17">
          <cell r="A17" t="str">
            <v>NIP_BP11_D_OBEL_EL1_I01</v>
          </cell>
          <cell r="B17" t="str">
            <v>SPDC - Other</v>
          </cell>
          <cell r="C17" t="str">
            <v>AG Solution Opportunities (OV)</v>
          </cell>
          <cell r="D17" t="str">
            <v>D_OBEL_EL1_I01</v>
          </cell>
          <cell r="E17" t="str">
            <v>AG Solution Obele</v>
          </cell>
          <cell r="F17" t="str">
            <v>LAND EAST</v>
          </cell>
          <cell r="G17" t="str">
            <v>East</v>
          </cell>
          <cell r="H17" t="str">
            <v>OML - 29</v>
          </cell>
          <cell r="I17" t="str">
            <v>OBELE</v>
          </cell>
          <cell r="J17">
            <v>0</v>
          </cell>
          <cell r="K17">
            <v>0</v>
          </cell>
          <cell r="L17" t="str">
            <v>Iwegbu , Chibuzo</v>
          </cell>
        </row>
        <row r="18">
          <cell r="A18" t="str">
            <v>NIP_BP11_C_ORON</v>
          </cell>
          <cell r="B18" t="str">
            <v>SPDC - Other</v>
          </cell>
          <cell r="C18" t="str">
            <v>AG Solution Opportunities (OV)</v>
          </cell>
          <cell r="D18" t="str">
            <v>C_ORON</v>
          </cell>
          <cell r="E18" t="str">
            <v>AG Solution Oroni</v>
          </cell>
          <cell r="F18" t="str">
            <v>LAND WEST</v>
          </cell>
          <cell r="G18" t="str">
            <v>West</v>
          </cell>
          <cell r="H18" t="str">
            <v>OML - 30</v>
          </cell>
          <cell r="I18" t="str">
            <v>ORONI</v>
          </cell>
          <cell r="J18">
            <v>0</v>
          </cell>
          <cell r="K18">
            <v>0</v>
          </cell>
          <cell r="L18" t="str">
            <v>Balogun , Oluseun</v>
          </cell>
        </row>
        <row r="19">
          <cell r="A19" t="str">
            <v>NIP_BP11_C_EVWR</v>
          </cell>
          <cell r="B19" t="str">
            <v>SPDC - Other</v>
          </cell>
          <cell r="C19" t="str">
            <v>AG Solution Opportunities (OV)</v>
          </cell>
          <cell r="D19" t="str">
            <v>C_EVWR</v>
          </cell>
          <cell r="E19" t="str">
            <v>AG Solution Evwreni</v>
          </cell>
          <cell r="F19" t="str">
            <v>LAND WEST</v>
          </cell>
          <cell r="G19" t="str">
            <v>West</v>
          </cell>
          <cell r="H19" t="str">
            <v>OML - 30</v>
          </cell>
          <cell r="I19" t="str">
            <v>EVRWENI</v>
          </cell>
          <cell r="J19">
            <v>0</v>
          </cell>
          <cell r="K19">
            <v>0</v>
          </cell>
          <cell r="L19" t="str">
            <v>Balogun , Oluseun</v>
          </cell>
        </row>
        <row r="20">
          <cell r="A20" t="str">
            <v>NIP_BP11_C_AHIA</v>
          </cell>
          <cell r="B20" t="str">
            <v>SPDC - Other</v>
          </cell>
          <cell r="C20" t="str">
            <v>AG Solution Opportunities (OV)</v>
          </cell>
          <cell r="D20" t="str">
            <v>C_AHIA</v>
          </cell>
          <cell r="E20" t="str">
            <v>AG Solution Ahia</v>
          </cell>
          <cell r="F20" t="str">
            <v>LAND EAST</v>
          </cell>
          <cell r="G20" t="str">
            <v>East</v>
          </cell>
          <cell r="H20" t="str">
            <v>OML - 21</v>
          </cell>
          <cell r="I20" t="str">
            <v>AHIA</v>
          </cell>
          <cell r="J20">
            <v>0</v>
          </cell>
          <cell r="K20">
            <v>0</v>
          </cell>
          <cell r="L20" t="str">
            <v>Balogun , Oluseun</v>
          </cell>
        </row>
        <row r="21">
          <cell r="A21" t="str">
            <v>NIP_BP11_C_OPUA</v>
          </cell>
          <cell r="B21" t="str">
            <v>SPDC - Other</v>
          </cell>
          <cell r="C21" t="str">
            <v>AG Solution Opportunities (OV)</v>
          </cell>
          <cell r="D21" t="str">
            <v>C_OPUA</v>
          </cell>
          <cell r="E21" t="str">
            <v>AG Solution Opuama</v>
          </cell>
          <cell r="F21" t="str">
            <v>LAND WEST</v>
          </cell>
          <cell r="G21" t="str">
            <v>West</v>
          </cell>
          <cell r="H21" t="str">
            <v>CROSS ASSET</v>
          </cell>
          <cell r="I21" t="str">
            <v>OPUAMA</v>
          </cell>
          <cell r="J21">
            <v>0</v>
          </cell>
          <cell r="K21">
            <v>0</v>
          </cell>
          <cell r="L21" t="str">
            <v>Balogun , Oluseun</v>
          </cell>
        </row>
        <row r="22">
          <cell r="A22" t="str">
            <v>NIP_BP11_D_AHIA_EL2_I01</v>
          </cell>
          <cell r="B22" t="str">
            <v>SPDC - Other</v>
          </cell>
          <cell r="C22" t="str">
            <v>AG Solution Opportunities (OV)</v>
          </cell>
          <cell r="D22" t="str">
            <v>D_AHIA_EL2_I01</v>
          </cell>
          <cell r="E22" t="str">
            <v>AG Solution AHIA</v>
          </cell>
          <cell r="F22" t="str">
            <v>LAND EAST</v>
          </cell>
          <cell r="G22" t="str">
            <v>East</v>
          </cell>
          <cell r="H22" t="str">
            <v>OML - 17</v>
          </cell>
          <cell r="I22" t="str">
            <v>AHIA</v>
          </cell>
          <cell r="J22">
            <v>0</v>
          </cell>
          <cell r="K22">
            <v>0</v>
          </cell>
          <cell r="L22" t="str">
            <v>Iwegbu , Chibuzo</v>
          </cell>
        </row>
        <row r="23">
          <cell r="A23" t="str">
            <v>NIP_BP11_C_OGIN</v>
          </cell>
          <cell r="B23" t="str">
            <v>SPDC - Other</v>
          </cell>
          <cell r="C23" t="str">
            <v>AG Solution Opportunities (OV)</v>
          </cell>
          <cell r="D23" t="str">
            <v>C_OGIN</v>
          </cell>
          <cell r="E23" t="str">
            <v>AG Solution Ogini</v>
          </cell>
          <cell r="F23" t="str">
            <v>LAND WEST</v>
          </cell>
          <cell r="G23" t="str">
            <v>West</v>
          </cell>
          <cell r="H23" t="str">
            <v>OML - 42</v>
          </cell>
          <cell r="I23" t="str">
            <v>OGINI</v>
          </cell>
          <cell r="J23">
            <v>0</v>
          </cell>
          <cell r="K23">
            <v>0</v>
          </cell>
          <cell r="L23" t="str">
            <v>Balogun , Oluseun</v>
          </cell>
        </row>
        <row r="24">
          <cell r="A24" t="str">
            <v>NIP_BP11_D_ORNI_WL2_I01</v>
          </cell>
          <cell r="B24" t="str">
            <v>SPDC - Other</v>
          </cell>
          <cell r="C24" t="str">
            <v>AG Solution Opportunities (OV)</v>
          </cell>
          <cell r="D24" t="str">
            <v>D_ORNI_WL2_I01</v>
          </cell>
          <cell r="E24" t="str">
            <v>AG Solution Oroni</v>
          </cell>
          <cell r="F24" t="str">
            <v>LAND WEST</v>
          </cell>
          <cell r="G24" t="str">
            <v>West</v>
          </cell>
          <cell r="H24" t="str">
            <v>OML - 16</v>
          </cell>
          <cell r="I24" t="str">
            <v>ORONI</v>
          </cell>
          <cell r="J24">
            <v>0</v>
          </cell>
          <cell r="K24">
            <v>0</v>
          </cell>
          <cell r="L24" t="str">
            <v>Ikpolo , Ernest</v>
          </cell>
        </row>
        <row r="25">
          <cell r="A25" t="str">
            <v>NIP_BP11_C_SAGR</v>
          </cell>
          <cell r="B25" t="str">
            <v>AG Solution 1</v>
          </cell>
          <cell r="C25" t="str">
            <v>AG Solution Otumara Node</v>
          </cell>
          <cell r="D25" t="str">
            <v>C_SAGR</v>
          </cell>
          <cell r="E25" t="str">
            <v>AG Solution Saghara</v>
          </cell>
          <cell r="F25" t="str">
            <v>LAND WEST</v>
          </cell>
          <cell r="G25" t="str">
            <v>West</v>
          </cell>
          <cell r="H25" t="str">
            <v>OML - 43</v>
          </cell>
          <cell r="I25" t="str">
            <v>SAGHARA</v>
          </cell>
          <cell r="J25">
            <v>0</v>
          </cell>
          <cell r="K25">
            <v>0</v>
          </cell>
          <cell r="L25" t="str">
            <v>Balogun , Oluseun</v>
          </cell>
        </row>
        <row r="26">
          <cell r="A26" t="str">
            <v>NIP_BP11_C_OTUM_Prior</v>
          </cell>
          <cell r="B26" t="str">
            <v>AG Solution 1</v>
          </cell>
          <cell r="C26" t="str">
            <v>AG Solution Otumara Node</v>
          </cell>
          <cell r="D26" t="str">
            <v>C_OTUM_Prior</v>
          </cell>
          <cell r="E26" t="str">
            <v>AG Solution Otumara</v>
          </cell>
          <cell r="F26" t="str">
            <v>LAND WEST</v>
          </cell>
          <cell r="G26" t="str">
            <v>West</v>
          </cell>
          <cell r="H26" t="str">
            <v>OML - 40</v>
          </cell>
          <cell r="I26" t="str">
            <v>OTUMARA</v>
          </cell>
          <cell r="J26">
            <v>0</v>
          </cell>
          <cell r="K26">
            <v>0</v>
          </cell>
          <cell r="L26" t="str">
            <v>Balogun , Oluseun</v>
          </cell>
        </row>
        <row r="27">
          <cell r="A27" t="str">
            <v>NIP_BP11_C_OTUM</v>
          </cell>
          <cell r="B27" t="str">
            <v>AG Solution 1</v>
          </cell>
          <cell r="C27" t="str">
            <v>AG Solution Otumara Node</v>
          </cell>
          <cell r="D27" t="str">
            <v>C_OTUM</v>
          </cell>
          <cell r="E27" t="str">
            <v>AG Solution Otumara</v>
          </cell>
          <cell r="F27" t="str">
            <v>LAND WEST</v>
          </cell>
          <cell r="G27" t="str">
            <v>West</v>
          </cell>
          <cell r="H27" t="str">
            <v>OML - 40</v>
          </cell>
          <cell r="I27" t="str">
            <v>OTUMARA</v>
          </cell>
          <cell r="J27">
            <v>0</v>
          </cell>
          <cell r="K27">
            <v>0</v>
          </cell>
          <cell r="L27" t="str">
            <v>Balogun , Oluseun</v>
          </cell>
        </row>
        <row r="28">
          <cell r="A28" t="str">
            <v>NIP_BP11_C_SAGR_Prior</v>
          </cell>
          <cell r="B28" t="str">
            <v>AG Solution 1</v>
          </cell>
          <cell r="C28" t="str">
            <v>AG Solution Otumara Node</v>
          </cell>
          <cell r="D28" t="str">
            <v>C_SAGR_Prior</v>
          </cell>
          <cell r="E28" t="str">
            <v>AG Solution Saghara</v>
          </cell>
          <cell r="F28" t="str">
            <v>LAND WEST</v>
          </cell>
          <cell r="G28" t="str">
            <v>West</v>
          </cell>
          <cell r="H28" t="str">
            <v>OML - 43</v>
          </cell>
          <cell r="I28" t="str">
            <v>SAGHARA</v>
          </cell>
          <cell r="J28">
            <v>0</v>
          </cell>
          <cell r="K28">
            <v>0</v>
          </cell>
          <cell r="L28" t="str">
            <v>Balogun , Oluseun</v>
          </cell>
        </row>
        <row r="29">
          <cell r="A29" t="str">
            <v>NIP_BP11_D_SAGR_WS1_I01</v>
          </cell>
          <cell r="B29" t="str">
            <v>AG Solution 1</v>
          </cell>
          <cell r="C29" t="str">
            <v>AG Solution Otumara Node</v>
          </cell>
          <cell r="D29" t="str">
            <v>D_SAGR_WS1_I01</v>
          </cell>
          <cell r="E29" t="str">
            <v>AG Solution Saghara</v>
          </cell>
          <cell r="F29" t="str">
            <v>SWAMP WEST</v>
          </cell>
          <cell r="G29" t="str">
            <v>West</v>
          </cell>
          <cell r="H29" t="str">
            <v>OML - 40</v>
          </cell>
          <cell r="I29" t="str">
            <v>SAGHARA</v>
          </cell>
          <cell r="J29">
            <v>0</v>
          </cell>
          <cell r="K29">
            <v>0</v>
          </cell>
          <cell r="L29" t="str">
            <v>Baranu , Suka</v>
          </cell>
        </row>
        <row r="30">
          <cell r="A30" t="str">
            <v>NIP_BP11_D_OTUM_WS1_I01</v>
          </cell>
          <cell r="B30" t="str">
            <v>AG Solution 1</v>
          </cell>
          <cell r="C30" t="str">
            <v>AG Solution Otumara Node</v>
          </cell>
          <cell r="D30" t="str">
            <v>D_OTUM_WS1_I01</v>
          </cell>
          <cell r="E30" t="str">
            <v>AG Solution Otumara</v>
          </cell>
          <cell r="F30" t="str">
            <v>SWAMP WEST</v>
          </cell>
          <cell r="G30" t="str">
            <v>West</v>
          </cell>
          <cell r="H30" t="str">
            <v>OML - 30</v>
          </cell>
          <cell r="I30" t="str">
            <v>OTUMARA</v>
          </cell>
          <cell r="J30">
            <v>0</v>
          </cell>
          <cell r="K30">
            <v>0</v>
          </cell>
          <cell r="L30" t="str">
            <v>Baranu , Suka</v>
          </cell>
        </row>
        <row r="31">
          <cell r="A31" t="str">
            <v>NIP_BP11_D_DBUC_EL2_I01</v>
          </cell>
          <cell r="B31" t="str">
            <v>AG Solution 2</v>
          </cell>
          <cell r="C31" t="str">
            <v>AG Solution Phase 2</v>
          </cell>
          <cell r="D31" t="str">
            <v>D_DBUC_EL2_I01</v>
          </cell>
          <cell r="E31" t="str">
            <v>AGS Diebu Creek</v>
          </cell>
          <cell r="F31" t="str">
            <v>LAND EAST</v>
          </cell>
          <cell r="G31" t="str">
            <v>East</v>
          </cell>
          <cell r="H31" t="str">
            <v>OML - 11</v>
          </cell>
          <cell r="I31" t="str">
            <v>DIEBU CREEK</v>
          </cell>
          <cell r="J31">
            <v>0</v>
          </cell>
          <cell r="K31">
            <v>0</v>
          </cell>
          <cell r="L31" t="str">
            <v>Iwegbu , Chibuzo</v>
          </cell>
        </row>
        <row r="32">
          <cell r="A32" t="str">
            <v>NIP_BP11_C_DBUC</v>
          </cell>
          <cell r="B32" t="str">
            <v>AG Solution 2</v>
          </cell>
          <cell r="C32" t="str">
            <v>AG Solution Phase 2</v>
          </cell>
          <cell r="D32" t="str">
            <v>C_DBUC</v>
          </cell>
          <cell r="E32" t="str">
            <v>AGS Diebu Creek</v>
          </cell>
          <cell r="F32" t="str">
            <v>LAND EAST</v>
          </cell>
          <cell r="G32" t="str">
            <v>East</v>
          </cell>
          <cell r="H32" t="str">
            <v>OML - 32</v>
          </cell>
          <cell r="I32" t="str">
            <v>DIEBU CREEK</v>
          </cell>
          <cell r="J32">
            <v>0</v>
          </cell>
          <cell r="K32">
            <v>0</v>
          </cell>
          <cell r="L32" t="str">
            <v>Balogun , Oluseun</v>
          </cell>
        </row>
        <row r="33">
          <cell r="A33" t="str">
            <v>NIP_BP11_C_UMUE</v>
          </cell>
          <cell r="B33" t="str">
            <v>AG Solution 2</v>
          </cell>
          <cell r="C33" t="str">
            <v>AG Solution Phase 2</v>
          </cell>
          <cell r="D33" t="str">
            <v>C_UMUE</v>
          </cell>
          <cell r="E33" t="str">
            <v>AGS Umuechem</v>
          </cell>
          <cell r="F33" t="str">
            <v>LAND EAST</v>
          </cell>
          <cell r="G33" t="str">
            <v>East</v>
          </cell>
          <cell r="H33" t="str">
            <v>OML - 46</v>
          </cell>
          <cell r="I33" t="str">
            <v>UMUECHEM</v>
          </cell>
          <cell r="J33">
            <v>0</v>
          </cell>
          <cell r="K33">
            <v>0</v>
          </cell>
          <cell r="L33" t="str">
            <v>Balogun , Oluseun</v>
          </cell>
        </row>
        <row r="34">
          <cell r="A34" t="str">
            <v>NIP_BP11_D_NUNR_EL2_I01</v>
          </cell>
          <cell r="B34" t="str">
            <v>AG Solution 2</v>
          </cell>
          <cell r="C34" t="str">
            <v>AG Solution Phase 2</v>
          </cell>
          <cell r="D34" t="str">
            <v>D_NUNR_EL2_I01</v>
          </cell>
          <cell r="E34" t="str">
            <v>AGS Nun River</v>
          </cell>
          <cell r="F34" t="str">
            <v>SWAMP EAST</v>
          </cell>
          <cell r="G34" t="str">
            <v>East</v>
          </cell>
          <cell r="H34" t="str">
            <v>OML - 29</v>
          </cell>
          <cell r="I34" t="str">
            <v>NUN RIVER</v>
          </cell>
          <cell r="J34">
            <v>0</v>
          </cell>
          <cell r="K34">
            <v>0</v>
          </cell>
          <cell r="L34" t="str">
            <v>Iwegbu , Chibuzo</v>
          </cell>
        </row>
        <row r="35">
          <cell r="A35" t="str">
            <v>NIP_BP11_C_NUNR</v>
          </cell>
          <cell r="B35" t="str">
            <v>AG Solution 2</v>
          </cell>
          <cell r="C35" t="str">
            <v>AG Solution Phase 2</v>
          </cell>
          <cell r="D35" t="str">
            <v>C_NUNR</v>
          </cell>
          <cell r="E35" t="str">
            <v>AGS Nun River</v>
          </cell>
          <cell r="F35" t="str">
            <v>LAND EAST</v>
          </cell>
          <cell r="G35" t="str">
            <v>East</v>
          </cell>
          <cell r="H35" t="str">
            <v>CROSS ASSET</v>
          </cell>
          <cell r="I35" t="str">
            <v>DIEBU CREEK</v>
          </cell>
          <cell r="J35">
            <v>0</v>
          </cell>
          <cell r="K35">
            <v>0</v>
          </cell>
          <cell r="L35" t="str">
            <v>Balogun , Oluseun</v>
          </cell>
        </row>
        <row r="36">
          <cell r="A36" t="str">
            <v>NIP_BP11_D_UMUE_EL1_I01</v>
          </cell>
          <cell r="B36" t="str">
            <v>AG Solution 2</v>
          </cell>
          <cell r="C36" t="str">
            <v>AG Solution Phase 2</v>
          </cell>
          <cell r="D36" t="str">
            <v>D_UMUE_EL1_I01</v>
          </cell>
          <cell r="E36" t="str">
            <v>AGS Umuechem</v>
          </cell>
          <cell r="F36" t="str">
            <v>LAND EAST</v>
          </cell>
          <cell r="G36" t="str">
            <v>East</v>
          </cell>
          <cell r="H36" t="str">
            <v>OML - 29</v>
          </cell>
          <cell r="I36" t="str">
            <v>UMUECHEM</v>
          </cell>
          <cell r="J36">
            <v>0</v>
          </cell>
          <cell r="K36">
            <v>0</v>
          </cell>
          <cell r="L36" t="str">
            <v>Iwegbu , Chibuzo</v>
          </cell>
        </row>
        <row r="37">
          <cell r="A37" t="str">
            <v>NIP_BP11_D_ISUZ_EL1_I01</v>
          </cell>
          <cell r="B37" t="str">
            <v>AG Solution 2</v>
          </cell>
          <cell r="C37" t="str">
            <v>AG Solution Phase 2</v>
          </cell>
          <cell r="D37" t="str">
            <v>D_ISUZ_EL1_I01</v>
          </cell>
          <cell r="E37" t="str">
            <v>AG Solution Isu</v>
          </cell>
          <cell r="F37" t="str">
            <v>LAND EAST</v>
          </cell>
          <cell r="G37" t="str">
            <v>East</v>
          </cell>
          <cell r="H37" t="str">
            <v>OML - 77</v>
          </cell>
          <cell r="I37" t="str">
            <v>ISU</v>
          </cell>
          <cell r="J37">
            <v>0</v>
          </cell>
          <cell r="K37">
            <v>0</v>
          </cell>
          <cell r="L37" t="str">
            <v>Iwegbu , Chibuzo</v>
          </cell>
        </row>
        <row r="38">
          <cell r="A38" t="str">
            <v>NIP_BP11_D_UGHE_WL1_I01</v>
          </cell>
          <cell r="B38" t="str">
            <v>AG Solution 1</v>
          </cell>
          <cell r="C38" t="str">
            <v>AG Solution Ughelli East</v>
          </cell>
          <cell r="D38" t="str">
            <v>D_UGHE_WL1_I01</v>
          </cell>
          <cell r="E38" t="str">
            <v>AG Solution Ughelli East</v>
          </cell>
          <cell r="F38" t="str">
            <v>LAND WEST</v>
          </cell>
          <cell r="G38" t="str">
            <v>West</v>
          </cell>
          <cell r="H38" t="str">
            <v>OML - 41</v>
          </cell>
          <cell r="I38" t="str">
            <v>UGHELLI EAST</v>
          </cell>
          <cell r="J38">
            <v>0</v>
          </cell>
          <cell r="K38">
            <v>0</v>
          </cell>
          <cell r="L38" t="str">
            <v>Ikpolo , Ernest</v>
          </cell>
        </row>
        <row r="39">
          <cell r="A39" t="str">
            <v>NIP_BP11_C_UGHE_Prior</v>
          </cell>
          <cell r="B39" t="str">
            <v>AG Solution 1</v>
          </cell>
          <cell r="C39" t="str">
            <v>AG Solution Ughelli East</v>
          </cell>
          <cell r="D39" t="str">
            <v>C_UGHE_Prior</v>
          </cell>
          <cell r="E39" t="str">
            <v>AG Solution Ughelli East</v>
          </cell>
          <cell r="F39" t="str">
            <v>LAND WEST</v>
          </cell>
          <cell r="G39" t="str">
            <v>West</v>
          </cell>
          <cell r="H39" t="str">
            <v>OML - 23</v>
          </cell>
          <cell r="I39" t="str">
            <v>UGHELLI EAST</v>
          </cell>
          <cell r="J39">
            <v>0</v>
          </cell>
          <cell r="K39">
            <v>0</v>
          </cell>
          <cell r="L39" t="str">
            <v>Balogun , Oluseun</v>
          </cell>
        </row>
        <row r="40">
          <cell r="A40" t="str">
            <v>NIP_BP11_C_UGHE</v>
          </cell>
          <cell r="B40" t="str">
            <v>AG Solution 1</v>
          </cell>
          <cell r="C40" t="str">
            <v>AG Solution Ughelli East</v>
          </cell>
          <cell r="D40" t="str">
            <v>C_UGHE</v>
          </cell>
          <cell r="E40" t="str">
            <v>AG Solution Ughelli East</v>
          </cell>
          <cell r="F40" t="str">
            <v>LAND WEST</v>
          </cell>
          <cell r="G40" t="str">
            <v>West</v>
          </cell>
          <cell r="H40" t="str">
            <v>OML - 23</v>
          </cell>
          <cell r="I40" t="str">
            <v>UGHELLI EAST</v>
          </cell>
          <cell r="J40">
            <v>0</v>
          </cell>
          <cell r="K40">
            <v>0</v>
          </cell>
          <cell r="L40" t="str">
            <v>Balogun , Oluseun</v>
          </cell>
        </row>
        <row r="41">
          <cell r="A41" t="str">
            <v>NIP_BP11_D_UGHW_WL1_I01</v>
          </cell>
          <cell r="B41" t="str">
            <v>AG Solution 1</v>
          </cell>
          <cell r="C41" t="str">
            <v>AG Solution Ughelli West</v>
          </cell>
          <cell r="D41" t="str">
            <v>D_UGHW_WL1_I01</v>
          </cell>
          <cell r="E41" t="str">
            <v>AG Solution Ughelli West</v>
          </cell>
          <cell r="F41" t="str">
            <v>LAND WEST</v>
          </cell>
          <cell r="G41" t="str">
            <v>West</v>
          </cell>
          <cell r="H41" t="str">
            <v>OML - 41</v>
          </cell>
          <cell r="I41" t="str">
            <v>UGHELLI WEST</v>
          </cell>
          <cell r="J41">
            <v>0</v>
          </cell>
          <cell r="K41">
            <v>0</v>
          </cell>
          <cell r="L41" t="str">
            <v>Ikpolo , Ernest</v>
          </cell>
        </row>
        <row r="42">
          <cell r="A42" t="str">
            <v>NIP_BP11_C_UGHW_Prior</v>
          </cell>
          <cell r="B42" t="str">
            <v>AG Solution 1</v>
          </cell>
          <cell r="C42" t="str">
            <v>AG Solution Ughelli West</v>
          </cell>
          <cell r="D42" t="str">
            <v>C_UGHW_Prior</v>
          </cell>
          <cell r="E42" t="str">
            <v>AG Solution Ughelli West</v>
          </cell>
          <cell r="F42" t="str">
            <v>LAND WEST</v>
          </cell>
          <cell r="G42" t="str">
            <v>West</v>
          </cell>
          <cell r="H42" t="str">
            <v>OML - 46</v>
          </cell>
          <cell r="I42" t="str">
            <v>UGHELLI WEST</v>
          </cell>
          <cell r="J42">
            <v>0</v>
          </cell>
          <cell r="K42">
            <v>0</v>
          </cell>
          <cell r="L42" t="str">
            <v>Balogun , Oluseun</v>
          </cell>
        </row>
        <row r="43">
          <cell r="A43" t="str">
            <v>NIP_BP11_C_UGHW</v>
          </cell>
          <cell r="B43" t="str">
            <v>AG Solution 1</v>
          </cell>
          <cell r="C43" t="str">
            <v>AG Solution Ughelli West</v>
          </cell>
          <cell r="D43" t="str">
            <v>C_UGHW</v>
          </cell>
          <cell r="E43" t="str">
            <v>AG Solution Ughelli West</v>
          </cell>
          <cell r="F43" t="str">
            <v>LAND WEST</v>
          </cell>
          <cell r="G43" t="str">
            <v>West</v>
          </cell>
          <cell r="H43" t="str">
            <v>OML - 23</v>
          </cell>
          <cell r="I43" t="str">
            <v>UGHELLI WEST</v>
          </cell>
          <cell r="J43">
            <v>0</v>
          </cell>
          <cell r="K43">
            <v>0</v>
          </cell>
          <cell r="L43" t="str">
            <v>Balogun , Oluseun</v>
          </cell>
        </row>
        <row r="44">
          <cell r="A44" t="str">
            <v>NIP_BP11_C_UTOR AGS</v>
          </cell>
          <cell r="B44" t="str">
            <v>SPDC - Other</v>
          </cell>
          <cell r="C44" t="str">
            <v>AG Solution Utorogu</v>
          </cell>
          <cell r="D44" t="str">
            <v>C_UTOR AGS</v>
          </cell>
          <cell r="E44" t="str">
            <v>AG Solution Utorogu</v>
          </cell>
          <cell r="F44" t="str">
            <v>LAND WEST</v>
          </cell>
          <cell r="G44" t="str">
            <v>West</v>
          </cell>
          <cell r="H44" t="str">
            <v>OML - 22</v>
          </cell>
          <cell r="I44" t="str">
            <v>UTOROGU</v>
          </cell>
          <cell r="J44">
            <v>0</v>
          </cell>
          <cell r="K44">
            <v>0</v>
          </cell>
          <cell r="L44" t="str">
            <v>Balogun , Oluseun</v>
          </cell>
        </row>
        <row r="45">
          <cell r="A45" t="str">
            <v>NIP_BP11_D_UTOR_WL1_I01</v>
          </cell>
          <cell r="B45" t="str">
            <v>SPDC - Other</v>
          </cell>
          <cell r="C45" t="str">
            <v>AG Solution Utorogu</v>
          </cell>
          <cell r="D45" t="str">
            <v>D_UTOR_WL1_I01</v>
          </cell>
          <cell r="E45">
            <v>0</v>
          </cell>
          <cell r="F45" t="str">
            <v>N/A</v>
          </cell>
          <cell r="G45" t="str">
            <v>N/A</v>
          </cell>
          <cell r="H45" t="str">
            <v>N/A</v>
          </cell>
          <cell r="I45" t="str">
            <v>UTOROGU</v>
          </cell>
          <cell r="J45">
            <v>0</v>
          </cell>
          <cell r="K45">
            <v>0</v>
          </cell>
          <cell r="L45" t="str">
            <v>N/A</v>
          </cell>
        </row>
        <row r="46">
          <cell r="A46" t="str">
            <v>NIP_BP11_Z_ISIM_EL1_I01</v>
          </cell>
          <cell r="B46" t="str">
            <v>Non Operated Asset (NAOC)</v>
          </cell>
          <cell r="C46" t="str">
            <v>AGS Isimiri</v>
          </cell>
          <cell r="D46" t="str">
            <v>Z_ISIM_EL1_I01</v>
          </cell>
          <cell r="E46" t="str">
            <v>AG Solution Isimiri</v>
          </cell>
          <cell r="F46" t="str">
            <v>LAND EAST</v>
          </cell>
          <cell r="G46" t="str">
            <v>East</v>
          </cell>
          <cell r="H46" t="str">
            <v>CROSS ASSET</v>
          </cell>
          <cell r="I46" t="str">
            <v>ISIMIRI</v>
          </cell>
          <cell r="J46">
            <v>0</v>
          </cell>
          <cell r="K46">
            <v>0</v>
          </cell>
          <cell r="L46" t="str">
            <v>Iwegbu , Chibuzo</v>
          </cell>
        </row>
        <row r="47">
          <cell r="A47" t="str">
            <v>NIP_BP11_D_ETEL_EL2_I01</v>
          </cell>
          <cell r="B47" t="str">
            <v>SPDC - Other</v>
          </cell>
          <cell r="C47" t="str">
            <v>AGS Kolocrk</v>
          </cell>
          <cell r="D47" t="str">
            <v>D_ETEL_EL2_I01</v>
          </cell>
          <cell r="E47" t="str">
            <v>AG Solution Kolo Creek</v>
          </cell>
          <cell r="F47" t="str">
            <v>LAND EAST</v>
          </cell>
          <cell r="G47" t="str">
            <v>East</v>
          </cell>
          <cell r="H47" t="str">
            <v>OML - 28</v>
          </cell>
          <cell r="I47" t="str">
            <v>KOLO CREEK</v>
          </cell>
          <cell r="J47">
            <v>0</v>
          </cell>
          <cell r="K47">
            <v>0</v>
          </cell>
          <cell r="L47" t="str">
            <v>Iwegbu , Chibuzo</v>
          </cell>
        </row>
        <row r="48">
          <cell r="A48" t="str">
            <v>NIP_BP11_C_OGIS_KOCR AGG</v>
          </cell>
          <cell r="B48" t="str">
            <v>SPDC - Other</v>
          </cell>
          <cell r="C48" t="str">
            <v>AGS Kolocrk</v>
          </cell>
          <cell r="D48" t="str">
            <v>C_OGIS_KOCR AGG</v>
          </cell>
          <cell r="E48" t="str">
            <v>AG Solution Kolo Creek</v>
          </cell>
          <cell r="F48" t="str">
            <v>LAND EAST</v>
          </cell>
          <cell r="G48" t="str">
            <v>East</v>
          </cell>
          <cell r="H48" t="str">
            <v>CROSS ASSET</v>
          </cell>
          <cell r="I48" t="str">
            <v>GBARAN</v>
          </cell>
          <cell r="J48">
            <v>0</v>
          </cell>
          <cell r="K48">
            <v>0</v>
          </cell>
          <cell r="L48" t="str">
            <v>Balogun , Oluseun</v>
          </cell>
        </row>
        <row r="49">
          <cell r="A49" t="str">
            <v>NIP_BP11_D_KOCR_EL2_I01</v>
          </cell>
          <cell r="B49" t="str">
            <v>SPDC - Other</v>
          </cell>
          <cell r="C49" t="str">
            <v>AGS Kolocrk</v>
          </cell>
          <cell r="D49" t="str">
            <v>D_KOCR_EL2_I01</v>
          </cell>
          <cell r="E49" t="str">
            <v>AG Solution Kolo Creek</v>
          </cell>
          <cell r="F49" t="str">
            <v>LAND EAST</v>
          </cell>
          <cell r="G49" t="str">
            <v>East</v>
          </cell>
          <cell r="H49" t="str">
            <v>OML - 17</v>
          </cell>
          <cell r="I49" t="str">
            <v>KOLO CREEK</v>
          </cell>
          <cell r="J49">
            <v>0</v>
          </cell>
          <cell r="K49">
            <v>0</v>
          </cell>
          <cell r="L49" t="str">
            <v>Iwegbu , Chibuzo</v>
          </cell>
        </row>
        <row r="50">
          <cell r="A50" t="str">
            <v>NIP_BP11_C_OGIS_ETEL AGG</v>
          </cell>
          <cell r="B50" t="str">
            <v>SPDC - Other</v>
          </cell>
          <cell r="C50" t="str">
            <v>AGS Kolocrk</v>
          </cell>
          <cell r="D50" t="str">
            <v>C_OGIS_ETEL AGG</v>
          </cell>
          <cell r="E50" t="str">
            <v>AG Solution Etelebou</v>
          </cell>
          <cell r="F50" t="str">
            <v>LAND EAST</v>
          </cell>
          <cell r="G50" t="str">
            <v>East</v>
          </cell>
          <cell r="H50" t="str">
            <v>CROSS ASSET</v>
          </cell>
          <cell r="I50" t="str">
            <v>GBARAN</v>
          </cell>
          <cell r="J50">
            <v>0</v>
          </cell>
          <cell r="K50">
            <v>0</v>
          </cell>
          <cell r="L50" t="str">
            <v>Balogun , Oluseun</v>
          </cell>
        </row>
        <row r="51">
          <cell r="A51" t="str">
            <v>NIP_BP11_D_OGUT_ENV_I01</v>
          </cell>
          <cell r="B51" t="str">
            <v>Non Operated Asset (NAOC)</v>
          </cell>
          <cell r="C51" t="str">
            <v>AGS Oguta</v>
          </cell>
          <cell r="D51" t="str">
            <v>D_OGUT_ENV_I01</v>
          </cell>
          <cell r="E51" t="str">
            <v>AGS Oguta</v>
          </cell>
          <cell r="F51" t="str">
            <v>NON OPERATED</v>
          </cell>
          <cell r="G51" t="str">
            <v>East</v>
          </cell>
          <cell r="H51" t="str">
            <v>OML - 29</v>
          </cell>
          <cell r="I51" t="str">
            <v>OGUTA</v>
          </cell>
          <cell r="J51">
            <v>0</v>
          </cell>
          <cell r="K51">
            <v>0</v>
          </cell>
          <cell r="L51" t="str">
            <v>Iwegbu , Chibuzo</v>
          </cell>
        </row>
        <row r="52">
          <cell r="A52" t="str">
            <v>NIP_BP11_C_OGUT</v>
          </cell>
          <cell r="B52" t="str">
            <v>Non Operated Asset (NAOC)</v>
          </cell>
          <cell r="C52" t="str">
            <v>AGS Oguta</v>
          </cell>
          <cell r="D52" t="str">
            <v>C_OGUT</v>
          </cell>
          <cell r="E52" t="str">
            <v>AGS Oguta</v>
          </cell>
          <cell r="F52" t="str">
            <v>SWAMP EAST</v>
          </cell>
          <cell r="G52" t="str">
            <v>East</v>
          </cell>
          <cell r="H52" t="str">
            <v>CROSS ASSET</v>
          </cell>
          <cell r="I52" t="str">
            <v>OGUTA</v>
          </cell>
          <cell r="J52">
            <v>0</v>
          </cell>
          <cell r="K52">
            <v>0</v>
          </cell>
          <cell r="L52" t="str">
            <v>Balogun , Oluseun</v>
          </cell>
        </row>
        <row r="53">
          <cell r="A53" t="str">
            <v>NIP_BP11_D_ERMU_WL2_D02</v>
          </cell>
          <cell r="B53" t="str">
            <v>SPDC - Other</v>
          </cell>
          <cell r="C53" t="str">
            <v>AOU Full Field Development</v>
          </cell>
          <cell r="D53" t="str">
            <v>D_ERMU_WL2_D02</v>
          </cell>
          <cell r="E53" t="str">
            <v>AOU Full Field Development</v>
          </cell>
          <cell r="F53" t="str">
            <v>LAND WEST</v>
          </cell>
          <cell r="G53" t="str">
            <v>West</v>
          </cell>
          <cell r="H53" t="str">
            <v>OML - 42</v>
          </cell>
          <cell r="I53" t="str">
            <v>ERIEMU</v>
          </cell>
          <cell r="J53">
            <v>0</v>
          </cell>
          <cell r="K53">
            <v>0</v>
          </cell>
          <cell r="L53" t="str">
            <v>Ikpolo , Ernest</v>
          </cell>
        </row>
        <row r="54">
          <cell r="A54" t="str">
            <v>NIP_BP11_D_OWEH_WL2_D02</v>
          </cell>
          <cell r="B54" t="str">
            <v>SPDC - Other</v>
          </cell>
          <cell r="C54" t="str">
            <v>AOU Full Field Development</v>
          </cell>
          <cell r="D54" t="str">
            <v>D_OWEH_WL2_D02</v>
          </cell>
          <cell r="E54" t="str">
            <v>AOU Full Field Development</v>
          </cell>
          <cell r="F54" t="str">
            <v>LAND WEST</v>
          </cell>
          <cell r="G54" t="str">
            <v>West</v>
          </cell>
          <cell r="H54" t="str">
            <v>OML - 35</v>
          </cell>
          <cell r="I54" t="str">
            <v>OWEH</v>
          </cell>
          <cell r="J54">
            <v>0</v>
          </cell>
          <cell r="K54">
            <v>0</v>
          </cell>
          <cell r="L54" t="str">
            <v>Ikpolo , Ernest</v>
          </cell>
        </row>
        <row r="55">
          <cell r="A55" t="str">
            <v>NIP_BP11_D_OLOM_WL2_D02</v>
          </cell>
          <cell r="B55" t="str">
            <v>SPDC - Other</v>
          </cell>
          <cell r="C55" t="str">
            <v>AOU Full Field Development</v>
          </cell>
          <cell r="D55" t="str">
            <v>D_OLOM_WL2_D02</v>
          </cell>
          <cell r="E55" t="str">
            <v>AOU Full Field Development</v>
          </cell>
          <cell r="F55" t="str">
            <v>LAND WEST</v>
          </cell>
          <cell r="G55" t="str">
            <v>West</v>
          </cell>
          <cell r="H55" t="str">
            <v>OML - 42</v>
          </cell>
          <cell r="I55" t="str">
            <v>OLOMORO OLEH</v>
          </cell>
          <cell r="J55">
            <v>0</v>
          </cell>
          <cell r="K55">
            <v>0</v>
          </cell>
          <cell r="L55" t="str">
            <v>Ikpolo , Ernest</v>
          </cell>
        </row>
        <row r="56">
          <cell r="A56" t="str">
            <v>NIP_BP11_D_AFIE_WL2_D02</v>
          </cell>
          <cell r="B56" t="str">
            <v>SPDC - Other</v>
          </cell>
          <cell r="C56" t="str">
            <v>AOU Full Field Development</v>
          </cell>
          <cell r="D56" t="str">
            <v>D_AFIE_WL2_D02</v>
          </cell>
          <cell r="E56" t="str">
            <v>AOU Full Field Development</v>
          </cell>
          <cell r="F56" t="str">
            <v>LAND WEST</v>
          </cell>
          <cell r="G56" t="str">
            <v>West</v>
          </cell>
          <cell r="H56" t="str">
            <v>OML - 27</v>
          </cell>
          <cell r="I56" t="str">
            <v>AFIESERE</v>
          </cell>
          <cell r="J56">
            <v>0</v>
          </cell>
          <cell r="K56">
            <v>0</v>
          </cell>
          <cell r="L56" t="str">
            <v>Ikpolo , Ernest</v>
          </cell>
        </row>
        <row r="57">
          <cell r="A57" t="str">
            <v>NIP_BP11_D_ERMU_WL2_D01</v>
          </cell>
          <cell r="B57" t="str">
            <v>SPDC - Other</v>
          </cell>
          <cell r="C57" t="str">
            <v>AOU Module 1</v>
          </cell>
          <cell r="D57" t="str">
            <v>D_ERMU_WL2_D01</v>
          </cell>
          <cell r="E57" t="str">
            <v>AOU Module 1</v>
          </cell>
          <cell r="F57" t="str">
            <v>LAND WEST</v>
          </cell>
          <cell r="G57" t="str">
            <v>West</v>
          </cell>
          <cell r="H57" t="str">
            <v>OML - 42</v>
          </cell>
          <cell r="I57" t="str">
            <v>ERIEMU</v>
          </cell>
          <cell r="J57">
            <v>0</v>
          </cell>
          <cell r="K57">
            <v>0</v>
          </cell>
          <cell r="L57" t="str">
            <v>Ikpolo , Ernest</v>
          </cell>
        </row>
        <row r="58">
          <cell r="A58" t="str">
            <v>NIP_BP11_D_AFIE_WL2_D01</v>
          </cell>
          <cell r="B58" t="str">
            <v>SPDC - Other</v>
          </cell>
          <cell r="C58" t="str">
            <v>AOU Module 1</v>
          </cell>
          <cell r="D58" t="str">
            <v>D_AFIE_WL2_D01</v>
          </cell>
          <cell r="E58" t="str">
            <v>AOU Module 1</v>
          </cell>
          <cell r="F58" t="str">
            <v>LAND WEST</v>
          </cell>
          <cell r="G58" t="str">
            <v>West</v>
          </cell>
          <cell r="H58" t="str">
            <v>OML - 27</v>
          </cell>
          <cell r="I58" t="str">
            <v>AFIESERE</v>
          </cell>
          <cell r="J58">
            <v>0</v>
          </cell>
          <cell r="K58">
            <v>0</v>
          </cell>
          <cell r="L58" t="str">
            <v>Ikpolo , Ernest</v>
          </cell>
        </row>
        <row r="59">
          <cell r="A59" t="str">
            <v>NIP_BP11_C_FLDN_AOU Module 1_Prior</v>
          </cell>
          <cell r="B59" t="str">
            <v>SPDC - Other</v>
          </cell>
          <cell r="C59" t="str">
            <v>AOU Module 1</v>
          </cell>
          <cell r="D59" t="str">
            <v>C_FLDN_AOU Module 1_Prior</v>
          </cell>
          <cell r="E59" t="str">
            <v>AOU Module 1</v>
          </cell>
          <cell r="F59" t="str">
            <v>LAND WEST</v>
          </cell>
          <cell r="G59" t="str">
            <v>West</v>
          </cell>
          <cell r="H59" t="str">
            <v>OML - 30</v>
          </cell>
          <cell r="I59" t="str">
            <v>ERIEMU</v>
          </cell>
          <cell r="J59">
            <v>0</v>
          </cell>
          <cell r="K59">
            <v>0</v>
          </cell>
          <cell r="L59" t="str">
            <v>Balogun , Oluseun</v>
          </cell>
        </row>
        <row r="60">
          <cell r="A60" t="str">
            <v>NIP_BP11_C_NOGI_Afam VI Power</v>
          </cell>
          <cell r="B60" t="str">
            <v>Afam/ALSCON Gas Supply</v>
          </cell>
          <cell r="C60" t="str">
            <v>Afam 6 Power</v>
          </cell>
          <cell r="D60" t="str">
            <v>C_NOGI_Afam VI Power</v>
          </cell>
          <cell r="E60" t="str">
            <v>Afam VI Power</v>
          </cell>
          <cell r="F60" t="str">
            <v>LAND EAST</v>
          </cell>
          <cell r="G60" t="str">
            <v>East</v>
          </cell>
          <cell r="H60" t="str">
            <v>OML - 30</v>
          </cell>
          <cell r="I60" t="str">
            <v>CROSS ASSET</v>
          </cell>
          <cell r="J60">
            <v>0</v>
          </cell>
          <cell r="K60">
            <v>0</v>
          </cell>
          <cell r="L60" t="str">
            <v>Balogun , Oluseun</v>
          </cell>
        </row>
        <row r="61">
          <cell r="A61" t="str">
            <v>NIP_BP11_C_NOGI_Afam VI Power_Prior</v>
          </cell>
          <cell r="B61" t="str">
            <v>Afam/ALSCON Gas Supply</v>
          </cell>
          <cell r="C61" t="str">
            <v>Afam 6 Power</v>
          </cell>
          <cell r="D61" t="str">
            <v>C_NOGI_Afam VI Power_Prior</v>
          </cell>
          <cell r="E61" t="str">
            <v>Afam VI Power</v>
          </cell>
          <cell r="F61" t="str">
            <v>LAND EAST</v>
          </cell>
          <cell r="G61" t="str">
            <v>East</v>
          </cell>
          <cell r="H61" t="str">
            <v>OML - 30</v>
          </cell>
          <cell r="I61" t="str">
            <v>AFAM</v>
          </cell>
          <cell r="J61">
            <v>0</v>
          </cell>
          <cell r="K61">
            <v>0</v>
          </cell>
          <cell r="L61" t="str">
            <v>Balogun , Oluseun</v>
          </cell>
        </row>
        <row r="62">
          <cell r="A62" t="str">
            <v>NIP_BP11_C_AFAM_F5</v>
          </cell>
          <cell r="B62" t="str">
            <v>Afam F5</v>
          </cell>
          <cell r="C62" t="str">
            <v>Afam F5</v>
          </cell>
          <cell r="D62" t="str">
            <v>C_AFAM_F5</v>
          </cell>
          <cell r="E62" t="str">
            <v>Afam F5 - Facilities</v>
          </cell>
          <cell r="F62" t="str">
            <v>LAND EAST</v>
          </cell>
          <cell r="G62" t="str">
            <v>East</v>
          </cell>
          <cell r="H62" t="str">
            <v>OML - 11</v>
          </cell>
          <cell r="I62" t="str">
            <v>AFAM</v>
          </cell>
          <cell r="J62">
            <v>0</v>
          </cell>
          <cell r="K62">
            <v>0</v>
          </cell>
          <cell r="L62" t="str">
            <v>Balogun , Oluseun</v>
          </cell>
        </row>
        <row r="63">
          <cell r="A63" t="str">
            <v>NIP_BP11_D_AFAM_EL1_G02</v>
          </cell>
          <cell r="B63" t="str">
            <v>Afam F5</v>
          </cell>
          <cell r="C63" t="str">
            <v>Afam F5</v>
          </cell>
          <cell r="D63" t="str">
            <v>D_AFAM_EL1_G02</v>
          </cell>
          <cell r="E63" t="str">
            <v>Afam F5 - Gas</v>
          </cell>
          <cell r="F63" t="str">
            <v>LAND EAST</v>
          </cell>
          <cell r="G63" t="str">
            <v>East</v>
          </cell>
          <cell r="H63" t="str">
            <v>OML - 40</v>
          </cell>
          <cell r="I63" t="str">
            <v>AFAM</v>
          </cell>
          <cell r="J63">
            <v>0</v>
          </cell>
          <cell r="K63">
            <v>0</v>
          </cell>
          <cell r="L63" t="str">
            <v>Iwegbu , Chibuzo</v>
          </cell>
        </row>
        <row r="64">
          <cell r="A64" t="str">
            <v>NIP_BP11_D_AFAM_EL1_D01</v>
          </cell>
          <cell r="B64" t="str">
            <v>Afam F5</v>
          </cell>
          <cell r="C64" t="str">
            <v>Afam F5</v>
          </cell>
          <cell r="D64" t="str">
            <v>D_AFAM_EL1_D01</v>
          </cell>
          <cell r="E64" t="str">
            <v>Afam F5 - Oil</v>
          </cell>
          <cell r="F64" t="str">
            <v>LAND EAST</v>
          </cell>
          <cell r="G64" t="str">
            <v>East</v>
          </cell>
          <cell r="H64" t="str">
            <v>OML - 18</v>
          </cell>
          <cell r="I64" t="str">
            <v>AFAM</v>
          </cell>
          <cell r="J64">
            <v>0</v>
          </cell>
          <cell r="K64">
            <v>0</v>
          </cell>
          <cell r="L64" t="str">
            <v>Iwegbu , Chibuzo</v>
          </cell>
        </row>
        <row r="65">
          <cell r="A65" t="str">
            <v>NIP_BP11_D_AFRE_WS1_L01</v>
          </cell>
          <cell r="B65" t="str">
            <v>SPDC - Other</v>
          </cell>
          <cell r="C65" t="str">
            <v>Afremo Gaslift</v>
          </cell>
          <cell r="D65" t="str">
            <v>D_AFRE_WS1_L01</v>
          </cell>
          <cell r="E65" t="str">
            <v>Afremo Gaslift</v>
          </cell>
          <cell r="F65" t="str">
            <v>SWAMP WEST</v>
          </cell>
          <cell r="G65" t="str">
            <v>West</v>
          </cell>
          <cell r="H65" t="str">
            <v>OML - 30</v>
          </cell>
          <cell r="I65" t="str">
            <v>AFREMO</v>
          </cell>
          <cell r="J65">
            <v>0</v>
          </cell>
          <cell r="K65">
            <v>0</v>
          </cell>
          <cell r="L65" t="str">
            <v>Baranu , Suka</v>
          </cell>
        </row>
        <row r="66">
          <cell r="A66" t="str">
            <v>NIP_BP11_D_AFRE_WS1_C01</v>
          </cell>
          <cell r="B66" t="str">
            <v>SPDC - Other</v>
          </cell>
          <cell r="C66" t="str">
            <v>Afremo Workover</v>
          </cell>
          <cell r="D66" t="str">
            <v>D_AFRE_WS1_C01</v>
          </cell>
          <cell r="E66" t="str">
            <v>Afremo Workover</v>
          </cell>
          <cell r="F66" t="str">
            <v>SWAMP WEST</v>
          </cell>
          <cell r="G66" t="str">
            <v>West</v>
          </cell>
          <cell r="H66" t="str">
            <v>OML - 30</v>
          </cell>
          <cell r="I66" t="str">
            <v>AFREMO</v>
          </cell>
          <cell r="J66">
            <v>0</v>
          </cell>
          <cell r="K66">
            <v>0</v>
          </cell>
          <cell r="L66" t="str">
            <v>Baranu , Suka</v>
          </cell>
        </row>
        <row r="67">
          <cell r="A67" t="str">
            <v>NIP_BP11_D_AFRE_WS1_D01</v>
          </cell>
          <cell r="B67" t="str">
            <v>SPDC - Other</v>
          </cell>
          <cell r="C67" t="str">
            <v>Afremo Workover</v>
          </cell>
          <cell r="D67" t="str">
            <v>D_AFRE_WS1_D01</v>
          </cell>
          <cell r="E67" t="str">
            <v>Afremo Sidetrack</v>
          </cell>
          <cell r="F67" t="str">
            <v>SWAMP WEST</v>
          </cell>
          <cell r="G67" t="str">
            <v>West</v>
          </cell>
          <cell r="H67" t="str">
            <v>OML - 30</v>
          </cell>
          <cell r="I67" t="str">
            <v>AFREMO</v>
          </cell>
          <cell r="J67">
            <v>0</v>
          </cell>
          <cell r="K67">
            <v>0</v>
          </cell>
          <cell r="L67" t="str">
            <v>Baranu , Suka</v>
          </cell>
        </row>
        <row r="68">
          <cell r="A68" t="str">
            <v>NIP_BP11_Z_AFUO_WNV_D01</v>
          </cell>
          <cell r="B68" t="str">
            <v>Non Operated Asset (NAOC)</v>
          </cell>
          <cell r="C68" t="str">
            <v>Afuo-Ogbainbiri FOD</v>
          </cell>
          <cell r="D68" t="str">
            <v>Z_AFUO_WNV_D01</v>
          </cell>
          <cell r="E68" t="str">
            <v>AFUO Oil Development</v>
          </cell>
          <cell r="F68" t="str">
            <v>NON OPERATED</v>
          </cell>
          <cell r="G68" t="str">
            <v>West</v>
          </cell>
          <cell r="H68" t="str">
            <v>OML - 22</v>
          </cell>
          <cell r="I68" t="str">
            <v>AFUO-OGBAINBIRI</v>
          </cell>
          <cell r="J68">
            <v>0</v>
          </cell>
          <cell r="K68">
            <v>0</v>
          </cell>
          <cell r="L68" t="str">
            <v>Iwegbu , Chibuzo</v>
          </cell>
        </row>
        <row r="69">
          <cell r="A69" t="str">
            <v>NIP_BP11_D_AFUO_WNV_C01</v>
          </cell>
          <cell r="B69" t="str">
            <v>Non Operated Asset (NAOC)</v>
          </cell>
          <cell r="C69" t="str">
            <v>Afuo-Ogbainbri Workover</v>
          </cell>
          <cell r="D69" t="str">
            <v>D_AFUO_WNV_C01</v>
          </cell>
          <cell r="E69" t="str">
            <v>AFUO Oil Development</v>
          </cell>
          <cell r="F69" t="str">
            <v>NON OPERATED</v>
          </cell>
          <cell r="G69" t="str">
            <v>West</v>
          </cell>
          <cell r="H69" t="str">
            <v>OML - 11</v>
          </cell>
          <cell r="I69" t="str">
            <v>AFUO-OGBAINBIRI</v>
          </cell>
          <cell r="J69">
            <v>0</v>
          </cell>
          <cell r="K69">
            <v>0</v>
          </cell>
          <cell r="L69" t="str">
            <v>Iwegbu , Chibuzo</v>
          </cell>
        </row>
        <row r="70">
          <cell r="A70" t="str">
            <v>NIP_BP11_D_AGBD_EL1_D03</v>
          </cell>
          <cell r="B70" t="str">
            <v>SPDC - Other</v>
          </cell>
          <cell r="C70" t="str">
            <v>Agbada Appraisal</v>
          </cell>
          <cell r="D70" t="str">
            <v>D_AGBD_EL1_D03</v>
          </cell>
          <cell r="E70" t="str">
            <v>Agbada Oil</v>
          </cell>
          <cell r="F70" t="str">
            <v>LAND EAST</v>
          </cell>
          <cell r="G70" t="str">
            <v>East</v>
          </cell>
          <cell r="H70" t="str">
            <v>OML - 43</v>
          </cell>
          <cell r="I70" t="str">
            <v>AGBADA</v>
          </cell>
          <cell r="J70">
            <v>0</v>
          </cell>
          <cell r="K70">
            <v>0</v>
          </cell>
          <cell r="L70" t="str">
            <v>Iwegbu , Chibuzo</v>
          </cell>
        </row>
        <row r="71">
          <cell r="A71" t="str">
            <v>NIP_BP11_Z_AGBD_EL1_D04</v>
          </cell>
          <cell r="B71" t="str">
            <v>SPDC - Other</v>
          </cell>
          <cell r="C71" t="str">
            <v>Agbada FOD</v>
          </cell>
          <cell r="D71" t="str">
            <v>Z_AGBD_EL1_D04</v>
          </cell>
          <cell r="E71" t="str">
            <v>Agbada FOD</v>
          </cell>
          <cell r="F71" t="str">
            <v>LAND EAST</v>
          </cell>
          <cell r="G71" t="str">
            <v>East</v>
          </cell>
          <cell r="H71" t="str">
            <v>OML - 26</v>
          </cell>
          <cell r="I71" t="str">
            <v>AGBADA</v>
          </cell>
          <cell r="J71">
            <v>0</v>
          </cell>
          <cell r="K71">
            <v>0</v>
          </cell>
          <cell r="L71" t="str">
            <v>Iwegbu , Chibuzo</v>
          </cell>
        </row>
        <row r="72">
          <cell r="A72" t="str">
            <v>NIP_BP11_Z_ELWA_EL1_D01</v>
          </cell>
          <cell r="B72" t="str">
            <v>SPDC - Other</v>
          </cell>
          <cell r="C72" t="str">
            <v>Agbada FOD</v>
          </cell>
          <cell r="D72" t="str">
            <v>Z_ELWA_EL1_D01</v>
          </cell>
          <cell r="E72">
            <v>0</v>
          </cell>
          <cell r="F72" t="str">
            <v>N/A</v>
          </cell>
          <cell r="G72" t="str">
            <v>N/A</v>
          </cell>
          <cell r="H72" t="str">
            <v>N/A</v>
          </cell>
          <cell r="I72" t="str">
            <v>ELELENWA</v>
          </cell>
          <cell r="J72">
            <v>0</v>
          </cell>
          <cell r="K72">
            <v>0</v>
          </cell>
          <cell r="L72" t="str">
            <v>N/A</v>
          </cell>
        </row>
        <row r="73">
          <cell r="A73" t="str">
            <v>NIP_BP11_Z_AGBD_EL1_D02</v>
          </cell>
          <cell r="B73" t="str">
            <v>SPDC - Other</v>
          </cell>
          <cell r="C73" t="str">
            <v>Agbada FOD</v>
          </cell>
          <cell r="D73" t="str">
            <v>Z_AGBD_EL1_D02</v>
          </cell>
          <cell r="E73" t="str">
            <v>Agbada FOD</v>
          </cell>
          <cell r="F73" t="str">
            <v>LAND EAST</v>
          </cell>
          <cell r="G73" t="str">
            <v>East</v>
          </cell>
          <cell r="H73" t="str">
            <v>OML - 17</v>
          </cell>
          <cell r="I73" t="str">
            <v>AGBADA</v>
          </cell>
          <cell r="J73">
            <v>0</v>
          </cell>
          <cell r="K73">
            <v>0</v>
          </cell>
          <cell r="L73" t="str">
            <v>Iwegbu , Chibuzo</v>
          </cell>
        </row>
        <row r="74">
          <cell r="A74" t="str">
            <v>NIP_BP11_Z_AGBD_EL1_G02</v>
          </cell>
          <cell r="B74" t="str">
            <v>SPDC - Other</v>
          </cell>
          <cell r="C74" t="str">
            <v>Agbada FOD</v>
          </cell>
          <cell r="D74" t="str">
            <v>Z_AGBD_EL1_G02</v>
          </cell>
          <cell r="E74" t="str">
            <v>Agbada FOD</v>
          </cell>
          <cell r="F74" t="str">
            <v>LAND EAST</v>
          </cell>
          <cell r="G74" t="str">
            <v>East</v>
          </cell>
          <cell r="H74" t="str">
            <v>OML - 20</v>
          </cell>
          <cell r="I74" t="str">
            <v>AGBADA</v>
          </cell>
          <cell r="J74">
            <v>0</v>
          </cell>
          <cell r="K74">
            <v>0</v>
          </cell>
          <cell r="L74" t="str">
            <v>Iwegbu , Chibuzo</v>
          </cell>
        </row>
        <row r="75">
          <cell r="A75" t="str">
            <v>NIP_BP11_Z_AGBD_EL1_W02</v>
          </cell>
          <cell r="B75" t="str">
            <v>SPDC - Other</v>
          </cell>
          <cell r="C75" t="str">
            <v>Agbada FOD</v>
          </cell>
          <cell r="D75" t="str">
            <v>Z_AGBD_EL1_W02</v>
          </cell>
          <cell r="E75" t="str">
            <v>Agbada FOD</v>
          </cell>
          <cell r="F75" t="str">
            <v>LAND EAST</v>
          </cell>
          <cell r="G75" t="str">
            <v>East</v>
          </cell>
          <cell r="H75" t="str">
            <v>OML - 30</v>
          </cell>
          <cell r="I75" t="str">
            <v>AGBADA</v>
          </cell>
          <cell r="J75">
            <v>0</v>
          </cell>
          <cell r="K75">
            <v>0</v>
          </cell>
          <cell r="L75" t="str">
            <v>Iwegbu , Chibuzo</v>
          </cell>
        </row>
        <row r="76">
          <cell r="A76" t="str">
            <v>NIP_BP11_Z_ELWA_EL2_D01</v>
          </cell>
          <cell r="B76" t="str">
            <v>SPDC - Other</v>
          </cell>
          <cell r="C76" t="str">
            <v>Agbada FOD</v>
          </cell>
          <cell r="D76" t="str">
            <v>Z_ELWA_EL2_D01</v>
          </cell>
          <cell r="E76" t="str">
            <v>Agbada FOD</v>
          </cell>
          <cell r="F76" t="str">
            <v>LAND EAST</v>
          </cell>
          <cell r="G76" t="str">
            <v>East</v>
          </cell>
          <cell r="H76" t="str">
            <v>OML - 34</v>
          </cell>
          <cell r="I76" t="str">
            <v>ELELENWA</v>
          </cell>
          <cell r="J76">
            <v>0</v>
          </cell>
          <cell r="K76">
            <v>0</v>
          </cell>
          <cell r="L76" t="str">
            <v>Iwegbu , Chibuzo</v>
          </cell>
        </row>
        <row r="77">
          <cell r="A77" t="str">
            <v>NIP_BP11_Z_AGBD_EL1_C01</v>
          </cell>
          <cell r="B77" t="str">
            <v>SPDC - Other</v>
          </cell>
          <cell r="C77" t="str">
            <v>Agbada FOD</v>
          </cell>
          <cell r="D77" t="str">
            <v>Z_AGBD_EL1_C01</v>
          </cell>
          <cell r="E77" t="str">
            <v>Agbada FOD</v>
          </cell>
          <cell r="F77" t="str">
            <v>LAND EAST</v>
          </cell>
          <cell r="G77" t="str">
            <v>East</v>
          </cell>
          <cell r="H77" t="str">
            <v>OML - 4</v>
          </cell>
          <cell r="I77" t="str">
            <v>AGBADA</v>
          </cell>
          <cell r="J77">
            <v>0</v>
          </cell>
          <cell r="K77">
            <v>0</v>
          </cell>
          <cell r="L77" t="str">
            <v>Iwegbu , Chibuzo</v>
          </cell>
        </row>
        <row r="78">
          <cell r="A78" t="str">
            <v>NIP_BP11_Z_AGBD_EL1_D01</v>
          </cell>
          <cell r="B78" t="str">
            <v>SPDC - Other</v>
          </cell>
          <cell r="C78" t="str">
            <v>Agbada FOD</v>
          </cell>
          <cell r="D78" t="str">
            <v>Z_AGBD_EL1_D01</v>
          </cell>
          <cell r="E78" t="str">
            <v>Agbada FOD</v>
          </cell>
          <cell r="F78" t="str">
            <v>LAND EAST</v>
          </cell>
          <cell r="G78" t="str">
            <v>East</v>
          </cell>
          <cell r="H78" t="str">
            <v>OML - 4</v>
          </cell>
          <cell r="I78" t="str">
            <v>AGBADA</v>
          </cell>
          <cell r="J78">
            <v>0</v>
          </cell>
          <cell r="K78">
            <v>0</v>
          </cell>
          <cell r="L78" t="str">
            <v>Iwegbu , Chibuzo</v>
          </cell>
        </row>
        <row r="79">
          <cell r="A79" t="str">
            <v>NIP_BP11_Z_AGBD_EL1_W01</v>
          </cell>
          <cell r="B79" t="str">
            <v>SPDC - Other</v>
          </cell>
          <cell r="C79" t="str">
            <v>Agbada FOD</v>
          </cell>
          <cell r="D79" t="str">
            <v>Z_AGBD_EL1_W01</v>
          </cell>
          <cell r="E79" t="str">
            <v>Agbada FOD</v>
          </cell>
          <cell r="F79" t="str">
            <v>LAND EAST</v>
          </cell>
          <cell r="G79" t="str">
            <v>East</v>
          </cell>
          <cell r="H79" t="str">
            <v>OML - 30</v>
          </cell>
          <cell r="I79" t="str">
            <v>AGBADA</v>
          </cell>
          <cell r="J79">
            <v>0</v>
          </cell>
          <cell r="K79">
            <v>0</v>
          </cell>
          <cell r="L79" t="str">
            <v>Iwegbu , Chibuzo</v>
          </cell>
        </row>
        <row r="80">
          <cell r="A80" t="str">
            <v>NIP_BP11_Z_AGBD_EL1_D03</v>
          </cell>
          <cell r="B80" t="str">
            <v>SPDC - Other</v>
          </cell>
          <cell r="C80" t="str">
            <v>Agbada H Block</v>
          </cell>
          <cell r="D80" t="str">
            <v>Z_AGBD_EL1_D03</v>
          </cell>
          <cell r="E80" t="str">
            <v>Aghata Initial Dev</v>
          </cell>
          <cell r="F80" t="str">
            <v>LAND EAST</v>
          </cell>
          <cell r="G80" t="str">
            <v>East</v>
          </cell>
          <cell r="H80" t="str">
            <v>OML - 26</v>
          </cell>
          <cell r="I80" t="str">
            <v>AGBADA</v>
          </cell>
          <cell r="J80">
            <v>0</v>
          </cell>
          <cell r="K80">
            <v>0</v>
          </cell>
          <cell r="L80" t="str">
            <v>Iwegbu , Chibuzo</v>
          </cell>
        </row>
        <row r="81">
          <cell r="A81" t="str">
            <v>NIP_BP11_D_OGUT_ENV_G01</v>
          </cell>
          <cell r="B81" t="str">
            <v>Non Operated Asset (NAOC)</v>
          </cell>
          <cell r="C81" t="str">
            <v>Akri-Oguta IOGD</v>
          </cell>
          <cell r="D81" t="str">
            <v>D_OGUT_ENV_G01</v>
          </cell>
          <cell r="E81" t="str">
            <v>AKRI-OGUTA Gas Cap Blowdown</v>
          </cell>
          <cell r="F81" t="str">
            <v>NON OPERATED</v>
          </cell>
          <cell r="G81" t="str">
            <v>East</v>
          </cell>
          <cell r="H81" t="str">
            <v>OML - 29</v>
          </cell>
          <cell r="I81" t="str">
            <v>OGUTA</v>
          </cell>
          <cell r="J81">
            <v>0</v>
          </cell>
          <cell r="K81">
            <v>0</v>
          </cell>
          <cell r="L81" t="str">
            <v>Iwegbu , Chibuzo</v>
          </cell>
        </row>
        <row r="82">
          <cell r="A82" t="str">
            <v>NIP_BP11_D_OGUT_ENV_D01</v>
          </cell>
          <cell r="B82" t="str">
            <v>Non Operated Asset (NAOC)</v>
          </cell>
          <cell r="C82" t="str">
            <v>Akri-Oguta IOGD</v>
          </cell>
          <cell r="D82" t="str">
            <v>D_OGUT_ENV_D01</v>
          </cell>
          <cell r="E82" t="str">
            <v>AKRI-OGUTA NEW GAS INJECTION</v>
          </cell>
          <cell r="F82" t="str">
            <v>NON OPERATED</v>
          </cell>
          <cell r="G82" t="str">
            <v>East</v>
          </cell>
          <cell r="H82" t="str">
            <v>OML - 17</v>
          </cell>
          <cell r="I82" t="str">
            <v>OGUTA</v>
          </cell>
          <cell r="J82">
            <v>0</v>
          </cell>
          <cell r="K82">
            <v>0</v>
          </cell>
          <cell r="L82" t="str">
            <v>Iwegbu , Chibuzo</v>
          </cell>
        </row>
        <row r="83">
          <cell r="A83" t="str">
            <v>NIP_BP11_D_OGUT_ENV_D02</v>
          </cell>
          <cell r="B83" t="str">
            <v>Non Operated Asset (NAOC)</v>
          </cell>
          <cell r="C83" t="str">
            <v>Akri-Oguta IOGD</v>
          </cell>
          <cell r="D83" t="str">
            <v>D_OGUT_ENV_D02</v>
          </cell>
          <cell r="E83" t="str">
            <v>AKRI-OGUTA NEW OIL DEVELOPMENT</v>
          </cell>
          <cell r="F83" t="str">
            <v>NON OPERATED</v>
          </cell>
          <cell r="G83" t="str">
            <v>East</v>
          </cell>
          <cell r="H83" t="str">
            <v>OML - 17</v>
          </cell>
          <cell r="I83" t="str">
            <v>OGUTA</v>
          </cell>
          <cell r="J83">
            <v>0</v>
          </cell>
          <cell r="K83">
            <v>0</v>
          </cell>
          <cell r="L83" t="str">
            <v>Iwegbu , Chibuzo</v>
          </cell>
        </row>
        <row r="84">
          <cell r="A84" t="str">
            <v>NIP_BP11_C_FLDN_EEE_D03</v>
          </cell>
          <cell r="B84" t="str">
            <v>Afam/ALSCON Gas Supply</v>
          </cell>
          <cell r="C84" t="str">
            <v>Alakiri NAG Plant Refurbishment</v>
          </cell>
          <cell r="D84" t="str">
            <v>C_FLDN_EEE_D03</v>
          </cell>
          <cell r="E84" t="str">
            <v>Alakiri shut-down valves by pass</v>
          </cell>
          <cell r="F84" t="str">
            <v>SWAMP EAST</v>
          </cell>
          <cell r="G84" t="str">
            <v>East</v>
          </cell>
          <cell r="H84" t="str">
            <v>OML - 18</v>
          </cell>
          <cell r="I84" t="str">
            <v>ALAKIRI</v>
          </cell>
          <cell r="J84">
            <v>0</v>
          </cell>
          <cell r="K84">
            <v>0</v>
          </cell>
          <cell r="L84" t="str">
            <v>Balogun , Oluseun</v>
          </cell>
        </row>
        <row r="85">
          <cell r="A85" t="str">
            <v>NIP_BP11_C_FLDN_Alakiri Refurb_Prior</v>
          </cell>
          <cell r="B85" t="str">
            <v>Afam/ALSCON Gas Supply</v>
          </cell>
          <cell r="C85" t="str">
            <v>Alakiri NAG Plant Refurbishment</v>
          </cell>
          <cell r="D85" t="str">
            <v>C_FLDN_Alakiri Refurb_Prior</v>
          </cell>
          <cell r="E85" t="str">
            <v>Alakiri NAG Plant Refurbishment</v>
          </cell>
          <cell r="F85" t="str">
            <v>SWAMP EAST</v>
          </cell>
          <cell r="G85" t="str">
            <v>East</v>
          </cell>
          <cell r="H85" t="str">
            <v>OML - 18</v>
          </cell>
          <cell r="I85" t="str">
            <v>ALAKIRI</v>
          </cell>
          <cell r="J85">
            <v>0</v>
          </cell>
          <cell r="K85">
            <v>0</v>
          </cell>
          <cell r="L85" t="str">
            <v>Balogun , Oluseun</v>
          </cell>
        </row>
        <row r="86">
          <cell r="A86" t="str">
            <v>NIP_BP11_C_FLDN_Alakiri Refurb</v>
          </cell>
          <cell r="B86" t="str">
            <v>Afam/ALSCON Gas Supply</v>
          </cell>
          <cell r="C86" t="str">
            <v>Alakiri NAG Plant Refurbishment</v>
          </cell>
          <cell r="D86" t="str">
            <v>C_FLDN_Alakiri Refurb</v>
          </cell>
          <cell r="E86" t="str">
            <v>Alakiri NAG Plant Refurbishment</v>
          </cell>
          <cell r="F86" t="str">
            <v>SWAMP EAST</v>
          </cell>
          <cell r="G86" t="str">
            <v>East</v>
          </cell>
          <cell r="H86" t="str">
            <v>CROSS ASSET</v>
          </cell>
          <cell r="I86" t="str">
            <v>CROSS ASSET</v>
          </cell>
          <cell r="J86">
            <v>0</v>
          </cell>
          <cell r="K86">
            <v>0</v>
          </cell>
          <cell r="L86" t="str">
            <v>Balogun , Oluseun</v>
          </cell>
        </row>
        <row r="87">
          <cell r="A87" t="str">
            <v>NIP_BP11_D_ALAK_ES1_G01</v>
          </cell>
          <cell r="B87" t="str">
            <v>Afam/ALSCON Gas Supply</v>
          </cell>
          <cell r="C87" t="str">
            <v>Alakiri NAG Plant Refurbishment</v>
          </cell>
          <cell r="D87" t="str">
            <v>D_ALAK_ES1_G01</v>
          </cell>
          <cell r="E87" t="str">
            <v>Alakiri Phase 1</v>
          </cell>
          <cell r="F87" t="str">
            <v>SWAMP EAST</v>
          </cell>
          <cell r="G87" t="str">
            <v>East</v>
          </cell>
          <cell r="H87" t="str">
            <v>OML - 18</v>
          </cell>
          <cell r="I87" t="str">
            <v>ALAKIRI</v>
          </cell>
          <cell r="J87">
            <v>0</v>
          </cell>
          <cell r="K87">
            <v>0</v>
          </cell>
          <cell r="L87" t="str">
            <v>Efenovwe , Augustine</v>
          </cell>
        </row>
        <row r="88">
          <cell r="A88" t="str">
            <v>NIP_BP11_X_ALWD_ES1_X07</v>
          </cell>
          <cell r="B88" t="str">
            <v>UX- Nigeria Onshore</v>
          </cell>
          <cell r="C88" t="str">
            <v>Alakiri West Deep</v>
          </cell>
          <cell r="D88" t="str">
            <v>X_ALWD_ES1_X07</v>
          </cell>
          <cell r="E88" t="str">
            <v>Alakiri West Deep</v>
          </cell>
          <cell r="F88" t="str">
            <v>EXPLORATION - EAST</v>
          </cell>
          <cell r="G88" t="str">
            <v>East</v>
          </cell>
          <cell r="H88" t="str">
            <v>OML - 18</v>
          </cell>
          <cell r="I88" t="str">
            <v>ALAKIRI</v>
          </cell>
          <cell r="J88">
            <v>0</v>
          </cell>
          <cell r="K88">
            <v>0</v>
          </cell>
          <cell r="L88" t="str">
            <v>Ndukwe , Jovita</v>
          </cell>
        </row>
        <row r="89">
          <cell r="A89" t="str">
            <v>NIP_BP11_Z_ASSN_EL2_G02</v>
          </cell>
          <cell r="B89" t="str">
            <v>Assa North Node Project</v>
          </cell>
          <cell r="C89" t="str">
            <v>Assa North Appraisal</v>
          </cell>
          <cell r="D89" t="str">
            <v>Z_ASSN_EL2_G02</v>
          </cell>
          <cell r="E89" t="str">
            <v>Assa North Node Domgas</v>
          </cell>
          <cell r="F89" t="str">
            <v>LAND EAST</v>
          </cell>
          <cell r="G89" t="str">
            <v>East</v>
          </cell>
          <cell r="H89" t="str">
            <v>OML - 38</v>
          </cell>
          <cell r="I89" t="str">
            <v>ASSA NORTH</v>
          </cell>
          <cell r="J89">
            <v>0</v>
          </cell>
          <cell r="K89">
            <v>0</v>
          </cell>
          <cell r="L89" t="str">
            <v>Iwegbu , Chibuzo</v>
          </cell>
        </row>
        <row r="90">
          <cell r="A90" t="str">
            <v>NIP_BP11_Z_ASSN_EL2_XXX</v>
          </cell>
          <cell r="B90" t="str">
            <v>Assa North Node Project</v>
          </cell>
          <cell r="C90" t="str">
            <v>Assa North Appraisal</v>
          </cell>
          <cell r="D90" t="str">
            <v>Z_ASSN_EL2_XXX</v>
          </cell>
          <cell r="E90" t="str">
            <v>Assa North Appraisal</v>
          </cell>
          <cell r="F90" t="str">
            <v>LAND EAST</v>
          </cell>
          <cell r="G90" t="str">
            <v>East</v>
          </cell>
          <cell r="H90" t="str">
            <v>OML - 21</v>
          </cell>
          <cell r="I90" t="str">
            <v>ASSA NORTH</v>
          </cell>
          <cell r="J90">
            <v>0</v>
          </cell>
          <cell r="K90">
            <v>0</v>
          </cell>
          <cell r="L90" t="str">
            <v>Iwegbu , Chibuzo</v>
          </cell>
        </row>
        <row r="91">
          <cell r="A91" t="str">
            <v>NIP_BP11_D_ASSN_EL2_G31</v>
          </cell>
          <cell r="B91" t="str">
            <v>Assa North Node Project</v>
          </cell>
          <cell r="C91" t="str">
            <v>Assa North Appraisal</v>
          </cell>
          <cell r="D91" t="str">
            <v>D_ASSN_EL2_G31</v>
          </cell>
          <cell r="E91" t="str">
            <v>Assa North Appraisal</v>
          </cell>
          <cell r="F91" t="str">
            <v>LAND EAST</v>
          </cell>
          <cell r="G91" t="str">
            <v>East</v>
          </cell>
          <cell r="H91" t="str">
            <v>OML - 18</v>
          </cell>
          <cell r="I91" t="str">
            <v>ASSA NORTH</v>
          </cell>
          <cell r="J91">
            <v>0</v>
          </cell>
          <cell r="K91">
            <v>0</v>
          </cell>
          <cell r="L91" t="str">
            <v>Iwegbu , Chibuzo</v>
          </cell>
        </row>
        <row r="92">
          <cell r="A92" t="str">
            <v>NIP_BP11_D_ASSN_EL2_G02</v>
          </cell>
          <cell r="B92" t="str">
            <v>Assa North Node Project</v>
          </cell>
          <cell r="C92" t="str">
            <v>Assa North Node Domgas</v>
          </cell>
          <cell r="D92" t="str">
            <v>D_ASSN_EL2_G02</v>
          </cell>
          <cell r="E92" t="str">
            <v>Assa North Domestic Gas</v>
          </cell>
          <cell r="F92" t="str">
            <v>LAND EAST</v>
          </cell>
          <cell r="G92" t="str">
            <v>East</v>
          </cell>
          <cell r="H92" t="str">
            <v>OML - 18</v>
          </cell>
          <cell r="I92" t="str">
            <v>ASSA NORTH</v>
          </cell>
          <cell r="J92">
            <v>0</v>
          </cell>
          <cell r="K92">
            <v>0</v>
          </cell>
          <cell r="L92" t="str">
            <v>Iwegbu , Chibuzo</v>
          </cell>
        </row>
        <row r="93">
          <cell r="A93" t="str">
            <v>NIP_BP11_C_ASSN_Domgas</v>
          </cell>
          <cell r="B93" t="str">
            <v>Assa North Node Project</v>
          </cell>
          <cell r="C93" t="str">
            <v>Assa North Node Domgas</v>
          </cell>
          <cell r="D93" t="str">
            <v>C_ASSN_Domgas</v>
          </cell>
          <cell r="E93" t="str">
            <v>Assa North Domestic Gas</v>
          </cell>
          <cell r="F93" t="str">
            <v>LAND EAST</v>
          </cell>
          <cell r="G93" t="str">
            <v>East</v>
          </cell>
          <cell r="H93" t="str">
            <v>OML - 21</v>
          </cell>
          <cell r="I93" t="str">
            <v>ASSA NORTH</v>
          </cell>
          <cell r="J93">
            <v>0</v>
          </cell>
          <cell r="K93">
            <v>0</v>
          </cell>
          <cell r="L93" t="str">
            <v>Balogun , Oluseun</v>
          </cell>
        </row>
        <row r="94">
          <cell r="A94" t="str">
            <v>NIP_BP11_Z_ASSN_EL2_G30</v>
          </cell>
          <cell r="B94" t="str">
            <v>Assa North Node Project</v>
          </cell>
          <cell r="C94" t="str">
            <v>Assa North Node Export</v>
          </cell>
          <cell r="D94" t="str">
            <v>Z_ASSN_EL2_G30</v>
          </cell>
          <cell r="E94" t="str">
            <v>Assa North Export Gas</v>
          </cell>
          <cell r="F94" t="str">
            <v>LAND EAST</v>
          </cell>
          <cell r="G94" t="str">
            <v>East</v>
          </cell>
          <cell r="H94" t="str">
            <v>OML - 30</v>
          </cell>
          <cell r="I94" t="str">
            <v>ASSA NORTH</v>
          </cell>
          <cell r="J94">
            <v>0</v>
          </cell>
          <cell r="K94">
            <v>0</v>
          </cell>
          <cell r="L94" t="str">
            <v>Iwegbu , Chibuzo</v>
          </cell>
        </row>
        <row r="95">
          <cell r="A95" t="str">
            <v>NIP_BP11_C_ASSN_Export</v>
          </cell>
          <cell r="B95" t="str">
            <v>Assa North Node Project</v>
          </cell>
          <cell r="C95" t="str">
            <v>Assa North Node Export</v>
          </cell>
          <cell r="D95" t="str">
            <v>C_ASSN_Export</v>
          </cell>
          <cell r="E95" t="str">
            <v>Assa North Export Gas</v>
          </cell>
          <cell r="F95" t="str">
            <v>LAND EAST</v>
          </cell>
          <cell r="G95" t="str">
            <v>East</v>
          </cell>
          <cell r="H95" t="str">
            <v>OML - 16</v>
          </cell>
          <cell r="I95" t="str">
            <v>OGUALI</v>
          </cell>
          <cell r="J95">
            <v>0</v>
          </cell>
          <cell r="K95">
            <v>0</v>
          </cell>
          <cell r="L95" t="str">
            <v>Balogun , Oluseun</v>
          </cell>
        </row>
        <row r="96">
          <cell r="A96" t="str">
            <v>NIP_BP11_D_ASSN_EL2_G30</v>
          </cell>
          <cell r="B96" t="str">
            <v>Assa North Node Project</v>
          </cell>
          <cell r="C96" t="str">
            <v>Assa North Node Export</v>
          </cell>
          <cell r="D96" t="str">
            <v>D_ASSN_EL2_G30</v>
          </cell>
          <cell r="E96" t="str">
            <v>Assa North Export Gas</v>
          </cell>
          <cell r="F96" t="str">
            <v>LAND EAST</v>
          </cell>
          <cell r="G96" t="str">
            <v>East</v>
          </cell>
          <cell r="H96" t="str">
            <v>OML - 18</v>
          </cell>
          <cell r="I96" t="str">
            <v>ASSA NORTH</v>
          </cell>
          <cell r="J96">
            <v>0</v>
          </cell>
          <cell r="K96">
            <v>0</v>
          </cell>
          <cell r="L96" t="str">
            <v>Iwegbu , Chibuzo</v>
          </cell>
        </row>
        <row r="97">
          <cell r="A97" t="str">
            <v>NIP_BP11_D_OGUA_EL2_G30</v>
          </cell>
          <cell r="B97" t="str">
            <v>Assa North Node Project</v>
          </cell>
          <cell r="C97" t="str">
            <v>Assa North Node Export</v>
          </cell>
          <cell r="D97" t="str">
            <v>D_OGUA_EL2_G30</v>
          </cell>
          <cell r="E97" t="str">
            <v>Oguali Export Gas</v>
          </cell>
          <cell r="F97" t="str">
            <v>LAND EAST</v>
          </cell>
          <cell r="G97" t="str">
            <v>East</v>
          </cell>
          <cell r="H97" t="str">
            <v>OML - 17</v>
          </cell>
          <cell r="I97" t="str">
            <v>OGUALI</v>
          </cell>
          <cell r="J97">
            <v>0</v>
          </cell>
          <cell r="K97">
            <v>0</v>
          </cell>
          <cell r="L97" t="str">
            <v>Iwegbu , Chibuzo</v>
          </cell>
        </row>
        <row r="98">
          <cell r="A98" t="str">
            <v>NIP_BP11_Z_ASSN_EL2_G31</v>
          </cell>
          <cell r="B98" t="str">
            <v>Assa North Node Project</v>
          </cell>
          <cell r="C98" t="str">
            <v>Assa North Node Export</v>
          </cell>
          <cell r="D98" t="str">
            <v>Z_ASSN_EL2_G31</v>
          </cell>
          <cell r="E98" t="str">
            <v>Assa North Node Export</v>
          </cell>
          <cell r="F98" t="str">
            <v>LAND EAST</v>
          </cell>
          <cell r="G98" t="str">
            <v>East</v>
          </cell>
          <cell r="H98" t="str">
            <v>OML - 21</v>
          </cell>
          <cell r="I98" t="str">
            <v>ASSA NORTH</v>
          </cell>
          <cell r="J98">
            <v>0</v>
          </cell>
          <cell r="K98">
            <v>0</v>
          </cell>
          <cell r="L98" t="str">
            <v>Iwegbu , Chibuzo</v>
          </cell>
        </row>
        <row r="99">
          <cell r="A99" t="str">
            <v>NIP_BP11_Z_ATAM_WS1_D01</v>
          </cell>
          <cell r="B99" t="str">
            <v>SPDC - Other</v>
          </cell>
          <cell r="C99" t="str">
            <v>Atamba Initial Development</v>
          </cell>
          <cell r="D99" t="str">
            <v>Z_ATAM_WS1_D01</v>
          </cell>
          <cell r="E99" t="str">
            <v>Atamba Initial Development</v>
          </cell>
          <cell r="F99" t="str">
            <v>SWAMP WEST</v>
          </cell>
          <cell r="G99" t="str">
            <v>West</v>
          </cell>
          <cell r="H99" t="str">
            <v>OML - 43</v>
          </cell>
          <cell r="I99" t="str">
            <v>ATAMBA</v>
          </cell>
          <cell r="J99">
            <v>0</v>
          </cell>
          <cell r="K99">
            <v>0</v>
          </cell>
          <cell r="L99" t="str">
            <v>Baranu , Suka</v>
          </cell>
        </row>
        <row r="100">
          <cell r="A100" t="str">
            <v>NIP_BP11_D_AWOB_ES1_G02</v>
          </cell>
          <cell r="B100" t="str">
            <v>Awoba</v>
          </cell>
          <cell r="C100" t="str">
            <v>Awoba FOD</v>
          </cell>
          <cell r="D100" t="str">
            <v>D_AWOB_ES1_G02</v>
          </cell>
          <cell r="E100" t="str">
            <v>Awoba FOD</v>
          </cell>
          <cell r="F100" t="str">
            <v>SWAMP EAST</v>
          </cell>
          <cell r="G100" t="str">
            <v>East</v>
          </cell>
          <cell r="H100" t="str">
            <v>OML - 24</v>
          </cell>
          <cell r="I100" t="str">
            <v>AWOBA</v>
          </cell>
          <cell r="J100">
            <v>0</v>
          </cell>
          <cell r="K100">
            <v>0</v>
          </cell>
          <cell r="L100" t="str">
            <v>Alikah , Ehidiamhen</v>
          </cell>
        </row>
        <row r="101">
          <cell r="A101" t="str">
            <v>NIP_BP11_D_AWOB_ES1_D01</v>
          </cell>
          <cell r="B101" t="str">
            <v>Awoba</v>
          </cell>
          <cell r="C101" t="str">
            <v>Awoba FOD</v>
          </cell>
          <cell r="D101" t="str">
            <v>D_AWOB_ES1_D01</v>
          </cell>
          <cell r="E101" t="str">
            <v>Awoba FOD</v>
          </cell>
          <cell r="F101" t="str">
            <v>SWAMP EAST</v>
          </cell>
          <cell r="G101" t="str">
            <v>East</v>
          </cell>
          <cell r="H101" t="str">
            <v>OML - 11</v>
          </cell>
          <cell r="I101" t="str">
            <v>AWOBA</v>
          </cell>
          <cell r="J101">
            <v>0</v>
          </cell>
          <cell r="K101">
            <v>0</v>
          </cell>
          <cell r="L101" t="str">
            <v>Efenovwe , Augustine</v>
          </cell>
        </row>
        <row r="102">
          <cell r="A102" t="str">
            <v>NIP_BP11_C_AWOB</v>
          </cell>
          <cell r="B102" t="str">
            <v>Awoba</v>
          </cell>
          <cell r="C102" t="str">
            <v>Awoba Gas</v>
          </cell>
          <cell r="D102" t="str">
            <v>C_AWOB</v>
          </cell>
          <cell r="E102" t="str">
            <v>Awoba Gas</v>
          </cell>
          <cell r="F102" t="str">
            <v>SWAMP EAST</v>
          </cell>
          <cell r="G102" t="str">
            <v>East</v>
          </cell>
          <cell r="H102" t="str">
            <v>OML - 24</v>
          </cell>
          <cell r="I102" t="str">
            <v>AWOBA</v>
          </cell>
          <cell r="J102">
            <v>0</v>
          </cell>
          <cell r="K102">
            <v>0</v>
          </cell>
          <cell r="L102" t="str">
            <v>Balogun , Oluseun</v>
          </cell>
        </row>
        <row r="103">
          <cell r="A103" t="str">
            <v>NIP_BP11_D_AWOB_ES1_G31</v>
          </cell>
          <cell r="B103" t="str">
            <v>Awoba</v>
          </cell>
          <cell r="C103" t="str">
            <v>Awoba Gas</v>
          </cell>
          <cell r="D103" t="str">
            <v>D_AWOB_ES1_G31</v>
          </cell>
          <cell r="E103" t="str">
            <v>Awoba Gas</v>
          </cell>
          <cell r="F103" t="str">
            <v>SWAMP EAST</v>
          </cell>
          <cell r="G103" t="str">
            <v>East</v>
          </cell>
          <cell r="H103" t="str">
            <v>OML - 38</v>
          </cell>
          <cell r="I103" t="str">
            <v>AWOBA</v>
          </cell>
          <cell r="J103">
            <v>0</v>
          </cell>
          <cell r="K103">
            <v>0</v>
          </cell>
          <cell r="L103" t="str">
            <v>Efenovwe , Augustine</v>
          </cell>
        </row>
        <row r="104">
          <cell r="A104" t="str">
            <v>NIP_BP11_D_AWOB_ES1_G01</v>
          </cell>
          <cell r="B104" t="str">
            <v>Awoba</v>
          </cell>
          <cell r="C104" t="str">
            <v>Awoba Gas</v>
          </cell>
          <cell r="D104" t="str">
            <v>D_AWOB_ES1_G01</v>
          </cell>
          <cell r="E104" t="str">
            <v>Awoba Gas</v>
          </cell>
          <cell r="F104" t="str">
            <v>SWAMP EAST</v>
          </cell>
          <cell r="G104" t="str">
            <v>East</v>
          </cell>
          <cell r="H104" t="str">
            <v>OML - 11</v>
          </cell>
          <cell r="I104" t="str">
            <v>AWOBA</v>
          </cell>
          <cell r="J104">
            <v>0</v>
          </cell>
          <cell r="K104">
            <v>0</v>
          </cell>
          <cell r="L104" t="str">
            <v>Efenovwe , Augustine</v>
          </cell>
        </row>
        <row r="105">
          <cell r="A105" t="str">
            <v>NIP_BP11_C_PREFID_AWOB</v>
          </cell>
          <cell r="B105" t="str">
            <v>Awoba</v>
          </cell>
          <cell r="C105" t="str">
            <v>Awoba Gas</v>
          </cell>
          <cell r="D105" t="str">
            <v>C_PREFID_AWOB</v>
          </cell>
          <cell r="E105" t="str">
            <v>Awoba Gas Pre-FID</v>
          </cell>
          <cell r="F105" t="str">
            <v>SWAMP EAST</v>
          </cell>
          <cell r="G105" t="str">
            <v>East</v>
          </cell>
          <cell r="H105" t="str">
            <v>OML - 35</v>
          </cell>
          <cell r="I105" t="str">
            <v>AWOBA</v>
          </cell>
          <cell r="J105">
            <v>0</v>
          </cell>
          <cell r="K105">
            <v>0</v>
          </cell>
          <cell r="L105" t="str">
            <v>Balogun , Oluseun</v>
          </cell>
        </row>
        <row r="106">
          <cell r="A106" t="str">
            <v>NIP_BP11_C_AWOB_Prior</v>
          </cell>
          <cell r="B106" t="str">
            <v>Awoba</v>
          </cell>
          <cell r="C106" t="str">
            <v>Awoba Gas</v>
          </cell>
          <cell r="D106" t="str">
            <v>C_AWOB_Prior</v>
          </cell>
          <cell r="E106" t="str">
            <v>Awoba Gas</v>
          </cell>
          <cell r="F106" t="str">
            <v>SWAMP EAST</v>
          </cell>
          <cell r="G106" t="str">
            <v>East</v>
          </cell>
          <cell r="H106" t="str">
            <v>OML - 24</v>
          </cell>
          <cell r="I106" t="str">
            <v>AWOBA</v>
          </cell>
          <cell r="J106">
            <v>0</v>
          </cell>
          <cell r="K106">
            <v>0</v>
          </cell>
          <cell r="L106" t="str">
            <v>Balogun , Oluseun</v>
          </cell>
        </row>
        <row r="107">
          <cell r="A107" t="str">
            <v>NIP_BP11_D_AWNW_ES1_D04</v>
          </cell>
          <cell r="B107" t="str">
            <v>Awoba</v>
          </cell>
          <cell r="C107" t="str">
            <v>Awoba NW Appraisal</v>
          </cell>
          <cell r="D107" t="str">
            <v>D_AWNW_ES1_D04</v>
          </cell>
          <cell r="E107" t="str">
            <v>Awoba NW Appraisal</v>
          </cell>
          <cell r="F107" t="str">
            <v>SWAMP EAST</v>
          </cell>
          <cell r="G107" t="str">
            <v>East</v>
          </cell>
          <cell r="H107" t="str">
            <v>OML - 35</v>
          </cell>
          <cell r="I107" t="str">
            <v>AWOBA NORTHWEST</v>
          </cell>
          <cell r="J107">
            <v>0</v>
          </cell>
          <cell r="K107">
            <v>0</v>
          </cell>
          <cell r="L107" t="str">
            <v>Efenovwe , Augustine</v>
          </cell>
        </row>
        <row r="108">
          <cell r="A108" t="str">
            <v>NIP_BP11_Z_AWNW_ES1_D02</v>
          </cell>
          <cell r="B108" t="str">
            <v>SPDC - Other</v>
          </cell>
          <cell r="C108" t="str">
            <v>Awoba NW FOD Phase 1</v>
          </cell>
          <cell r="D108" t="str">
            <v>Z_AWNW_ES1_D02</v>
          </cell>
          <cell r="E108">
            <v>0</v>
          </cell>
          <cell r="F108" t="str">
            <v>N/A</v>
          </cell>
          <cell r="G108" t="str">
            <v>N/A</v>
          </cell>
          <cell r="H108" t="str">
            <v>N/A</v>
          </cell>
          <cell r="I108" t="str">
            <v>N/A</v>
          </cell>
          <cell r="J108">
            <v>0</v>
          </cell>
          <cell r="K108">
            <v>0</v>
          </cell>
          <cell r="L108" t="str">
            <v>N/A</v>
          </cell>
        </row>
        <row r="109">
          <cell r="A109" t="str">
            <v>NIP_BP11_D_AWNW_ES1_D02</v>
          </cell>
          <cell r="B109" t="str">
            <v>SPDC - Other</v>
          </cell>
          <cell r="C109" t="str">
            <v>Awoba NW FOD Phase 1</v>
          </cell>
          <cell r="D109" t="str">
            <v>D_AWNW_ES1_D02</v>
          </cell>
          <cell r="E109">
            <v>0</v>
          </cell>
          <cell r="F109" t="str">
            <v>N/A</v>
          </cell>
          <cell r="G109" t="str">
            <v>N/A</v>
          </cell>
          <cell r="H109" t="str">
            <v>N/A</v>
          </cell>
          <cell r="I109" t="str">
            <v>AWOBA NORTHWEST</v>
          </cell>
          <cell r="J109">
            <v>0</v>
          </cell>
          <cell r="K109">
            <v>0</v>
          </cell>
          <cell r="L109" t="str">
            <v>N/A</v>
          </cell>
        </row>
        <row r="110">
          <cell r="A110" t="str">
            <v>NIP_BP11_Z_AWNW_ES1_D99</v>
          </cell>
          <cell r="B110" t="str">
            <v>SPDC - Other</v>
          </cell>
          <cell r="C110" t="str">
            <v>Awoba NW FOD Phase 2</v>
          </cell>
          <cell r="D110" t="str">
            <v>Z_AWNW_ES1_D99</v>
          </cell>
          <cell r="E110">
            <v>0</v>
          </cell>
          <cell r="F110" t="str">
            <v>SWAMP EAST</v>
          </cell>
          <cell r="G110" t="str">
            <v>East</v>
          </cell>
          <cell r="H110" t="str">
            <v>OML - 18</v>
          </cell>
          <cell r="I110" t="str">
            <v>AWOBA NORTHWEST</v>
          </cell>
          <cell r="J110">
            <v>0</v>
          </cell>
          <cell r="K110">
            <v>0</v>
          </cell>
          <cell r="L110" t="str">
            <v>Efenovwe , Augustine</v>
          </cell>
        </row>
        <row r="111">
          <cell r="A111" t="str">
            <v>NIP_BP11_Z_BILE_ES1_G99</v>
          </cell>
          <cell r="B111" t="str">
            <v>SPDC - Other</v>
          </cell>
          <cell r="C111" t="str">
            <v>BNAG Filler Project</v>
          </cell>
          <cell r="D111" t="str">
            <v>Z_BILE_ES1_G99</v>
          </cell>
          <cell r="E111" t="str">
            <v>BNAG Filler Project</v>
          </cell>
          <cell r="F111" t="str">
            <v>SWAMP EAST</v>
          </cell>
          <cell r="G111" t="str">
            <v>East</v>
          </cell>
          <cell r="H111" t="str">
            <v>OML - 41</v>
          </cell>
          <cell r="I111" t="str">
            <v>BILLE</v>
          </cell>
          <cell r="J111">
            <v>0</v>
          </cell>
          <cell r="K111">
            <v>0</v>
          </cell>
          <cell r="L111" t="str">
            <v>Efenovwe , Augustine</v>
          </cell>
        </row>
        <row r="112">
          <cell r="A112" t="str">
            <v>NIP_BP11_Z_KIZZ_ES1_G01</v>
          </cell>
          <cell r="B112" t="str">
            <v>SPDC - Other</v>
          </cell>
          <cell r="C112" t="str">
            <v>BNAG Filler Project</v>
          </cell>
          <cell r="D112" t="str">
            <v>Z_KIZZ_ES1_G01</v>
          </cell>
          <cell r="E112" t="str">
            <v>Kalaekule FOD</v>
          </cell>
          <cell r="F112" t="str">
            <v>SWAMP EAST</v>
          </cell>
          <cell r="G112" t="str">
            <v>East</v>
          </cell>
          <cell r="H112" t="str">
            <v>OML - 28</v>
          </cell>
          <cell r="I112" t="str">
            <v>KI</v>
          </cell>
          <cell r="J112">
            <v>0</v>
          </cell>
          <cell r="K112">
            <v>0</v>
          </cell>
          <cell r="L112" t="str">
            <v>Efenovwe , Augustine</v>
          </cell>
        </row>
        <row r="113">
          <cell r="A113" t="str">
            <v>NIP_BP11_Z_OPON_ES1_G99</v>
          </cell>
          <cell r="B113" t="str">
            <v>SPDC - Other</v>
          </cell>
          <cell r="C113" t="str">
            <v>BNAG Filler Project</v>
          </cell>
          <cell r="D113" t="str">
            <v>Z_OPON_ES1_G99</v>
          </cell>
          <cell r="E113" t="str">
            <v>Eastern Domgas Growth (Others)</v>
          </cell>
          <cell r="F113" t="str">
            <v>SWAMP EAST</v>
          </cell>
          <cell r="G113" t="str">
            <v>East</v>
          </cell>
          <cell r="H113" t="str">
            <v>OML - 17</v>
          </cell>
          <cell r="I113" t="str">
            <v>OPOBO NORTH</v>
          </cell>
          <cell r="J113">
            <v>0</v>
          </cell>
          <cell r="K113">
            <v>0</v>
          </cell>
          <cell r="L113" t="str">
            <v>Efenovwe , Augustine</v>
          </cell>
        </row>
        <row r="114">
          <cell r="A114" t="str">
            <v>NIP_BP11_Z_OPON_ES1_G01</v>
          </cell>
          <cell r="B114" t="str">
            <v>SPDC - Other</v>
          </cell>
          <cell r="C114" t="str">
            <v>BNAG Filler Project</v>
          </cell>
          <cell r="D114" t="str">
            <v>Z_OPON_ES1_G01</v>
          </cell>
          <cell r="E114" t="str">
            <v>BNAG Filler Project</v>
          </cell>
          <cell r="F114" t="str">
            <v>SWAMP EAST</v>
          </cell>
          <cell r="G114" t="str">
            <v>East</v>
          </cell>
          <cell r="H114" t="str">
            <v>OML - 17</v>
          </cell>
          <cell r="I114" t="str">
            <v>OPOBO NORTH</v>
          </cell>
          <cell r="J114">
            <v>0</v>
          </cell>
          <cell r="K114">
            <v>0</v>
          </cell>
          <cell r="L114" t="str">
            <v>Efenovwe , Augustine</v>
          </cell>
        </row>
        <row r="115">
          <cell r="A115" t="str">
            <v>NIP_BP11_Z_KRAK_ES1_G01</v>
          </cell>
          <cell r="B115" t="str">
            <v>SPDC - Other</v>
          </cell>
          <cell r="C115" t="str">
            <v>BNAG Filler Project</v>
          </cell>
          <cell r="D115" t="str">
            <v>Z_KRAK_ES1_G01</v>
          </cell>
          <cell r="E115" t="str">
            <v>BNAG Filler Project</v>
          </cell>
          <cell r="F115" t="str">
            <v>SWAMP EAST</v>
          </cell>
          <cell r="G115" t="str">
            <v>East</v>
          </cell>
          <cell r="H115" t="str">
            <v>N/A</v>
          </cell>
          <cell r="I115" t="str">
            <v>KRAKAMA</v>
          </cell>
          <cell r="J115">
            <v>0</v>
          </cell>
          <cell r="K115">
            <v>0</v>
          </cell>
          <cell r="L115" t="str">
            <v>Efenovwe , Augustine</v>
          </cell>
        </row>
        <row r="116">
          <cell r="A116" t="str">
            <v>NIP_BP11_C_OGIS_EEE_Z23</v>
          </cell>
          <cell r="B116" t="str">
            <v>Oil Infrastructure</v>
          </cell>
          <cell r="C116" t="str">
            <v>BNAG gasline</v>
          </cell>
          <cell r="D116" t="str">
            <v>C_OGIS_EEE_Z23</v>
          </cell>
          <cell r="E116" t="str">
            <v>BNAG gasline</v>
          </cell>
          <cell r="F116" t="str">
            <v>EAST</v>
          </cell>
          <cell r="G116" t="str">
            <v>East</v>
          </cell>
          <cell r="H116" t="str">
            <v>CROSS ASSET</v>
          </cell>
          <cell r="I116" t="str">
            <v>CROSS ASSET</v>
          </cell>
          <cell r="J116">
            <v>0</v>
          </cell>
          <cell r="K116">
            <v>0</v>
          </cell>
          <cell r="L116" t="str">
            <v>Balogun , Oluseun</v>
          </cell>
        </row>
        <row r="117">
          <cell r="A117" t="str">
            <v>NIP_BP11_D_BATA_WS1_D01</v>
          </cell>
          <cell r="B117" t="str">
            <v>Batan FOD</v>
          </cell>
          <cell r="C117" t="str">
            <v>Batan FOD</v>
          </cell>
          <cell r="D117" t="str">
            <v>D_BATA_WS1_D01</v>
          </cell>
          <cell r="E117" t="str">
            <v>Batan FOD</v>
          </cell>
          <cell r="F117" t="str">
            <v>SWAMP WEST</v>
          </cell>
          <cell r="G117" t="str">
            <v>West</v>
          </cell>
          <cell r="H117" t="str">
            <v>OML - 18</v>
          </cell>
          <cell r="I117" t="str">
            <v>BATAN</v>
          </cell>
          <cell r="J117">
            <v>0</v>
          </cell>
          <cell r="K117">
            <v>0</v>
          </cell>
          <cell r="L117" t="str">
            <v>Baranu , Suka</v>
          </cell>
        </row>
        <row r="118">
          <cell r="A118" t="str">
            <v>NIP_BP11_Z_AJUJ_WS1_D01</v>
          </cell>
          <cell r="B118" t="str">
            <v>Batan FOD</v>
          </cell>
          <cell r="C118" t="str">
            <v>Batan FOD Phase 2</v>
          </cell>
          <cell r="D118" t="str">
            <v>Z_AJUJ_WS1_D01</v>
          </cell>
          <cell r="E118" t="str">
            <v>Batan FOD Phase 2</v>
          </cell>
          <cell r="F118" t="str">
            <v>SWAMP WEST</v>
          </cell>
          <cell r="G118" t="str">
            <v>West</v>
          </cell>
          <cell r="H118" t="str">
            <v>OML - 30</v>
          </cell>
          <cell r="I118" t="str">
            <v>AJUJU</v>
          </cell>
          <cell r="J118">
            <v>0</v>
          </cell>
          <cell r="K118">
            <v>0</v>
          </cell>
          <cell r="L118" t="str">
            <v>Baranu , Suka</v>
          </cell>
        </row>
        <row r="119">
          <cell r="A119" t="str">
            <v>NIP_BP11_D_BELE_ES2_D02</v>
          </cell>
          <cell r="B119" t="str">
            <v>SPDC - Other</v>
          </cell>
          <cell r="C119" t="str">
            <v>Belema-Belema North FOD</v>
          </cell>
          <cell r="D119" t="str">
            <v>D_BELE_ES2_D02</v>
          </cell>
          <cell r="E119" t="str">
            <v>Belema-Belema North FOD</v>
          </cell>
          <cell r="F119" t="str">
            <v>SWAMP EAST</v>
          </cell>
          <cell r="G119" t="str">
            <v>East</v>
          </cell>
          <cell r="H119" t="str">
            <v>N/A</v>
          </cell>
          <cell r="I119" t="str">
            <v>BELEMA</v>
          </cell>
          <cell r="J119">
            <v>0</v>
          </cell>
          <cell r="K119">
            <v>0</v>
          </cell>
          <cell r="L119" t="str">
            <v>Efenovwe , Augustine</v>
          </cell>
        </row>
        <row r="120">
          <cell r="A120" t="str">
            <v>NIP_BP11_D_BELE_ES2_D01</v>
          </cell>
          <cell r="B120" t="str">
            <v>SPDC - Other</v>
          </cell>
          <cell r="C120" t="str">
            <v>Belema-Belema North FOD</v>
          </cell>
          <cell r="D120" t="str">
            <v>D_BELE_ES2_D01</v>
          </cell>
          <cell r="E120" t="str">
            <v>Belema-Belema North FOD</v>
          </cell>
          <cell r="F120" t="str">
            <v>SWAMP EAST</v>
          </cell>
          <cell r="G120" t="str">
            <v>East</v>
          </cell>
          <cell r="H120" t="str">
            <v>OML - 21</v>
          </cell>
          <cell r="I120" t="str">
            <v>BELEMA</v>
          </cell>
          <cell r="J120">
            <v>0</v>
          </cell>
          <cell r="K120">
            <v>0</v>
          </cell>
          <cell r="L120" t="str">
            <v>Efenovwe , Augustine</v>
          </cell>
        </row>
        <row r="121">
          <cell r="A121" t="str">
            <v>NIP_BP11_Z_BENE_WS1_D01</v>
          </cell>
          <cell r="B121" t="str">
            <v>SPDC - Other</v>
          </cell>
          <cell r="C121" t="str">
            <v>Benin Estuary Initial Development</v>
          </cell>
          <cell r="D121" t="str">
            <v>Z_BENE_WS1_D01</v>
          </cell>
          <cell r="E121" t="str">
            <v>Benin Estuary Initial Development</v>
          </cell>
          <cell r="F121" t="str">
            <v>SWAMP WEST</v>
          </cell>
          <cell r="G121" t="str">
            <v>West</v>
          </cell>
          <cell r="H121" t="str">
            <v>OML - 27</v>
          </cell>
          <cell r="I121" t="str">
            <v>BENIN ESTUARY</v>
          </cell>
          <cell r="J121">
            <v>0</v>
          </cell>
          <cell r="K121">
            <v>0</v>
          </cell>
          <cell r="L121" t="str">
            <v>Baranu , Suka</v>
          </cell>
        </row>
        <row r="122">
          <cell r="A122" t="str">
            <v>NIP_BP11_D_BISE_ENV_D02</v>
          </cell>
          <cell r="B122" t="str">
            <v>Non Operated Asset (NAOC)</v>
          </cell>
          <cell r="C122" t="str">
            <v>Biseni-Samabiri IOGD</v>
          </cell>
          <cell r="D122" t="str">
            <v>D_BISE_ENV_D02</v>
          </cell>
          <cell r="E122" t="str">
            <v>Biseni-Samabri Phase 2 Oil Dev (Late Oil)</v>
          </cell>
          <cell r="F122" t="str">
            <v>NON OPERATED</v>
          </cell>
          <cell r="G122" t="str">
            <v>East</v>
          </cell>
          <cell r="H122" t="str">
            <v>OML - 42</v>
          </cell>
          <cell r="I122" t="str">
            <v>BISENI-SAMABIRI</v>
          </cell>
          <cell r="J122">
            <v>0</v>
          </cell>
          <cell r="K122">
            <v>0</v>
          </cell>
          <cell r="L122" t="str">
            <v>Iwegbu , Chibuzo</v>
          </cell>
        </row>
        <row r="123">
          <cell r="A123" t="str">
            <v>NIP_BP11_D_BISE_ENV_G01</v>
          </cell>
          <cell r="B123" t="str">
            <v>Non Operated Asset (NAOC)</v>
          </cell>
          <cell r="C123" t="str">
            <v>Biseni-Samabiri IOGD</v>
          </cell>
          <cell r="D123" t="str">
            <v>D_BISE_ENV_G01</v>
          </cell>
          <cell r="E123" t="str">
            <v>Biseni-Samabri Phase2 NEG Dev only</v>
          </cell>
          <cell r="F123" t="str">
            <v>NON OPERATED</v>
          </cell>
          <cell r="G123" t="str">
            <v>East</v>
          </cell>
          <cell r="H123" t="str">
            <v>OML - 25</v>
          </cell>
          <cell r="I123" t="str">
            <v>BISENI-SAMABIRI</v>
          </cell>
          <cell r="J123">
            <v>0</v>
          </cell>
          <cell r="K123">
            <v>0</v>
          </cell>
          <cell r="L123" t="str">
            <v>Iwegbu , Chibuzo</v>
          </cell>
        </row>
        <row r="124">
          <cell r="A124" t="str">
            <v>NIP_BP11_D_BISE_ENV_D01</v>
          </cell>
          <cell r="B124" t="str">
            <v>Non Operated Asset (NAOC)</v>
          </cell>
          <cell r="C124" t="str">
            <v>Biseni-Samabiri IOGD</v>
          </cell>
          <cell r="D124" t="str">
            <v>D_BISE_ENV_D01</v>
          </cell>
          <cell r="E124" t="str">
            <v>Biseni-Samabri Phase2 Development (Early Oil)</v>
          </cell>
          <cell r="F124" t="str">
            <v>NON OPERATED</v>
          </cell>
          <cell r="G124" t="str">
            <v>East</v>
          </cell>
          <cell r="H124" t="str">
            <v>OML - 42</v>
          </cell>
          <cell r="I124" t="str">
            <v>BISENI-SAMABIRI</v>
          </cell>
          <cell r="J124">
            <v>0</v>
          </cell>
          <cell r="K124">
            <v>0</v>
          </cell>
          <cell r="L124" t="str">
            <v>Iwegbu , Chibuzo</v>
          </cell>
        </row>
        <row r="125">
          <cell r="A125" t="str">
            <v>NIP_BP11_D_SAME_ENV_C01</v>
          </cell>
          <cell r="B125" t="str">
            <v>Non Operated Asset (NAOC)</v>
          </cell>
          <cell r="C125" t="str">
            <v>Biseni-Samabiri Workover</v>
          </cell>
          <cell r="D125" t="str">
            <v>D_SAME_ENV_C01</v>
          </cell>
          <cell r="E125" t="str">
            <v>Biseni-Samabiri Workover</v>
          </cell>
          <cell r="F125" t="str">
            <v>NON OPERATED</v>
          </cell>
          <cell r="G125" t="str">
            <v>East</v>
          </cell>
          <cell r="H125" t="str">
            <v>OML - 40</v>
          </cell>
          <cell r="I125" t="str">
            <v>BISENI-SAMABIRI</v>
          </cell>
          <cell r="J125">
            <v>0</v>
          </cell>
          <cell r="K125">
            <v>0</v>
          </cell>
          <cell r="L125" t="str">
            <v>Iwegbu , Chibuzo</v>
          </cell>
        </row>
        <row r="126">
          <cell r="A126" t="str">
            <v>NIP_BP11_D_BONT_ES1_D02</v>
          </cell>
          <cell r="B126" t="str">
            <v>SPDC - Other</v>
          </cell>
          <cell r="C126" t="str">
            <v>Bonny FOD</v>
          </cell>
          <cell r="D126" t="str">
            <v>D_BONT_ES1_D02</v>
          </cell>
          <cell r="E126" t="str">
            <v>Bonny FOD</v>
          </cell>
          <cell r="F126" t="str">
            <v>SWAMP EAST</v>
          </cell>
          <cell r="G126" t="str">
            <v>East</v>
          </cell>
          <cell r="H126" t="str">
            <v>OML - 35</v>
          </cell>
          <cell r="I126" t="str">
            <v>BONNY NORTH</v>
          </cell>
          <cell r="J126">
            <v>0</v>
          </cell>
          <cell r="K126">
            <v>0</v>
          </cell>
          <cell r="L126" t="str">
            <v>Efenovwe , Augustine</v>
          </cell>
        </row>
        <row r="127">
          <cell r="A127" t="str">
            <v>NIP_BP11_D_BONN_ES1_D02</v>
          </cell>
          <cell r="B127" t="str">
            <v>SPDC - Other</v>
          </cell>
          <cell r="C127" t="str">
            <v>Bonny FOD</v>
          </cell>
          <cell r="D127" t="str">
            <v>D_BONN_ES1_D02</v>
          </cell>
          <cell r="E127" t="str">
            <v>Bonny FOD</v>
          </cell>
          <cell r="F127" t="str">
            <v>SWAMP EAST</v>
          </cell>
          <cell r="G127" t="str">
            <v>East</v>
          </cell>
          <cell r="H127" t="str">
            <v>OML - 25</v>
          </cell>
          <cell r="I127" t="str">
            <v>BONNY</v>
          </cell>
          <cell r="J127">
            <v>0</v>
          </cell>
          <cell r="K127">
            <v>0</v>
          </cell>
          <cell r="L127" t="str">
            <v>Efenovwe , Augustine</v>
          </cell>
        </row>
        <row r="128">
          <cell r="A128" t="str">
            <v>NIP_BP11_D_BONN_ES1_D01</v>
          </cell>
          <cell r="B128" t="str">
            <v>SPDC - Other</v>
          </cell>
          <cell r="C128" t="str">
            <v>Bonny FOD</v>
          </cell>
          <cell r="D128" t="str">
            <v>D_BONN_ES1_D01</v>
          </cell>
          <cell r="E128" t="str">
            <v>Bonny FOD</v>
          </cell>
          <cell r="F128" t="str">
            <v>SWAMP EAST</v>
          </cell>
          <cell r="G128" t="str">
            <v>East</v>
          </cell>
          <cell r="H128" t="str">
            <v>OML - 25</v>
          </cell>
          <cell r="I128" t="str">
            <v>BONNY</v>
          </cell>
          <cell r="J128">
            <v>0</v>
          </cell>
          <cell r="K128">
            <v>0</v>
          </cell>
          <cell r="L128" t="str">
            <v>Efenovwe , Augustine</v>
          </cell>
        </row>
        <row r="129">
          <cell r="A129" t="str">
            <v>NIP_BP11_Z_BONN_ES1_D99</v>
          </cell>
          <cell r="B129" t="str">
            <v>SPDC - Other</v>
          </cell>
          <cell r="C129" t="str">
            <v>Bonny FOD</v>
          </cell>
          <cell r="D129" t="str">
            <v>Z_BONN_ES1_D99</v>
          </cell>
          <cell r="E129" t="str">
            <v>Bonny FOD</v>
          </cell>
          <cell r="F129" t="str">
            <v>SWAMP EAST</v>
          </cell>
          <cell r="G129" t="str">
            <v>East</v>
          </cell>
          <cell r="H129" t="str">
            <v>OML - 41</v>
          </cell>
          <cell r="I129" t="str">
            <v>BONNY</v>
          </cell>
          <cell r="J129">
            <v>0</v>
          </cell>
          <cell r="K129">
            <v>0</v>
          </cell>
          <cell r="L129" t="str">
            <v>Efenovwe , Augustine</v>
          </cell>
        </row>
        <row r="130">
          <cell r="A130" t="str">
            <v>NIP_BP11_C_BONN MRD_Pre FID</v>
          </cell>
          <cell r="B130" t="str">
            <v>SPDC - Other</v>
          </cell>
          <cell r="C130" t="str">
            <v>Bonny NAG Minor Reservoirs Dev</v>
          </cell>
          <cell r="D130" t="str">
            <v>C_BONN MRD_Pre FID</v>
          </cell>
          <cell r="E130" t="str">
            <v>Bonny NAG Minor Reservoirs Dev_Pre FID</v>
          </cell>
          <cell r="F130" t="str">
            <v>SWAMP EAST</v>
          </cell>
          <cell r="G130" t="str">
            <v>East</v>
          </cell>
          <cell r="H130" t="str">
            <v>OML - 11</v>
          </cell>
          <cell r="I130" t="str">
            <v>BONNY</v>
          </cell>
          <cell r="J130">
            <v>0</v>
          </cell>
          <cell r="K130">
            <v>0</v>
          </cell>
          <cell r="L130" t="str">
            <v>Balogun , Oluseun</v>
          </cell>
        </row>
        <row r="131">
          <cell r="A131" t="str">
            <v>NIP_BP11_D_BONN_ES1_G01</v>
          </cell>
          <cell r="B131" t="str">
            <v>SPDC - Other</v>
          </cell>
          <cell r="C131" t="str">
            <v>Bonny NAG Minor Reservoirs Dev</v>
          </cell>
          <cell r="D131" t="str">
            <v>D_BONN_ES1_G01</v>
          </cell>
          <cell r="E131" t="str">
            <v>Bonny NAG Minor Reservoirs Dev</v>
          </cell>
          <cell r="F131" t="str">
            <v>SWAMP EAST</v>
          </cell>
          <cell r="G131" t="str">
            <v>East</v>
          </cell>
          <cell r="H131" t="str">
            <v>N/A</v>
          </cell>
          <cell r="I131" t="str">
            <v>BONNY</v>
          </cell>
          <cell r="J131">
            <v>0</v>
          </cell>
          <cell r="K131">
            <v>0</v>
          </cell>
          <cell r="L131" t="str">
            <v>Efenovwe , Augustine</v>
          </cell>
        </row>
        <row r="132">
          <cell r="A132" t="str">
            <v>NIP_BP11_D_BONT_ES1_G01</v>
          </cell>
          <cell r="B132" t="str">
            <v>SPDC - Other</v>
          </cell>
          <cell r="C132" t="str">
            <v>Bonny NAG Minor Reservoirs Dev</v>
          </cell>
          <cell r="D132" t="str">
            <v>D_BONT_ES1_G01</v>
          </cell>
          <cell r="E132" t="str">
            <v>Bonny NAG Minor Reservoirs Dev</v>
          </cell>
          <cell r="F132" t="str">
            <v>SWAMP EAST</v>
          </cell>
          <cell r="G132" t="str">
            <v>East</v>
          </cell>
          <cell r="H132" t="str">
            <v>OML - 27</v>
          </cell>
          <cell r="I132" t="str">
            <v>BONNY NORTH</v>
          </cell>
          <cell r="J132">
            <v>0</v>
          </cell>
          <cell r="K132">
            <v>0</v>
          </cell>
          <cell r="L132" t="str">
            <v>Efenovwe , Augustine</v>
          </cell>
        </row>
        <row r="133">
          <cell r="A133" t="str">
            <v>NIP_BP11_C_BONN MRD</v>
          </cell>
          <cell r="B133" t="str">
            <v>SPDC - Other</v>
          </cell>
          <cell r="C133" t="str">
            <v>Bonny NAG Minor Reservoirs Dev</v>
          </cell>
          <cell r="D133" t="str">
            <v>C_BONN MRD</v>
          </cell>
          <cell r="E133" t="str">
            <v>Bonny NAG Minor Reservoirs Dev</v>
          </cell>
          <cell r="F133" t="str">
            <v>SWAMP EAST</v>
          </cell>
          <cell r="G133" t="str">
            <v>East</v>
          </cell>
          <cell r="H133" t="str">
            <v>OML - 11</v>
          </cell>
          <cell r="I133" t="str">
            <v>BONNY</v>
          </cell>
          <cell r="J133">
            <v>0</v>
          </cell>
          <cell r="K133">
            <v>0</v>
          </cell>
          <cell r="L133" t="str">
            <v>Balogun , Oluseun</v>
          </cell>
        </row>
        <row r="134">
          <cell r="A134" t="str">
            <v>NIP_BP11_C_BGOT_PTE_D03</v>
          </cell>
          <cell r="B134" t="str">
            <v>SPDC - Other</v>
          </cell>
          <cell r="C134" t="str">
            <v>Bonny Terminal works</v>
          </cell>
          <cell r="D134" t="str">
            <v>C_BGOT_PTE_D03</v>
          </cell>
          <cell r="E134" t="str">
            <v>Bundwall Integrity restoration</v>
          </cell>
          <cell r="F134" t="str">
            <v>EAST</v>
          </cell>
          <cell r="G134" t="str">
            <v>East</v>
          </cell>
          <cell r="H134" t="str">
            <v>CROSS ASSET</v>
          </cell>
          <cell r="I134" t="str">
            <v>CROSS ASSET</v>
          </cell>
          <cell r="J134">
            <v>0</v>
          </cell>
          <cell r="K134">
            <v>0</v>
          </cell>
          <cell r="L134" t="str">
            <v>Balogun , Oluseun</v>
          </cell>
        </row>
        <row r="135">
          <cell r="A135" t="str">
            <v>NIP_BP11_C_BGOT_PTE_D04</v>
          </cell>
          <cell r="B135" t="str">
            <v>SPDC - Other</v>
          </cell>
          <cell r="C135" t="str">
            <v>Bonny Terminal works</v>
          </cell>
          <cell r="D135" t="str">
            <v>C_BGOT_PTE_D04</v>
          </cell>
          <cell r="E135" t="str">
            <v>Obsolesence upgrade</v>
          </cell>
          <cell r="F135" t="str">
            <v>EAST</v>
          </cell>
          <cell r="G135" t="str">
            <v>East</v>
          </cell>
          <cell r="H135" t="str">
            <v>CROSS ASSET</v>
          </cell>
          <cell r="I135" t="str">
            <v>CROSS ASSET</v>
          </cell>
          <cell r="J135">
            <v>0</v>
          </cell>
          <cell r="K135">
            <v>0</v>
          </cell>
          <cell r="L135" t="str">
            <v>Balogun , Oluseun</v>
          </cell>
        </row>
        <row r="136">
          <cell r="A136" t="str">
            <v>NIP_BP11_C_BGOT_PTE_D05</v>
          </cell>
          <cell r="B136" t="str">
            <v>SPDC - Other</v>
          </cell>
          <cell r="C136" t="str">
            <v>Bonny Terminal works</v>
          </cell>
          <cell r="D136" t="str">
            <v>C_BGOT_PTE_D05</v>
          </cell>
          <cell r="E136" t="str">
            <v>Roads and Civil Infrastructure Improvement</v>
          </cell>
          <cell r="F136" t="str">
            <v>EAST</v>
          </cell>
          <cell r="G136" t="str">
            <v>East</v>
          </cell>
          <cell r="H136" t="str">
            <v>CROSS ASSET</v>
          </cell>
          <cell r="I136" t="str">
            <v>CROSS ASSET</v>
          </cell>
          <cell r="J136">
            <v>0</v>
          </cell>
          <cell r="K136">
            <v>0</v>
          </cell>
          <cell r="L136" t="str">
            <v>Balogun , Oluseun</v>
          </cell>
        </row>
        <row r="137">
          <cell r="A137" t="str">
            <v>NIP_BP11_C_BGOT_PTE_D06</v>
          </cell>
          <cell r="B137" t="str">
            <v>SPDC - Other</v>
          </cell>
          <cell r="C137" t="str">
            <v>Bonny Terminal works</v>
          </cell>
          <cell r="D137" t="str">
            <v>C_BGOT_PTE_D06</v>
          </cell>
          <cell r="E137" t="str">
            <v>CLP Assurance Intervention</v>
          </cell>
          <cell r="F137" t="str">
            <v>EAST</v>
          </cell>
          <cell r="G137" t="str">
            <v>East</v>
          </cell>
          <cell r="H137" t="str">
            <v>CROSS ASSET</v>
          </cell>
          <cell r="I137" t="str">
            <v>CROSS ASSET</v>
          </cell>
          <cell r="J137">
            <v>0</v>
          </cell>
          <cell r="K137">
            <v>0</v>
          </cell>
          <cell r="L137" t="str">
            <v>Balogun , Oluseun</v>
          </cell>
        </row>
        <row r="138">
          <cell r="A138" t="str">
            <v>NIP_BP11_C_BGOT_PTE_D01</v>
          </cell>
          <cell r="B138" t="str">
            <v>SPDC - Other</v>
          </cell>
          <cell r="C138" t="str">
            <v>Bonny Terminal works</v>
          </cell>
          <cell r="D138" t="str">
            <v>C_BGOT_PTE_D01</v>
          </cell>
          <cell r="E138" t="str">
            <v>Facilities Integrity Improvement/ Upgrade</v>
          </cell>
          <cell r="F138" t="str">
            <v>EAST</v>
          </cell>
          <cell r="G138" t="str">
            <v>East</v>
          </cell>
          <cell r="H138" t="str">
            <v>CROSS ASSET</v>
          </cell>
          <cell r="I138" t="str">
            <v>CROSS ASSET</v>
          </cell>
          <cell r="J138">
            <v>0</v>
          </cell>
          <cell r="K138">
            <v>0</v>
          </cell>
          <cell r="L138" t="str">
            <v>Balogun , Oluseun</v>
          </cell>
        </row>
        <row r="139">
          <cell r="A139" t="str">
            <v>NIP_BP11_C_BGOT_PTE_D08</v>
          </cell>
          <cell r="B139" t="str">
            <v>SPDC - Other</v>
          </cell>
          <cell r="C139" t="str">
            <v>Bonny Terminal works</v>
          </cell>
          <cell r="D139" t="str">
            <v>C_BGOT_PTE_D08</v>
          </cell>
          <cell r="E139" t="str">
            <v>Jetty/ Shore Protection Access</v>
          </cell>
          <cell r="F139" t="str">
            <v>EAST</v>
          </cell>
          <cell r="G139" t="str">
            <v>East</v>
          </cell>
          <cell r="H139" t="str">
            <v>CROSS ASSET</v>
          </cell>
          <cell r="I139" t="str">
            <v>CROSS ASSET</v>
          </cell>
          <cell r="J139">
            <v>0</v>
          </cell>
          <cell r="K139">
            <v>0</v>
          </cell>
          <cell r="L139" t="str">
            <v>Balogun , Oluseun</v>
          </cell>
        </row>
        <row r="140">
          <cell r="A140" t="str">
            <v>NIP_BP11_C_BGOT_PTE_D09</v>
          </cell>
          <cell r="B140" t="str">
            <v>SPDC - Other</v>
          </cell>
          <cell r="C140" t="str">
            <v>Bonny Terminal works</v>
          </cell>
          <cell r="D140" t="str">
            <v>C_BGOT_PTE_D09</v>
          </cell>
          <cell r="E140" t="str">
            <v>Mothballing of Old Terminal</v>
          </cell>
          <cell r="F140" t="str">
            <v>EAST</v>
          </cell>
          <cell r="G140" t="str">
            <v>East</v>
          </cell>
          <cell r="H140" t="str">
            <v>CROSS ASSET</v>
          </cell>
          <cell r="I140" t="str">
            <v>CROSS ASSET</v>
          </cell>
          <cell r="J140">
            <v>0</v>
          </cell>
          <cell r="K140">
            <v>0</v>
          </cell>
          <cell r="L140" t="str">
            <v>Balogun , Oluseun</v>
          </cell>
        </row>
        <row r="141">
          <cell r="A141" t="str">
            <v>NIP_BP11_C_BGOT_PTE_D07</v>
          </cell>
          <cell r="B141" t="str">
            <v>SPDC - Other</v>
          </cell>
          <cell r="C141" t="str">
            <v>Bonny Terminal works</v>
          </cell>
          <cell r="D141" t="str">
            <v>C_BGOT_PTE_D07</v>
          </cell>
          <cell r="E141" t="str">
            <v>SPM Revamp Out</v>
          </cell>
          <cell r="F141" t="str">
            <v>EAST</v>
          </cell>
          <cell r="G141" t="str">
            <v>East</v>
          </cell>
          <cell r="H141" t="str">
            <v>CROSS ASSET</v>
          </cell>
          <cell r="I141" t="str">
            <v>CROSS ASSET</v>
          </cell>
          <cell r="J141">
            <v>0</v>
          </cell>
          <cell r="K141">
            <v>0</v>
          </cell>
          <cell r="L141" t="str">
            <v>Balogun , Oluseun</v>
          </cell>
        </row>
        <row r="142">
          <cell r="A142" t="str">
            <v>NIP_BP11_C_BGOT_PTE_D02</v>
          </cell>
          <cell r="B142" t="str">
            <v>SPDC - Other</v>
          </cell>
          <cell r="C142" t="str">
            <v>Bonny Terminal works</v>
          </cell>
          <cell r="D142" t="str">
            <v>C_BGOT_PTE_D02</v>
          </cell>
          <cell r="E142" t="str">
            <v>Tanks Rehabilitation</v>
          </cell>
          <cell r="F142" t="str">
            <v>EAST</v>
          </cell>
          <cell r="G142" t="str">
            <v>East</v>
          </cell>
          <cell r="H142" t="str">
            <v>CROSS ASSET</v>
          </cell>
          <cell r="I142" t="str">
            <v>CROSS ASSET</v>
          </cell>
          <cell r="J142">
            <v>0</v>
          </cell>
          <cell r="K142">
            <v>0</v>
          </cell>
          <cell r="L142" t="str">
            <v>Balogun , Oluseun</v>
          </cell>
        </row>
        <row r="143">
          <cell r="A143" t="str">
            <v>NIP_BP11_C_OGIS_EEE_Z21</v>
          </cell>
          <cell r="B143" t="str">
            <v>Oil Infrastructure</v>
          </cell>
          <cell r="C143" t="str">
            <v>Buguma M/F - Cawthrone Channel Pipeline</v>
          </cell>
          <cell r="D143" t="str">
            <v>C_OGIS_EEE_Z21</v>
          </cell>
          <cell r="E143" t="str">
            <v>Buguma M/F - Cawthrone Channel Pipeline</v>
          </cell>
          <cell r="F143" t="str">
            <v>EAST</v>
          </cell>
          <cell r="G143" t="str">
            <v>East</v>
          </cell>
          <cell r="H143" t="str">
            <v>CROSS ASSET</v>
          </cell>
          <cell r="I143" t="str">
            <v>CROSS ASSET</v>
          </cell>
          <cell r="J143">
            <v>0</v>
          </cell>
          <cell r="K143">
            <v>0</v>
          </cell>
          <cell r="L143" t="str">
            <v>Balogun , Oluseun</v>
          </cell>
        </row>
        <row r="144">
          <cell r="A144" t="str">
            <v>NIP_BP11_C_CAWC_AGG</v>
          </cell>
          <cell r="B144" t="str">
            <v>Cawthorne Channel</v>
          </cell>
          <cell r="C144" t="str">
            <v>CAWC Integrated Project - AGG</v>
          </cell>
          <cell r="D144" t="str">
            <v>C_CAWC_AGG</v>
          </cell>
          <cell r="E144" t="str">
            <v>Cawthorne Channel AGG</v>
          </cell>
          <cell r="F144" t="str">
            <v>SWAMP EAST</v>
          </cell>
          <cell r="G144" t="str">
            <v>East</v>
          </cell>
          <cell r="H144" t="str">
            <v>OML - 18</v>
          </cell>
          <cell r="I144" t="str">
            <v>CAWTHORNE CHANNEL</v>
          </cell>
          <cell r="J144">
            <v>0</v>
          </cell>
          <cell r="K144">
            <v>0</v>
          </cell>
          <cell r="L144" t="str">
            <v>Balogun , Oluseun</v>
          </cell>
        </row>
        <row r="145">
          <cell r="A145" t="str">
            <v>NIP_BP11_Z_KUGE_ES1_L01</v>
          </cell>
          <cell r="B145" t="str">
            <v>Cawthorne Channel</v>
          </cell>
          <cell r="C145" t="str">
            <v>CawC/Akaso FOD Phase 1</v>
          </cell>
          <cell r="D145" t="str">
            <v>Z_KUGE_ES1_L01</v>
          </cell>
          <cell r="E145">
            <v>0</v>
          </cell>
          <cell r="F145" t="str">
            <v>SWAMP EAST</v>
          </cell>
          <cell r="G145" t="str">
            <v>East</v>
          </cell>
          <cell r="H145" t="str">
            <v>N/A</v>
          </cell>
          <cell r="I145" t="str">
            <v>KUGBE</v>
          </cell>
          <cell r="J145">
            <v>0</v>
          </cell>
          <cell r="K145">
            <v>0</v>
          </cell>
          <cell r="L145" t="str">
            <v>Efenovwe , Augustine</v>
          </cell>
        </row>
        <row r="146">
          <cell r="A146" t="str">
            <v>NIP_BP11_Z_KUGE_ES1_D01</v>
          </cell>
          <cell r="B146" t="str">
            <v>Cawthorne Channel</v>
          </cell>
          <cell r="C146" t="str">
            <v>CawC/Akaso FOD Phase 1</v>
          </cell>
          <cell r="D146" t="str">
            <v>Z_KUGE_ES1_D01</v>
          </cell>
          <cell r="E146">
            <v>0</v>
          </cell>
          <cell r="F146" t="str">
            <v>SWAMP EAST</v>
          </cell>
          <cell r="G146" t="str">
            <v>East</v>
          </cell>
          <cell r="H146" t="str">
            <v>N/A</v>
          </cell>
          <cell r="I146" t="str">
            <v>KUGBE</v>
          </cell>
          <cell r="J146">
            <v>0</v>
          </cell>
          <cell r="K146">
            <v>0</v>
          </cell>
          <cell r="L146" t="str">
            <v>Efenovwe , Augustine</v>
          </cell>
        </row>
        <row r="147">
          <cell r="A147" t="str">
            <v>NIP_BP11_Z_KUGE_ES1_L02</v>
          </cell>
          <cell r="B147" t="str">
            <v>Cawthorne Channel</v>
          </cell>
          <cell r="C147" t="str">
            <v>CawC/Akaso FOD Phase 1</v>
          </cell>
          <cell r="D147" t="str">
            <v>Z_KUGE_ES1_L02</v>
          </cell>
          <cell r="E147">
            <v>0</v>
          </cell>
          <cell r="F147" t="str">
            <v>N/A</v>
          </cell>
          <cell r="G147" t="str">
            <v>N/A</v>
          </cell>
          <cell r="H147" t="str">
            <v>N/A</v>
          </cell>
          <cell r="I147" t="str">
            <v>N/A</v>
          </cell>
          <cell r="J147">
            <v>0</v>
          </cell>
          <cell r="K147">
            <v>0</v>
          </cell>
          <cell r="L147" t="str">
            <v>N/A</v>
          </cell>
        </row>
        <row r="148">
          <cell r="A148" t="str">
            <v>NIP_BP11_Z_KRAK_ES1_D99</v>
          </cell>
          <cell r="B148" t="str">
            <v>Cawthorne Channel</v>
          </cell>
          <cell r="C148" t="str">
            <v>CawC/Akaso FOD Phase 2</v>
          </cell>
          <cell r="D148" t="str">
            <v>Z_KRAK_ES1_D99</v>
          </cell>
          <cell r="E148">
            <v>0</v>
          </cell>
          <cell r="F148" t="str">
            <v>SWAMP EAST</v>
          </cell>
          <cell r="G148" t="str">
            <v>East</v>
          </cell>
          <cell r="H148" t="str">
            <v>OML - 18</v>
          </cell>
          <cell r="I148" t="str">
            <v>KRAKAMA</v>
          </cell>
          <cell r="J148">
            <v>0</v>
          </cell>
          <cell r="K148">
            <v>0</v>
          </cell>
          <cell r="L148" t="str">
            <v>Efenovwe , Augustine</v>
          </cell>
        </row>
        <row r="149">
          <cell r="A149" t="str">
            <v>NIP_BP11_Z_KRAK_ES1_D01</v>
          </cell>
          <cell r="B149" t="str">
            <v>Cawthorne Channel</v>
          </cell>
          <cell r="C149" t="str">
            <v>CawC/Akaso FOD Phase 2</v>
          </cell>
          <cell r="D149" t="str">
            <v>Z_KRAK_ES1_D01</v>
          </cell>
          <cell r="E149">
            <v>0</v>
          </cell>
          <cell r="F149" t="str">
            <v>SWAMP EAST</v>
          </cell>
          <cell r="G149" t="str">
            <v>East</v>
          </cell>
          <cell r="H149" t="str">
            <v>OML - 18</v>
          </cell>
          <cell r="I149" t="str">
            <v>KRAKAMA</v>
          </cell>
          <cell r="J149">
            <v>0</v>
          </cell>
          <cell r="K149">
            <v>0</v>
          </cell>
          <cell r="L149" t="str">
            <v>Efenovwe , Augustine</v>
          </cell>
        </row>
        <row r="150">
          <cell r="A150" t="str">
            <v>NIP_BP11_Z_CAWC_ES1_D99</v>
          </cell>
          <cell r="B150" t="str">
            <v>Cawthorne Channel</v>
          </cell>
          <cell r="C150" t="str">
            <v>CawC/Akaso FOD Phase 2</v>
          </cell>
          <cell r="D150" t="str">
            <v>Z_CAWC_ES1_D99</v>
          </cell>
          <cell r="E150">
            <v>0</v>
          </cell>
          <cell r="F150" t="str">
            <v>SWAMP EAST</v>
          </cell>
          <cell r="G150" t="str">
            <v>East</v>
          </cell>
          <cell r="H150" t="str">
            <v>OML - 18</v>
          </cell>
          <cell r="I150" t="str">
            <v>CAWTHORNE CHANNEL</v>
          </cell>
          <cell r="J150">
            <v>0</v>
          </cell>
          <cell r="K150">
            <v>0</v>
          </cell>
          <cell r="L150" t="str">
            <v>Efenovwe , Augustine</v>
          </cell>
        </row>
        <row r="151">
          <cell r="A151" t="str">
            <v>NIP_BP11_Z_CAWC_ES1_D02</v>
          </cell>
          <cell r="B151" t="str">
            <v>Cawthorne Channel</v>
          </cell>
          <cell r="C151" t="str">
            <v>CawC/Akaso FOD Phase 2</v>
          </cell>
          <cell r="D151" t="str">
            <v>Z_CAWC_ES1_D02</v>
          </cell>
          <cell r="E151">
            <v>0</v>
          </cell>
          <cell r="F151" t="str">
            <v>SWAMP EAST</v>
          </cell>
          <cell r="G151" t="str">
            <v>East</v>
          </cell>
          <cell r="H151" t="str">
            <v>OML - 18</v>
          </cell>
          <cell r="I151" t="str">
            <v>CAWTHORNE CHANNEL</v>
          </cell>
          <cell r="J151">
            <v>0</v>
          </cell>
          <cell r="K151">
            <v>0</v>
          </cell>
          <cell r="L151" t="str">
            <v>Efenovwe , Augustine</v>
          </cell>
        </row>
        <row r="152">
          <cell r="A152" t="str">
            <v>NIP_BP11_Z_AKOS_ES1_D02</v>
          </cell>
          <cell r="B152" t="str">
            <v>Cawthorne Channel</v>
          </cell>
          <cell r="C152" t="str">
            <v>CawC/Akaso FOD Phase 2</v>
          </cell>
          <cell r="D152" t="str">
            <v>Z_AKOS_ES1_D02</v>
          </cell>
          <cell r="E152">
            <v>0</v>
          </cell>
          <cell r="F152" t="str">
            <v>N/A</v>
          </cell>
          <cell r="G152" t="str">
            <v>N/A</v>
          </cell>
          <cell r="H152" t="str">
            <v>OML - 18</v>
          </cell>
          <cell r="I152" t="str">
            <v>N/A</v>
          </cell>
          <cell r="J152">
            <v>0</v>
          </cell>
          <cell r="K152">
            <v>0</v>
          </cell>
          <cell r="L152" t="str">
            <v>N/A</v>
          </cell>
        </row>
        <row r="153">
          <cell r="A153" t="str">
            <v>NIP_BP11_Z_KRAK_ES1_D02</v>
          </cell>
          <cell r="B153" t="str">
            <v>Cawthorne Channel</v>
          </cell>
          <cell r="C153" t="str">
            <v>CawC/Akaso FOD Phase 2</v>
          </cell>
          <cell r="D153" t="str">
            <v>Z_KRAK_ES1_D02</v>
          </cell>
          <cell r="E153">
            <v>0</v>
          </cell>
          <cell r="F153" t="str">
            <v>SWAMP EAST</v>
          </cell>
          <cell r="G153" t="str">
            <v>East</v>
          </cell>
          <cell r="H153" t="str">
            <v>OML - 18</v>
          </cell>
          <cell r="I153" t="str">
            <v>KRAKAMA</v>
          </cell>
          <cell r="J153">
            <v>0</v>
          </cell>
          <cell r="K153">
            <v>0</v>
          </cell>
          <cell r="L153" t="str">
            <v>Efenovwe , Augustine</v>
          </cell>
        </row>
        <row r="154">
          <cell r="A154" t="str">
            <v>NIP_BP11_Z_KRAK_ES1_D03</v>
          </cell>
          <cell r="B154" t="str">
            <v>Cawthorne Channel</v>
          </cell>
          <cell r="C154" t="str">
            <v>CawC/Akaso FOD Phase 2</v>
          </cell>
          <cell r="D154" t="str">
            <v>Z_KRAK_ES1_D03</v>
          </cell>
          <cell r="E154">
            <v>0</v>
          </cell>
          <cell r="F154" t="str">
            <v>SWAMP EAST</v>
          </cell>
          <cell r="G154" t="str">
            <v>East</v>
          </cell>
          <cell r="H154" t="str">
            <v>OML - 18</v>
          </cell>
          <cell r="I154" t="str">
            <v>KRAKAMA</v>
          </cell>
          <cell r="J154">
            <v>0</v>
          </cell>
          <cell r="K154">
            <v>0</v>
          </cell>
          <cell r="L154" t="str">
            <v>Efenovwe , Augustine</v>
          </cell>
        </row>
        <row r="155">
          <cell r="A155" t="str">
            <v>NIP_BP11_Z_AKOS_ES1_D99</v>
          </cell>
          <cell r="B155" t="str">
            <v>Cawthorne Channel</v>
          </cell>
          <cell r="C155" t="str">
            <v>CawC/Akaso FOD Phase 3</v>
          </cell>
          <cell r="D155" t="str">
            <v>Z_AKOS_ES1_D99</v>
          </cell>
          <cell r="E155">
            <v>0</v>
          </cell>
          <cell r="F155" t="str">
            <v>SWAMP EAST</v>
          </cell>
          <cell r="G155" t="str">
            <v>East</v>
          </cell>
          <cell r="H155" t="str">
            <v>OML - 18</v>
          </cell>
          <cell r="I155" t="str">
            <v>AKASO</v>
          </cell>
          <cell r="J155">
            <v>0</v>
          </cell>
          <cell r="K155">
            <v>0</v>
          </cell>
          <cell r="L155" t="str">
            <v>Efenovwe , Augustine</v>
          </cell>
        </row>
        <row r="156">
          <cell r="A156" t="str">
            <v>NIP_BP11_Z_KRAK_ES1_L01</v>
          </cell>
          <cell r="B156" t="str">
            <v>Cawthorne Channel</v>
          </cell>
          <cell r="C156" t="str">
            <v>CawC/Akaso FOD Phase 3</v>
          </cell>
          <cell r="D156" t="str">
            <v>Z_KRAK_ES1_L01</v>
          </cell>
          <cell r="E156">
            <v>0</v>
          </cell>
          <cell r="F156" t="str">
            <v>SWAMP EAST</v>
          </cell>
          <cell r="G156" t="str">
            <v>East</v>
          </cell>
          <cell r="H156" t="str">
            <v>N/A</v>
          </cell>
          <cell r="I156" t="str">
            <v>KRAKAMA</v>
          </cell>
          <cell r="J156">
            <v>0</v>
          </cell>
          <cell r="K156">
            <v>0</v>
          </cell>
          <cell r="L156" t="str">
            <v>Efenovwe , Augustine</v>
          </cell>
        </row>
        <row r="157">
          <cell r="A157" t="str">
            <v>NIP_BP11_Z_AKOS_ES1_L01</v>
          </cell>
          <cell r="B157" t="str">
            <v>Cawthorne Channel</v>
          </cell>
          <cell r="C157" t="str">
            <v>CawC/Akaso FOD Phase 3</v>
          </cell>
          <cell r="D157" t="str">
            <v>Z_AKOS_ES1_L01</v>
          </cell>
          <cell r="E157">
            <v>0</v>
          </cell>
          <cell r="F157" t="str">
            <v>SWAMP EAST</v>
          </cell>
          <cell r="G157" t="str">
            <v>East</v>
          </cell>
          <cell r="H157" t="str">
            <v>OML - 18</v>
          </cell>
          <cell r="I157" t="str">
            <v>AKASO</v>
          </cell>
          <cell r="J157">
            <v>0</v>
          </cell>
          <cell r="K157">
            <v>0</v>
          </cell>
          <cell r="L157" t="str">
            <v>Efenovwe , Augustine</v>
          </cell>
        </row>
        <row r="158">
          <cell r="A158" t="str">
            <v>NIP_BP11_Z_AKOS_ES1_D02</v>
          </cell>
          <cell r="B158" t="str">
            <v>Cawthorne Channel</v>
          </cell>
          <cell r="C158" t="str">
            <v>CawC/Akaso FOD Phase 3</v>
          </cell>
          <cell r="D158" t="str">
            <v>Z_AKOS_ES1_D02</v>
          </cell>
          <cell r="E158">
            <v>0</v>
          </cell>
          <cell r="F158" t="str">
            <v>N/A</v>
          </cell>
          <cell r="G158" t="str">
            <v>N/A</v>
          </cell>
          <cell r="H158" t="str">
            <v>N/A</v>
          </cell>
          <cell r="I158" t="str">
            <v>AKASO</v>
          </cell>
          <cell r="J158">
            <v>0</v>
          </cell>
          <cell r="K158">
            <v>0</v>
          </cell>
          <cell r="L158" t="str">
            <v>N/A</v>
          </cell>
        </row>
        <row r="159">
          <cell r="A159" t="str">
            <v>NIP_BP11_C_CAWC_FOD_Prior</v>
          </cell>
          <cell r="B159" t="str">
            <v>Cawthorne Channel</v>
          </cell>
          <cell r="C159" t="str">
            <v>Cawthorne Channel FOD</v>
          </cell>
          <cell r="D159" t="str">
            <v>C_CAWC_FOD_Prior</v>
          </cell>
          <cell r="E159" t="str">
            <v>Cawthorne Channel FOD</v>
          </cell>
          <cell r="F159" t="str">
            <v>SWAMP EAST</v>
          </cell>
          <cell r="G159" t="str">
            <v>East</v>
          </cell>
          <cell r="H159" t="str">
            <v>OML - 18</v>
          </cell>
          <cell r="I159" t="str">
            <v>CAWTHORNE CHANNEL</v>
          </cell>
          <cell r="J159">
            <v>0</v>
          </cell>
          <cell r="K159">
            <v>0</v>
          </cell>
          <cell r="L159" t="str">
            <v>Balogun , Oluseun</v>
          </cell>
        </row>
        <row r="160">
          <cell r="A160" t="str">
            <v>NIP_BP11_D_CAWC_ES1_L01</v>
          </cell>
          <cell r="B160" t="str">
            <v>Cawthorne Channel</v>
          </cell>
          <cell r="C160" t="str">
            <v>Cawthorne Channel FOD</v>
          </cell>
          <cell r="D160" t="str">
            <v>D_CAWC_ES1_L01</v>
          </cell>
          <cell r="E160" t="str">
            <v>Cawthorne Channel FOD</v>
          </cell>
          <cell r="F160" t="str">
            <v>SWAMP EAST</v>
          </cell>
          <cell r="G160" t="str">
            <v>East</v>
          </cell>
          <cell r="H160" t="str">
            <v>N/A</v>
          </cell>
          <cell r="I160" t="str">
            <v>CAWTHORNE CHANNEL</v>
          </cell>
          <cell r="J160">
            <v>0</v>
          </cell>
          <cell r="K160">
            <v>0</v>
          </cell>
          <cell r="L160" t="str">
            <v>Efenovwe , Augustine</v>
          </cell>
        </row>
        <row r="161">
          <cell r="A161" t="str">
            <v>NIP_BP11_C_CAWC_FOD</v>
          </cell>
          <cell r="B161" t="str">
            <v>Cawthorne Channel</v>
          </cell>
          <cell r="C161" t="str">
            <v>Cawthorne Channel FOD</v>
          </cell>
          <cell r="D161" t="str">
            <v>C_CAWC_FOD</v>
          </cell>
          <cell r="E161" t="str">
            <v>Cawthorne Channel FOD</v>
          </cell>
          <cell r="F161" t="str">
            <v>SWAMP EAST</v>
          </cell>
          <cell r="G161" t="str">
            <v>East</v>
          </cell>
          <cell r="H161" t="str">
            <v>OML - 18</v>
          </cell>
          <cell r="I161" t="str">
            <v>CAWTHORNE CHANNEL</v>
          </cell>
          <cell r="J161">
            <v>0</v>
          </cell>
          <cell r="K161">
            <v>0</v>
          </cell>
          <cell r="L161" t="str">
            <v>Balogun , Oluseun</v>
          </cell>
        </row>
        <row r="162">
          <cell r="A162" t="str">
            <v>NIP_BP11_Z_CAWC_ES1_W01</v>
          </cell>
          <cell r="B162" t="str">
            <v>Cawthorne Channel</v>
          </cell>
          <cell r="C162" t="str">
            <v>Cawthorne Channel HCM2 Project</v>
          </cell>
          <cell r="D162" t="str">
            <v>Z_CAWC_ES1_W01</v>
          </cell>
          <cell r="E162" t="str">
            <v>CawC/Akaso FOD</v>
          </cell>
          <cell r="F162" t="str">
            <v>SWAMP EAST</v>
          </cell>
          <cell r="G162" t="str">
            <v>East</v>
          </cell>
          <cell r="H162" t="str">
            <v>OML - 23</v>
          </cell>
          <cell r="I162" t="str">
            <v>CAWTHORNE CHANNEL</v>
          </cell>
          <cell r="J162">
            <v>0</v>
          </cell>
          <cell r="K162">
            <v>0</v>
          </cell>
          <cell r="L162" t="str">
            <v>Efenovwe , Augustine</v>
          </cell>
        </row>
        <row r="163">
          <cell r="A163" t="str">
            <v>NIP_BP11_Z_CAWC_ES1_D01</v>
          </cell>
          <cell r="B163" t="str">
            <v>Cawthorne Channel</v>
          </cell>
          <cell r="C163" t="str">
            <v>Cawthorne Channel HCM2 Project</v>
          </cell>
          <cell r="D163" t="str">
            <v>Z_CAWC_ES1_D01</v>
          </cell>
          <cell r="E163">
            <v>0</v>
          </cell>
          <cell r="F163" t="str">
            <v>SWAMP EAST</v>
          </cell>
          <cell r="G163" t="str">
            <v>East</v>
          </cell>
          <cell r="H163" t="str">
            <v>N/A</v>
          </cell>
          <cell r="I163" t="str">
            <v>CAWTHORNE CHANNEL</v>
          </cell>
          <cell r="J163">
            <v>0</v>
          </cell>
          <cell r="K163">
            <v>0</v>
          </cell>
          <cell r="L163" t="str">
            <v>Efenovwe , Augustine</v>
          </cell>
        </row>
        <row r="164">
          <cell r="A164" t="str">
            <v>NIP_BP11_D_CAWC_ES1_D01</v>
          </cell>
          <cell r="B164" t="str">
            <v>Cawthorne Channel</v>
          </cell>
          <cell r="C164" t="str">
            <v>Cawthorne Channel HCM2 Project</v>
          </cell>
          <cell r="D164" t="str">
            <v>D_CAWC_ES1_D01</v>
          </cell>
          <cell r="E164" t="str">
            <v>Cawthorne Channel HCM2 Project</v>
          </cell>
          <cell r="F164" t="str">
            <v>SWAMP EAST</v>
          </cell>
          <cell r="G164" t="str">
            <v>East</v>
          </cell>
          <cell r="H164" t="str">
            <v>OML - 18</v>
          </cell>
          <cell r="I164" t="str">
            <v>CAWTHORNE CHANNEL</v>
          </cell>
          <cell r="J164">
            <v>0</v>
          </cell>
          <cell r="K164">
            <v>0</v>
          </cell>
          <cell r="L164" t="str">
            <v>Alikah , Ehidiamhen</v>
          </cell>
        </row>
        <row r="165">
          <cell r="A165" t="str">
            <v>NIP_BP11_D_CAWC_ES1_W01</v>
          </cell>
          <cell r="B165" t="str">
            <v>Cawthorne Channel</v>
          </cell>
          <cell r="C165" t="str">
            <v>Cawthorne Channel HCM2 Project</v>
          </cell>
          <cell r="D165" t="str">
            <v>D_CAWC_ES1_W01</v>
          </cell>
          <cell r="E165" t="str">
            <v>Cawthorne Channel HCM2 Project</v>
          </cell>
          <cell r="F165" t="str">
            <v>SWAMP EAST</v>
          </cell>
          <cell r="G165" t="str">
            <v>East</v>
          </cell>
          <cell r="H165" t="str">
            <v>OML - 18</v>
          </cell>
          <cell r="I165" t="str">
            <v>CAWTHORNE CHANNEL</v>
          </cell>
          <cell r="J165">
            <v>0</v>
          </cell>
          <cell r="K165">
            <v>0</v>
          </cell>
          <cell r="L165" t="str">
            <v>Alikah , Ehidiamhen</v>
          </cell>
        </row>
        <row r="166">
          <cell r="A166" t="str">
            <v>NIP_BP11_C_Oben_Cond Storage</v>
          </cell>
          <cell r="B166" t="str">
            <v>SPDC - Other</v>
          </cell>
          <cell r="C166" t="str">
            <v>Condensate Storage Facilities Project</v>
          </cell>
          <cell r="D166" t="str">
            <v>C_Oben_Cond Storage</v>
          </cell>
          <cell r="E166" t="str">
            <v>Oben Condensate Storage Facilities</v>
          </cell>
          <cell r="F166" t="str">
            <v>LAND WEST</v>
          </cell>
          <cell r="G166" t="str">
            <v>West</v>
          </cell>
          <cell r="H166" t="str">
            <v>CROSS ASSET</v>
          </cell>
          <cell r="I166" t="str">
            <v>CROSS ASSET</v>
          </cell>
          <cell r="J166">
            <v>0</v>
          </cell>
          <cell r="K166">
            <v>0</v>
          </cell>
          <cell r="L166" t="str">
            <v>Balogun , Oluseun</v>
          </cell>
        </row>
        <row r="167">
          <cell r="A167" t="str">
            <v>NIP_BP11_C_Sapele_Cond Storage</v>
          </cell>
          <cell r="B167" t="str">
            <v>SPDC - Other</v>
          </cell>
          <cell r="C167" t="str">
            <v>Condensate Storage Facilities Project</v>
          </cell>
          <cell r="D167" t="str">
            <v>C_Sapele_Cond Storage</v>
          </cell>
          <cell r="E167" t="str">
            <v>Sapele Condensate Storage Facilities</v>
          </cell>
          <cell r="F167" t="str">
            <v>LAND WEST</v>
          </cell>
          <cell r="G167" t="str">
            <v>West</v>
          </cell>
          <cell r="H167" t="str">
            <v>OML - 38</v>
          </cell>
          <cell r="I167" t="str">
            <v>CROSS ASSET</v>
          </cell>
          <cell r="J167">
            <v>0</v>
          </cell>
          <cell r="K167">
            <v>0</v>
          </cell>
          <cell r="L167" t="str">
            <v>Balogun , Oluseun</v>
          </cell>
        </row>
        <row r="168">
          <cell r="A168" t="str">
            <v>NIP_BP11_C_Utorogu_Cond Storage</v>
          </cell>
          <cell r="B168" t="str">
            <v>SPDC - Other</v>
          </cell>
          <cell r="C168" t="str">
            <v>Condensate Storage Facilities Project</v>
          </cell>
          <cell r="D168" t="str">
            <v>C_Utorogu_Cond Storage</v>
          </cell>
          <cell r="E168" t="str">
            <v>Utorogu Condensate Storage Facilities</v>
          </cell>
          <cell r="F168" t="str">
            <v>LAND WEST</v>
          </cell>
          <cell r="G168" t="str">
            <v>West</v>
          </cell>
          <cell r="H168" t="str">
            <v>OML - 34</v>
          </cell>
          <cell r="I168" t="str">
            <v>CROSS ASSET</v>
          </cell>
          <cell r="J168">
            <v>0</v>
          </cell>
          <cell r="K168">
            <v>0</v>
          </cell>
          <cell r="L168" t="str">
            <v>Balogun , Oluseun</v>
          </cell>
        </row>
        <row r="169">
          <cell r="A169" t="str">
            <v>NIP_BP11_D_KOCR_EL2_GT1</v>
          </cell>
          <cell r="B169" t="str">
            <v>SPDC - Other</v>
          </cell>
          <cell r="C169" t="str">
            <v>Contingent Wells</v>
          </cell>
          <cell r="D169" t="str">
            <v>D_KOCR_EL2_GT1</v>
          </cell>
          <cell r="E169">
            <v>0</v>
          </cell>
          <cell r="F169" t="str">
            <v>N/A</v>
          </cell>
          <cell r="G169" t="str">
            <v>N/A</v>
          </cell>
          <cell r="H169" t="str">
            <v>N/A</v>
          </cell>
          <cell r="I169" t="str">
            <v>KOLO CREEK</v>
          </cell>
          <cell r="J169">
            <v>0</v>
          </cell>
          <cell r="K169">
            <v>0</v>
          </cell>
          <cell r="L169" t="str">
            <v>N/A</v>
          </cell>
        </row>
        <row r="170">
          <cell r="A170" t="str">
            <v>NIP_BP11_D_GBAR_EL2_GT5</v>
          </cell>
          <cell r="B170" t="str">
            <v>SPDC - Other</v>
          </cell>
          <cell r="C170" t="str">
            <v>Contingent Wells</v>
          </cell>
          <cell r="D170" t="str">
            <v>D_GBAR_EL2_GT5</v>
          </cell>
          <cell r="E170">
            <v>0</v>
          </cell>
          <cell r="F170" t="str">
            <v>N/A</v>
          </cell>
          <cell r="G170" t="str">
            <v>N/A</v>
          </cell>
          <cell r="H170" t="str">
            <v>N/A</v>
          </cell>
          <cell r="I170" t="str">
            <v>GBARAN</v>
          </cell>
          <cell r="J170">
            <v>0</v>
          </cell>
          <cell r="K170">
            <v>0</v>
          </cell>
          <cell r="L170" t="str">
            <v>N/A</v>
          </cell>
        </row>
        <row r="171">
          <cell r="A171" t="str">
            <v>NIP_BP11_D_GBAR_EL2_GT3</v>
          </cell>
          <cell r="B171" t="str">
            <v>SPDC - Other</v>
          </cell>
          <cell r="C171" t="str">
            <v>Contingent Wells</v>
          </cell>
          <cell r="D171" t="str">
            <v>D_GBAR_EL2_GT3</v>
          </cell>
          <cell r="E171">
            <v>0</v>
          </cell>
          <cell r="F171" t="str">
            <v>N/A</v>
          </cell>
          <cell r="G171" t="str">
            <v>N/A</v>
          </cell>
          <cell r="H171" t="str">
            <v>N/A</v>
          </cell>
          <cell r="I171" t="str">
            <v>GBARAN</v>
          </cell>
          <cell r="J171">
            <v>0</v>
          </cell>
          <cell r="K171">
            <v>0</v>
          </cell>
          <cell r="L171" t="str">
            <v>N/A</v>
          </cell>
        </row>
        <row r="172">
          <cell r="A172" t="str">
            <v>NIP_BP11_D_GBAR_EL2_GT2</v>
          </cell>
          <cell r="B172" t="str">
            <v>SPDC - Other</v>
          </cell>
          <cell r="C172" t="str">
            <v>Contingent Wells</v>
          </cell>
          <cell r="D172" t="str">
            <v>D_GBAR_EL2_GT2</v>
          </cell>
          <cell r="E172">
            <v>0</v>
          </cell>
          <cell r="F172" t="str">
            <v>N/A</v>
          </cell>
          <cell r="G172" t="str">
            <v>N/A</v>
          </cell>
          <cell r="H172" t="str">
            <v>N/A</v>
          </cell>
          <cell r="I172" t="str">
            <v>GBARAN</v>
          </cell>
          <cell r="J172">
            <v>0</v>
          </cell>
          <cell r="K172">
            <v>0</v>
          </cell>
          <cell r="L172" t="str">
            <v>N/A</v>
          </cell>
        </row>
        <row r="173">
          <cell r="A173" t="str">
            <v>NIP_BP11_D_SBAR_ES2_G01</v>
          </cell>
          <cell r="B173" t="str">
            <v>SPDC - Other</v>
          </cell>
          <cell r="C173" t="str">
            <v>Contingent Wells</v>
          </cell>
          <cell r="D173" t="str">
            <v>D_SBAR_ES2_G01</v>
          </cell>
          <cell r="E173">
            <v>0</v>
          </cell>
          <cell r="F173" t="str">
            <v>N/A</v>
          </cell>
          <cell r="G173" t="str">
            <v>N/A</v>
          </cell>
          <cell r="H173" t="str">
            <v>N/A</v>
          </cell>
          <cell r="I173" t="str">
            <v>SANTA BARBARA</v>
          </cell>
          <cell r="J173">
            <v>0</v>
          </cell>
          <cell r="K173">
            <v>0</v>
          </cell>
          <cell r="L173" t="str">
            <v>N/A</v>
          </cell>
        </row>
        <row r="174">
          <cell r="A174" t="str">
            <v>NIP_BP11_D_ASSN_EL2_GT1</v>
          </cell>
          <cell r="B174" t="str">
            <v>SPDC - Other</v>
          </cell>
          <cell r="C174" t="str">
            <v>Contingent Wells</v>
          </cell>
          <cell r="D174" t="str">
            <v>D_ASSN_EL2_GT1</v>
          </cell>
          <cell r="E174">
            <v>0</v>
          </cell>
          <cell r="F174" t="str">
            <v>N/A</v>
          </cell>
          <cell r="G174" t="str">
            <v>N/A</v>
          </cell>
          <cell r="H174" t="str">
            <v>N/A</v>
          </cell>
          <cell r="I174" t="str">
            <v>ASSA NORTH</v>
          </cell>
          <cell r="J174">
            <v>0</v>
          </cell>
          <cell r="K174">
            <v>0</v>
          </cell>
          <cell r="L174" t="str">
            <v>N/A</v>
          </cell>
        </row>
        <row r="175">
          <cell r="A175" t="str">
            <v>NIP_BP11_D_GBAR_EL2_GT1</v>
          </cell>
          <cell r="B175" t="str">
            <v>SPDC - Other</v>
          </cell>
          <cell r="C175" t="str">
            <v>Contingent Wells</v>
          </cell>
          <cell r="D175" t="str">
            <v>D_GBAR_EL2_GT1</v>
          </cell>
          <cell r="E175">
            <v>0</v>
          </cell>
          <cell r="F175" t="str">
            <v>N/A</v>
          </cell>
          <cell r="G175" t="str">
            <v>N/A</v>
          </cell>
          <cell r="H175" t="str">
            <v>N/A</v>
          </cell>
          <cell r="I175" t="str">
            <v>GBARAN</v>
          </cell>
          <cell r="J175">
            <v>0</v>
          </cell>
          <cell r="K175">
            <v>0</v>
          </cell>
          <cell r="L175" t="str">
            <v>N/A</v>
          </cell>
        </row>
        <row r="176">
          <cell r="A176" t="str">
            <v>NIP_BP11_D_GBAR_EL2_GT4</v>
          </cell>
          <cell r="B176" t="str">
            <v>SPDC - Other</v>
          </cell>
          <cell r="C176" t="str">
            <v>Contingent Wells</v>
          </cell>
          <cell r="D176" t="str">
            <v>D_GBAR_EL2_GT4</v>
          </cell>
          <cell r="E176">
            <v>0</v>
          </cell>
          <cell r="F176" t="str">
            <v>N/A</v>
          </cell>
          <cell r="G176" t="str">
            <v>N/A</v>
          </cell>
          <cell r="H176" t="str">
            <v>N/A</v>
          </cell>
          <cell r="I176" t="str">
            <v>GBARAN</v>
          </cell>
          <cell r="J176">
            <v>0</v>
          </cell>
          <cell r="K176">
            <v>0</v>
          </cell>
          <cell r="L176" t="str">
            <v>N/A</v>
          </cell>
        </row>
        <row r="177">
          <cell r="A177" t="str">
            <v>NIP_BP11_D_GBAR_EL2_GT6</v>
          </cell>
          <cell r="B177" t="str">
            <v>SPDC - Other</v>
          </cell>
          <cell r="C177" t="str">
            <v>Contingent Wells</v>
          </cell>
          <cell r="D177" t="str">
            <v>D_GBAR_EL2_GT6</v>
          </cell>
          <cell r="E177">
            <v>0</v>
          </cell>
          <cell r="F177" t="str">
            <v>N/A</v>
          </cell>
          <cell r="G177" t="str">
            <v>N/A</v>
          </cell>
          <cell r="H177" t="str">
            <v>N/A</v>
          </cell>
          <cell r="I177" t="str">
            <v>GBARAN</v>
          </cell>
          <cell r="J177">
            <v>0</v>
          </cell>
          <cell r="K177">
            <v>0</v>
          </cell>
          <cell r="L177" t="str">
            <v>N/A</v>
          </cell>
        </row>
        <row r="178">
          <cell r="A178" t="str">
            <v>NIP_BP11_D_KOCR_EL2_GT3</v>
          </cell>
          <cell r="B178" t="str">
            <v>SPDC - Other</v>
          </cell>
          <cell r="C178" t="str">
            <v>Contingent Wells</v>
          </cell>
          <cell r="D178" t="str">
            <v>D_KOCR_EL2_GT3</v>
          </cell>
          <cell r="E178">
            <v>0</v>
          </cell>
          <cell r="F178" t="str">
            <v>N/A</v>
          </cell>
          <cell r="G178" t="str">
            <v>N/A</v>
          </cell>
          <cell r="H178" t="str">
            <v>N/A</v>
          </cell>
          <cell r="I178" t="str">
            <v>KOLO CREEK</v>
          </cell>
          <cell r="J178">
            <v>0</v>
          </cell>
          <cell r="K178">
            <v>0</v>
          </cell>
          <cell r="L178" t="str">
            <v>N/A</v>
          </cell>
        </row>
        <row r="179">
          <cell r="A179" t="str">
            <v>NIP_BP11_D_KOMA_EL2_GT1</v>
          </cell>
          <cell r="B179" t="str">
            <v>SPDC - Other</v>
          </cell>
          <cell r="C179" t="str">
            <v>Contingent Wells</v>
          </cell>
          <cell r="D179" t="str">
            <v>D_KOMA_EL2_GT1</v>
          </cell>
          <cell r="E179">
            <v>0</v>
          </cell>
          <cell r="F179" t="str">
            <v>N/A</v>
          </cell>
          <cell r="G179" t="str">
            <v>N/A</v>
          </cell>
          <cell r="H179" t="str">
            <v>N/A</v>
          </cell>
          <cell r="I179" t="str">
            <v>KOROAMA</v>
          </cell>
          <cell r="J179">
            <v>0</v>
          </cell>
          <cell r="K179">
            <v>0</v>
          </cell>
          <cell r="L179" t="str">
            <v>N/A</v>
          </cell>
        </row>
        <row r="180">
          <cell r="A180" t="str">
            <v>NIP_BP11_D_KOCR_EL2_GT2</v>
          </cell>
          <cell r="B180" t="str">
            <v>SPDC - Other</v>
          </cell>
          <cell r="C180" t="str">
            <v>Contingent Wells</v>
          </cell>
          <cell r="D180" t="str">
            <v>D_KOCR_EL2_GT2</v>
          </cell>
          <cell r="E180">
            <v>0</v>
          </cell>
          <cell r="F180" t="str">
            <v>N/A</v>
          </cell>
          <cell r="G180" t="str">
            <v>N/A</v>
          </cell>
          <cell r="H180" t="str">
            <v>N/A</v>
          </cell>
          <cell r="I180" t="str">
            <v>KOLO CREEK</v>
          </cell>
          <cell r="J180">
            <v>0</v>
          </cell>
          <cell r="K180">
            <v>0</v>
          </cell>
          <cell r="L180" t="str">
            <v>N/A</v>
          </cell>
        </row>
        <row r="181">
          <cell r="A181" t="str">
            <v>NIP_BP11_D_UTOR_WL1_GT1</v>
          </cell>
          <cell r="B181" t="str">
            <v>SPDC - Other</v>
          </cell>
          <cell r="C181" t="str">
            <v>Contingent Wells</v>
          </cell>
          <cell r="D181" t="str">
            <v>D_UTOR_WL1_GT1</v>
          </cell>
          <cell r="E181">
            <v>0</v>
          </cell>
          <cell r="F181" t="str">
            <v>N/A</v>
          </cell>
          <cell r="G181" t="str">
            <v>N/A</v>
          </cell>
          <cell r="H181" t="str">
            <v>N/A</v>
          </cell>
          <cell r="I181" t="str">
            <v>UTOROGU</v>
          </cell>
          <cell r="J181">
            <v>0</v>
          </cell>
          <cell r="K181">
            <v>0</v>
          </cell>
          <cell r="L181" t="str">
            <v>N/A</v>
          </cell>
        </row>
        <row r="182">
          <cell r="A182" t="str">
            <v>NIP_BP11_D_OBEA_EL1_GT1</v>
          </cell>
          <cell r="B182" t="str">
            <v>SPDC - Other</v>
          </cell>
          <cell r="C182" t="str">
            <v>Contingent Wells</v>
          </cell>
          <cell r="D182" t="str">
            <v>D_OBEA_EL1_GT1</v>
          </cell>
          <cell r="E182">
            <v>0</v>
          </cell>
          <cell r="F182" t="str">
            <v>N/A</v>
          </cell>
          <cell r="G182" t="str">
            <v>N/A</v>
          </cell>
          <cell r="H182" t="str">
            <v>N/A</v>
          </cell>
          <cell r="I182" t="str">
            <v>OBEAKPU</v>
          </cell>
          <cell r="J182">
            <v>0</v>
          </cell>
          <cell r="K182">
            <v>0</v>
          </cell>
          <cell r="L182" t="str">
            <v>N/A</v>
          </cell>
        </row>
        <row r="183">
          <cell r="A183" t="str">
            <v>NIP_BP11_D_KOCR_EL2_GT4</v>
          </cell>
          <cell r="B183" t="str">
            <v>SPDC - Other</v>
          </cell>
          <cell r="C183" t="str">
            <v>Contingent Wells</v>
          </cell>
          <cell r="D183" t="str">
            <v>D_KOCR_EL2_GT4</v>
          </cell>
          <cell r="E183">
            <v>0</v>
          </cell>
          <cell r="F183" t="str">
            <v>N/A</v>
          </cell>
          <cell r="G183" t="str">
            <v>N/A</v>
          </cell>
          <cell r="H183" t="str">
            <v>N/A</v>
          </cell>
          <cell r="I183" t="str">
            <v>KOLO CREEK</v>
          </cell>
          <cell r="J183">
            <v>0</v>
          </cell>
          <cell r="K183">
            <v>0</v>
          </cell>
          <cell r="L183" t="str">
            <v>N/A</v>
          </cell>
        </row>
        <row r="184">
          <cell r="A184" t="str">
            <v>NIP_BP11_C_OGIS_EPP_F02</v>
          </cell>
          <cell r="B184" t="str">
            <v>SPDC - Other</v>
          </cell>
          <cell r="C184" t="str">
            <v>Corporate Pipelines</v>
          </cell>
          <cell r="D184" t="str">
            <v>C_OGIS_EPP_F02</v>
          </cell>
          <cell r="E184" t="str">
            <v>Pipeline Manifold Upgrade - East</v>
          </cell>
          <cell r="F184" t="str">
            <v>EAST</v>
          </cell>
          <cell r="G184" t="str">
            <v>East</v>
          </cell>
          <cell r="H184" t="str">
            <v>CROSS ASSET</v>
          </cell>
          <cell r="I184" t="str">
            <v>CROSS ASSET</v>
          </cell>
          <cell r="J184">
            <v>0</v>
          </cell>
          <cell r="K184">
            <v>0</v>
          </cell>
          <cell r="L184" t="str">
            <v>AMADI, SHEDRACK</v>
          </cell>
        </row>
        <row r="185">
          <cell r="A185" t="str">
            <v>NIP_BP11_C_OGIS_EPP_F05</v>
          </cell>
          <cell r="B185" t="str">
            <v>SPDC - Other</v>
          </cell>
          <cell r="C185" t="str">
            <v>Corporate Pipelines</v>
          </cell>
          <cell r="D185" t="str">
            <v>C_OGIS_EPP_F05</v>
          </cell>
          <cell r="E185" t="str">
            <v>Pipelines Security Improvement-East</v>
          </cell>
          <cell r="F185" t="str">
            <v>EAST</v>
          </cell>
          <cell r="G185" t="str">
            <v>East</v>
          </cell>
          <cell r="H185" t="str">
            <v>CROSS ASSET</v>
          </cell>
          <cell r="I185" t="str">
            <v>CROSS ASSET</v>
          </cell>
          <cell r="J185">
            <v>0</v>
          </cell>
          <cell r="K185">
            <v>0</v>
          </cell>
          <cell r="L185" t="str">
            <v>AMADI, SHEDRACK</v>
          </cell>
        </row>
        <row r="186">
          <cell r="A186" t="str">
            <v>NIP_BP11_C_OGIS_EPP_F08</v>
          </cell>
          <cell r="B186" t="str">
            <v>SPDC - Other</v>
          </cell>
          <cell r="C186" t="str">
            <v>Corporate Pipelines</v>
          </cell>
          <cell r="D186" t="str">
            <v>C_OGIS_EPP_F08</v>
          </cell>
          <cell r="E186" t="str">
            <v>Trans-niger pipeline upgrade</v>
          </cell>
          <cell r="F186" t="str">
            <v>EAST</v>
          </cell>
          <cell r="G186" t="str">
            <v>East</v>
          </cell>
          <cell r="H186" t="str">
            <v>CROSS ASSET</v>
          </cell>
          <cell r="I186" t="str">
            <v>CROSS ASSET</v>
          </cell>
          <cell r="J186">
            <v>0</v>
          </cell>
          <cell r="K186">
            <v>0</v>
          </cell>
          <cell r="L186" t="str">
            <v>AMADI, SHEDRACK</v>
          </cell>
        </row>
        <row r="187">
          <cell r="A187" t="str">
            <v>NIP_BP11_C_OGIS_EPP_F07</v>
          </cell>
          <cell r="B187" t="str">
            <v>SPDC - Other</v>
          </cell>
          <cell r="C187" t="str">
            <v>Corporate Pipelines</v>
          </cell>
          <cell r="D187" t="str">
            <v>C_OGIS_EPP_F07</v>
          </cell>
          <cell r="E187" t="str">
            <v>Nembe-Bonny pipeline system upgrade (NCTL/GPHSL)</v>
          </cell>
          <cell r="F187" t="str">
            <v>EAST</v>
          </cell>
          <cell r="G187" t="str">
            <v>East</v>
          </cell>
          <cell r="H187" t="str">
            <v>CROSS ASSET</v>
          </cell>
          <cell r="I187" t="str">
            <v>CROSS ASSET</v>
          </cell>
          <cell r="J187">
            <v>0</v>
          </cell>
          <cell r="K187">
            <v>0</v>
          </cell>
          <cell r="L187" t="str">
            <v>AMADI, SHEDRACK</v>
          </cell>
        </row>
        <row r="188">
          <cell r="A188" t="str">
            <v>NIP_BP11_C_OGIS_EPP_F06</v>
          </cell>
          <cell r="B188" t="str">
            <v>SPDC - Other</v>
          </cell>
          <cell r="C188" t="str">
            <v>Corporate Pipelines</v>
          </cell>
          <cell r="D188" t="str">
            <v>C_OGIS_EPP_F06</v>
          </cell>
          <cell r="E188" t="str">
            <v>Procurement and replacement of faulty valves-East</v>
          </cell>
          <cell r="F188" t="str">
            <v>EAST</v>
          </cell>
          <cell r="G188" t="str">
            <v>East</v>
          </cell>
          <cell r="H188" t="str">
            <v>CROSS ASSET</v>
          </cell>
          <cell r="I188" t="str">
            <v>CROSS ASSET</v>
          </cell>
          <cell r="J188">
            <v>0</v>
          </cell>
          <cell r="K188">
            <v>0</v>
          </cell>
          <cell r="L188" t="str">
            <v>AMADI, SHEDRACK</v>
          </cell>
        </row>
        <row r="189">
          <cell r="A189" t="str">
            <v>NIP_BP11_C_OGIS_EPP_F09</v>
          </cell>
          <cell r="B189" t="str">
            <v>SPDC - Other</v>
          </cell>
          <cell r="C189" t="str">
            <v>Corporate Pipelines</v>
          </cell>
          <cell r="D189" t="str">
            <v>C_OGIS_EPP_F09</v>
          </cell>
          <cell r="E189" t="str">
            <v>Pipeline Integrated Contract mobilization</v>
          </cell>
          <cell r="F189" t="str">
            <v>EAST</v>
          </cell>
          <cell r="G189" t="str">
            <v>East</v>
          </cell>
          <cell r="H189" t="str">
            <v>CROSS ASSET</v>
          </cell>
          <cell r="I189" t="str">
            <v>CROSS ASSET</v>
          </cell>
          <cell r="J189">
            <v>0</v>
          </cell>
          <cell r="K189">
            <v>0</v>
          </cell>
          <cell r="L189" t="str">
            <v>AMADI, SHEDRACK</v>
          </cell>
        </row>
        <row r="190">
          <cell r="A190" t="str">
            <v>NIP_BP11_C_OGIS_EPP_F01</v>
          </cell>
          <cell r="B190" t="str">
            <v>SPDC - Other</v>
          </cell>
          <cell r="C190" t="str">
            <v>Corporate Pipelines</v>
          </cell>
          <cell r="D190" t="str">
            <v>C_OGIS_EPP_F01</v>
          </cell>
          <cell r="E190" t="str">
            <v>Pipelines Cathodic Protection System-East.</v>
          </cell>
          <cell r="F190" t="str">
            <v>EAST</v>
          </cell>
          <cell r="G190" t="str">
            <v>East</v>
          </cell>
          <cell r="H190" t="str">
            <v>CROSS ASSET</v>
          </cell>
          <cell r="I190" t="str">
            <v>CROSS ASSET</v>
          </cell>
          <cell r="J190">
            <v>0</v>
          </cell>
          <cell r="K190">
            <v>0</v>
          </cell>
          <cell r="L190" t="str">
            <v>AMADI, SHEDRACK</v>
          </cell>
        </row>
        <row r="191">
          <cell r="A191" t="str">
            <v>NIP_BP11_C_OGIS_EPP_F03</v>
          </cell>
          <cell r="B191" t="str">
            <v>SPDC - Other</v>
          </cell>
          <cell r="C191" t="str">
            <v>Corporate Pipelines</v>
          </cell>
          <cell r="D191" t="str">
            <v>C_OGIS_EPP_F03</v>
          </cell>
          <cell r="E191" t="str">
            <v>Pipeline Modification (Gas line update) - East</v>
          </cell>
          <cell r="F191" t="str">
            <v>EAST</v>
          </cell>
          <cell r="G191" t="str">
            <v>East</v>
          </cell>
          <cell r="H191" t="str">
            <v>CROSS ASSET</v>
          </cell>
          <cell r="I191" t="str">
            <v>CROSS ASSET</v>
          </cell>
          <cell r="J191">
            <v>0</v>
          </cell>
          <cell r="K191">
            <v>0</v>
          </cell>
          <cell r="L191" t="str">
            <v>AMADI, SHEDRACK</v>
          </cell>
        </row>
        <row r="192">
          <cell r="A192" t="str">
            <v>NIP_BP11_C_OGIS_EPP_F04</v>
          </cell>
          <cell r="B192" t="str">
            <v>SPDC - Other</v>
          </cell>
          <cell r="C192" t="str">
            <v>Corporate Pipelines</v>
          </cell>
          <cell r="D192" t="str">
            <v>C_OGIS_EPP_F04</v>
          </cell>
          <cell r="E192" t="str">
            <v>Procurement of oil spill response quipment</v>
          </cell>
          <cell r="F192" t="str">
            <v>EAST</v>
          </cell>
          <cell r="G192" t="str">
            <v>East</v>
          </cell>
          <cell r="H192" t="str">
            <v>CROSS ASSET</v>
          </cell>
          <cell r="I192" t="str">
            <v>CROSS ASSET</v>
          </cell>
          <cell r="J192">
            <v>0</v>
          </cell>
          <cell r="K192">
            <v>0</v>
          </cell>
          <cell r="L192" t="str">
            <v>AMADI, SHEDRACK</v>
          </cell>
        </row>
        <row r="193">
          <cell r="A193" t="str">
            <v>NIP_BP11_C_NOGI_CCC_Z33</v>
          </cell>
          <cell r="B193" t="str">
            <v>SPDC - Other</v>
          </cell>
          <cell r="C193" t="str">
            <v>Development Computer Hardware Purchase</v>
          </cell>
          <cell r="D193" t="str">
            <v>C_NOGI_CCC_Z33</v>
          </cell>
          <cell r="E193" t="str">
            <v>Development Computer Hardware</v>
          </cell>
          <cell r="F193" t="str">
            <v>CORPORATE</v>
          </cell>
          <cell r="G193" t="str">
            <v>Corporate</v>
          </cell>
          <cell r="H193" t="str">
            <v>OML - 11</v>
          </cell>
          <cell r="I193" t="str">
            <v>CROSS ASSET</v>
          </cell>
          <cell r="J193">
            <v>0</v>
          </cell>
          <cell r="K193">
            <v>0</v>
          </cell>
          <cell r="L193" t="str">
            <v>Efenovwe , Augustine</v>
          </cell>
        </row>
        <row r="194">
          <cell r="A194" t="str">
            <v>NIP_BP11_X_DBED_EL2_X07</v>
          </cell>
          <cell r="B194" t="str">
            <v>UX- Nigeria Onshore</v>
          </cell>
          <cell r="C194" t="str">
            <v>Diebu Creek East Deep</v>
          </cell>
          <cell r="D194" t="str">
            <v>X_DBED_EL2_X07</v>
          </cell>
          <cell r="E194" t="str">
            <v>Diebu Creek East Deep</v>
          </cell>
          <cell r="F194" t="str">
            <v>EXPLORATION - EAST</v>
          </cell>
          <cell r="G194" t="str">
            <v>East</v>
          </cell>
          <cell r="H194" t="str">
            <v>OML - 32</v>
          </cell>
          <cell r="I194" t="str">
            <v>DIEBU CREEK</v>
          </cell>
          <cell r="J194">
            <v>0</v>
          </cell>
          <cell r="K194">
            <v>0</v>
          </cell>
          <cell r="L194" t="str">
            <v>Ndukwe , Jovita</v>
          </cell>
        </row>
        <row r="195">
          <cell r="A195" t="str">
            <v>NIP_BP11_C_OGIS_OZZ_U04</v>
          </cell>
          <cell r="B195" t="str">
            <v>EA Re-entry</v>
          </cell>
          <cell r="C195" t="str">
            <v>EA Facilities</v>
          </cell>
          <cell r="D195" t="str">
            <v>C_OGIS_OZZ_U04</v>
          </cell>
          <cell r="E195" t="str">
            <v>SEA EAGLE LIFEBOAT UPGRADE</v>
          </cell>
          <cell r="F195" t="str">
            <v>OFFSHORE</v>
          </cell>
          <cell r="G195" t="str">
            <v>Off Shore</v>
          </cell>
          <cell r="H195" t="str">
            <v>OML - 79</v>
          </cell>
          <cell r="I195" t="str">
            <v>EA</v>
          </cell>
          <cell r="J195">
            <v>0</v>
          </cell>
          <cell r="K195">
            <v>0</v>
          </cell>
          <cell r="L195" t="str">
            <v>Haliru , Sani</v>
          </cell>
        </row>
        <row r="196">
          <cell r="A196" t="str">
            <v>NIP_BP11_C_OGIS_OZZ_A04</v>
          </cell>
          <cell r="B196" t="str">
            <v>EA Re-entry</v>
          </cell>
          <cell r="C196" t="str">
            <v>EA Facilities</v>
          </cell>
          <cell r="D196" t="str">
            <v>C_OGIS_OZZ_A04</v>
          </cell>
          <cell r="E196" t="str">
            <v>REPLACEMENT OF OBSOLETE VALVES IN EA OFFSHORE</v>
          </cell>
          <cell r="F196" t="str">
            <v>OFFSHORE</v>
          </cell>
          <cell r="G196" t="str">
            <v>Off Shore</v>
          </cell>
          <cell r="H196" t="str">
            <v>CROSS ASSET</v>
          </cell>
          <cell r="I196" t="str">
            <v>EA</v>
          </cell>
          <cell r="J196">
            <v>0</v>
          </cell>
          <cell r="K196">
            <v>0</v>
          </cell>
          <cell r="L196" t="str">
            <v>Haliru , Sani</v>
          </cell>
        </row>
        <row r="197">
          <cell r="A197" t="str">
            <v>NIP_BP11_C_OGIS_OZZ_A02</v>
          </cell>
          <cell r="B197" t="str">
            <v>EA Re-entry</v>
          </cell>
          <cell r="C197" t="str">
            <v>EA Facilities</v>
          </cell>
          <cell r="D197" t="str">
            <v>C_OGIS_OZZ_A02</v>
          </cell>
          <cell r="E197" t="str">
            <v>REPLACEMENT OF OBSOLETE VALVES IN EA OFFSHORE</v>
          </cell>
          <cell r="F197" t="str">
            <v>OFFSHORE</v>
          </cell>
          <cell r="G197" t="str">
            <v>Off Shore</v>
          </cell>
          <cell r="H197" t="str">
            <v>OML - 28</v>
          </cell>
          <cell r="I197" t="str">
            <v>EA</v>
          </cell>
          <cell r="J197">
            <v>0</v>
          </cell>
          <cell r="K197">
            <v>0</v>
          </cell>
          <cell r="L197" t="str">
            <v>Haliru , Sani</v>
          </cell>
        </row>
        <row r="198">
          <cell r="A198" t="str">
            <v>NIP_BP11_C_OGIS_OZZ_A03</v>
          </cell>
          <cell r="B198" t="str">
            <v>EA Re-entry</v>
          </cell>
          <cell r="C198" t="str">
            <v>EA Facilities</v>
          </cell>
          <cell r="D198" t="str">
            <v>C_OGIS_OZZ_A03</v>
          </cell>
          <cell r="E198" t="str">
            <v>SMART FIELD / WRM SYSTEM ROLL IN EA OFFSHORE</v>
          </cell>
          <cell r="F198" t="str">
            <v>OFFSHORE</v>
          </cell>
          <cell r="G198" t="str">
            <v>Off Shore</v>
          </cell>
          <cell r="H198" t="str">
            <v>OML - 28</v>
          </cell>
          <cell r="I198" t="str">
            <v>EA</v>
          </cell>
          <cell r="J198">
            <v>0</v>
          </cell>
          <cell r="K198">
            <v>0</v>
          </cell>
          <cell r="L198" t="str">
            <v>Haliru , Sani</v>
          </cell>
        </row>
        <row r="199">
          <cell r="A199" t="str">
            <v>NIP_BP11_C_OGIS_OZZ_A01</v>
          </cell>
          <cell r="B199" t="str">
            <v>EA Re-entry</v>
          </cell>
          <cell r="C199" t="str">
            <v>EA Facilities</v>
          </cell>
          <cell r="D199" t="str">
            <v>C_OGIS_OZZ_A01</v>
          </cell>
          <cell r="E199" t="str">
            <v>EA METERING FACILITIES UPGRADE</v>
          </cell>
          <cell r="F199" t="str">
            <v>OFFSHORE</v>
          </cell>
          <cell r="G199" t="str">
            <v>Off Shore</v>
          </cell>
          <cell r="H199" t="str">
            <v>CROSS ASSET</v>
          </cell>
          <cell r="I199" t="str">
            <v>CROSS ASSET</v>
          </cell>
          <cell r="J199">
            <v>0</v>
          </cell>
          <cell r="K199">
            <v>0</v>
          </cell>
          <cell r="L199" t="str">
            <v>Haliru , Sani</v>
          </cell>
        </row>
        <row r="200">
          <cell r="A200" t="str">
            <v>NIP_BP11_C_OGIS_OZZ_U03</v>
          </cell>
          <cell r="B200" t="str">
            <v>EA Re-entry</v>
          </cell>
          <cell r="C200" t="str">
            <v>EA Facilities</v>
          </cell>
          <cell r="D200" t="str">
            <v>C_OGIS_OZZ_U03</v>
          </cell>
          <cell r="E200" t="str">
            <v>BOAT CATCHER UPGRADE ON EA OFFSHORE PLATFORMS</v>
          </cell>
          <cell r="F200" t="str">
            <v>OFFSHORE</v>
          </cell>
          <cell r="G200" t="str">
            <v>Off Shore</v>
          </cell>
          <cell r="H200" t="str">
            <v>OML - 79</v>
          </cell>
          <cell r="I200" t="str">
            <v>EA</v>
          </cell>
          <cell r="J200">
            <v>0</v>
          </cell>
          <cell r="K200">
            <v>0</v>
          </cell>
          <cell r="L200" t="str">
            <v>Haliru , Sani</v>
          </cell>
        </row>
        <row r="201">
          <cell r="A201" t="str">
            <v>NIP_BP11_C_OGIS_OZZ_A06</v>
          </cell>
          <cell r="B201" t="str">
            <v>EA Re-entry</v>
          </cell>
          <cell r="C201" t="str">
            <v>EA Facilities</v>
          </cell>
          <cell r="D201" t="str">
            <v>C_OGIS_OZZ_A06</v>
          </cell>
          <cell r="E201" t="str">
            <v>REPLACEMENT OF DAMAGED SYMP MOORING LEG</v>
          </cell>
          <cell r="F201" t="str">
            <v>OFFSHORE</v>
          </cell>
          <cell r="G201" t="str">
            <v>Off Shore</v>
          </cell>
          <cell r="H201" t="str">
            <v>OML - 79</v>
          </cell>
          <cell r="I201" t="str">
            <v>EA</v>
          </cell>
          <cell r="J201">
            <v>0</v>
          </cell>
          <cell r="K201">
            <v>0</v>
          </cell>
          <cell r="L201" t="str">
            <v>Haliru , Sani</v>
          </cell>
        </row>
        <row r="202">
          <cell r="A202" t="str">
            <v>NIP_BP11_C_OGIS_OZZ_U01</v>
          </cell>
          <cell r="B202" t="str">
            <v>EA Re-entry</v>
          </cell>
          <cell r="C202" t="str">
            <v>EA Facilities</v>
          </cell>
          <cell r="D202" t="str">
            <v>C_OGIS_OZZ_U01</v>
          </cell>
          <cell r="E202" t="str">
            <v>REPLACEMENT/ UPGRADE OF TELECOMMS EQUIPMENT IN EA</v>
          </cell>
          <cell r="F202" t="str">
            <v>OFFSHORE</v>
          </cell>
          <cell r="G202" t="str">
            <v>Off Shore</v>
          </cell>
          <cell r="H202" t="str">
            <v>OML - 79</v>
          </cell>
          <cell r="I202" t="str">
            <v>EA</v>
          </cell>
          <cell r="J202">
            <v>0</v>
          </cell>
          <cell r="K202">
            <v>0</v>
          </cell>
          <cell r="L202" t="str">
            <v>Haliru , Sani</v>
          </cell>
        </row>
        <row r="203">
          <cell r="A203" t="str">
            <v>NIP_BP11_C_OGIS_OZZ_U06</v>
          </cell>
          <cell r="B203" t="str">
            <v>EA Re-entry</v>
          </cell>
          <cell r="C203" t="str">
            <v>EA Facilities</v>
          </cell>
          <cell r="D203" t="str">
            <v>C_OGIS_OZZ_U06</v>
          </cell>
          <cell r="E203" t="str">
            <v>DEPLOYMENT OF ENHANCED REPORTING TOOL FOR EA OPS</v>
          </cell>
          <cell r="F203" t="str">
            <v>OFFSHORE</v>
          </cell>
          <cell r="G203" t="str">
            <v>Off Shore</v>
          </cell>
          <cell r="H203" t="str">
            <v>OML - 79</v>
          </cell>
          <cell r="I203" t="str">
            <v>EA</v>
          </cell>
          <cell r="J203">
            <v>0</v>
          </cell>
          <cell r="K203">
            <v>0</v>
          </cell>
          <cell r="L203" t="str">
            <v>Haliru , Sani</v>
          </cell>
        </row>
        <row r="204">
          <cell r="A204" t="str">
            <v>NIP_BP11_C_OGIS_OZZ_U02</v>
          </cell>
          <cell r="B204" t="str">
            <v>EA Re-entry</v>
          </cell>
          <cell r="C204" t="str">
            <v>EA Facilities</v>
          </cell>
          <cell r="D204" t="str">
            <v>C_OGIS_OZZ_U02</v>
          </cell>
          <cell r="E204" t="str">
            <v>PURCHASE OF RADAR FOR EA SEA EAGLE</v>
          </cell>
          <cell r="F204" t="str">
            <v>OFFSHORE</v>
          </cell>
          <cell r="G204" t="str">
            <v>Off Shore</v>
          </cell>
          <cell r="H204" t="str">
            <v>OML - 79</v>
          </cell>
          <cell r="I204" t="str">
            <v>EA</v>
          </cell>
          <cell r="J204">
            <v>0</v>
          </cell>
          <cell r="K204">
            <v>0</v>
          </cell>
          <cell r="L204" t="str">
            <v>Haliru , Sani</v>
          </cell>
        </row>
        <row r="205">
          <cell r="A205" t="str">
            <v>NIP_BP11_C_OGIS_OZZ_U05</v>
          </cell>
          <cell r="B205" t="str">
            <v>EA Re-entry</v>
          </cell>
          <cell r="C205" t="str">
            <v>EA Facilities</v>
          </cell>
          <cell r="D205" t="str">
            <v>C_OGIS_OZZ_U05</v>
          </cell>
          <cell r="E205" t="str">
            <v>PROVISION OF MOBILE PHONE MAST FOR EA COMMUNITIES</v>
          </cell>
          <cell r="F205" t="str">
            <v>OFFSHORE</v>
          </cell>
          <cell r="G205" t="str">
            <v>Off Shore</v>
          </cell>
          <cell r="H205" t="str">
            <v>OML - 79</v>
          </cell>
          <cell r="I205" t="str">
            <v>EA</v>
          </cell>
          <cell r="J205">
            <v>0</v>
          </cell>
          <cell r="K205">
            <v>0</v>
          </cell>
          <cell r="L205" t="str">
            <v>Haliru , Sani</v>
          </cell>
        </row>
        <row r="206">
          <cell r="A206" t="str">
            <v>NIP_BP11_C_OGIS_OZZ_A05</v>
          </cell>
          <cell r="B206" t="str">
            <v>EA Re-entry</v>
          </cell>
          <cell r="C206" t="str">
            <v>EA Facilities</v>
          </cell>
          <cell r="D206" t="str">
            <v>C_OGIS_OZZ_A05</v>
          </cell>
          <cell r="E206" t="str">
            <v>EA PROCESS EQUIPMENT UPGRADE</v>
          </cell>
          <cell r="F206" t="str">
            <v>OFFSHORE</v>
          </cell>
          <cell r="G206" t="str">
            <v>Off Shore</v>
          </cell>
          <cell r="H206" t="str">
            <v>OML - 79</v>
          </cell>
          <cell r="I206" t="str">
            <v>EA</v>
          </cell>
          <cell r="J206">
            <v>0</v>
          </cell>
          <cell r="K206">
            <v>0</v>
          </cell>
          <cell r="L206" t="str">
            <v>Haliru , Sani</v>
          </cell>
        </row>
        <row r="207">
          <cell r="A207" t="str">
            <v>NIP_BP11_D_EJAz_OFS_D01</v>
          </cell>
          <cell r="B207" t="str">
            <v>EA Phase 2</v>
          </cell>
          <cell r="C207" t="str">
            <v>EA Phase 2</v>
          </cell>
          <cell r="D207" t="str">
            <v>D_EJAz_OFS_D01</v>
          </cell>
          <cell r="E207" t="str">
            <v>EA Phase 2</v>
          </cell>
          <cell r="F207" t="str">
            <v>OFFSHORE</v>
          </cell>
          <cell r="G207" t="str">
            <v>Off Shore</v>
          </cell>
          <cell r="H207" t="str">
            <v>OML - 20</v>
          </cell>
          <cell r="I207" t="str">
            <v>EJA</v>
          </cell>
          <cell r="J207">
            <v>0</v>
          </cell>
          <cell r="K207">
            <v>0</v>
          </cell>
          <cell r="L207" t="str">
            <v>Ikpolo , Ernest</v>
          </cell>
        </row>
        <row r="208">
          <cell r="A208" t="str">
            <v>NIP_BP11_D_EAzz_OFS_C01</v>
          </cell>
          <cell r="B208" t="str">
            <v>EA Phase 2</v>
          </cell>
          <cell r="C208" t="str">
            <v>EA Phase 2</v>
          </cell>
          <cell r="D208" t="str">
            <v>D_EAzz_OFS_C01</v>
          </cell>
          <cell r="E208" t="str">
            <v>EA Phase 2</v>
          </cell>
          <cell r="F208" t="str">
            <v>OFFSHORE</v>
          </cell>
          <cell r="G208" t="str">
            <v>Off Shore</v>
          </cell>
          <cell r="H208" t="str">
            <v>OML - 33</v>
          </cell>
          <cell r="I208" t="str">
            <v>EA</v>
          </cell>
          <cell r="J208">
            <v>0</v>
          </cell>
          <cell r="K208">
            <v>0</v>
          </cell>
          <cell r="L208" t="str">
            <v>Ikpolo , Ernest</v>
          </cell>
        </row>
        <row r="209">
          <cell r="A209" t="str">
            <v>NIP_BP11_D_EAzz_OFS_D01</v>
          </cell>
          <cell r="B209" t="str">
            <v>EA Phase 2</v>
          </cell>
          <cell r="C209" t="str">
            <v>EA Phase 2</v>
          </cell>
          <cell r="D209" t="str">
            <v>D_EAzz_OFS_D01</v>
          </cell>
          <cell r="E209" t="str">
            <v>EA Phase 2</v>
          </cell>
          <cell r="F209" t="str">
            <v>OFFSHORE</v>
          </cell>
          <cell r="G209" t="str">
            <v>Off Shore</v>
          </cell>
          <cell r="H209" t="str">
            <v>OML - 18</v>
          </cell>
          <cell r="I209" t="str">
            <v>EA</v>
          </cell>
          <cell r="J209">
            <v>0</v>
          </cell>
          <cell r="K209">
            <v>0</v>
          </cell>
          <cell r="L209" t="str">
            <v>Ikpolo , Ernest</v>
          </cell>
        </row>
        <row r="210">
          <cell r="A210" t="str">
            <v>NIP_BP11_D_ALKE_ES1_G01</v>
          </cell>
          <cell r="B210" t="str">
            <v>Eastern Domestic Gas</v>
          </cell>
          <cell r="C210" t="str">
            <v>EDG Alakiri Phase 2</v>
          </cell>
          <cell r="D210" t="str">
            <v>D_ALKE_ES1_G01</v>
          </cell>
          <cell r="E210" t="str">
            <v>Alakiri IOGD Phase 1 - Alakiri</v>
          </cell>
          <cell r="F210" t="str">
            <v>SWAMP EAST</v>
          </cell>
          <cell r="G210" t="str">
            <v>East</v>
          </cell>
          <cell r="H210" t="str">
            <v>OML - 18</v>
          </cell>
          <cell r="I210" t="str">
            <v>ALAKIRI EAST</v>
          </cell>
          <cell r="J210">
            <v>0</v>
          </cell>
          <cell r="K210">
            <v>0</v>
          </cell>
          <cell r="L210" t="str">
            <v>Efenovwe , Augustine</v>
          </cell>
        </row>
        <row r="211">
          <cell r="A211" t="str">
            <v>NIP_BP11_D_ORUB_ES1_D01</v>
          </cell>
          <cell r="B211" t="str">
            <v>Eastern Domestic Gas</v>
          </cell>
          <cell r="C211" t="str">
            <v>EDG Alakiri Phase 2</v>
          </cell>
          <cell r="D211" t="str">
            <v>D_ORUB_ES1_D01</v>
          </cell>
          <cell r="E211" t="str">
            <v>Alakiri IOGD Phase 1 - Buguma Creek</v>
          </cell>
          <cell r="F211" t="str">
            <v>SWAMP EAST</v>
          </cell>
          <cell r="G211" t="str">
            <v>East</v>
          </cell>
          <cell r="H211" t="str">
            <v>OML - 20</v>
          </cell>
          <cell r="I211" t="str">
            <v>ORUBIRI</v>
          </cell>
          <cell r="J211">
            <v>0</v>
          </cell>
          <cell r="K211">
            <v>0</v>
          </cell>
          <cell r="L211" t="str">
            <v>Efenovwe , Augustine</v>
          </cell>
        </row>
        <row r="212">
          <cell r="A212" t="str">
            <v>NIP_BP11_D_TEMA_ES1_G01</v>
          </cell>
          <cell r="B212" t="str">
            <v>Eastern Domestic Gas</v>
          </cell>
          <cell r="C212" t="str">
            <v>EDG Alakiri Phase 2</v>
          </cell>
          <cell r="D212" t="str">
            <v>D_TEMA_ES1_G01</v>
          </cell>
          <cell r="E212" t="str">
            <v>Alakiri IOGD Phase 1 - Buguma Creek</v>
          </cell>
          <cell r="F212" t="str">
            <v>SWAMP EAST</v>
          </cell>
          <cell r="G212" t="str">
            <v>East</v>
          </cell>
          <cell r="H212" t="str">
            <v>OML - 38</v>
          </cell>
          <cell r="I212" t="str">
            <v>TEMA</v>
          </cell>
          <cell r="J212">
            <v>0</v>
          </cell>
          <cell r="K212">
            <v>0</v>
          </cell>
          <cell r="L212" t="str">
            <v>Efenovwe , Augustine</v>
          </cell>
        </row>
        <row r="213">
          <cell r="A213" t="str">
            <v>NIP_BP11_Z_ALKE_ES1_L01</v>
          </cell>
          <cell r="B213" t="str">
            <v>Eastern Domestic Gas</v>
          </cell>
          <cell r="C213" t="str">
            <v>EDG Alakiri Phase 2</v>
          </cell>
          <cell r="D213" t="str">
            <v>Z_ALKE_ES1_L01</v>
          </cell>
          <cell r="E213" t="str">
            <v>Alakiri IOGD Phase 1 - Buguma Creek</v>
          </cell>
          <cell r="F213" t="str">
            <v>SWAMP EAST</v>
          </cell>
          <cell r="G213" t="str">
            <v>East</v>
          </cell>
          <cell r="H213" t="str">
            <v>OML - 43</v>
          </cell>
          <cell r="I213" t="str">
            <v>ALAKIRI EAST</v>
          </cell>
          <cell r="J213">
            <v>0</v>
          </cell>
          <cell r="K213">
            <v>0</v>
          </cell>
          <cell r="L213" t="str">
            <v>Efenovwe , Augustine</v>
          </cell>
        </row>
        <row r="214">
          <cell r="A214" t="str">
            <v>NIP_BP11_Z_ALAK_ES1_L01</v>
          </cell>
          <cell r="B214" t="str">
            <v>Eastern Domestic Gas</v>
          </cell>
          <cell r="C214" t="str">
            <v>EDG Alakiri Phase 2</v>
          </cell>
          <cell r="D214" t="str">
            <v>Z_ALAK_ES1_L01</v>
          </cell>
          <cell r="E214" t="str">
            <v>Alakiri IOGD Phase 1 - Buguma Creek</v>
          </cell>
          <cell r="F214" t="str">
            <v>SWAMP EAST</v>
          </cell>
          <cell r="G214" t="str">
            <v>East</v>
          </cell>
          <cell r="H214" t="str">
            <v>OML - 17</v>
          </cell>
          <cell r="I214" t="str">
            <v>ALAKIRI</v>
          </cell>
          <cell r="J214">
            <v>0</v>
          </cell>
          <cell r="K214">
            <v>0</v>
          </cell>
          <cell r="L214" t="str">
            <v>Efenovwe , Augustine</v>
          </cell>
        </row>
        <row r="215">
          <cell r="A215" t="str">
            <v>NIP_BP11_D_ALAK_ES1_D01</v>
          </cell>
          <cell r="B215" t="str">
            <v>Eastern Domestic Gas</v>
          </cell>
          <cell r="C215" t="str">
            <v>EDG Alakiri Phase 2</v>
          </cell>
          <cell r="D215" t="str">
            <v>D_ALAK_ES1_D01</v>
          </cell>
          <cell r="E215" t="str">
            <v>Alakiri IOGD Phase 1 - Alakiri</v>
          </cell>
          <cell r="F215" t="str">
            <v>SWAMP EAST</v>
          </cell>
          <cell r="G215" t="str">
            <v>East</v>
          </cell>
          <cell r="H215" t="str">
            <v>OML - 18</v>
          </cell>
          <cell r="I215" t="str">
            <v>ALAKIRI</v>
          </cell>
          <cell r="J215">
            <v>0</v>
          </cell>
          <cell r="K215">
            <v>0</v>
          </cell>
          <cell r="L215" t="str">
            <v>Efenovwe , Augustine</v>
          </cell>
        </row>
        <row r="216">
          <cell r="A216" t="str">
            <v>NIP_BP11_D_ALKE_ES1_D01</v>
          </cell>
          <cell r="B216" t="str">
            <v>Eastern Domestic Gas</v>
          </cell>
          <cell r="C216" t="str">
            <v>EDG Alakiri Phase 2</v>
          </cell>
          <cell r="D216" t="str">
            <v>D_ALKE_ES1_D01</v>
          </cell>
          <cell r="E216" t="str">
            <v>Alakiri IOGD Phase 1 - Alakiri</v>
          </cell>
          <cell r="F216" t="str">
            <v>SWAMP EAST</v>
          </cell>
          <cell r="G216" t="str">
            <v>East</v>
          </cell>
          <cell r="H216" t="str">
            <v>OML - 18</v>
          </cell>
          <cell r="I216" t="str">
            <v>ALAKIRI EAST</v>
          </cell>
          <cell r="J216">
            <v>0</v>
          </cell>
          <cell r="K216">
            <v>0</v>
          </cell>
          <cell r="L216" t="str">
            <v>Efenovwe , Augustine</v>
          </cell>
        </row>
        <row r="217">
          <cell r="A217" t="str">
            <v>NIP_BP11_D_ORUB_ES1_G01</v>
          </cell>
          <cell r="B217" t="str">
            <v>Eastern Domestic Gas</v>
          </cell>
          <cell r="C217" t="str">
            <v>EDG Alakiri Phase 2</v>
          </cell>
          <cell r="D217" t="str">
            <v>D_ORUB_ES1_G01</v>
          </cell>
          <cell r="E217" t="str">
            <v>Alakiri IOGD Phase 1 - Buguma Creek</v>
          </cell>
          <cell r="F217" t="str">
            <v>SWAMP EAST</v>
          </cell>
          <cell r="G217" t="str">
            <v>East</v>
          </cell>
          <cell r="H217" t="str">
            <v>OML - 20</v>
          </cell>
          <cell r="I217" t="str">
            <v>ORUBIRI</v>
          </cell>
          <cell r="J217">
            <v>0</v>
          </cell>
          <cell r="K217">
            <v>0</v>
          </cell>
          <cell r="L217" t="str">
            <v>Efenovwe , Augustine</v>
          </cell>
        </row>
        <row r="218">
          <cell r="A218" t="str">
            <v>NIP_BP11_D_ASAR_ES1_D01</v>
          </cell>
          <cell r="B218" t="str">
            <v>Eastern Domestic Gas</v>
          </cell>
          <cell r="C218" t="str">
            <v>EDG Buguma Creek Phase 1</v>
          </cell>
          <cell r="D218" t="str">
            <v>D_ASAR_ES1_D01</v>
          </cell>
          <cell r="E218" t="str">
            <v>Eastern Domgas Growth (Alakiri IOGD)</v>
          </cell>
          <cell r="F218" t="str">
            <v>SWAMP EAST</v>
          </cell>
          <cell r="G218" t="str">
            <v>East</v>
          </cell>
          <cell r="H218" t="str">
            <v>OML - 18</v>
          </cell>
          <cell r="I218" t="str">
            <v>ARUONE</v>
          </cell>
          <cell r="J218">
            <v>0</v>
          </cell>
          <cell r="K218">
            <v>0</v>
          </cell>
          <cell r="L218" t="str">
            <v>Efenovwe , Augustine</v>
          </cell>
        </row>
        <row r="219">
          <cell r="A219" t="str">
            <v>NIP_BP11_D_BUGC_ES1_D01</v>
          </cell>
          <cell r="B219" t="str">
            <v>Eastern Domestic Gas</v>
          </cell>
          <cell r="C219" t="str">
            <v>EDG Buguma Creek Phase 1</v>
          </cell>
          <cell r="D219" t="str">
            <v>D_BUGC_ES1_D01</v>
          </cell>
          <cell r="E219" t="str">
            <v>Alakiri IOGD Phase 1 - Buguma Creek</v>
          </cell>
          <cell r="F219" t="str">
            <v>SWAMP EAST</v>
          </cell>
          <cell r="G219" t="str">
            <v>East</v>
          </cell>
          <cell r="H219" t="str">
            <v>N/A</v>
          </cell>
          <cell r="I219" t="str">
            <v>BUGUMA CREEK</v>
          </cell>
          <cell r="J219">
            <v>0</v>
          </cell>
          <cell r="K219">
            <v>0</v>
          </cell>
          <cell r="L219" t="str">
            <v>Efenovwe , Augustine</v>
          </cell>
        </row>
        <row r="220">
          <cell r="A220" t="str">
            <v>NIP_BP11_D_ASAR_ES1_G01</v>
          </cell>
          <cell r="B220" t="str">
            <v>Eastern Domestic Gas</v>
          </cell>
          <cell r="C220" t="str">
            <v>EDG Buguma Creek Phase 1</v>
          </cell>
          <cell r="D220" t="str">
            <v>D_ASAR_ES1_G01</v>
          </cell>
          <cell r="E220" t="str">
            <v>Alakiri IOGD Ph1 (Buguma Creek)</v>
          </cell>
          <cell r="F220" t="str">
            <v>SWAMP EAST</v>
          </cell>
          <cell r="G220" t="str">
            <v>East</v>
          </cell>
          <cell r="H220" t="str">
            <v>OML - 18</v>
          </cell>
          <cell r="I220" t="str">
            <v>ASARITORU</v>
          </cell>
          <cell r="J220">
            <v>0</v>
          </cell>
          <cell r="K220">
            <v>0</v>
          </cell>
          <cell r="L220" t="str">
            <v>Efenovwe , Augustine</v>
          </cell>
        </row>
        <row r="221">
          <cell r="A221" t="str">
            <v>NIP_BP11_D_BUGC_ES1_G01</v>
          </cell>
          <cell r="B221" t="str">
            <v>Eastern Domestic Gas</v>
          </cell>
          <cell r="C221" t="str">
            <v>EDG Buguma Creek Phase 1</v>
          </cell>
          <cell r="D221" t="str">
            <v>D_BUGC_ES1_G01</v>
          </cell>
          <cell r="E221" t="str">
            <v>Alakiri IOGD Phase 1 - Buguma Creek</v>
          </cell>
          <cell r="F221" t="str">
            <v>SWAMP EAST</v>
          </cell>
          <cell r="G221" t="str">
            <v>East</v>
          </cell>
          <cell r="H221" t="str">
            <v>OML - 35</v>
          </cell>
          <cell r="I221" t="str">
            <v>BUGUMA CREEK</v>
          </cell>
          <cell r="J221">
            <v>0</v>
          </cell>
          <cell r="K221">
            <v>0</v>
          </cell>
          <cell r="L221" t="str">
            <v>Efenovwe , Augustine</v>
          </cell>
        </row>
        <row r="222">
          <cell r="A222" t="str">
            <v>NIP_BP11_Z_BUGC_ES1_L01</v>
          </cell>
          <cell r="B222" t="str">
            <v>SPDC - Other</v>
          </cell>
          <cell r="C222" t="str">
            <v>EDG Buguma Creek Phase 2A</v>
          </cell>
          <cell r="D222" t="str">
            <v>Z_BUGC_ES1_L01</v>
          </cell>
          <cell r="E222" t="str">
            <v>EDG Buguma Creek Phase 2A</v>
          </cell>
          <cell r="F222" t="str">
            <v>SWAMP EAST</v>
          </cell>
          <cell r="G222" t="str">
            <v>East</v>
          </cell>
          <cell r="H222" t="str">
            <v>OML - 24</v>
          </cell>
          <cell r="I222" t="str">
            <v>BUGUMA CREEK</v>
          </cell>
          <cell r="J222">
            <v>0</v>
          </cell>
          <cell r="K222">
            <v>0</v>
          </cell>
          <cell r="L222" t="str">
            <v>Efenovwe , Augustine</v>
          </cell>
        </row>
        <row r="223">
          <cell r="A223" t="str">
            <v>NIP_BP11_Z_ORUB_ES1_L01</v>
          </cell>
          <cell r="B223" t="str">
            <v>SPDC - Other</v>
          </cell>
          <cell r="C223" t="str">
            <v>EDG Buguma Creek Phase 2A</v>
          </cell>
          <cell r="D223" t="str">
            <v>Z_ORUB_ES1_L01</v>
          </cell>
          <cell r="E223">
            <v>0</v>
          </cell>
          <cell r="F223" t="str">
            <v>SWAMP EAST</v>
          </cell>
          <cell r="G223" t="str">
            <v>East</v>
          </cell>
          <cell r="H223" t="str">
            <v>OML - 24</v>
          </cell>
          <cell r="I223" t="str">
            <v>ORUBIRI</v>
          </cell>
          <cell r="J223">
            <v>0</v>
          </cell>
          <cell r="K223">
            <v>0</v>
          </cell>
          <cell r="L223" t="str">
            <v>Efenovwe , Augustine</v>
          </cell>
        </row>
        <row r="224">
          <cell r="A224" t="str">
            <v>NIP_BP11_Z_ASAR_ES1_L01</v>
          </cell>
          <cell r="B224" t="str">
            <v>SPDC - Other</v>
          </cell>
          <cell r="C224" t="str">
            <v>EDG Buguma Creek Phase 2A</v>
          </cell>
          <cell r="D224" t="str">
            <v>Z_ASAR_ES1_L01</v>
          </cell>
          <cell r="E224" t="str">
            <v>EDG Buguma Creek Phase 2A</v>
          </cell>
          <cell r="F224" t="str">
            <v>SWAMP EAST</v>
          </cell>
          <cell r="G224" t="str">
            <v>East</v>
          </cell>
          <cell r="H224" t="str">
            <v>OML - 32</v>
          </cell>
          <cell r="I224" t="str">
            <v>ASARITORU</v>
          </cell>
          <cell r="J224">
            <v>0</v>
          </cell>
          <cell r="K224">
            <v>0</v>
          </cell>
          <cell r="L224" t="str">
            <v>Efenovwe , Augustine</v>
          </cell>
        </row>
        <row r="225">
          <cell r="A225" t="str">
            <v>NIP_BP11_Z_OPOS_ES1_G99</v>
          </cell>
          <cell r="B225" t="str">
            <v>SPDC - Other</v>
          </cell>
          <cell r="C225" t="str">
            <v>EDG Buguma Creek Phase 2A</v>
          </cell>
          <cell r="D225" t="str">
            <v>Z_OPOS_ES1_G99</v>
          </cell>
          <cell r="E225" t="str">
            <v>EDG Buguma Creek Phase 2A</v>
          </cell>
          <cell r="F225" t="str">
            <v>SWAMP EAST</v>
          </cell>
          <cell r="G225" t="str">
            <v>East</v>
          </cell>
          <cell r="H225" t="str">
            <v>OML - 24</v>
          </cell>
          <cell r="I225" t="str">
            <v>OPOBO SOUTH</v>
          </cell>
          <cell r="J225">
            <v>0</v>
          </cell>
          <cell r="K225">
            <v>0</v>
          </cell>
          <cell r="L225" t="str">
            <v>Efenovwe , Augustine</v>
          </cell>
        </row>
        <row r="226">
          <cell r="A226" t="str">
            <v>NIP_BP11_Z_ASAR_ES1_D99</v>
          </cell>
          <cell r="B226" t="str">
            <v>SPDC - Other</v>
          </cell>
          <cell r="C226" t="str">
            <v>EDG Buguma Creek Phase 2A</v>
          </cell>
          <cell r="D226" t="str">
            <v>Z_ASAR_ES1_D99</v>
          </cell>
          <cell r="E226">
            <v>0</v>
          </cell>
          <cell r="F226" t="str">
            <v>SWAMP EAST</v>
          </cell>
          <cell r="G226" t="str">
            <v>East</v>
          </cell>
          <cell r="H226" t="str">
            <v>OML - 24</v>
          </cell>
          <cell r="I226" t="str">
            <v>ASARITORU</v>
          </cell>
          <cell r="J226">
            <v>0</v>
          </cell>
          <cell r="K226">
            <v>0</v>
          </cell>
          <cell r="L226" t="str">
            <v>Efenovwe , Augustine</v>
          </cell>
        </row>
        <row r="227">
          <cell r="A227" t="str">
            <v>NIP_BP11_Z_BUGC_ES1_D99</v>
          </cell>
          <cell r="B227" t="str">
            <v>SPDC - Other</v>
          </cell>
          <cell r="C227" t="str">
            <v>EDG Buguma Creek Phase 2B</v>
          </cell>
          <cell r="D227" t="str">
            <v>Z_BUGC_ES1_D99</v>
          </cell>
          <cell r="E227" t="str">
            <v>EDG Buguma Creek Phase 2B</v>
          </cell>
          <cell r="F227" t="str">
            <v>SWAMP EAST</v>
          </cell>
          <cell r="G227" t="str">
            <v>East</v>
          </cell>
          <cell r="H227" t="str">
            <v>OML - 32</v>
          </cell>
          <cell r="I227" t="str">
            <v>BUGUMA CREEK</v>
          </cell>
          <cell r="J227">
            <v>0</v>
          </cell>
          <cell r="K227">
            <v>0</v>
          </cell>
          <cell r="L227" t="str">
            <v>Efenovwe , Augustine</v>
          </cell>
        </row>
        <row r="228">
          <cell r="A228" t="str">
            <v>NIP_BP11_Z_OTAK_ES1_D01</v>
          </cell>
          <cell r="B228" t="str">
            <v>SPDC - Other</v>
          </cell>
          <cell r="C228" t="str">
            <v>EDG Buguma Creek Phase 2B</v>
          </cell>
          <cell r="D228" t="str">
            <v>Z_OTAK_ES1_D01</v>
          </cell>
          <cell r="E228" t="str">
            <v>EDG Buguma Creek Phase 2B</v>
          </cell>
          <cell r="F228" t="str">
            <v>SWAMP EAST</v>
          </cell>
          <cell r="G228" t="str">
            <v>East</v>
          </cell>
          <cell r="H228" t="str">
            <v>OML - 32</v>
          </cell>
          <cell r="I228" t="str">
            <v>OTAKIKPO</v>
          </cell>
          <cell r="J228">
            <v>0</v>
          </cell>
          <cell r="K228">
            <v>0</v>
          </cell>
          <cell r="L228" t="str">
            <v>Efenovwe , Augustine</v>
          </cell>
        </row>
        <row r="229">
          <cell r="A229" t="str">
            <v>NIP_BP11_Z_OPOS_ES1_D99</v>
          </cell>
          <cell r="B229" t="str">
            <v>SPDC - Other</v>
          </cell>
          <cell r="C229" t="str">
            <v>EDG Buguma Creek Phase 2B</v>
          </cell>
          <cell r="D229" t="str">
            <v>Z_OPOS_ES1_D99</v>
          </cell>
          <cell r="E229" t="str">
            <v>EDG Buguma Creek Phase 2B</v>
          </cell>
          <cell r="F229" t="str">
            <v>SWAMP EAST</v>
          </cell>
          <cell r="G229" t="str">
            <v>East</v>
          </cell>
          <cell r="H229" t="str">
            <v>OML - 32</v>
          </cell>
          <cell r="I229" t="str">
            <v>OPOBO SOUTH</v>
          </cell>
          <cell r="J229">
            <v>0</v>
          </cell>
          <cell r="K229">
            <v>0</v>
          </cell>
          <cell r="L229" t="str">
            <v>Efenovwe , Augustine</v>
          </cell>
        </row>
        <row r="230">
          <cell r="A230" t="str">
            <v>NIP_BP11_Z_OPON_ES1_D01</v>
          </cell>
          <cell r="B230" t="str">
            <v>SPDC - Other</v>
          </cell>
          <cell r="C230" t="str">
            <v>EDG Buguma Creek Phase 2B</v>
          </cell>
          <cell r="D230" t="str">
            <v>Z_OPON_ES1_D01</v>
          </cell>
          <cell r="E230" t="str">
            <v>EDG Buguma Creek Phase 2B</v>
          </cell>
          <cell r="F230" t="str">
            <v>SWAMP EAST</v>
          </cell>
          <cell r="G230" t="str">
            <v>East</v>
          </cell>
          <cell r="H230" t="str">
            <v>OML - 32</v>
          </cell>
          <cell r="I230" t="str">
            <v>OPOMOYO</v>
          </cell>
          <cell r="J230">
            <v>0</v>
          </cell>
          <cell r="K230">
            <v>0</v>
          </cell>
          <cell r="L230" t="str">
            <v>Efenovwe , Augustine</v>
          </cell>
        </row>
        <row r="231">
          <cell r="A231" t="str">
            <v>NIP_BP11_Z_ASAR_ES1_G99</v>
          </cell>
          <cell r="B231" t="str">
            <v>SPDC - Other</v>
          </cell>
          <cell r="C231" t="str">
            <v>EDG Buguma Creek Phase 2B</v>
          </cell>
          <cell r="D231" t="str">
            <v>Z_ASAR_ES1_G99</v>
          </cell>
          <cell r="E231" t="str">
            <v>EDG Buguma Creek Phase 2B</v>
          </cell>
          <cell r="F231" t="str">
            <v>SWAMP EAST</v>
          </cell>
          <cell r="G231" t="str">
            <v>East</v>
          </cell>
          <cell r="H231" t="str">
            <v>OML - 32</v>
          </cell>
          <cell r="I231" t="str">
            <v>ASARITORU</v>
          </cell>
          <cell r="J231">
            <v>0</v>
          </cell>
          <cell r="K231">
            <v>0</v>
          </cell>
          <cell r="L231" t="str">
            <v>Efenovwe , Augustine</v>
          </cell>
        </row>
        <row r="232">
          <cell r="A232" t="str">
            <v>NIP_BP11_Z_OPON_ES1_L01</v>
          </cell>
          <cell r="B232" t="str">
            <v>SPDC - Other</v>
          </cell>
          <cell r="C232" t="str">
            <v>EDG Buguma Creek Phase 2B</v>
          </cell>
          <cell r="D232" t="str">
            <v>Z_OPON_ES1_L01</v>
          </cell>
          <cell r="E232" t="str">
            <v>EDG Buguma Creek Phase 2B</v>
          </cell>
          <cell r="F232" t="str">
            <v>SWAMP EAST</v>
          </cell>
          <cell r="G232" t="str">
            <v>East</v>
          </cell>
          <cell r="H232" t="str">
            <v>OML - 32</v>
          </cell>
          <cell r="I232" t="str">
            <v>OPOMOYO</v>
          </cell>
          <cell r="J232">
            <v>0</v>
          </cell>
          <cell r="K232">
            <v>0</v>
          </cell>
          <cell r="L232" t="str">
            <v>Efenovwe , Augustine</v>
          </cell>
        </row>
        <row r="233">
          <cell r="A233" t="str">
            <v>NIP_BP11_Z_BUGC_ES1_L02</v>
          </cell>
          <cell r="B233" t="str">
            <v>SPDC - Other</v>
          </cell>
          <cell r="C233" t="str">
            <v>EDG Buguma Creek Phase 2C</v>
          </cell>
          <cell r="D233" t="str">
            <v>Z_BUGC_ES1_L02</v>
          </cell>
          <cell r="E233">
            <v>0</v>
          </cell>
          <cell r="F233" t="str">
            <v>N/A</v>
          </cell>
          <cell r="G233" t="str">
            <v>N/A</v>
          </cell>
          <cell r="H233" t="str">
            <v>N/A</v>
          </cell>
          <cell r="I233" t="str">
            <v>N/A</v>
          </cell>
          <cell r="J233">
            <v>0</v>
          </cell>
          <cell r="K233">
            <v>0</v>
          </cell>
          <cell r="L233" t="str">
            <v>N/A</v>
          </cell>
        </row>
        <row r="234">
          <cell r="A234" t="str">
            <v>NIP_BP11_Z_OPON_ES1_L02</v>
          </cell>
          <cell r="B234" t="str">
            <v>SPDC - Other</v>
          </cell>
          <cell r="C234" t="str">
            <v>EDG Buguma Creek Phase 2C</v>
          </cell>
          <cell r="D234" t="str">
            <v>Z_OPON_ES1_L02</v>
          </cell>
          <cell r="E234">
            <v>0</v>
          </cell>
          <cell r="F234" t="str">
            <v>N/A</v>
          </cell>
          <cell r="G234" t="str">
            <v>N/A</v>
          </cell>
          <cell r="H234" t="str">
            <v>OML - 18</v>
          </cell>
          <cell r="I234" t="str">
            <v>N/A</v>
          </cell>
          <cell r="J234">
            <v>0</v>
          </cell>
          <cell r="K234">
            <v>0</v>
          </cell>
          <cell r="L234" t="str">
            <v>N/A</v>
          </cell>
        </row>
        <row r="235">
          <cell r="A235" t="str">
            <v>NIP_BP11_D_AGBD_EL1_G01</v>
          </cell>
          <cell r="B235" t="str">
            <v>EDG Interim (Agbada NAG)</v>
          </cell>
          <cell r="C235" t="str">
            <v>EDG Interim (Agbada NAG)</v>
          </cell>
          <cell r="D235" t="str">
            <v>D_AGBD_EL1_G01</v>
          </cell>
          <cell r="E235" t="str">
            <v>Eastern Domgas Interim</v>
          </cell>
          <cell r="F235" t="str">
            <v>LAND EAST</v>
          </cell>
          <cell r="G235" t="str">
            <v>East</v>
          </cell>
          <cell r="H235" t="str">
            <v>OML - 43</v>
          </cell>
          <cell r="I235" t="str">
            <v>AGBADA</v>
          </cell>
          <cell r="J235">
            <v>0</v>
          </cell>
          <cell r="K235">
            <v>0</v>
          </cell>
          <cell r="L235" t="str">
            <v>Iwegbu , Chibuzo</v>
          </cell>
        </row>
        <row r="236">
          <cell r="A236" t="str">
            <v>NIP_BP11_C_FLDN_East Domgas_Prior</v>
          </cell>
          <cell r="B236" t="str">
            <v>EDG Interim (Agbada NAG)</v>
          </cell>
          <cell r="C236" t="str">
            <v>EDG Interim (Agbada NAG)</v>
          </cell>
          <cell r="D236" t="str">
            <v>C_FLDN_East Domgas_Prior</v>
          </cell>
          <cell r="E236" t="str">
            <v>Eastern Domgas Interim</v>
          </cell>
          <cell r="F236" t="str">
            <v>LAND EAST</v>
          </cell>
          <cell r="G236" t="str">
            <v>East</v>
          </cell>
          <cell r="H236" t="str">
            <v>CROSS ASSET</v>
          </cell>
          <cell r="I236" t="str">
            <v>CROSS ASSET</v>
          </cell>
          <cell r="J236">
            <v>0</v>
          </cell>
          <cell r="K236">
            <v>0</v>
          </cell>
          <cell r="L236" t="str">
            <v>Balogun , Oluseun</v>
          </cell>
        </row>
        <row r="237">
          <cell r="A237" t="str">
            <v>NIP_BP11_C_FLDN_East Domgas</v>
          </cell>
          <cell r="B237" t="str">
            <v>EDG Interim (Agbada NAG)</v>
          </cell>
          <cell r="C237" t="str">
            <v>EDG Interim (Agbada NAG)</v>
          </cell>
          <cell r="D237" t="str">
            <v>C_FLDN_East Domgas</v>
          </cell>
          <cell r="E237" t="str">
            <v>Eastern Domgas Interim</v>
          </cell>
          <cell r="F237" t="str">
            <v>LAND EAST</v>
          </cell>
          <cell r="G237" t="str">
            <v>East</v>
          </cell>
          <cell r="H237" t="str">
            <v>CROSS ASSET</v>
          </cell>
          <cell r="I237" t="str">
            <v>CROSS ASSET</v>
          </cell>
          <cell r="J237">
            <v>0</v>
          </cell>
          <cell r="K237">
            <v>0</v>
          </cell>
          <cell r="L237" t="str">
            <v>Balogun , Oluseun</v>
          </cell>
        </row>
        <row r="238">
          <cell r="A238" t="str">
            <v>NIP_BP11_C_EGGS_EEE_G02</v>
          </cell>
          <cell r="B238" t="str">
            <v>Gbaran Ubie Ph1</v>
          </cell>
          <cell r="C238" t="str">
            <v>EGGS2</v>
          </cell>
          <cell r="D238" t="str">
            <v>C_EGGS_EEE_G02</v>
          </cell>
          <cell r="E238" t="str">
            <v>EGGS2 Incl Crossover</v>
          </cell>
          <cell r="F238" t="str">
            <v>LAND EAST</v>
          </cell>
          <cell r="G238" t="str">
            <v>East</v>
          </cell>
          <cell r="H238" t="str">
            <v>CROSS ASSET</v>
          </cell>
          <cell r="I238" t="str">
            <v>CROSS ASSET</v>
          </cell>
          <cell r="J238">
            <v>0</v>
          </cell>
          <cell r="K238">
            <v>0</v>
          </cell>
          <cell r="L238" t="str">
            <v>Balogun , Oluseun</v>
          </cell>
        </row>
        <row r="239">
          <cell r="A239" t="str">
            <v>NIP_BP11_C_EGGS_EEE_G02_Prior</v>
          </cell>
          <cell r="B239" t="str">
            <v>Gbaran Ubie Ph1</v>
          </cell>
          <cell r="C239" t="str">
            <v>EGGS2</v>
          </cell>
          <cell r="D239" t="str">
            <v>C_EGGS_EEE_G02_Prior</v>
          </cell>
          <cell r="E239" t="str">
            <v>EGGS2</v>
          </cell>
          <cell r="F239" t="str">
            <v>LAND EAST</v>
          </cell>
          <cell r="G239" t="str">
            <v>East</v>
          </cell>
          <cell r="H239" t="str">
            <v>CROSS ASSET</v>
          </cell>
          <cell r="I239" t="str">
            <v>CROSS ASSET</v>
          </cell>
          <cell r="J239">
            <v>0</v>
          </cell>
          <cell r="K239">
            <v>0</v>
          </cell>
          <cell r="L239" t="str">
            <v>Balogun , Oluseun</v>
          </cell>
        </row>
        <row r="240">
          <cell r="A240" t="str">
            <v>NIP_BP11_C_OGIS_EEE_Z20</v>
          </cell>
          <cell r="B240" t="str">
            <v>SPDC - Other</v>
          </cell>
          <cell r="C240" t="str">
            <v>East-West Link</v>
          </cell>
          <cell r="D240" t="str">
            <v>C_OGIS_EEE_Z20</v>
          </cell>
          <cell r="E240" t="str">
            <v>East-West Link</v>
          </cell>
          <cell r="F240" t="str">
            <v>EAST</v>
          </cell>
          <cell r="G240" t="str">
            <v>East</v>
          </cell>
          <cell r="H240" t="str">
            <v>CROSS ASSET</v>
          </cell>
          <cell r="I240" t="str">
            <v>CROSS ASSET</v>
          </cell>
          <cell r="J240">
            <v>0</v>
          </cell>
          <cell r="K240">
            <v>0</v>
          </cell>
          <cell r="L240" t="str">
            <v>Balogun , Oluseun</v>
          </cell>
        </row>
        <row r="241">
          <cell r="A241" t="str">
            <v>NIP_BP11_Z_EGBC_WS1_G30</v>
          </cell>
          <cell r="B241" t="str">
            <v>SPDC - Other</v>
          </cell>
          <cell r="C241" t="str">
            <v>Egbedi Creek IOGD</v>
          </cell>
          <cell r="D241" t="str">
            <v>Z_EGBC_WS1_G30</v>
          </cell>
          <cell r="E241" t="str">
            <v>Egbedi Creek IOGD</v>
          </cell>
          <cell r="F241" t="str">
            <v>SWAMP WEST</v>
          </cell>
          <cell r="G241" t="str">
            <v>East</v>
          </cell>
          <cell r="H241" t="str">
            <v>OML - 46</v>
          </cell>
          <cell r="I241" t="str">
            <v>EGBEDI CREEK</v>
          </cell>
          <cell r="J241">
            <v>0</v>
          </cell>
          <cell r="K241">
            <v>0</v>
          </cell>
          <cell r="L241" t="str">
            <v>Baranu , Suka</v>
          </cell>
        </row>
        <row r="242">
          <cell r="A242" t="str">
            <v>NIP_BP11_Z_EGBC_WS1_D01</v>
          </cell>
          <cell r="B242" t="str">
            <v>SPDC - Other</v>
          </cell>
          <cell r="C242" t="str">
            <v>Egbedi Creek IOGD</v>
          </cell>
          <cell r="D242" t="str">
            <v>Z_EGBC_WS1_D01</v>
          </cell>
          <cell r="E242" t="str">
            <v>Egbedi Creek IOGD</v>
          </cell>
          <cell r="F242" t="str">
            <v>SWAMP WEST</v>
          </cell>
          <cell r="G242" t="str">
            <v>East</v>
          </cell>
          <cell r="H242" t="str">
            <v>OML - 23</v>
          </cell>
          <cell r="I242" t="str">
            <v>EGBEDI CREEK</v>
          </cell>
          <cell r="J242">
            <v>0</v>
          </cell>
          <cell r="K242">
            <v>0</v>
          </cell>
          <cell r="L242" t="str">
            <v>Baranu , Suka</v>
          </cell>
        </row>
        <row r="243">
          <cell r="A243" t="str">
            <v>NIP_BP11_D_EGBW_ENV_D02</v>
          </cell>
          <cell r="B243" t="str">
            <v>Egbema West Dumpflood</v>
          </cell>
          <cell r="C243" t="str">
            <v>Egbema West DumpFlood</v>
          </cell>
          <cell r="D243" t="str">
            <v>D_EGBW_ENV_D02</v>
          </cell>
          <cell r="E243" t="str">
            <v>NFA TQ - Egbema</v>
          </cell>
          <cell r="F243" t="str">
            <v>NON OPERATED</v>
          </cell>
          <cell r="G243" t="str">
            <v>East</v>
          </cell>
          <cell r="H243" t="str">
            <v>OML - 18</v>
          </cell>
          <cell r="I243" t="str">
            <v>EGBEMA WEST</v>
          </cell>
          <cell r="J243">
            <v>0</v>
          </cell>
          <cell r="K243">
            <v>0</v>
          </cell>
          <cell r="L243" t="str">
            <v>Iwegbu , Chibuzo</v>
          </cell>
        </row>
        <row r="244">
          <cell r="A244" t="str">
            <v>NIP_BP11_D_EGBW_ENV_G01</v>
          </cell>
          <cell r="B244" t="str">
            <v>Non Operated Asset (NAOC)</v>
          </cell>
          <cell r="C244" t="str">
            <v>Egbema West NAG</v>
          </cell>
          <cell r="D244" t="str">
            <v>D_EGBW_ENV_G01</v>
          </cell>
          <cell r="E244" t="str">
            <v>NFA TQ - Egbema</v>
          </cell>
          <cell r="F244" t="str">
            <v>NON OPERATED</v>
          </cell>
          <cell r="G244" t="str">
            <v>East</v>
          </cell>
          <cell r="H244" t="str">
            <v>OML - 18</v>
          </cell>
          <cell r="I244" t="str">
            <v>EGBEMA WEST</v>
          </cell>
          <cell r="J244">
            <v>0</v>
          </cell>
          <cell r="K244">
            <v>0</v>
          </cell>
          <cell r="L244" t="str">
            <v>Iwegbu , Chibuzo</v>
          </cell>
        </row>
        <row r="245">
          <cell r="A245" t="str">
            <v>NIP_BP11_D_EGLO_ES2_D01</v>
          </cell>
          <cell r="B245" t="str">
            <v>SPDC - Other</v>
          </cell>
          <cell r="C245" t="str">
            <v>Egbolom ID</v>
          </cell>
          <cell r="D245" t="str">
            <v>D_EGLO_ES2_D01</v>
          </cell>
          <cell r="E245" t="str">
            <v>Egbolom ID</v>
          </cell>
          <cell r="F245" t="str">
            <v>SWAMP EAST</v>
          </cell>
          <cell r="G245" t="str">
            <v>East</v>
          </cell>
          <cell r="H245" t="str">
            <v>OML - 18</v>
          </cell>
          <cell r="I245" t="str">
            <v>EGBOLOM</v>
          </cell>
          <cell r="J245">
            <v>0</v>
          </cell>
          <cell r="K245">
            <v>0</v>
          </cell>
          <cell r="L245" t="str">
            <v>Efenovwe , Augustine</v>
          </cell>
        </row>
        <row r="246">
          <cell r="A246" t="str">
            <v>NIP_BP11_C_OGIS_EEE_Z14</v>
          </cell>
          <cell r="B246" t="str">
            <v>SPDC - Other</v>
          </cell>
          <cell r="C246" t="str">
            <v>Ekulama II AG line to Soku GP</v>
          </cell>
          <cell r="D246" t="str">
            <v>C_OGIS_EEE_Z14</v>
          </cell>
          <cell r="E246" t="str">
            <v>Ekulama II AG line to Soku GP</v>
          </cell>
          <cell r="F246" t="str">
            <v>EAST</v>
          </cell>
          <cell r="G246" t="str">
            <v>East</v>
          </cell>
          <cell r="H246" t="str">
            <v>CROSS ASSET</v>
          </cell>
          <cell r="I246" t="str">
            <v>CROSS ASSET</v>
          </cell>
          <cell r="J246">
            <v>0</v>
          </cell>
          <cell r="K246">
            <v>0</v>
          </cell>
          <cell r="L246" t="str">
            <v>Balogun , Oluseun</v>
          </cell>
        </row>
        <row r="247">
          <cell r="A247" t="str">
            <v>NIP_BP11_Z_EKUL_ES2_D01</v>
          </cell>
          <cell r="B247" t="str">
            <v>SPDC - Other</v>
          </cell>
          <cell r="C247" t="str">
            <v>Ekulama IOGD Phase 1</v>
          </cell>
          <cell r="D247" t="str">
            <v>Z_EKUL_ES2_D01</v>
          </cell>
          <cell r="E247">
            <v>0</v>
          </cell>
          <cell r="F247" t="str">
            <v>SWAMP EAST</v>
          </cell>
          <cell r="G247" t="str">
            <v>East</v>
          </cell>
          <cell r="H247" t="str">
            <v>OML - 24</v>
          </cell>
          <cell r="I247" t="str">
            <v>EKULAMA</v>
          </cell>
          <cell r="J247">
            <v>0</v>
          </cell>
          <cell r="K247">
            <v>0</v>
          </cell>
          <cell r="L247" t="str">
            <v>Efenovwe , Augustine</v>
          </cell>
        </row>
        <row r="248">
          <cell r="A248" t="str">
            <v>NIP_BP11_Z_EKUL_ES2_D02</v>
          </cell>
          <cell r="B248" t="str">
            <v>SPDC - Other</v>
          </cell>
          <cell r="C248" t="str">
            <v>Ekulama IOGD Phase 1</v>
          </cell>
          <cell r="D248" t="str">
            <v>Z_EKUL_ES2_D02</v>
          </cell>
          <cell r="E248">
            <v>0</v>
          </cell>
          <cell r="F248" t="str">
            <v>SWAMP EAST</v>
          </cell>
          <cell r="G248" t="str">
            <v>East</v>
          </cell>
          <cell r="H248" t="str">
            <v>OML - 24</v>
          </cell>
          <cell r="I248" t="str">
            <v>EKULAMA</v>
          </cell>
          <cell r="J248">
            <v>0</v>
          </cell>
          <cell r="K248">
            <v>0</v>
          </cell>
          <cell r="L248" t="str">
            <v>Efenovwe , Augustine</v>
          </cell>
        </row>
        <row r="249">
          <cell r="A249" t="str">
            <v>NIP_BP11_Z_EKUL_ES2_G01</v>
          </cell>
          <cell r="B249" t="str">
            <v>SPDC - Other</v>
          </cell>
          <cell r="C249" t="str">
            <v>Ekulama IOGD Phase 1</v>
          </cell>
          <cell r="D249" t="str">
            <v>Z_EKUL_ES2_G01</v>
          </cell>
          <cell r="E249">
            <v>0</v>
          </cell>
          <cell r="F249" t="str">
            <v>SWAMP EAST</v>
          </cell>
          <cell r="G249" t="str">
            <v>East</v>
          </cell>
          <cell r="H249" t="str">
            <v>OML - 24</v>
          </cell>
          <cell r="I249" t="str">
            <v>EKULAMA</v>
          </cell>
          <cell r="J249">
            <v>0</v>
          </cell>
          <cell r="K249">
            <v>0</v>
          </cell>
          <cell r="L249" t="str">
            <v>Efenovwe , Augustine</v>
          </cell>
        </row>
        <row r="250">
          <cell r="A250" t="str">
            <v>NIP_BP11_Z_EKUL_ES2_D99</v>
          </cell>
          <cell r="B250" t="str">
            <v>SPDC - Other</v>
          </cell>
          <cell r="C250" t="str">
            <v>Ekulama IOGD Phase 2</v>
          </cell>
          <cell r="D250" t="str">
            <v>Z_EKUL_ES2_D99</v>
          </cell>
          <cell r="E250">
            <v>0</v>
          </cell>
          <cell r="F250" t="str">
            <v>SWAMP EAST</v>
          </cell>
          <cell r="G250" t="str">
            <v>East</v>
          </cell>
          <cell r="H250" t="str">
            <v>N/A</v>
          </cell>
          <cell r="I250" t="str">
            <v>EKULAMA</v>
          </cell>
          <cell r="J250">
            <v>0</v>
          </cell>
          <cell r="K250">
            <v>0</v>
          </cell>
          <cell r="L250" t="str">
            <v>Efenovwe , Augustine</v>
          </cell>
        </row>
        <row r="251">
          <cell r="A251" t="str">
            <v>NIP_BP11_D_ESCB_WS1_L01</v>
          </cell>
          <cell r="B251" t="str">
            <v>SPDC - Other</v>
          </cell>
          <cell r="C251" t="str">
            <v>Escravos Beach Gaslift</v>
          </cell>
          <cell r="D251" t="str">
            <v>D_ESCB_WS1_L01</v>
          </cell>
          <cell r="E251" t="str">
            <v>Escravos Beach Gaslift</v>
          </cell>
          <cell r="F251" t="str">
            <v>SWAMP WEST</v>
          </cell>
          <cell r="G251" t="str">
            <v>West</v>
          </cell>
          <cell r="H251" t="str">
            <v>OML - 24</v>
          </cell>
          <cell r="I251" t="str">
            <v>ESCRAVOS BEACH</v>
          </cell>
          <cell r="J251">
            <v>0</v>
          </cell>
          <cell r="K251">
            <v>0</v>
          </cell>
          <cell r="L251" t="str">
            <v>Baranu , Suka</v>
          </cell>
        </row>
        <row r="252">
          <cell r="A252" t="str">
            <v>NIP_BP11_Z_ESCB_WS1_D02</v>
          </cell>
          <cell r="B252" t="str">
            <v>SPDC - Other</v>
          </cell>
          <cell r="C252" t="str">
            <v>Escravos Beach Node Oil</v>
          </cell>
          <cell r="D252" t="str">
            <v>Z_ESCB_WS1_D02</v>
          </cell>
          <cell r="E252" t="str">
            <v>Escravos Beach Node Oil</v>
          </cell>
          <cell r="F252" t="str">
            <v>SWAMP WEST</v>
          </cell>
          <cell r="G252" t="str">
            <v>West</v>
          </cell>
          <cell r="H252" t="str">
            <v>OML - 34</v>
          </cell>
          <cell r="I252" t="str">
            <v>ESCRAVOS BEACH</v>
          </cell>
          <cell r="J252">
            <v>0</v>
          </cell>
          <cell r="K252">
            <v>0</v>
          </cell>
          <cell r="L252" t="str">
            <v>Baranu , Suka</v>
          </cell>
        </row>
        <row r="253">
          <cell r="A253" t="str">
            <v>NIP_BP11_Z_ESCB_WS1_C02</v>
          </cell>
          <cell r="B253" t="str">
            <v>SPDC - Other</v>
          </cell>
          <cell r="C253" t="str">
            <v>Escravos Beach Node Oil</v>
          </cell>
          <cell r="D253" t="str">
            <v>Z_ESCB_WS1_C02</v>
          </cell>
          <cell r="E253" t="str">
            <v>Escravos Beach Node Oil</v>
          </cell>
          <cell r="F253" t="str">
            <v>SWAMP WEST</v>
          </cell>
          <cell r="G253" t="str">
            <v>West</v>
          </cell>
          <cell r="H253" t="str">
            <v>OML - 17</v>
          </cell>
          <cell r="I253" t="str">
            <v>ESCRAVOS BEACH</v>
          </cell>
          <cell r="J253">
            <v>0</v>
          </cell>
          <cell r="K253">
            <v>0</v>
          </cell>
          <cell r="L253" t="str">
            <v>Baranu , Suka</v>
          </cell>
        </row>
        <row r="254">
          <cell r="A254" t="str">
            <v>NIP_BP11_D_ESCB_WS1_C01</v>
          </cell>
          <cell r="B254" t="str">
            <v>SPDC - Other</v>
          </cell>
          <cell r="C254" t="str">
            <v>Escravos Beach Node Oil</v>
          </cell>
          <cell r="D254" t="str">
            <v>D_ESCB_WS1_C01</v>
          </cell>
          <cell r="E254" t="str">
            <v>Escravos Beach Node Oil</v>
          </cell>
          <cell r="F254" t="str">
            <v>SWAMP WEST</v>
          </cell>
          <cell r="G254" t="str">
            <v>West</v>
          </cell>
          <cell r="H254" t="str">
            <v>OML - 79</v>
          </cell>
          <cell r="I254" t="str">
            <v>ESCRAVOS BEACH</v>
          </cell>
          <cell r="J254">
            <v>0</v>
          </cell>
          <cell r="K254">
            <v>0</v>
          </cell>
          <cell r="L254" t="str">
            <v>Baranu , Suka</v>
          </cell>
        </row>
        <row r="255">
          <cell r="A255" t="str">
            <v>NIP_BP11_D_ESCB_WS1_D01</v>
          </cell>
          <cell r="B255" t="str">
            <v>SPDC - Other</v>
          </cell>
          <cell r="C255" t="str">
            <v>Escravos Beach Node Oil</v>
          </cell>
          <cell r="D255" t="str">
            <v>D_ESCB_WS1_D01</v>
          </cell>
          <cell r="E255" t="str">
            <v>Escravos Beach Node Oil</v>
          </cell>
          <cell r="F255" t="str">
            <v>SWAMP WEST</v>
          </cell>
          <cell r="G255" t="str">
            <v>West</v>
          </cell>
          <cell r="H255" t="str">
            <v>OML - 24</v>
          </cell>
          <cell r="I255" t="str">
            <v>ESCRAVOS BEACH</v>
          </cell>
          <cell r="J255">
            <v>0</v>
          </cell>
          <cell r="K255">
            <v>0</v>
          </cell>
          <cell r="L255" t="str">
            <v>Baranu , Suka</v>
          </cell>
        </row>
        <row r="256">
          <cell r="A256" t="str">
            <v>NIP_BP11_D_EVWR_WL2_L01</v>
          </cell>
          <cell r="B256" t="str">
            <v>SPDC - Other</v>
          </cell>
          <cell r="C256" t="str">
            <v>Evwreni Gaslift Compression</v>
          </cell>
          <cell r="D256" t="str">
            <v>D_EVWR_WL2_L01</v>
          </cell>
          <cell r="E256" t="str">
            <v>Evwreni Gaslift</v>
          </cell>
          <cell r="F256" t="str">
            <v>LAND WEST</v>
          </cell>
          <cell r="G256" t="str">
            <v>West</v>
          </cell>
          <cell r="H256" t="str">
            <v>OML - 30</v>
          </cell>
          <cell r="I256" t="str">
            <v>EVRWENI</v>
          </cell>
          <cell r="J256">
            <v>0</v>
          </cell>
          <cell r="K256">
            <v>0</v>
          </cell>
          <cell r="L256" t="str">
            <v>Ikpolo , Ernest</v>
          </cell>
        </row>
        <row r="257">
          <cell r="A257" t="str">
            <v>NIP_BP11_D_FORC_WS1_I01</v>
          </cell>
          <cell r="B257" t="str">
            <v>FYIP</v>
          </cell>
          <cell r="C257" t="str">
            <v>FYIP_Step 1</v>
          </cell>
          <cell r="D257" t="str">
            <v>D_FORC_WS1_I01</v>
          </cell>
          <cell r="E257" t="str">
            <v>FYIP_Step 1 - Onshore</v>
          </cell>
          <cell r="F257" t="str">
            <v>SWAMP WEST</v>
          </cell>
          <cell r="G257" t="str">
            <v>West</v>
          </cell>
          <cell r="H257" t="str">
            <v>OML - 28</v>
          </cell>
          <cell r="I257" t="str">
            <v>FORCADOS YOKRI</v>
          </cell>
          <cell r="J257">
            <v>0</v>
          </cell>
          <cell r="K257">
            <v>0</v>
          </cell>
          <cell r="L257" t="str">
            <v>Baranu , Suka</v>
          </cell>
        </row>
        <row r="258">
          <cell r="A258" t="str">
            <v>NIP_BP11_C_FLDN_FYIP_Prior</v>
          </cell>
          <cell r="B258" t="str">
            <v>FYIP</v>
          </cell>
          <cell r="C258" t="str">
            <v>FYIP_Step 1</v>
          </cell>
          <cell r="D258" t="str">
            <v>C_FLDN_FYIP_Prior</v>
          </cell>
          <cell r="E258" t="str">
            <v>FYIP_Step 1 - Onshore</v>
          </cell>
          <cell r="F258" t="str">
            <v>SWAMP WEST</v>
          </cell>
          <cell r="G258" t="str">
            <v>West</v>
          </cell>
          <cell r="H258" t="str">
            <v>OML - 45</v>
          </cell>
          <cell r="I258" t="str">
            <v>FORCADOS YOKRI</v>
          </cell>
          <cell r="J258">
            <v>0</v>
          </cell>
          <cell r="K258">
            <v>0</v>
          </cell>
          <cell r="L258" t="str">
            <v>Balogun , Oluseun</v>
          </cell>
        </row>
        <row r="259">
          <cell r="A259" t="str">
            <v>NIP_BP11_C_FLDN_FYIP Onshore1</v>
          </cell>
          <cell r="B259" t="str">
            <v>FYIP</v>
          </cell>
          <cell r="C259" t="str">
            <v>FYIP_Step 1</v>
          </cell>
          <cell r="D259" t="str">
            <v>C_FLDN_FYIP Onshore1</v>
          </cell>
          <cell r="E259" t="str">
            <v>FYIP_Step 1 - Onshore</v>
          </cell>
          <cell r="F259" t="str">
            <v>SWAMP WEST</v>
          </cell>
          <cell r="G259" t="str">
            <v>West</v>
          </cell>
          <cell r="H259" t="str">
            <v>OML - 45</v>
          </cell>
          <cell r="I259" t="str">
            <v>FORCADOS YOKRI</v>
          </cell>
          <cell r="J259">
            <v>0</v>
          </cell>
          <cell r="K259">
            <v>0</v>
          </cell>
          <cell r="L259" t="str">
            <v>Balogun , Oluseun</v>
          </cell>
        </row>
        <row r="260">
          <cell r="A260" t="str">
            <v>NIP_BP11_C_FLDN_FYIP Offshore1</v>
          </cell>
          <cell r="B260" t="str">
            <v>FYIP</v>
          </cell>
          <cell r="C260" t="str">
            <v>FYIP_Step 1</v>
          </cell>
          <cell r="D260" t="str">
            <v>C_FLDN_FYIP Offshore1</v>
          </cell>
          <cell r="E260" t="str">
            <v>FYIP_Step 1 - Offshore</v>
          </cell>
          <cell r="F260" t="str">
            <v>SWAMP WEST</v>
          </cell>
          <cell r="G260" t="str">
            <v>West</v>
          </cell>
          <cell r="H260" t="str">
            <v>OML - 45</v>
          </cell>
          <cell r="I260" t="str">
            <v>FORCADOS YOKRI</v>
          </cell>
          <cell r="J260">
            <v>0</v>
          </cell>
          <cell r="K260">
            <v>0</v>
          </cell>
          <cell r="L260" t="str">
            <v>Balogun , Oluseun</v>
          </cell>
        </row>
        <row r="261">
          <cell r="A261" t="str">
            <v>NIP_BP11_D_FORC_WS1_C02</v>
          </cell>
          <cell r="B261" t="str">
            <v>FYIP</v>
          </cell>
          <cell r="C261" t="str">
            <v>FYIP_Step 1</v>
          </cell>
          <cell r="D261" t="str">
            <v>D_FORC_WS1_C02</v>
          </cell>
          <cell r="E261" t="str">
            <v>FYIP_Step 1 - Offshore</v>
          </cell>
          <cell r="F261" t="str">
            <v>SWAMP WEST</v>
          </cell>
          <cell r="G261" t="str">
            <v>West</v>
          </cell>
          <cell r="H261" t="str">
            <v>OML - 43</v>
          </cell>
          <cell r="I261" t="str">
            <v>FORCADOS YOKRI</v>
          </cell>
          <cell r="J261">
            <v>0</v>
          </cell>
          <cell r="K261">
            <v>0</v>
          </cell>
          <cell r="L261" t="str">
            <v>Baranu , Suka</v>
          </cell>
        </row>
        <row r="262">
          <cell r="A262" t="str">
            <v>NIP_BP11_D_FORC_WS1_S01</v>
          </cell>
          <cell r="B262" t="str">
            <v>FYIP</v>
          </cell>
          <cell r="C262" t="str">
            <v>FYIP_Step 1</v>
          </cell>
          <cell r="D262" t="str">
            <v>D_FORC_WS1_S01</v>
          </cell>
          <cell r="E262" t="str">
            <v>FYIP_Step 1 - Onshore</v>
          </cell>
          <cell r="F262" t="str">
            <v>SWAMP WEST</v>
          </cell>
          <cell r="G262" t="str">
            <v>West</v>
          </cell>
          <cell r="H262" t="str">
            <v>OML - 28</v>
          </cell>
          <cell r="I262" t="str">
            <v>FORCADOS YOKRI</v>
          </cell>
          <cell r="J262">
            <v>0</v>
          </cell>
          <cell r="K262">
            <v>0</v>
          </cell>
          <cell r="L262" t="str">
            <v>Baranu , Suka</v>
          </cell>
        </row>
        <row r="263">
          <cell r="A263" t="str">
            <v>NIP_BP11_C_FLDN_FYIP Offshore2</v>
          </cell>
          <cell r="B263" t="str">
            <v>FYIP</v>
          </cell>
          <cell r="C263" t="str">
            <v>FYIP_Step 2</v>
          </cell>
          <cell r="D263" t="str">
            <v>C_FLDN_FYIP Offshore2</v>
          </cell>
          <cell r="E263" t="str">
            <v>FYIP_Step 2 - Offshore</v>
          </cell>
          <cell r="F263" t="str">
            <v>SWAMP WEST</v>
          </cell>
          <cell r="G263" t="str">
            <v>West</v>
          </cell>
          <cell r="H263" t="str">
            <v>OML - 45</v>
          </cell>
          <cell r="I263" t="str">
            <v>FORCADOS YOKRI</v>
          </cell>
          <cell r="J263">
            <v>0</v>
          </cell>
          <cell r="K263">
            <v>0</v>
          </cell>
          <cell r="L263" t="str">
            <v>Balogun , Oluseun</v>
          </cell>
        </row>
        <row r="264">
          <cell r="A264" t="str">
            <v>NIP_BP11_D_FORC_WS1_D02</v>
          </cell>
          <cell r="B264" t="str">
            <v>FYIP</v>
          </cell>
          <cell r="C264" t="str">
            <v>FYIP_Step 2</v>
          </cell>
          <cell r="D264" t="str">
            <v>D_FORC_WS1_D02</v>
          </cell>
          <cell r="E264" t="str">
            <v>FYIP_Step 2 - Offshore</v>
          </cell>
          <cell r="F264" t="str">
            <v>SWAMP WEST</v>
          </cell>
          <cell r="G264" t="str">
            <v>West</v>
          </cell>
          <cell r="H264" t="str">
            <v>OML - 43</v>
          </cell>
          <cell r="I264" t="str">
            <v>FORCADOS YOKRI</v>
          </cell>
          <cell r="J264">
            <v>0</v>
          </cell>
          <cell r="K264">
            <v>0</v>
          </cell>
          <cell r="L264" t="str">
            <v>Baranu , Suka</v>
          </cell>
        </row>
        <row r="265">
          <cell r="A265" t="str">
            <v>NIP_BP11_D_FORC_WS1_A02</v>
          </cell>
          <cell r="B265" t="str">
            <v>FYIP</v>
          </cell>
          <cell r="C265" t="str">
            <v>FYIP_Step 3</v>
          </cell>
          <cell r="D265" t="str">
            <v>D_FORC_WS1_A02</v>
          </cell>
          <cell r="E265" t="str">
            <v>FYIP_Step 3 - Offshore</v>
          </cell>
          <cell r="F265" t="str">
            <v>SWAMP WEST</v>
          </cell>
          <cell r="G265" t="str">
            <v>West</v>
          </cell>
          <cell r="H265" t="str">
            <v>OML - 43</v>
          </cell>
          <cell r="I265" t="str">
            <v>FORCADOS YOKRI</v>
          </cell>
          <cell r="J265">
            <v>0</v>
          </cell>
          <cell r="K265">
            <v>0</v>
          </cell>
          <cell r="L265" t="str">
            <v>Baranu , Suka</v>
          </cell>
        </row>
        <row r="266">
          <cell r="A266" t="str">
            <v>NIP_BP11_C_FLDN_FYIP Offshore3</v>
          </cell>
          <cell r="B266" t="str">
            <v>FYIP</v>
          </cell>
          <cell r="C266" t="str">
            <v>FYIP_Step 3</v>
          </cell>
          <cell r="D266" t="str">
            <v>C_FLDN_FYIP Offshore3</v>
          </cell>
          <cell r="E266" t="str">
            <v>FYIP_Step 3 - Offshore</v>
          </cell>
          <cell r="F266" t="str">
            <v>SWAMP WEST</v>
          </cell>
          <cell r="G266" t="str">
            <v>West</v>
          </cell>
          <cell r="H266" t="str">
            <v>OML - 45</v>
          </cell>
          <cell r="I266" t="str">
            <v>FORCADOS YOKRI</v>
          </cell>
          <cell r="J266">
            <v>0</v>
          </cell>
          <cell r="K266">
            <v>0</v>
          </cell>
          <cell r="L266" t="str">
            <v>Balogun , Oluseun</v>
          </cell>
        </row>
        <row r="267">
          <cell r="A267" t="str">
            <v>NIP_BP11_D_FORC_WS1_L02</v>
          </cell>
          <cell r="B267" t="str">
            <v>FYIP</v>
          </cell>
          <cell r="C267" t="str">
            <v>FYIP_Step 3</v>
          </cell>
          <cell r="D267" t="str">
            <v>D_FORC_WS1_L02</v>
          </cell>
          <cell r="E267" t="str">
            <v>FYIP_Step 3 - Offshore</v>
          </cell>
          <cell r="F267" t="str">
            <v>SWAMP WEST</v>
          </cell>
          <cell r="G267" t="str">
            <v>West</v>
          </cell>
          <cell r="H267" t="str">
            <v>OML - 28</v>
          </cell>
          <cell r="I267" t="str">
            <v>FORCADOS YOKRI</v>
          </cell>
          <cell r="J267">
            <v>0</v>
          </cell>
          <cell r="K267">
            <v>0</v>
          </cell>
          <cell r="L267" t="str">
            <v>Baranu , Suka</v>
          </cell>
        </row>
        <row r="268">
          <cell r="A268" t="str">
            <v>NIP_BP11_D_FORC_WS1_L01</v>
          </cell>
          <cell r="B268" t="str">
            <v>FYIP</v>
          </cell>
          <cell r="C268" t="str">
            <v>FYIP_Step 3</v>
          </cell>
          <cell r="D268" t="str">
            <v>D_FORC_WS1_L01</v>
          </cell>
          <cell r="E268" t="str">
            <v>FYIP_Step 3 - Offshore</v>
          </cell>
          <cell r="F268" t="str">
            <v>SWAMP WEST</v>
          </cell>
          <cell r="G268" t="str">
            <v>West</v>
          </cell>
          <cell r="H268" t="str">
            <v>OML - 28</v>
          </cell>
          <cell r="I268" t="str">
            <v>FORCADOS YOKRI</v>
          </cell>
          <cell r="J268">
            <v>0</v>
          </cell>
          <cell r="K268">
            <v>0</v>
          </cell>
          <cell r="L268" t="str">
            <v>Baranu , Suka</v>
          </cell>
        </row>
        <row r="269">
          <cell r="A269" t="str">
            <v>NIP_BP11_C_ODID FLB</v>
          </cell>
          <cell r="B269" t="str">
            <v>SPDC - Other</v>
          </cell>
          <cell r="C269" t="str">
            <v>Field Logistic Base</v>
          </cell>
          <cell r="D269" t="str">
            <v>C_ODID FLB</v>
          </cell>
          <cell r="E269" t="str">
            <v>Odidi FLB</v>
          </cell>
          <cell r="F269" t="str">
            <v>LAND WEST</v>
          </cell>
          <cell r="G269" t="str">
            <v>West</v>
          </cell>
          <cell r="H269" t="str">
            <v>OML - 32</v>
          </cell>
          <cell r="I269" t="str">
            <v>ODIDI</v>
          </cell>
          <cell r="J269">
            <v>0</v>
          </cell>
          <cell r="K269">
            <v>0</v>
          </cell>
          <cell r="L269" t="str">
            <v>Balogun , Oluseun</v>
          </cell>
        </row>
        <row r="270">
          <cell r="A270" t="str">
            <v>NIP_BP11_C_ESCR FLB</v>
          </cell>
          <cell r="B270" t="str">
            <v>SPDC - Other</v>
          </cell>
          <cell r="C270" t="str">
            <v>Field Logistic Base</v>
          </cell>
          <cell r="D270" t="str">
            <v>C_ESCR FLB</v>
          </cell>
          <cell r="E270" t="str">
            <v>Escravos FLB</v>
          </cell>
          <cell r="F270" t="str">
            <v>SWAMP WEST</v>
          </cell>
          <cell r="G270" t="str">
            <v>West</v>
          </cell>
          <cell r="H270" t="str">
            <v>OML - 43</v>
          </cell>
          <cell r="I270" t="str">
            <v>ESCRAVOS BEACH</v>
          </cell>
          <cell r="J270">
            <v>0</v>
          </cell>
          <cell r="K270">
            <v>0</v>
          </cell>
          <cell r="L270" t="str">
            <v>Balogun , Oluseun</v>
          </cell>
        </row>
        <row r="271">
          <cell r="A271" t="str">
            <v>NIP_BP11_C_NUNR FLB</v>
          </cell>
          <cell r="B271" t="str">
            <v>SPDC - Other</v>
          </cell>
          <cell r="C271" t="str">
            <v>Field Logistic Base</v>
          </cell>
          <cell r="D271" t="str">
            <v>C_NUNR FLB</v>
          </cell>
          <cell r="E271" t="str">
            <v>Nun River FLB</v>
          </cell>
          <cell r="F271" t="str">
            <v>LAND EAST</v>
          </cell>
          <cell r="G271" t="str">
            <v>East</v>
          </cell>
          <cell r="H271" t="str">
            <v>CROSS ASSET</v>
          </cell>
          <cell r="I271" t="str">
            <v>NUN RIVER</v>
          </cell>
          <cell r="J271">
            <v>0</v>
          </cell>
          <cell r="K271">
            <v>0</v>
          </cell>
          <cell r="L271" t="str">
            <v>Balogun , Oluseun</v>
          </cell>
        </row>
        <row r="272">
          <cell r="A272" t="str">
            <v>NIP_BP11_C_TUNU FLB</v>
          </cell>
          <cell r="B272" t="str">
            <v>SPDC - Other</v>
          </cell>
          <cell r="C272" t="str">
            <v>Field Logistic Base</v>
          </cell>
          <cell r="D272" t="str">
            <v>C_TUNU FLB</v>
          </cell>
          <cell r="E272" t="str">
            <v>Tunu FLB</v>
          </cell>
          <cell r="F272" t="str">
            <v>LAND WEST</v>
          </cell>
          <cell r="G272" t="str">
            <v>West</v>
          </cell>
          <cell r="H272" t="str">
            <v>OML - 23</v>
          </cell>
          <cell r="I272" t="str">
            <v>TUNU</v>
          </cell>
          <cell r="J272">
            <v>0</v>
          </cell>
          <cell r="K272">
            <v>0</v>
          </cell>
          <cell r="L272" t="str">
            <v>Balogun , Oluseun</v>
          </cell>
        </row>
        <row r="273">
          <cell r="A273" t="str">
            <v>NIP_BP11_C_OMAV FLB</v>
          </cell>
          <cell r="B273" t="str">
            <v>SPDC - Other</v>
          </cell>
          <cell r="C273" t="str">
            <v>Field Logistic Base</v>
          </cell>
          <cell r="D273" t="str">
            <v>C_OMAV FLB</v>
          </cell>
          <cell r="E273" t="str">
            <v>Omavovwe FLB</v>
          </cell>
          <cell r="F273" t="str">
            <v>LAND WEST</v>
          </cell>
          <cell r="G273" t="str">
            <v>West</v>
          </cell>
          <cell r="H273" t="str">
            <v>CROSS ASSET</v>
          </cell>
          <cell r="I273" t="str">
            <v>OMAVOVWE</v>
          </cell>
          <cell r="J273">
            <v>0</v>
          </cell>
          <cell r="K273">
            <v>0</v>
          </cell>
          <cell r="L273" t="str">
            <v>Balogun , Oluseun</v>
          </cell>
        </row>
        <row r="274">
          <cell r="A274" t="str">
            <v>NIP_BP11_C_OLEH FLB</v>
          </cell>
          <cell r="B274" t="str">
            <v>SPDC - Other</v>
          </cell>
          <cell r="C274" t="str">
            <v>Field Logistic Base</v>
          </cell>
          <cell r="D274" t="str">
            <v>C_OLEH FLB</v>
          </cell>
          <cell r="E274" t="str">
            <v>Oleh FLB</v>
          </cell>
          <cell r="F274" t="str">
            <v>LAND WEST</v>
          </cell>
          <cell r="G274" t="str">
            <v>West</v>
          </cell>
          <cell r="H274" t="str">
            <v>CROSS ASSET</v>
          </cell>
          <cell r="I274" t="str">
            <v>OLOMORO OLEH</v>
          </cell>
          <cell r="J274">
            <v>0</v>
          </cell>
          <cell r="K274">
            <v>0</v>
          </cell>
          <cell r="L274" t="str">
            <v>Balogun , Oluseun</v>
          </cell>
        </row>
        <row r="275">
          <cell r="A275" t="str">
            <v>NIP_BP11_C_FLDN_OGI_FLB_Prior</v>
          </cell>
          <cell r="B275" t="str">
            <v>SPDC - Other</v>
          </cell>
          <cell r="C275" t="str">
            <v>Field Logistic Base</v>
          </cell>
          <cell r="D275" t="str">
            <v>C_FLDN_OGI_FLB_Prior</v>
          </cell>
          <cell r="E275" t="str">
            <v>FLB Prior Costs</v>
          </cell>
          <cell r="F275" t="str">
            <v>CORPORATE</v>
          </cell>
          <cell r="G275" t="str">
            <v>Corporate</v>
          </cell>
          <cell r="H275" t="str">
            <v>CROSS ASSET</v>
          </cell>
          <cell r="I275" t="str">
            <v>CROSS ASSET</v>
          </cell>
          <cell r="J275">
            <v>0</v>
          </cell>
          <cell r="K275">
            <v>0</v>
          </cell>
          <cell r="L275" t="str">
            <v>Balogun , Oluseun</v>
          </cell>
        </row>
        <row r="276">
          <cell r="A276" t="str">
            <v>NIP_BP11_D_FORC_WS1_L04</v>
          </cell>
          <cell r="B276" t="str">
            <v>SPDC - Other</v>
          </cell>
          <cell r="C276" t="str">
            <v>Forcados CIW</v>
          </cell>
          <cell r="D276" t="str">
            <v>D_FORC_WS1_L04</v>
          </cell>
          <cell r="E276" t="str">
            <v>Forcados CIW</v>
          </cell>
          <cell r="F276" t="str">
            <v>SWAMP WEST</v>
          </cell>
          <cell r="G276" t="str">
            <v>West</v>
          </cell>
          <cell r="H276" t="str">
            <v>OML - 28</v>
          </cell>
          <cell r="I276" t="str">
            <v>FORCADOS YOKRI</v>
          </cell>
          <cell r="J276">
            <v>0</v>
          </cell>
          <cell r="K276">
            <v>0</v>
          </cell>
          <cell r="L276" t="str">
            <v>Baranu , Suka</v>
          </cell>
        </row>
        <row r="277">
          <cell r="A277" t="str">
            <v>NIP_BP11_Z_FORC_WS1_D09</v>
          </cell>
          <cell r="B277" t="str">
            <v>SPDC - Other</v>
          </cell>
          <cell r="C277" t="str">
            <v>Forcados FOD 1</v>
          </cell>
          <cell r="D277" t="str">
            <v>Z_FORC_WS1_D09</v>
          </cell>
          <cell r="E277" t="str">
            <v>Forcados FOD 1</v>
          </cell>
          <cell r="F277" t="str">
            <v>SWAMP WEST</v>
          </cell>
          <cell r="G277" t="str">
            <v>West</v>
          </cell>
          <cell r="H277" t="str">
            <v>CROSS ASSET</v>
          </cell>
          <cell r="I277" t="str">
            <v>FORCADOS YOKRI</v>
          </cell>
          <cell r="J277">
            <v>0</v>
          </cell>
          <cell r="K277">
            <v>0</v>
          </cell>
          <cell r="L277" t="str">
            <v>Baranu , Suka</v>
          </cell>
        </row>
        <row r="278">
          <cell r="A278" t="str">
            <v>NIP_BP11_Z_FORC_WS1_D07</v>
          </cell>
          <cell r="B278" t="str">
            <v>SPDC - Other</v>
          </cell>
          <cell r="C278" t="str">
            <v>Forcados FOD 1</v>
          </cell>
          <cell r="D278" t="str">
            <v>Z_FORC_WS1_D07</v>
          </cell>
          <cell r="E278" t="str">
            <v>Forcados FOD 1</v>
          </cell>
          <cell r="F278" t="str">
            <v>SWAMP WEST</v>
          </cell>
          <cell r="G278" t="str">
            <v>West</v>
          </cell>
          <cell r="H278" t="str">
            <v>OML - 30</v>
          </cell>
          <cell r="I278" t="str">
            <v>FORCADOS YOKRI</v>
          </cell>
          <cell r="J278">
            <v>0</v>
          </cell>
          <cell r="K278">
            <v>0</v>
          </cell>
          <cell r="L278" t="str">
            <v>Baranu , Suka</v>
          </cell>
        </row>
        <row r="279">
          <cell r="A279" t="str">
            <v>NIP_BP11_Z_FORC_WS1_D08</v>
          </cell>
          <cell r="B279" t="str">
            <v>SPDC - Other</v>
          </cell>
          <cell r="C279" t="str">
            <v>Forcados FOD 1</v>
          </cell>
          <cell r="D279" t="str">
            <v>Z_FORC_WS1_D08</v>
          </cell>
          <cell r="E279" t="str">
            <v>Forcados FOD 1</v>
          </cell>
          <cell r="F279" t="str">
            <v>SWAMP WEST</v>
          </cell>
          <cell r="G279" t="str">
            <v>West</v>
          </cell>
          <cell r="H279" t="str">
            <v>OML - 30</v>
          </cell>
          <cell r="I279" t="str">
            <v>FORCADOS YOKRI</v>
          </cell>
          <cell r="J279">
            <v>0</v>
          </cell>
          <cell r="K279">
            <v>0</v>
          </cell>
          <cell r="L279" t="str">
            <v>Baranu , Suka</v>
          </cell>
        </row>
        <row r="280">
          <cell r="A280" t="str">
            <v>NIP_BP11_Z_FORC_WS1_W02</v>
          </cell>
          <cell r="B280" t="str">
            <v>SPDC - Other</v>
          </cell>
          <cell r="C280" t="str">
            <v>Forcados FOD 2</v>
          </cell>
          <cell r="D280" t="str">
            <v>Z_FORC_WS1_W02</v>
          </cell>
          <cell r="E280" t="str">
            <v>Forcados FOD 2</v>
          </cell>
          <cell r="F280" t="str">
            <v>SWAMP WEST</v>
          </cell>
          <cell r="G280" t="str">
            <v>West</v>
          </cell>
          <cell r="H280" t="str">
            <v>OML - 43</v>
          </cell>
          <cell r="I280" t="str">
            <v>FORCADOS YOKRI</v>
          </cell>
          <cell r="J280">
            <v>0</v>
          </cell>
          <cell r="K280">
            <v>0</v>
          </cell>
          <cell r="L280" t="str">
            <v>Baranu , Suka</v>
          </cell>
        </row>
        <row r="281">
          <cell r="A281" t="str">
            <v>NIP_BP11_Z_FORC_WS1_W01</v>
          </cell>
          <cell r="B281" t="str">
            <v>SPDC - Other</v>
          </cell>
          <cell r="C281" t="str">
            <v>Forcados FOD 2</v>
          </cell>
          <cell r="D281" t="str">
            <v>Z_FORC_WS1_W01</v>
          </cell>
          <cell r="E281" t="str">
            <v>Forcados FOD 2</v>
          </cell>
          <cell r="F281" t="str">
            <v>SWAMP WEST</v>
          </cell>
          <cell r="G281" t="str">
            <v>West</v>
          </cell>
          <cell r="H281" t="str">
            <v>OML - 23</v>
          </cell>
          <cell r="I281" t="str">
            <v>FORCADOS YOKRI</v>
          </cell>
          <cell r="J281">
            <v>0</v>
          </cell>
          <cell r="K281">
            <v>0</v>
          </cell>
          <cell r="L281" t="str">
            <v>Baranu , Suka</v>
          </cell>
        </row>
        <row r="282">
          <cell r="A282" t="str">
            <v>NIP_BP11_C_OGIS_PTW_D05</v>
          </cell>
          <cell r="B282" t="str">
            <v>SPDC - Other</v>
          </cell>
          <cell r="C282" t="str">
            <v>Forcados Terminal works</v>
          </cell>
          <cell r="D282" t="str">
            <v>C_OGIS_PTW_D05</v>
          </cell>
          <cell r="E282" t="str">
            <v>SBM REFURBISHMENT</v>
          </cell>
          <cell r="F282" t="str">
            <v>WEST</v>
          </cell>
          <cell r="G282" t="str">
            <v>West</v>
          </cell>
          <cell r="H282" t="str">
            <v>CROSS ASSET</v>
          </cell>
          <cell r="I282" t="str">
            <v>CROSS ASSET</v>
          </cell>
          <cell r="J282">
            <v>0</v>
          </cell>
          <cell r="K282">
            <v>0</v>
          </cell>
          <cell r="L282" t="str">
            <v>Balogun , Oluseun</v>
          </cell>
        </row>
        <row r="283">
          <cell r="A283" t="str">
            <v>NIP_BP11_C_OGIS_PTW_D04</v>
          </cell>
          <cell r="B283" t="str">
            <v>SPDC - Other</v>
          </cell>
          <cell r="C283" t="str">
            <v>Forcados Terminal works</v>
          </cell>
          <cell r="D283" t="str">
            <v>C_OGIS_PTW_D04</v>
          </cell>
          <cell r="E283" t="str">
            <v>SHORE PROTECTION WORKS</v>
          </cell>
          <cell r="F283" t="str">
            <v>WEST</v>
          </cell>
          <cell r="G283" t="str">
            <v>West</v>
          </cell>
          <cell r="H283" t="str">
            <v>CROSS ASSET</v>
          </cell>
          <cell r="I283" t="str">
            <v>CROSS ASSET</v>
          </cell>
          <cell r="J283">
            <v>0</v>
          </cell>
          <cell r="K283">
            <v>0</v>
          </cell>
          <cell r="L283" t="str">
            <v>Balogun , Oluseun</v>
          </cell>
        </row>
        <row r="284">
          <cell r="A284" t="str">
            <v>NIP_BP11_C_OGIS_PTW_D03</v>
          </cell>
          <cell r="B284" t="str">
            <v>SPDC - Other</v>
          </cell>
          <cell r="C284" t="str">
            <v>Forcados Terminal works</v>
          </cell>
          <cell r="D284" t="str">
            <v>C_OGIS_PTW_D03</v>
          </cell>
          <cell r="E284" t="str">
            <v>Roads and Civil Infrastructure Improvement</v>
          </cell>
          <cell r="F284" t="str">
            <v>WEST</v>
          </cell>
          <cell r="G284" t="str">
            <v>West</v>
          </cell>
          <cell r="H284" t="str">
            <v>CROSS ASSET</v>
          </cell>
          <cell r="I284" t="str">
            <v>CROSS ASSET</v>
          </cell>
          <cell r="J284">
            <v>0</v>
          </cell>
          <cell r="K284">
            <v>0</v>
          </cell>
          <cell r="L284" t="str">
            <v>Balogun , Oluseun</v>
          </cell>
        </row>
        <row r="285">
          <cell r="A285" t="str">
            <v>NIP_BP11_C_OGIS_PTW_D01</v>
          </cell>
          <cell r="B285" t="str">
            <v>SPDC - Other</v>
          </cell>
          <cell r="C285" t="str">
            <v>Forcados Terminal works</v>
          </cell>
          <cell r="D285" t="str">
            <v>C_OGIS_PTW_D01</v>
          </cell>
          <cell r="E285" t="str">
            <v>Facilities Integrity Improvement/ Upgrade</v>
          </cell>
          <cell r="F285" t="str">
            <v>WEST</v>
          </cell>
          <cell r="G285" t="str">
            <v>West</v>
          </cell>
          <cell r="H285" t="str">
            <v>CROSS ASSET</v>
          </cell>
          <cell r="I285" t="str">
            <v>CROSS ASSET</v>
          </cell>
          <cell r="J285">
            <v>0</v>
          </cell>
          <cell r="K285">
            <v>0</v>
          </cell>
          <cell r="L285" t="str">
            <v>Balogun , Oluseun</v>
          </cell>
        </row>
        <row r="286">
          <cell r="A286" t="str">
            <v>NIP_BP11_C_OGIS_PTW_D02</v>
          </cell>
          <cell r="B286" t="str">
            <v>SPDC - Other</v>
          </cell>
          <cell r="C286" t="str">
            <v>Forcados Terminal works</v>
          </cell>
          <cell r="D286" t="str">
            <v>C_OGIS_PTW_D02</v>
          </cell>
          <cell r="E286" t="str">
            <v>Tanks Rehabilitation</v>
          </cell>
          <cell r="F286" t="str">
            <v>WEST</v>
          </cell>
          <cell r="G286" t="str">
            <v>West</v>
          </cell>
          <cell r="H286" t="str">
            <v>CROSS ASSET</v>
          </cell>
          <cell r="I286" t="str">
            <v>CROSS ASSET</v>
          </cell>
          <cell r="J286">
            <v>0</v>
          </cell>
          <cell r="K286">
            <v>0</v>
          </cell>
          <cell r="L286" t="str">
            <v>Balogun , Oluseun</v>
          </cell>
        </row>
        <row r="287">
          <cell r="A287" t="str">
            <v>NIP_BP11_C_OGIS_PTW_D06</v>
          </cell>
          <cell r="B287" t="str">
            <v>SPDC - Other</v>
          </cell>
          <cell r="C287" t="str">
            <v>Forcados Terminal works</v>
          </cell>
          <cell r="D287" t="str">
            <v>C_OGIS_PTW_D06</v>
          </cell>
          <cell r="E287" t="str">
            <v>UPS WORKS</v>
          </cell>
          <cell r="F287" t="str">
            <v>WEST</v>
          </cell>
          <cell r="G287" t="str">
            <v>West</v>
          </cell>
          <cell r="H287" t="str">
            <v>CROSS ASSET</v>
          </cell>
          <cell r="I287" t="str">
            <v>CROSS ASSET</v>
          </cell>
          <cell r="J287">
            <v>0</v>
          </cell>
          <cell r="K287">
            <v>0</v>
          </cell>
          <cell r="L287" t="str">
            <v>Balogun , Oluseun</v>
          </cell>
        </row>
        <row r="288">
          <cell r="A288" t="str">
            <v>NIP_BP11_D_FORC_WS1_D04</v>
          </cell>
          <cell r="B288" t="str">
            <v>SPDC - Other</v>
          </cell>
          <cell r="C288" t="str">
            <v>Forcados West</v>
          </cell>
          <cell r="D288" t="str">
            <v>D_FORC_WS1_D04</v>
          </cell>
          <cell r="E288" t="str">
            <v>Forcados West</v>
          </cell>
          <cell r="F288" t="str">
            <v>SWAMP WEST</v>
          </cell>
          <cell r="G288" t="str">
            <v>West</v>
          </cell>
          <cell r="H288" t="str">
            <v>OML - 43</v>
          </cell>
          <cell r="I288" t="str">
            <v>FORCADOS YOKRI</v>
          </cell>
          <cell r="J288">
            <v>0</v>
          </cell>
          <cell r="K288">
            <v>0</v>
          </cell>
          <cell r="L288" t="str">
            <v>Baranu , Suka</v>
          </cell>
        </row>
        <row r="289">
          <cell r="A289" t="str">
            <v>NIP_BP11_D_FORC_WS1_C01</v>
          </cell>
          <cell r="B289" t="str">
            <v>SPDC - Other</v>
          </cell>
          <cell r="C289" t="str">
            <v>Forcados Workover</v>
          </cell>
          <cell r="D289" t="str">
            <v>D_FORC_WS1_C01</v>
          </cell>
          <cell r="E289" t="str">
            <v>Forcados Workover</v>
          </cell>
          <cell r="F289" t="str">
            <v>SWAMP WEST</v>
          </cell>
          <cell r="G289" t="str">
            <v>West</v>
          </cell>
          <cell r="H289" t="str">
            <v>OML - 43</v>
          </cell>
          <cell r="I289" t="str">
            <v>FORCADOS YOKRI</v>
          </cell>
          <cell r="J289">
            <v>0</v>
          </cell>
          <cell r="K289">
            <v>0</v>
          </cell>
          <cell r="L289" t="str">
            <v>Baranu , Suka</v>
          </cell>
        </row>
        <row r="290">
          <cell r="A290" t="str">
            <v>NIP_BP11_D_FORC_WS1_G01</v>
          </cell>
          <cell r="B290" t="str">
            <v>Forcados Yokri NAG</v>
          </cell>
          <cell r="C290" t="str">
            <v>Forcados Yokri NAG</v>
          </cell>
          <cell r="D290" t="str">
            <v>D_FORC_WS1_G01</v>
          </cell>
          <cell r="E290" t="str">
            <v>Forcados Yokri NAG</v>
          </cell>
          <cell r="F290" t="str">
            <v>SWAMP WEST</v>
          </cell>
          <cell r="G290" t="str">
            <v>West</v>
          </cell>
          <cell r="H290" t="str">
            <v>OML - 43</v>
          </cell>
          <cell r="I290" t="str">
            <v>FORCADOS YOKRI</v>
          </cell>
          <cell r="J290">
            <v>0</v>
          </cell>
          <cell r="K290">
            <v>0</v>
          </cell>
          <cell r="L290" t="str">
            <v>Baranu , Suka</v>
          </cell>
        </row>
        <row r="291">
          <cell r="A291" t="str">
            <v>NIP_BP11_C_FLDN_EEE_D01</v>
          </cell>
          <cell r="B291" t="str">
            <v>AGG Improvement Projects</v>
          </cell>
          <cell r="C291" t="str">
            <v>Gas Comp Facilities Improvement East</v>
          </cell>
          <cell r="D291" t="str">
            <v>C_FLDN_EEE_D01</v>
          </cell>
          <cell r="E291" t="str">
            <v>Gas Compression Facilities Improvement Project</v>
          </cell>
          <cell r="F291" t="str">
            <v>CORPORATE</v>
          </cell>
          <cell r="G291" t="str">
            <v>East</v>
          </cell>
          <cell r="H291" t="str">
            <v>OML - 27</v>
          </cell>
          <cell r="I291" t="str">
            <v>ADIBAWA</v>
          </cell>
          <cell r="J291">
            <v>0</v>
          </cell>
          <cell r="K291">
            <v>0</v>
          </cell>
          <cell r="L291" t="str">
            <v>Balogun , Oluseun</v>
          </cell>
        </row>
        <row r="292">
          <cell r="A292" t="str">
            <v>NIP_BP11_C_FLDN_EEE_D04</v>
          </cell>
          <cell r="B292" t="str">
            <v>AGG Improvement Projects</v>
          </cell>
          <cell r="C292" t="str">
            <v>Gas Lift Facilities Improvement</v>
          </cell>
          <cell r="D292" t="str">
            <v>C_FLDN_EEE_D04</v>
          </cell>
          <cell r="E292" t="str">
            <v>Gas Lift Facilities Improvement Project</v>
          </cell>
          <cell r="F292" t="str">
            <v>SWAMP EAST</v>
          </cell>
          <cell r="G292" t="str">
            <v>East</v>
          </cell>
          <cell r="H292" t="str">
            <v>CROSS ASSET</v>
          </cell>
          <cell r="I292" t="str">
            <v>CROSS ASSET</v>
          </cell>
          <cell r="J292">
            <v>0</v>
          </cell>
          <cell r="K292">
            <v>0</v>
          </cell>
          <cell r="L292" t="str">
            <v>Balogun , Oluseun</v>
          </cell>
        </row>
        <row r="293">
          <cell r="A293" t="str">
            <v>NIP_BP11_D_GBAR_EL2_G05</v>
          </cell>
          <cell r="B293" t="str">
            <v>Gbaran Ubie Ph1</v>
          </cell>
          <cell r="C293" t="str">
            <v>Gbaran Ubie Phase 1_AF</v>
          </cell>
          <cell r="D293" t="str">
            <v>D_GBAR_EL2_G05</v>
          </cell>
          <cell r="E293">
            <v>0</v>
          </cell>
          <cell r="F293" t="str">
            <v>N/A</v>
          </cell>
          <cell r="G293" t="str">
            <v>N/A</v>
          </cell>
          <cell r="H293" t="str">
            <v>N/A</v>
          </cell>
          <cell r="I293" t="str">
            <v>GBARAN</v>
          </cell>
          <cell r="J293">
            <v>0</v>
          </cell>
          <cell r="K293">
            <v>0</v>
          </cell>
          <cell r="L293" t="str">
            <v>N/A</v>
          </cell>
        </row>
        <row r="294">
          <cell r="A294" t="str">
            <v>NIP_BP11_D_GBAR_EL2_D01</v>
          </cell>
          <cell r="B294" t="str">
            <v>Gbaran Ubie Ph1</v>
          </cell>
          <cell r="C294" t="str">
            <v>Gbaran Ubie Phase 1_AF</v>
          </cell>
          <cell r="D294" t="str">
            <v>D_GBAR_EL2_D01</v>
          </cell>
          <cell r="E294" t="str">
            <v>Gbaran Ubie Phase 1_Wells</v>
          </cell>
          <cell r="F294" t="str">
            <v>LAND EAST</v>
          </cell>
          <cell r="G294" t="str">
            <v>East</v>
          </cell>
          <cell r="H294" t="str">
            <v>OML - 30</v>
          </cell>
          <cell r="I294" t="str">
            <v>GBARAN</v>
          </cell>
          <cell r="J294">
            <v>0</v>
          </cell>
          <cell r="K294">
            <v>0</v>
          </cell>
          <cell r="L294" t="str">
            <v>Iwegbu , Chibuzo</v>
          </cell>
        </row>
        <row r="295">
          <cell r="A295" t="str">
            <v>NIP_BP11_D_ZARA_EL2_D01</v>
          </cell>
          <cell r="B295" t="str">
            <v>Gbaran Ubie Ph1</v>
          </cell>
          <cell r="C295" t="str">
            <v>Gbaran Ubie Phase 1_AF</v>
          </cell>
          <cell r="D295" t="str">
            <v>D_ZARA_EL2_D01</v>
          </cell>
          <cell r="E295" t="str">
            <v>Gbaran Ubie Phase 1_Wells</v>
          </cell>
          <cell r="F295" t="str">
            <v>LAND EAST</v>
          </cell>
          <cell r="G295" t="str">
            <v>East</v>
          </cell>
          <cell r="H295" t="str">
            <v>OML - 23</v>
          </cell>
          <cell r="I295" t="str">
            <v>ZARAMA</v>
          </cell>
          <cell r="J295">
            <v>0</v>
          </cell>
          <cell r="K295">
            <v>0</v>
          </cell>
          <cell r="L295" t="str">
            <v>Iwegbu , Chibuzo</v>
          </cell>
        </row>
        <row r="296">
          <cell r="A296" t="str">
            <v>NIP_BP11_D_GBAR_EL2_D03</v>
          </cell>
          <cell r="B296" t="str">
            <v>Gbaran Ubie Ph1</v>
          </cell>
          <cell r="C296" t="str">
            <v>Gbaran Ubie Phase 1_AF</v>
          </cell>
          <cell r="D296" t="str">
            <v>D_GBAR_EL2_D03</v>
          </cell>
          <cell r="E296" t="str">
            <v>Gbaran Ubie Phase 1_Wells</v>
          </cell>
          <cell r="F296" t="str">
            <v>LAND EAST</v>
          </cell>
          <cell r="G296" t="str">
            <v>East</v>
          </cell>
          <cell r="H296" t="str">
            <v>OML - 45</v>
          </cell>
          <cell r="I296" t="str">
            <v>GBARAN</v>
          </cell>
          <cell r="J296">
            <v>0</v>
          </cell>
          <cell r="K296">
            <v>0</v>
          </cell>
          <cell r="L296" t="str">
            <v>Iwegbu , Chibuzo</v>
          </cell>
        </row>
        <row r="297">
          <cell r="A297" t="str">
            <v>NIP_BP11_D_GBAR_EL2_D05</v>
          </cell>
          <cell r="B297" t="str">
            <v>Gbaran Ubie Ph1</v>
          </cell>
          <cell r="C297" t="str">
            <v>Gbaran Ubie Phase 1_AF</v>
          </cell>
          <cell r="D297" t="str">
            <v>D_GBAR_EL2_D05</v>
          </cell>
          <cell r="E297" t="str">
            <v>Gbaran Ubie Phase 1_Wells</v>
          </cell>
          <cell r="F297" t="str">
            <v>LAND EAST</v>
          </cell>
          <cell r="G297" t="str">
            <v>East</v>
          </cell>
          <cell r="H297" t="str">
            <v>OML - 45</v>
          </cell>
          <cell r="I297" t="str">
            <v>GBARAN</v>
          </cell>
          <cell r="J297">
            <v>0</v>
          </cell>
          <cell r="K297">
            <v>0</v>
          </cell>
          <cell r="L297" t="str">
            <v>Iwegbu , Chibuzo</v>
          </cell>
        </row>
        <row r="298">
          <cell r="A298" t="str">
            <v>NIP_BP11_D_GBAR_EL2_G01</v>
          </cell>
          <cell r="B298" t="str">
            <v>Gbaran Ubie Ph1</v>
          </cell>
          <cell r="C298" t="str">
            <v>Gbaran Ubie Phase 1_AF</v>
          </cell>
          <cell r="D298" t="str">
            <v>D_GBAR_EL2_G01</v>
          </cell>
          <cell r="E298" t="str">
            <v>Gbaran Ubie Phase 1_Wells</v>
          </cell>
          <cell r="F298" t="str">
            <v>LAND EAST</v>
          </cell>
          <cell r="G298" t="str">
            <v>East</v>
          </cell>
          <cell r="H298" t="str">
            <v>OML - 45</v>
          </cell>
          <cell r="I298" t="str">
            <v>GBARAN</v>
          </cell>
          <cell r="J298">
            <v>0</v>
          </cell>
          <cell r="K298">
            <v>0</v>
          </cell>
          <cell r="L298" t="str">
            <v>Iwegbu , Chibuzo</v>
          </cell>
        </row>
        <row r="299">
          <cell r="A299" t="str">
            <v>NIP_BP11_D_GBAR_EL2_G04</v>
          </cell>
          <cell r="B299" t="str">
            <v>Gbaran Ubie Ph1</v>
          </cell>
          <cell r="C299" t="str">
            <v>Gbaran Ubie Phase 1_AF</v>
          </cell>
          <cell r="D299" t="str">
            <v>D_GBAR_EL2_G04</v>
          </cell>
          <cell r="E299" t="str">
            <v>Gbaran Ubie IPP</v>
          </cell>
          <cell r="F299" t="str">
            <v>LAND EAST</v>
          </cell>
          <cell r="G299" t="str">
            <v>East</v>
          </cell>
          <cell r="H299" t="str">
            <v>OML - 45</v>
          </cell>
          <cell r="I299" t="str">
            <v>GBARAN</v>
          </cell>
          <cell r="J299">
            <v>0</v>
          </cell>
          <cell r="K299">
            <v>0</v>
          </cell>
          <cell r="L299" t="str">
            <v>Iwegbu , Chibuzo</v>
          </cell>
        </row>
        <row r="300">
          <cell r="A300" t="str">
            <v>NIP_BP11_D_ETEL_EL2_D01</v>
          </cell>
          <cell r="B300" t="str">
            <v>Gbaran Ubie Ph1</v>
          </cell>
          <cell r="C300" t="str">
            <v>Gbaran Ubie Phase 1_AF</v>
          </cell>
          <cell r="D300" t="str">
            <v>D_ETEL_EL2_D01</v>
          </cell>
          <cell r="E300" t="str">
            <v>Gbaran Ubie Phase 1_Wells</v>
          </cell>
          <cell r="F300" t="str">
            <v>LAND EAST</v>
          </cell>
          <cell r="G300" t="str">
            <v>East</v>
          </cell>
          <cell r="H300" t="str">
            <v>OML - 33</v>
          </cell>
          <cell r="I300" t="str">
            <v>ETELEBOU</v>
          </cell>
          <cell r="J300">
            <v>0</v>
          </cell>
          <cell r="K300">
            <v>0</v>
          </cell>
          <cell r="L300" t="str">
            <v>Iwegbu , Chibuzo</v>
          </cell>
        </row>
        <row r="301">
          <cell r="A301" t="str">
            <v>NIP_BP11_D_KOCR_EL2_G01</v>
          </cell>
          <cell r="B301" t="str">
            <v>Gbaran Ubie Ph1</v>
          </cell>
          <cell r="C301" t="str">
            <v>Gbaran Ubie Phase 1_AF</v>
          </cell>
          <cell r="D301" t="str">
            <v>D_KOCR_EL2_G01</v>
          </cell>
          <cell r="E301" t="str">
            <v>Gbaran Ubie Phase 1_Wells</v>
          </cell>
          <cell r="F301" t="str">
            <v>LAND EAST</v>
          </cell>
          <cell r="G301" t="str">
            <v>East</v>
          </cell>
          <cell r="H301" t="str">
            <v>OML - 35</v>
          </cell>
          <cell r="I301" t="str">
            <v>KOLO CREEK</v>
          </cell>
          <cell r="J301">
            <v>0</v>
          </cell>
          <cell r="K301">
            <v>0</v>
          </cell>
          <cell r="L301" t="str">
            <v>Iwegbu , Chibuzo</v>
          </cell>
        </row>
        <row r="302">
          <cell r="A302" t="str">
            <v>NIP_BP11_D_ZARA_EL2_G01</v>
          </cell>
          <cell r="B302" t="str">
            <v>Gbaran Ubie Ph1</v>
          </cell>
          <cell r="C302" t="str">
            <v>Gbaran Ubie Phase 1_AF</v>
          </cell>
          <cell r="D302" t="str">
            <v>D_ZARA_EL2_G01</v>
          </cell>
          <cell r="E302" t="str">
            <v>Gbaran Ubie Phase 1_Wells</v>
          </cell>
          <cell r="F302" t="str">
            <v>LAND EAST</v>
          </cell>
          <cell r="G302" t="str">
            <v>East</v>
          </cell>
          <cell r="H302" t="str">
            <v>OML - 23</v>
          </cell>
          <cell r="I302" t="str">
            <v>ZARAMA</v>
          </cell>
          <cell r="J302">
            <v>0</v>
          </cell>
          <cell r="K302">
            <v>0</v>
          </cell>
          <cell r="L302" t="str">
            <v>Iwegbu , Chibuzo</v>
          </cell>
        </row>
        <row r="303">
          <cell r="A303" t="str">
            <v>NIP_BP11_D_KOMA_EL2_G03</v>
          </cell>
          <cell r="B303" t="str">
            <v>Gbaran Ubie Ph1</v>
          </cell>
          <cell r="C303" t="str">
            <v>Gbaran Ubie Phase 1_AF</v>
          </cell>
          <cell r="D303" t="str">
            <v>D_KOMA_EL2_G03</v>
          </cell>
          <cell r="E303" t="str">
            <v>Gbaran Ubie Phase 1_Wells</v>
          </cell>
          <cell r="F303" t="str">
            <v>LAND EAST</v>
          </cell>
          <cell r="G303" t="str">
            <v>East</v>
          </cell>
          <cell r="H303" t="str">
            <v>OML - 46</v>
          </cell>
          <cell r="I303" t="str">
            <v>KOLO CREEK</v>
          </cell>
          <cell r="J303">
            <v>0</v>
          </cell>
          <cell r="K303">
            <v>0</v>
          </cell>
          <cell r="L303" t="str">
            <v>Iwegbu , Chibuzo</v>
          </cell>
        </row>
        <row r="304">
          <cell r="A304" t="str">
            <v>NIP_BP11_D_GBAR_EL2_D02</v>
          </cell>
          <cell r="B304" t="str">
            <v>Gbaran Ubie Ph1</v>
          </cell>
          <cell r="C304" t="str">
            <v>Gbaran Ubie Phase 1_AF</v>
          </cell>
          <cell r="D304" t="str">
            <v>D_GBAR_EL2_D02</v>
          </cell>
          <cell r="E304" t="str">
            <v>Gbaran Ubie Phase 1_Wells</v>
          </cell>
          <cell r="F304" t="str">
            <v>LAND EAST</v>
          </cell>
          <cell r="G304" t="str">
            <v>East</v>
          </cell>
          <cell r="H304" t="str">
            <v>CROSS ASSET</v>
          </cell>
          <cell r="I304" t="str">
            <v>GBARAN</v>
          </cell>
          <cell r="J304">
            <v>0</v>
          </cell>
          <cell r="K304">
            <v>0</v>
          </cell>
          <cell r="L304" t="str">
            <v>Iwegbu , Chibuzo</v>
          </cell>
        </row>
        <row r="305">
          <cell r="A305" t="str">
            <v>NIP_BP11_C_FLDN_GU Ph1</v>
          </cell>
          <cell r="B305" t="str">
            <v>Gbaran Ubie Ph1</v>
          </cell>
          <cell r="C305" t="str">
            <v>Gbaran Ubie Phase 1_AF</v>
          </cell>
          <cell r="D305" t="str">
            <v>C_FLDN_GU Ph1</v>
          </cell>
          <cell r="E305" t="str">
            <v>Gbaran Ubie Phase 1</v>
          </cell>
          <cell r="F305" t="str">
            <v>LAND EAST</v>
          </cell>
          <cell r="G305" t="str">
            <v>East</v>
          </cell>
          <cell r="H305" t="str">
            <v>OML - 28</v>
          </cell>
          <cell r="I305" t="str">
            <v>ETELEBOU</v>
          </cell>
          <cell r="J305">
            <v>0</v>
          </cell>
          <cell r="K305">
            <v>0</v>
          </cell>
          <cell r="L305" t="str">
            <v>Balogun , Oluseun</v>
          </cell>
        </row>
        <row r="306">
          <cell r="A306" t="str">
            <v>NIP_BP11_C_FLDN_GU Ph1_Prior</v>
          </cell>
          <cell r="B306" t="str">
            <v>Gbaran Ubie Ph1</v>
          </cell>
          <cell r="C306" t="str">
            <v>Gbaran Ubie Phase 1_AF</v>
          </cell>
          <cell r="D306" t="str">
            <v>C_FLDN_GU Ph1_Prior</v>
          </cell>
          <cell r="E306" t="str">
            <v>Gbaran Ubie Phase 1</v>
          </cell>
          <cell r="F306" t="str">
            <v>LAND EAST</v>
          </cell>
          <cell r="G306" t="str">
            <v>East</v>
          </cell>
          <cell r="H306" t="str">
            <v>OML - 28</v>
          </cell>
          <cell r="I306" t="str">
            <v>ETELEBOU</v>
          </cell>
          <cell r="J306">
            <v>0</v>
          </cell>
          <cell r="K306">
            <v>0</v>
          </cell>
          <cell r="L306" t="str">
            <v>Balogun , Oluseun</v>
          </cell>
        </row>
        <row r="307">
          <cell r="A307" t="str">
            <v>NIP_BP11_D_GBAR_EL2_G22</v>
          </cell>
          <cell r="B307" t="str">
            <v>Gbaran Ubie Ph1</v>
          </cell>
          <cell r="C307" t="str">
            <v>Gbaran Ubie Phase 1_IPP</v>
          </cell>
          <cell r="D307" t="str">
            <v>D_GBAR_EL2_G22</v>
          </cell>
          <cell r="E307" t="str">
            <v>Gbaran Ubie IPP</v>
          </cell>
          <cell r="F307" t="str">
            <v>LAND EAST</v>
          </cell>
          <cell r="G307" t="str">
            <v>East</v>
          </cell>
          <cell r="H307" t="str">
            <v>OML - 45</v>
          </cell>
          <cell r="I307" t="str">
            <v>GBARAN</v>
          </cell>
          <cell r="J307">
            <v>0</v>
          </cell>
          <cell r="K307">
            <v>0</v>
          </cell>
          <cell r="L307" t="str">
            <v>Iwegbu , Chibuzo</v>
          </cell>
        </row>
        <row r="308">
          <cell r="A308" t="str">
            <v>NIP_BP11_C_FLDN_GU IPP</v>
          </cell>
          <cell r="B308" t="str">
            <v>Gbaran Ubie Ph1</v>
          </cell>
          <cell r="C308" t="str">
            <v>Gbaran Ubie Phase 1_IPP</v>
          </cell>
          <cell r="D308" t="str">
            <v>C_FLDN_GU IPP</v>
          </cell>
          <cell r="E308" t="str">
            <v>Gbaran Ubie IPP</v>
          </cell>
          <cell r="F308" t="str">
            <v>LAND EAST</v>
          </cell>
          <cell r="G308" t="str">
            <v>East</v>
          </cell>
          <cell r="H308" t="str">
            <v>OML - 28</v>
          </cell>
          <cell r="I308" t="str">
            <v>ETELEBOU</v>
          </cell>
          <cell r="J308">
            <v>0</v>
          </cell>
          <cell r="K308">
            <v>0</v>
          </cell>
          <cell r="L308" t="str">
            <v>Balogun , Oluseun</v>
          </cell>
        </row>
        <row r="309">
          <cell r="A309" t="str">
            <v>NIP_BP11_C_FLDN_GU IPP_Prior</v>
          </cell>
          <cell r="B309" t="str">
            <v>Gbaran Ubie Ph1</v>
          </cell>
          <cell r="C309" t="str">
            <v>Gbaran Ubie Phase 1_IPP</v>
          </cell>
          <cell r="D309" t="str">
            <v>C_FLDN_GU IPP_Prior</v>
          </cell>
          <cell r="E309" t="str">
            <v>Gbaran Ubie IPP</v>
          </cell>
          <cell r="F309" t="str">
            <v>LAND EAST</v>
          </cell>
          <cell r="G309" t="str">
            <v>East</v>
          </cell>
          <cell r="H309" t="str">
            <v>OML - 28</v>
          </cell>
          <cell r="I309" t="str">
            <v>ETELEBOU</v>
          </cell>
          <cell r="J309">
            <v>0</v>
          </cell>
          <cell r="K309">
            <v>0</v>
          </cell>
          <cell r="L309" t="str">
            <v>Balogun , Oluseun</v>
          </cell>
        </row>
        <row r="310">
          <cell r="A310" t="str">
            <v>NIP_BP11_C_EPUZ_PreFID</v>
          </cell>
          <cell r="B310" t="str">
            <v>Gbaran Ubie Phase 2A</v>
          </cell>
          <cell r="C310" t="str">
            <v>Gbaran Ubie Phase 2A (Epu)</v>
          </cell>
          <cell r="D310" t="str">
            <v>C_EPUZ_PreFID</v>
          </cell>
          <cell r="E310" t="str">
            <v>GU Ph2A (Epu)</v>
          </cell>
          <cell r="F310" t="str">
            <v>LAND EAST</v>
          </cell>
          <cell r="G310" t="str">
            <v>East</v>
          </cell>
          <cell r="H310" t="str">
            <v>OML - 28</v>
          </cell>
          <cell r="I310" t="str">
            <v>EPU</v>
          </cell>
          <cell r="J310">
            <v>0</v>
          </cell>
          <cell r="K310">
            <v>0</v>
          </cell>
          <cell r="L310" t="str">
            <v>Balogun , Oluseun</v>
          </cell>
        </row>
        <row r="311">
          <cell r="A311" t="str">
            <v>NIP_BP11_D_EPUZ_EL2_G02</v>
          </cell>
          <cell r="B311" t="str">
            <v>Gbaran Ubie Phase 2A</v>
          </cell>
          <cell r="C311" t="str">
            <v>Gbaran Ubie Phase 2A (Epu)</v>
          </cell>
          <cell r="D311" t="str">
            <v>D_EPUZ_EL2_G02</v>
          </cell>
          <cell r="E311" t="str">
            <v>Gbaran Ubie Phase 2A (Epu)</v>
          </cell>
          <cell r="F311" t="str">
            <v>LAND EAST</v>
          </cell>
          <cell r="G311" t="str">
            <v>East</v>
          </cell>
          <cell r="H311" t="str">
            <v>OML - 42</v>
          </cell>
          <cell r="I311" t="str">
            <v>EPU</v>
          </cell>
          <cell r="J311">
            <v>0</v>
          </cell>
          <cell r="K311">
            <v>0</v>
          </cell>
          <cell r="L311" t="str">
            <v>Iwegbu , Chibuzo</v>
          </cell>
        </row>
        <row r="312">
          <cell r="A312" t="str">
            <v>NIP_BP11_D_EPUZ_EL2_G01</v>
          </cell>
          <cell r="B312" t="str">
            <v>Gbaran Ubie Phase 2A</v>
          </cell>
          <cell r="C312" t="str">
            <v>Gbaran Ubie Phase 2A (Epu)</v>
          </cell>
          <cell r="D312" t="str">
            <v>D_EPUZ_EL2_G01</v>
          </cell>
          <cell r="E312" t="str">
            <v>GU Ph2A (Epu Appraisal)</v>
          </cell>
          <cell r="F312" t="str">
            <v>LAND EAST</v>
          </cell>
          <cell r="G312" t="str">
            <v>East</v>
          </cell>
          <cell r="H312" t="str">
            <v>OML - 42</v>
          </cell>
          <cell r="I312" t="str">
            <v>EPU</v>
          </cell>
          <cell r="J312">
            <v>0</v>
          </cell>
          <cell r="K312">
            <v>0</v>
          </cell>
          <cell r="L312" t="str">
            <v>Iwegbu , Chibuzo</v>
          </cell>
        </row>
        <row r="313">
          <cell r="A313" t="str">
            <v>NIP_BP11_C_EPUZ_GU2</v>
          </cell>
          <cell r="B313" t="str">
            <v>Gbaran Ubie Phase 2A</v>
          </cell>
          <cell r="C313" t="str">
            <v>Gbaran Ubie Phase 2A (Epu)</v>
          </cell>
          <cell r="D313" t="str">
            <v>C_EPUZ_GU2</v>
          </cell>
          <cell r="E313" t="str">
            <v>GU Ph2A (Epu)</v>
          </cell>
          <cell r="F313" t="str">
            <v>LAND EAST</v>
          </cell>
          <cell r="G313" t="str">
            <v>East</v>
          </cell>
          <cell r="H313" t="str">
            <v>CROSS ASSET</v>
          </cell>
          <cell r="I313" t="str">
            <v>CROSS ASSET</v>
          </cell>
          <cell r="J313">
            <v>0</v>
          </cell>
          <cell r="K313">
            <v>0</v>
          </cell>
          <cell r="L313" t="str">
            <v>Balogun , Oluseun</v>
          </cell>
        </row>
        <row r="314">
          <cell r="A314" t="str">
            <v>NIP_BP11_C_GBARC4_PreFID</v>
          </cell>
          <cell r="B314" t="str">
            <v>Gbaran Ubie Phase 2A</v>
          </cell>
          <cell r="C314" t="str">
            <v>Gbaran Ubie Phase 2A (Gbaran C4)</v>
          </cell>
          <cell r="D314" t="str">
            <v>C_GBARC4_PreFID</v>
          </cell>
          <cell r="E314" t="str">
            <v>GU Ph2A (Gbaran C4)</v>
          </cell>
          <cell r="F314" t="str">
            <v>LAND EAST</v>
          </cell>
          <cell r="G314" t="str">
            <v>East</v>
          </cell>
          <cell r="H314" t="str">
            <v>CROSS ASSET</v>
          </cell>
          <cell r="I314" t="str">
            <v>GBARAN</v>
          </cell>
          <cell r="J314">
            <v>0</v>
          </cell>
          <cell r="K314">
            <v>0</v>
          </cell>
          <cell r="L314" t="str">
            <v>Balogun , Oluseun</v>
          </cell>
        </row>
        <row r="315">
          <cell r="A315" t="str">
            <v>NIP_BP11_C_C4ZZ_GU2</v>
          </cell>
          <cell r="B315" t="str">
            <v>Gbaran Ubie Phase 2A</v>
          </cell>
          <cell r="C315" t="str">
            <v>Gbaran Ubie Phase 2A (Gbaran C4)</v>
          </cell>
          <cell r="D315" t="str">
            <v>C_C4ZZ_GU2</v>
          </cell>
          <cell r="E315" t="str">
            <v>GU Ph2A (Gbaran C4)</v>
          </cell>
          <cell r="F315" t="str">
            <v>LAND EAST</v>
          </cell>
          <cell r="G315" t="str">
            <v>East</v>
          </cell>
          <cell r="H315" t="str">
            <v>OML - 28</v>
          </cell>
          <cell r="I315" t="str">
            <v>GBARAN</v>
          </cell>
          <cell r="J315">
            <v>0</v>
          </cell>
          <cell r="K315">
            <v>0</v>
          </cell>
          <cell r="L315" t="str">
            <v>Balogun , Oluseun</v>
          </cell>
        </row>
        <row r="316">
          <cell r="A316" t="str">
            <v>NIP_BP11_D_GBAR_EL2_G02</v>
          </cell>
          <cell r="B316" t="str">
            <v>Gbaran Ubie Phase 2A</v>
          </cell>
          <cell r="C316" t="str">
            <v>Gbaran Ubie Phase 2A (Gbaran C4)</v>
          </cell>
          <cell r="D316" t="str">
            <v>D_GBAR_EL2_G02</v>
          </cell>
          <cell r="E316" t="str">
            <v>GU Ph2A (Gbaran C4)</v>
          </cell>
          <cell r="F316" t="str">
            <v>LAND EAST</v>
          </cell>
          <cell r="G316" t="str">
            <v>East</v>
          </cell>
          <cell r="H316" t="str">
            <v>OML - 45</v>
          </cell>
          <cell r="I316" t="str">
            <v>GBARAN</v>
          </cell>
          <cell r="J316">
            <v>0</v>
          </cell>
          <cell r="K316">
            <v>0</v>
          </cell>
          <cell r="L316" t="str">
            <v>Iwegbu , Chibuzo</v>
          </cell>
        </row>
        <row r="317">
          <cell r="A317" t="str">
            <v>NIP_BP11_D_KOMA_EL2_G31</v>
          </cell>
          <cell r="B317" t="str">
            <v>Gbaran Ubie Phase 2A</v>
          </cell>
          <cell r="C317" t="str">
            <v>Gbaran Ubie Phase 2A (Koroama)</v>
          </cell>
          <cell r="D317" t="str">
            <v>D_KOMA_EL2_G31</v>
          </cell>
          <cell r="E317" t="str">
            <v>Koroama Appraisal</v>
          </cell>
          <cell r="F317" t="str">
            <v>LAND EAST</v>
          </cell>
          <cell r="G317" t="str">
            <v>East</v>
          </cell>
          <cell r="H317" t="str">
            <v>OML - 72</v>
          </cell>
          <cell r="I317" t="str">
            <v>KOLO CREEK</v>
          </cell>
          <cell r="J317">
            <v>0</v>
          </cell>
          <cell r="K317">
            <v>0</v>
          </cell>
          <cell r="L317" t="str">
            <v>Iwegbu , Chibuzo</v>
          </cell>
        </row>
        <row r="318">
          <cell r="A318" t="str">
            <v>NIP_BP11_C_KOMA_GU2</v>
          </cell>
          <cell r="B318" t="str">
            <v>Gbaran Ubie Phase 2A</v>
          </cell>
          <cell r="C318" t="str">
            <v>Gbaran Ubie Phase 2A (Koroama)</v>
          </cell>
          <cell r="D318" t="str">
            <v>C_KOMA_GU2</v>
          </cell>
          <cell r="E318" t="str">
            <v>GU Ph2A (Koroama)</v>
          </cell>
          <cell r="F318" t="str">
            <v>LAND EAST</v>
          </cell>
          <cell r="G318" t="str">
            <v>East</v>
          </cell>
          <cell r="H318" t="str">
            <v>OML - 28</v>
          </cell>
          <cell r="I318" t="str">
            <v>KOROAMA</v>
          </cell>
          <cell r="J318">
            <v>0</v>
          </cell>
          <cell r="K318">
            <v>0</v>
          </cell>
          <cell r="L318" t="str">
            <v>Balogun , Oluseun</v>
          </cell>
        </row>
        <row r="319">
          <cell r="A319" t="str">
            <v>NIP_BP11_C_KOMA_PreFID</v>
          </cell>
          <cell r="B319" t="str">
            <v>Gbaran Ubie Phase 2A</v>
          </cell>
          <cell r="C319" t="str">
            <v>Gbaran Ubie Phase 2A (Koroama)</v>
          </cell>
          <cell r="D319" t="str">
            <v>C_KOMA_PreFID</v>
          </cell>
          <cell r="E319" t="str">
            <v>GU Ph2A (Koroama)</v>
          </cell>
          <cell r="F319" t="str">
            <v>LAND EAST</v>
          </cell>
          <cell r="G319" t="str">
            <v>East</v>
          </cell>
          <cell r="H319" t="str">
            <v>OML - 28</v>
          </cell>
          <cell r="I319" t="str">
            <v>KOROAMA</v>
          </cell>
          <cell r="J319">
            <v>0</v>
          </cell>
          <cell r="K319">
            <v>0</v>
          </cell>
          <cell r="L319" t="str">
            <v>Balogun , Oluseun</v>
          </cell>
        </row>
        <row r="320">
          <cell r="A320" t="str">
            <v>NIP_BP11_D_KOMA_EL2_G02</v>
          </cell>
          <cell r="B320" t="str">
            <v>Gbaran Ubie Phase 2A</v>
          </cell>
          <cell r="C320" t="str">
            <v>Gbaran Ubie Phase 2A (Koroama)</v>
          </cell>
          <cell r="D320" t="str">
            <v>D_KOMA_EL2_G02</v>
          </cell>
          <cell r="E320" t="str">
            <v>GU Ph2A (Koroama)</v>
          </cell>
          <cell r="F320" t="str">
            <v>LAND EAST</v>
          </cell>
          <cell r="G320" t="str">
            <v>East</v>
          </cell>
          <cell r="H320" t="str">
            <v>OML - 46</v>
          </cell>
          <cell r="I320" t="str">
            <v>KOLO CREEK</v>
          </cell>
          <cell r="J320">
            <v>0</v>
          </cell>
          <cell r="K320">
            <v>0</v>
          </cell>
          <cell r="L320" t="str">
            <v>Iwegbu , Chibuzo</v>
          </cell>
        </row>
        <row r="321">
          <cell r="A321" t="str">
            <v>NIP_BP11_C_KOCR_GU2</v>
          </cell>
          <cell r="B321" t="str">
            <v>Gbaran Ubie Phase 2B</v>
          </cell>
          <cell r="C321" t="str">
            <v>Gbaran Ubie Phase 2B (Kolo Creek)</v>
          </cell>
          <cell r="D321" t="str">
            <v>C_KOCR_GU2</v>
          </cell>
          <cell r="E321" t="str">
            <v>GU Ph2B (Kolo Creek)</v>
          </cell>
          <cell r="F321" t="str">
            <v>LAND EAST</v>
          </cell>
          <cell r="G321" t="str">
            <v>East</v>
          </cell>
          <cell r="H321" t="str">
            <v>OML - 28</v>
          </cell>
          <cell r="I321" t="str">
            <v>KOLO CREEK</v>
          </cell>
          <cell r="J321">
            <v>0</v>
          </cell>
          <cell r="K321">
            <v>0</v>
          </cell>
          <cell r="L321" t="str">
            <v>Balogun , Oluseun</v>
          </cell>
        </row>
        <row r="322">
          <cell r="A322" t="str">
            <v>NIP_BP11_D_KOCR_EL2_G04</v>
          </cell>
          <cell r="B322" t="str">
            <v>Gbaran Ubie Phase 2B</v>
          </cell>
          <cell r="C322" t="str">
            <v>Gbaran Ubie Phase 2B (Kolo Creek)</v>
          </cell>
          <cell r="D322" t="str">
            <v>D_KOCR_EL2_G04</v>
          </cell>
          <cell r="E322" t="str">
            <v>GU Ph2B (Kolo Creek)</v>
          </cell>
          <cell r="F322" t="str">
            <v>LAND EAST</v>
          </cell>
          <cell r="G322" t="str">
            <v>East</v>
          </cell>
          <cell r="H322" t="str">
            <v>OML - 26</v>
          </cell>
          <cell r="I322" t="str">
            <v>KOLO CREEK</v>
          </cell>
          <cell r="J322">
            <v>0</v>
          </cell>
          <cell r="K322">
            <v>0</v>
          </cell>
          <cell r="L322" t="str">
            <v>Iwegbu , Chibuzo</v>
          </cell>
        </row>
        <row r="323">
          <cell r="A323" t="str">
            <v>NIP_BP11_D_KOCR_EL2_G05</v>
          </cell>
          <cell r="B323" t="str">
            <v>Gbaran Ubie Phase 2B</v>
          </cell>
          <cell r="C323" t="str">
            <v>Gbaran Ubie Phase 2B (Kolo Creek)</v>
          </cell>
          <cell r="D323" t="str">
            <v>D_KOCR_EL2_G05</v>
          </cell>
          <cell r="E323" t="str">
            <v>GU Ph2B (Kolo Creek)</v>
          </cell>
          <cell r="F323" t="str">
            <v>LAND EAST</v>
          </cell>
          <cell r="G323" t="str">
            <v>East</v>
          </cell>
          <cell r="H323" t="str">
            <v>OML - 17</v>
          </cell>
          <cell r="I323" t="str">
            <v>KOLO CREEK</v>
          </cell>
          <cell r="J323">
            <v>0</v>
          </cell>
          <cell r="K323">
            <v>0</v>
          </cell>
          <cell r="L323" t="str">
            <v>Iwegbu , Chibuzo</v>
          </cell>
        </row>
        <row r="324">
          <cell r="A324" t="str">
            <v>NIP_BP11_D_UBIE_EL2_G01</v>
          </cell>
          <cell r="B324" t="str">
            <v>Gbaran Ubie Phase 2C</v>
          </cell>
          <cell r="C324" t="str">
            <v>Gbaran Ubie Phase 2C (Ubie)</v>
          </cell>
          <cell r="D324" t="str">
            <v>D_UBIE_EL2_G01</v>
          </cell>
          <cell r="E324" t="str">
            <v>GU Ph2C (Ubie)</v>
          </cell>
          <cell r="F324" t="str">
            <v>LAND EAST</v>
          </cell>
          <cell r="G324" t="str">
            <v>East</v>
          </cell>
          <cell r="H324" t="str">
            <v>OML - 43</v>
          </cell>
          <cell r="I324" t="str">
            <v>UBIE</v>
          </cell>
          <cell r="J324">
            <v>0</v>
          </cell>
          <cell r="K324">
            <v>0</v>
          </cell>
          <cell r="L324" t="str">
            <v>Iwegbu , Chibuzo</v>
          </cell>
        </row>
        <row r="325">
          <cell r="A325" t="str">
            <v>NIP_BP11_D_UBIE_EL2_G03</v>
          </cell>
          <cell r="B325" t="str">
            <v>Gbaran Ubie Phase 2C</v>
          </cell>
          <cell r="C325" t="str">
            <v>Gbaran Ubie Phase 2C (Ubie)</v>
          </cell>
          <cell r="D325" t="str">
            <v>D_UBIE_EL2_G03</v>
          </cell>
          <cell r="E325" t="str">
            <v>GU Ph2C (Ubie)</v>
          </cell>
          <cell r="F325" t="str">
            <v>LAND EAST</v>
          </cell>
          <cell r="G325" t="str">
            <v>East</v>
          </cell>
          <cell r="H325" t="str">
            <v>OML - 27</v>
          </cell>
          <cell r="I325" t="str">
            <v>UBIE</v>
          </cell>
          <cell r="J325">
            <v>0</v>
          </cell>
          <cell r="K325">
            <v>0</v>
          </cell>
          <cell r="L325" t="str">
            <v>Iwegbu , Chibuzo</v>
          </cell>
        </row>
        <row r="326">
          <cell r="A326" t="str">
            <v>NIP_BP11_C_UBIE_GU2</v>
          </cell>
          <cell r="B326" t="str">
            <v>Gbaran Ubie Phase 2C</v>
          </cell>
          <cell r="C326" t="str">
            <v>Gbaran Ubie Phase 2C (Ubie)</v>
          </cell>
          <cell r="D326" t="str">
            <v>C_UBIE_GU2</v>
          </cell>
          <cell r="E326" t="str">
            <v>GU Ph2C (Ubie)</v>
          </cell>
          <cell r="F326" t="str">
            <v>LAND EAST</v>
          </cell>
          <cell r="G326" t="str">
            <v>East</v>
          </cell>
          <cell r="H326" t="str">
            <v>OML - 23</v>
          </cell>
          <cell r="I326" t="str">
            <v>UBIE</v>
          </cell>
          <cell r="J326">
            <v>0</v>
          </cell>
          <cell r="K326">
            <v>0</v>
          </cell>
          <cell r="L326" t="str">
            <v>Balogun , Oluseun</v>
          </cell>
        </row>
        <row r="327">
          <cell r="A327" t="str">
            <v>NIP_BP11_D_UBIE_EL2_D01</v>
          </cell>
          <cell r="B327" t="str">
            <v>Gbaran Ubie Phase 2C</v>
          </cell>
          <cell r="C327" t="str">
            <v>Gbaran Ubie Phase 2C (Ubie)</v>
          </cell>
          <cell r="D327" t="str">
            <v>D_UBIE_EL2_D01</v>
          </cell>
          <cell r="E327" t="str">
            <v>GU Ph2C (Ubie)</v>
          </cell>
          <cell r="F327" t="str">
            <v>LAND EAST</v>
          </cell>
          <cell r="G327" t="str">
            <v>East</v>
          </cell>
          <cell r="H327" t="str">
            <v>OML - 30</v>
          </cell>
          <cell r="I327" t="str">
            <v>UBIE</v>
          </cell>
          <cell r="J327">
            <v>0</v>
          </cell>
          <cell r="K327">
            <v>0</v>
          </cell>
          <cell r="L327" t="str">
            <v>Iwegbu , Chibuzo</v>
          </cell>
        </row>
        <row r="328">
          <cell r="A328" t="str">
            <v>NIP_BP11_Z_KOCR_EL2_G01</v>
          </cell>
          <cell r="B328" t="str">
            <v>Gbaran Ubie Ph3</v>
          </cell>
          <cell r="C328" t="str">
            <v>Gbaran Ubie Phase 3</v>
          </cell>
          <cell r="D328" t="str">
            <v>Z_KOCR_EL2_G01</v>
          </cell>
          <cell r="E328" t="str">
            <v>Gbaran Ubie Phase 3</v>
          </cell>
          <cell r="F328" t="str">
            <v>LAND EAST</v>
          </cell>
          <cell r="G328" t="str">
            <v>East</v>
          </cell>
          <cell r="H328" t="str">
            <v>OML - 28</v>
          </cell>
          <cell r="I328" t="str">
            <v>KOLO CREEK</v>
          </cell>
          <cell r="J328">
            <v>0</v>
          </cell>
          <cell r="K328">
            <v>0</v>
          </cell>
          <cell r="L328" t="str">
            <v>Iwegbu , Chibuzo</v>
          </cell>
        </row>
        <row r="329">
          <cell r="A329" t="str">
            <v>NIP_BP11_Z_UZUZ_EL2_G01</v>
          </cell>
          <cell r="B329" t="str">
            <v>Gbaran Ubie Ph3</v>
          </cell>
          <cell r="C329" t="str">
            <v>Gbaran Ubie Phase 3</v>
          </cell>
          <cell r="D329" t="str">
            <v>Z_UZUZ_EL2_G01</v>
          </cell>
          <cell r="E329" t="str">
            <v>Gbaran Ubie Phase 3</v>
          </cell>
          <cell r="F329" t="str">
            <v>LAND EAST</v>
          </cell>
          <cell r="G329" t="str">
            <v>East</v>
          </cell>
          <cell r="H329" t="str">
            <v>OML - 42</v>
          </cell>
          <cell r="I329" t="str">
            <v>ETELEBOU</v>
          </cell>
          <cell r="J329">
            <v>0</v>
          </cell>
          <cell r="K329">
            <v>0</v>
          </cell>
          <cell r="L329" t="str">
            <v>Iwegbu , Chibuzo</v>
          </cell>
        </row>
        <row r="330">
          <cell r="A330" t="str">
            <v>NIP_BP11_Z_UBIE_EL2_D01</v>
          </cell>
          <cell r="B330" t="str">
            <v>Gbaran Ubie Ph3</v>
          </cell>
          <cell r="C330" t="str">
            <v>Gbaran Ubie Phase 3</v>
          </cell>
          <cell r="D330" t="str">
            <v>Z_UBIE_EL2_D01</v>
          </cell>
          <cell r="E330" t="str">
            <v>Gbaran Ubie Phase 3</v>
          </cell>
          <cell r="F330" t="str">
            <v>LAND EAST</v>
          </cell>
          <cell r="G330" t="str">
            <v>East</v>
          </cell>
          <cell r="H330" t="str">
            <v>OML - 18</v>
          </cell>
          <cell r="I330" t="str">
            <v>UBIE</v>
          </cell>
          <cell r="J330">
            <v>0</v>
          </cell>
          <cell r="K330">
            <v>0</v>
          </cell>
          <cell r="L330" t="str">
            <v>Iwegbu , Chibuzo</v>
          </cell>
        </row>
        <row r="331">
          <cell r="A331" t="str">
            <v>NIP_BP11_Z_AHIA_EL2_D01</v>
          </cell>
          <cell r="B331" t="str">
            <v>Gbaran Ubie Ph3</v>
          </cell>
          <cell r="C331" t="str">
            <v>Gbaran Ubie Phase 3</v>
          </cell>
          <cell r="D331" t="str">
            <v>Z_AHIA_EL2_D01</v>
          </cell>
          <cell r="E331" t="str">
            <v>Gbaran Ubie Phase 3</v>
          </cell>
          <cell r="F331" t="str">
            <v>LAND EAST</v>
          </cell>
          <cell r="G331" t="str">
            <v>East</v>
          </cell>
          <cell r="H331" t="str">
            <v>OML - 35</v>
          </cell>
          <cell r="I331" t="str">
            <v>AHIA</v>
          </cell>
          <cell r="J331">
            <v>0</v>
          </cell>
          <cell r="K331">
            <v>0</v>
          </cell>
          <cell r="L331" t="str">
            <v>Iwegbu , Chibuzo</v>
          </cell>
        </row>
        <row r="332">
          <cell r="A332" t="str">
            <v>NIP_BP11_D_GBAR_EL2_G03</v>
          </cell>
          <cell r="B332" t="str">
            <v>Gbaran Ubie Ph3</v>
          </cell>
          <cell r="C332" t="str">
            <v>Gbaran Ubie Phase 3</v>
          </cell>
          <cell r="D332" t="str">
            <v>D_GBAR_EL2_G03</v>
          </cell>
          <cell r="E332" t="str">
            <v>Gbaran Ubie Phase 3</v>
          </cell>
          <cell r="F332" t="str">
            <v>LAND EAST</v>
          </cell>
          <cell r="G332" t="str">
            <v>East</v>
          </cell>
          <cell r="H332" t="str">
            <v>OML - 45</v>
          </cell>
          <cell r="I332" t="str">
            <v>GBARAN</v>
          </cell>
          <cell r="J332">
            <v>0</v>
          </cell>
          <cell r="K332">
            <v>0</v>
          </cell>
          <cell r="L332" t="str">
            <v>Iwegbu , Chibuzo</v>
          </cell>
        </row>
        <row r="333">
          <cell r="A333" t="str">
            <v>NIP_BP11_Z_UBIE_EL2_G01</v>
          </cell>
          <cell r="B333" t="str">
            <v>Gbaran Ubie Ph3</v>
          </cell>
          <cell r="C333" t="str">
            <v>Gbaran Ubie Phase 3</v>
          </cell>
          <cell r="D333" t="str">
            <v>Z_UBIE_EL2_G01</v>
          </cell>
          <cell r="E333" t="str">
            <v>Gbaran Ubie Phase 3</v>
          </cell>
          <cell r="F333" t="str">
            <v>LAND EAST</v>
          </cell>
          <cell r="G333" t="str">
            <v>East</v>
          </cell>
          <cell r="H333" t="str">
            <v>OML - 21</v>
          </cell>
          <cell r="I333" t="str">
            <v>UBIE</v>
          </cell>
          <cell r="J333">
            <v>0</v>
          </cell>
          <cell r="K333">
            <v>0</v>
          </cell>
          <cell r="L333" t="str">
            <v>Iwegbu , Chibuzo</v>
          </cell>
        </row>
        <row r="334">
          <cell r="A334" t="str">
            <v>NIP_BP11_D_ETEL_EL2_D02</v>
          </cell>
          <cell r="B334" t="str">
            <v>Gbaran Ubie Ph3</v>
          </cell>
          <cell r="C334" t="str">
            <v>Gbaran Ubie Phase 3</v>
          </cell>
          <cell r="D334" t="str">
            <v>D_ETEL_EL2_D02</v>
          </cell>
          <cell r="E334" t="str">
            <v>Gbaran Ubie Phase 3</v>
          </cell>
          <cell r="F334" t="str">
            <v>LAND EAST</v>
          </cell>
          <cell r="G334" t="str">
            <v>East</v>
          </cell>
          <cell r="H334" t="str">
            <v>OML - 28</v>
          </cell>
          <cell r="I334" t="str">
            <v>ETELEBOU</v>
          </cell>
          <cell r="J334">
            <v>0</v>
          </cell>
          <cell r="K334">
            <v>0</v>
          </cell>
          <cell r="L334" t="str">
            <v>Iwegbu , Chibuzo</v>
          </cell>
        </row>
        <row r="335">
          <cell r="A335" t="str">
            <v>NIP_BP11_D_KOCR_EL2_D02</v>
          </cell>
          <cell r="B335" t="str">
            <v>Gbaran Ubie Ph3</v>
          </cell>
          <cell r="C335" t="str">
            <v>Gbaran Ubie Phase 3</v>
          </cell>
          <cell r="D335" t="str">
            <v>D_KOCR_EL2_D02</v>
          </cell>
          <cell r="E335" t="str">
            <v>Gbaran Ubie Phase 3</v>
          </cell>
          <cell r="F335" t="str">
            <v>LAND EAST</v>
          </cell>
          <cell r="G335" t="str">
            <v>East</v>
          </cell>
          <cell r="H335" t="str">
            <v>OML - 11</v>
          </cell>
          <cell r="I335" t="str">
            <v>KOLO CREEK</v>
          </cell>
          <cell r="J335">
            <v>0</v>
          </cell>
          <cell r="K335">
            <v>0</v>
          </cell>
          <cell r="L335" t="str">
            <v>Iwegbu , Chibuzo</v>
          </cell>
        </row>
        <row r="336">
          <cell r="A336" t="str">
            <v>NIP_BP11_Z_ETEL_EL2_D01</v>
          </cell>
          <cell r="B336" t="str">
            <v>Gbaran Ubie Ph3</v>
          </cell>
          <cell r="C336" t="str">
            <v>Gbaran Ubie Phase 3</v>
          </cell>
          <cell r="D336" t="str">
            <v>Z_ETEL_EL2_D01</v>
          </cell>
          <cell r="E336" t="str">
            <v>Gbaran Ubie Phase 3</v>
          </cell>
          <cell r="F336" t="str">
            <v>LAND EAST</v>
          </cell>
          <cell r="G336" t="str">
            <v>East</v>
          </cell>
          <cell r="H336" t="str">
            <v>OML - 34</v>
          </cell>
          <cell r="I336" t="str">
            <v>ETELEBOU</v>
          </cell>
          <cell r="J336">
            <v>0</v>
          </cell>
          <cell r="K336">
            <v>0</v>
          </cell>
          <cell r="L336" t="str">
            <v>Iwegbu , Chibuzo</v>
          </cell>
        </row>
        <row r="337">
          <cell r="A337" t="str">
            <v>NIP_BP11_Z_ENWH_EL2_G01</v>
          </cell>
          <cell r="B337" t="str">
            <v>Gbaran Ubie Ph3</v>
          </cell>
          <cell r="C337" t="str">
            <v>Gbaran Ubie Phase 3</v>
          </cell>
          <cell r="D337" t="str">
            <v>Z_ENWH_EL2_G01</v>
          </cell>
          <cell r="E337" t="str">
            <v>Gbaran Ubie Phase 3</v>
          </cell>
          <cell r="F337" t="str">
            <v>LAND EAST</v>
          </cell>
          <cell r="G337" t="str">
            <v>East</v>
          </cell>
          <cell r="H337" t="str">
            <v>OML - 34</v>
          </cell>
          <cell r="I337" t="str">
            <v>ENWHE</v>
          </cell>
          <cell r="J337">
            <v>0</v>
          </cell>
          <cell r="K337">
            <v>0</v>
          </cell>
          <cell r="L337" t="str">
            <v>Iwegbu , Chibuzo</v>
          </cell>
        </row>
        <row r="338">
          <cell r="A338" t="str">
            <v>NIP_BP11_Z_ABAS_EL2_G01</v>
          </cell>
          <cell r="B338" t="str">
            <v>Gbaran Ubie Ph3</v>
          </cell>
          <cell r="C338" t="str">
            <v>Gbaran Ubie Phase 3</v>
          </cell>
          <cell r="D338" t="str">
            <v>Z_ABAS_EL2_G01</v>
          </cell>
          <cell r="E338" t="str">
            <v>Gbaran Ubie Phase 3</v>
          </cell>
          <cell r="F338" t="str">
            <v>LAND EAST</v>
          </cell>
          <cell r="G338" t="str">
            <v>East</v>
          </cell>
          <cell r="H338" t="str">
            <v>OML - 28</v>
          </cell>
          <cell r="I338" t="str">
            <v>GBARAN</v>
          </cell>
          <cell r="J338">
            <v>0</v>
          </cell>
          <cell r="K338">
            <v>0</v>
          </cell>
          <cell r="L338" t="str">
            <v>Iwegbu , Chibuzo</v>
          </cell>
        </row>
        <row r="339">
          <cell r="A339" t="str">
            <v>NIP_BP11_Z_ADIB_EL2_D01</v>
          </cell>
          <cell r="B339" t="str">
            <v>Gbaran Ubie Ph3</v>
          </cell>
          <cell r="C339" t="str">
            <v>Gbaran Ubie Phase 3</v>
          </cell>
          <cell r="D339" t="str">
            <v>Z_ADIB_EL2_D01</v>
          </cell>
          <cell r="E339" t="str">
            <v>Gbaran Ubie Phase 3</v>
          </cell>
          <cell r="F339" t="str">
            <v>LAND EAST</v>
          </cell>
          <cell r="G339" t="str">
            <v>East</v>
          </cell>
          <cell r="H339" t="str">
            <v>OML - 22</v>
          </cell>
          <cell r="I339" t="str">
            <v>ADIBAWA</v>
          </cell>
          <cell r="J339">
            <v>0</v>
          </cell>
          <cell r="K339">
            <v>0</v>
          </cell>
          <cell r="L339" t="str">
            <v>Iwegbu , Chibuzo</v>
          </cell>
        </row>
        <row r="340">
          <cell r="A340" t="str">
            <v>NIP_BP11_Z_GBAR_EL2_G01</v>
          </cell>
          <cell r="B340" t="str">
            <v>Gbaran Ubie Ph3</v>
          </cell>
          <cell r="C340" t="str">
            <v>Gbaran Ubie Phase 3</v>
          </cell>
          <cell r="D340" t="str">
            <v>Z_GBAR_EL2_G01</v>
          </cell>
          <cell r="E340" t="str">
            <v>Gbaran Ubie Phase 3</v>
          </cell>
          <cell r="F340" t="str">
            <v>LAND EAST</v>
          </cell>
          <cell r="G340" t="str">
            <v>East</v>
          </cell>
          <cell r="H340" t="str">
            <v>OML - 18</v>
          </cell>
          <cell r="I340" t="str">
            <v>GBARAN</v>
          </cell>
          <cell r="J340">
            <v>0</v>
          </cell>
          <cell r="K340">
            <v>0</v>
          </cell>
          <cell r="L340" t="str">
            <v>Iwegbu , Chibuzo</v>
          </cell>
        </row>
        <row r="341">
          <cell r="A341" t="str">
            <v>NIP_BP11_Z_GBAR_EL2_D01</v>
          </cell>
          <cell r="B341" t="str">
            <v>Gbaran Ubie Ph3</v>
          </cell>
          <cell r="C341" t="str">
            <v>Gbaran Ubie Phase 3</v>
          </cell>
          <cell r="D341" t="str">
            <v>Z_GBAR_EL2_D01</v>
          </cell>
          <cell r="E341" t="str">
            <v>Gbaran Ubie Phase 3</v>
          </cell>
          <cell r="F341" t="str">
            <v>LAND EAST</v>
          </cell>
          <cell r="G341" t="str">
            <v>East</v>
          </cell>
          <cell r="H341" t="str">
            <v>OML - 18</v>
          </cell>
          <cell r="I341" t="str">
            <v>GBARAN</v>
          </cell>
          <cell r="J341">
            <v>0</v>
          </cell>
          <cell r="K341">
            <v>0</v>
          </cell>
          <cell r="L341" t="str">
            <v>Iwegbu , Chibuzo</v>
          </cell>
        </row>
        <row r="342">
          <cell r="A342" t="str">
            <v>NIP_BP11_Z_RUMU_EL2_G01</v>
          </cell>
          <cell r="B342" t="str">
            <v>SPDC - Other</v>
          </cell>
          <cell r="C342" t="str">
            <v>Gbaran Ubie Phase 4+</v>
          </cell>
          <cell r="D342" t="str">
            <v>Z_RUMU_EL2_G01</v>
          </cell>
          <cell r="E342" t="str">
            <v>Gbaran Ubie Phase 4+</v>
          </cell>
          <cell r="F342" t="str">
            <v>LAND EAST</v>
          </cell>
          <cell r="G342" t="str">
            <v>East</v>
          </cell>
          <cell r="H342" t="str">
            <v>OML - 18</v>
          </cell>
          <cell r="I342" t="str">
            <v>NUN RIVER</v>
          </cell>
          <cell r="J342">
            <v>0</v>
          </cell>
          <cell r="K342">
            <v>0</v>
          </cell>
          <cell r="L342" t="str">
            <v>Iwegbu , Chibuzo</v>
          </cell>
        </row>
        <row r="343">
          <cell r="A343" t="str">
            <v>NIP_BP11_D_ZARA_EL2_G02</v>
          </cell>
          <cell r="B343" t="str">
            <v>SPDC - Other</v>
          </cell>
          <cell r="C343" t="str">
            <v>Gbaran Ubie Phase 4+</v>
          </cell>
          <cell r="D343" t="str">
            <v>D_ZARA_EL2_G02</v>
          </cell>
          <cell r="E343" t="str">
            <v>Gbaran Ubie Phase 4+</v>
          </cell>
          <cell r="F343" t="str">
            <v>LAND EAST</v>
          </cell>
          <cell r="G343" t="str">
            <v>East</v>
          </cell>
          <cell r="H343" t="str">
            <v>OML - 23</v>
          </cell>
          <cell r="I343" t="str">
            <v>ZARAMA</v>
          </cell>
          <cell r="J343">
            <v>0</v>
          </cell>
          <cell r="K343">
            <v>0</v>
          </cell>
          <cell r="L343" t="str">
            <v>Iwegbu , Chibuzo</v>
          </cell>
        </row>
        <row r="344">
          <cell r="A344" t="str">
            <v>NIP_BP11_D_KOCR_EL2_G03</v>
          </cell>
          <cell r="B344" t="str">
            <v>SPDC - Other</v>
          </cell>
          <cell r="C344" t="str">
            <v>Gbaran Ubie Phase 4+</v>
          </cell>
          <cell r="D344" t="str">
            <v>D_KOCR_EL2_G03</v>
          </cell>
          <cell r="E344" t="str">
            <v>Gbaran Ubie Phase 4+</v>
          </cell>
          <cell r="F344" t="str">
            <v>LAND EAST</v>
          </cell>
          <cell r="G344" t="str">
            <v>East</v>
          </cell>
          <cell r="H344" t="str">
            <v>OML - 35</v>
          </cell>
          <cell r="I344" t="str">
            <v>KOLO CREEK</v>
          </cell>
          <cell r="J344">
            <v>0</v>
          </cell>
          <cell r="K344">
            <v>0</v>
          </cell>
          <cell r="L344" t="str">
            <v>Iwegbu , Chibuzo</v>
          </cell>
        </row>
        <row r="345">
          <cell r="A345" t="str">
            <v>NIP_BP11_Z_ADIB_EL2_G01</v>
          </cell>
          <cell r="B345" t="str">
            <v>SPDC - Other</v>
          </cell>
          <cell r="C345" t="str">
            <v>Gbaran Ubie Phase 4+</v>
          </cell>
          <cell r="D345" t="str">
            <v>Z_ADIB_EL2_G01</v>
          </cell>
          <cell r="E345" t="str">
            <v>Gbaran Ubie Phase 4+</v>
          </cell>
          <cell r="F345" t="str">
            <v>LAND EAST</v>
          </cell>
          <cell r="G345" t="str">
            <v>East</v>
          </cell>
          <cell r="H345" t="str">
            <v>OML - 32</v>
          </cell>
          <cell r="I345" t="str">
            <v>ADIBAWA</v>
          </cell>
          <cell r="J345">
            <v>0</v>
          </cell>
          <cell r="K345">
            <v>0</v>
          </cell>
          <cell r="L345" t="str">
            <v>Iwegbu , Chibuzo</v>
          </cell>
        </row>
        <row r="346">
          <cell r="A346" t="str">
            <v>NIP_BP11_Z_KOCR_EL2_G02</v>
          </cell>
          <cell r="B346" t="str">
            <v>SPDC - Other</v>
          </cell>
          <cell r="C346" t="str">
            <v>Gbaran Ubie Phase 4+</v>
          </cell>
          <cell r="D346" t="str">
            <v>Z_KOCR_EL2_G02</v>
          </cell>
          <cell r="E346" t="str">
            <v>Gbaran Ubie Phase 4+</v>
          </cell>
          <cell r="F346" t="str">
            <v>LAND EAST</v>
          </cell>
          <cell r="G346" t="str">
            <v>East</v>
          </cell>
          <cell r="H346" t="str">
            <v>CROSS ASSET</v>
          </cell>
          <cell r="I346" t="str">
            <v>KOLO CREEK</v>
          </cell>
          <cell r="J346">
            <v>0</v>
          </cell>
          <cell r="K346">
            <v>0</v>
          </cell>
          <cell r="L346" t="str">
            <v>Iwegbu , Chibuzo</v>
          </cell>
        </row>
        <row r="347">
          <cell r="A347" t="str">
            <v>NIP_BP11_Z_AHIA_EL2_G01</v>
          </cell>
          <cell r="B347" t="str">
            <v>SPDC - Other</v>
          </cell>
          <cell r="C347" t="str">
            <v>Gbaran Ubie Phase 4+</v>
          </cell>
          <cell r="D347" t="str">
            <v>Z_AHIA_EL2_G01</v>
          </cell>
          <cell r="E347" t="str">
            <v>Gbaran Ubie Phase 4+</v>
          </cell>
          <cell r="F347" t="str">
            <v>LAND EAST</v>
          </cell>
          <cell r="G347" t="str">
            <v>East</v>
          </cell>
          <cell r="H347" t="str">
            <v>OML - 35</v>
          </cell>
          <cell r="I347" t="str">
            <v>AHIA</v>
          </cell>
          <cell r="J347">
            <v>0</v>
          </cell>
          <cell r="K347">
            <v>0</v>
          </cell>
          <cell r="L347" t="str">
            <v>Iwegbu , Chibuzo</v>
          </cell>
        </row>
        <row r="348">
          <cell r="A348" t="str">
            <v>NIP_BP11_Z_OBEL_EL1_G01</v>
          </cell>
          <cell r="B348" t="str">
            <v>SPDC - Other</v>
          </cell>
          <cell r="C348" t="str">
            <v>Gbaran Ubie Phase 4+</v>
          </cell>
          <cell r="D348" t="str">
            <v>Z_OBEL_EL1_G01</v>
          </cell>
          <cell r="E348" t="str">
            <v>Gbaran Ubie Phase 4+</v>
          </cell>
          <cell r="F348" t="str">
            <v>LAND EAST</v>
          </cell>
          <cell r="G348" t="str">
            <v>East</v>
          </cell>
          <cell r="H348" t="str">
            <v>OML - 23</v>
          </cell>
          <cell r="I348" t="str">
            <v>OBELE</v>
          </cell>
          <cell r="J348">
            <v>0</v>
          </cell>
          <cell r="K348">
            <v>0</v>
          </cell>
          <cell r="L348" t="str">
            <v>Iwegbu , Chibuzo</v>
          </cell>
        </row>
        <row r="349">
          <cell r="A349" t="str">
            <v>NIP_BP11_Z_UBIE_EL2_G02</v>
          </cell>
          <cell r="B349" t="str">
            <v>SPDC - Other</v>
          </cell>
          <cell r="C349" t="str">
            <v>Gbaran Ubie Phase 4+</v>
          </cell>
          <cell r="D349" t="str">
            <v>Z_UBIE_EL2_G02</v>
          </cell>
          <cell r="E349" t="str">
            <v>Gbaran Ubie Phase 4+</v>
          </cell>
          <cell r="F349" t="str">
            <v>LAND EAST</v>
          </cell>
          <cell r="G349" t="str">
            <v>East</v>
          </cell>
          <cell r="H349" t="str">
            <v>OML - 42</v>
          </cell>
          <cell r="I349" t="str">
            <v>UBIE</v>
          </cell>
          <cell r="J349">
            <v>0</v>
          </cell>
          <cell r="K349">
            <v>0</v>
          </cell>
          <cell r="L349" t="str">
            <v>Iwegbu , Chibuzo</v>
          </cell>
        </row>
        <row r="350">
          <cell r="A350" t="str">
            <v>NIP_BP11_Z_ETEL_EL2_G01</v>
          </cell>
          <cell r="B350" t="str">
            <v>SPDC - Other</v>
          </cell>
          <cell r="C350" t="str">
            <v>Gbaran Ubie Phase 4+</v>
          </cell>
          <cell r="D350" t="str">
            <v>Z_ETEL_EL2_G01</v>
          </cell>
          <cell r="E350" t="str">
            <v>Gbaran Ubie Phase 4+</v>
          </cell>
          <cell r="F350" t="str">
            <v>LAND EAST</v>
          </cell>
          <cell r="G350" t="str">
            <v>East</v>
          </cell>
          <cell r="H350" t="str">
            <v>OML - 34</v>
          </cell>
          <cell r="I350" t="str">
            <v>ETELEBOU</v>
          </cell>
          <cell r="J350">
            <v>0</v>
          </cell>
          <cell r="K350">
            <v>0</v>
          </cell>
          <cell r="L350" t="str">
            <v>Iwegbu , Chibuzo</v>
          </cell>
        </row>
        <row r="351">
          <cell r="A351" t="str">
            <v>NIP_BP11_D_KOCR_EL2_G03</v>
          </cell>
          <cell r="B351" t="str">
            <v>SPDC - Other</v>
          </cell>
          <cell r="C351" t="str">
            <v>Gbaran Ubie Phase 5</v>
          </cell>
          <cell r="D351" t="str">
            <v>D_KOCR_EL2_G03</v>
          </cell>
          <cell r="E351" t="str">
            <v>Gbaran Ubie Phase 5</v>
          </cell>
          <cell r="F351" t="str">
            <v>LAND EAST</v>
          </cell>
          <cell r="G351" t="str">
            <v>East</v>
          </cell>
          <cell r="H351" t="str">
            <v>OML - 28</v>
          </cell>
          <cell r="I351" t="str">
            <v>GBARAN</v>
          </cell>
          <cell r="J351">
            <v>0</v>
          </cell>
          <cell r="K351">
            <v>0</v>
          </cell>
          <cell r="L351" t="str">
            <v>Iwegbu , Chibuzo</v>
          </cell>
        </row>
        <row r="352">
          <cell r="A352" t="str">
            <v>NIP_BP11_D_GBAR_G03</v>
          </cell>
          <cell r="B352" t="str">
            <v>SPDC - Other</v>
          </cell>
          <cell r="C352" t="str">
            <v>Gbaran Ubie Phase 5</v>
          </cell>
          <cell r="D352" t="str">
            <v>D_GBAR_G03</v>
          </cell>
          <cell r="E352">
            <v>0</v>
          </cell>
          <cell r="F352" t="str">
            <v>N/A</v>
          </cell>
          <cell r="G352" t="str">
            <v>N/A</v>
          </cell>
          <cell r="H352" t="str">
            <v>OML - 72</v>
          </cell>
          <cell r="I352" t="str">
            <v>N/A</v>
          </cell>
          <cell r="J352">
            <v>0</v>
          </cell>
          <cell r="K352">
            <v>0</v>
          </cell>
          <cell r="L352" t="str">
            <v>N/A</v>
          </cell>
        </row>
        <row r="353">
          <cell r="A353" t="str">
            <v>NIP_BP11_D_GBET_WS1_D01</v>
          </cell>
          <cell r="B353" t="str">
            <v>SPDC - Other</v>
          </cell>
          <cell r="C353" t="str">
            <v>Gbetiokun/Abiala ID</v>
          </cell>
          <cell r="D353" t="str">
            <v>D_GBET_WS1_D01</v>
          </cell>
          <cell r="E353" t="str">
            <v>Gbetiokun/Abiala ID</v>
          </cell>
          <cell r="F353" t="str">
            <v>SWAMP WEST</v>
          </cell>
          <cell r="G353" t="str">
            <v>West</v>
          </cell>
          <cell r="H353" t="str">
            <v>OML - 45</v>
          </cell>
          <cell r="I353" t="str">
            <v>GBETIOKUN</v>
          </cell>
          <cell r="J353">
            <v>0</v>
          </cell>
          <cell r="K353">
            <v>0</v>
          </cell>
          <cell r="L353" t="str">
            <v>Baranu , Suka</v>
          </cell>
        </row>
        <row r="354">
          <cell r="A354" t="str">
            <v>NIP_BP11_D_ABIA_WS1_C01</v>
          </cell>
          <cell r="B354" t="str">
            <v>SPDC - Other</v>
          </cell>
          <cell r="C354" t="str">
            <v>Gbetiokun/Abiala ID</v>
          </cell>
          <cell r="D354" t="str">
            <v>D_ABIA_WS1_C01</v>
          </cell>
          <cell r="E354" t="str">
            <v>Gbetiokun/Abiala ID</v>
          </cell>
          <cell r="F354" t="str">
            <v>SWAMP WEST</v>
          </cell>
          <cell r="G354" t="str">
            <v>West</v>
          </cell>
          <cell r="H354" t="str">
            <v>CROSS ASSET</v>
          </cell>
          <cell r="I354" t="str">
            <v>ABIALA</v>
          </cell>
          <cell r="J354">
            <v>0</v>
          </cell>
          <cell r="K354">
            <v>0</v>
          </cell>
          <cell r="L354" t="str">
            <v>Baranu , Suka</v>
          </cell>
        </row>
        <row r="355">
          <cell r="A355" t="str">
            <v>NIP_BP11_D_GBET_WS1_C01</v>
          </cell>
          <cell r="B355" t="str">
            <v>SPDC - Other</v>
          </cell>
          <cell r="C355" t="str">
            <v>Gbetiokun/Abiala ID</v>
          </cell>
          <cell r="D355" t="str">
            <v>D_GBET_WS1_C01</v>
          </cell>
          <cell r="E355" t="str">
            <v>Gbetiokun/Abiala ID</v>
          </cell>
          <cell r="F355" t="str">
            <v>SWAMP WEST</v>
          </cell>
          <cell r="G355" t="str">
            <v>West</v>
          </cell>
          <cell r="H355" t="str">
            <v>OML - 45</v>
          </cell>
          <cell r="I355" t="str">
            <v>GBETIOKUN</v>
          </cell>
          <cell r="J355">
            <v>0</v>
          </cell>
          <cell r="K355">
            <v>0</v>
          </cell>
          <cell r="L355" t="str">
            <v>Baranu , Suka</v>
          </cell>
        </row>
        <row r="356">
          <cell r="A356" t="str">
            <v>NIP_BP11_Z_EVWR_WL2_D01</v>
          </cell>
          <cell r="B356" t="str">
            <v>SPDC - Other</v>
          </cell>
          <cell r="C356" t="str">
            <v>Greater Ughelli Gas Gathering (GUGG)</v>
          </cell>
          <cell r="D356" t="str">
            <v>Z_EVWR_WL2_D01</v>
          </cell>
          <cell r="E356" t="str">
            <v>Greater Ughelli Gas Gathering (GUGG)</v>
          </cell>
          <cell r="F356" t="str">
            <v>LAND WEST</v>
          </cell>
          <cell r="G356" t="str">
            <v>West</v>
          </cell>
          <cell r="H356" t="str">
            <v>OML - 28</v>
          </cell>
          <cell r="I356" t="str">
            <v>EVRWENI</v>
          </cell>
          <cell r="J356">
            <v>0</v>
          </cell>
          <cell r="K356">
            <v>0</v>
          </cell>
          <cell r="L356" t="str">
            <v>Ikpolo , Ernest</v>
          </cell>
        </row>
        <row r="357">
          <cell r="A357" t="str">
            <v>NIP_BP11_Z_OGIN_WL2_D01</v>
          </cell>
          <cell r="B357" t="str">
            <v>SPDC - Other</v>
          </cell>
          <cell r="C357" t="str">
            <v>Greater Ughelli Gas Gathering (GUGG)</v>
          </cell>
          <cell r="D357" t="str">
            <v>Z_OGIN_WL2_D01</v>
          </cell>
          <cell r="E357" t="str">
            <v>Greater Ughelli Gas Gathering (GUGG)</v>
          </cell>
          <cell r="F357" t="str">
            <v>LAND WEST</v>
          </cell>
          <cell r="G357" t="str">
            <v>West</v>
          </cell>
          <cell r="H357" t="str">
            <v>OML - 27</v>
          </cell>
          <cell r="I357" t="str">
            <v>OGINI</v>
          </cell>
          <cell r="J357">
            <v>0</v>
          </cell>
          <cell r="K357">
            <v>0</v>
          </cell>
          <cell r="L357" t="str">
            <v>Ikpolo , Ernest</v>
          </cell>
        </row>
        <row r="358">
          <cell r="A358" t="str">
            <v>NIP_BP11_Z_ISOK_WL2_D01</v>
          </cell>
          <cell r="B358" t="str">
            <v>SPDC - Other</v>
          </cell>
          <cell r="C358" t="str">
            <v>Greater Ughelli Gas Gathering (GUGG)</v>
          </cell>
          <cell r="D358" t="str">
            <v>Z_ISOK_WL2_D01</v>
          </cell>
          <cell r="E358" t="str">
            <v>Greater Ughelli Gas Gathering (GUGG)</v>
          </cell>
          <cell r="F358" t="str">
            <v>LAND WEST</v>
          </cell>
          <cell r="G358" t="str">
            <v>West</v>
          </cell>
          <cell r="H358" t="str">
            <v>OML - 35</v>
          </cell>
          <cell r="I358" t="str">
            <v>ISOKO</v>
          </cell>
          <cell r="J358">
            <v>0</v>
          </cell>
          <cell r="K358">
            <v>0</v>
          </cell>
          <cell r="L358" t="str">
            <v>Ikpolo , Ernest</v>
          </cell>
        </row>
        <row r="359">
          <cell r="A359" t="str">
            <v>NIP_BP11_D_JKzz_OFS_D01</v>
          </cell>
          <cell r="B359" t="str">
            <v>H Block IOGP</v>
          </cell>
          <cell r="C359" t="str">
            <v>H Block IOGP</v>
          </cell>
          <cell r="D359" t="str">
            <v>D_JKzz_OFS_D01</v>
          </cell>
          <cell r="E359" t="str">
            <v>H-Block Oil Dev</v>
          </cell>
          <cell r="F359" t="str">
            <v>OFFSHORE</v>
          </cell>
          <cell r="G359" t="str">
            <v>Off Shore</v>
          </cell>
          <cell r="H359" t="str">
            <v>OML - 43</v>
          </cell>
          <cell r="I359" t="str">
            <v>JK</v>
          </cell>
          <cell r="J359">
            <v>0</v>
          </cell>
          <cell r="K359">
            <v>0</v>
          </cell>
          <cell r="L359" t="str">
            <v>Ikpolo , Ernest</v>
          </cell>
        </row>
        <row r="360">
          <cell r="A360" t="str">
            <v>NIP_BP11_D_HAZZ_OFS_G01</v>
          </cell>
          <cell r="B360" t="str">
            <v>H Block IOGP</v>
          </cell>
          <cell r="C360" t="str">
            <v>H Block IOGP</v>
          </cell>
          <cell r="D360" t="str">
            <v>D_HAZZ_OFS_G01</v>
          </cell>
          <cell r="E360" t="str">
            <v>H-Block Gas Development</v>
          </cell>
          <cell r="F360" t="str">
            <v>OFFSHORE</v>
          </cell>
          <cell r="G360" t="str">
            <v>Off Shore</v>
          </cell>
          <cell r="H360" t="str">
            <v>OML - 45</v>
          </cell>
          <cell r="I360" t="str">
            <v>HA</v>
          </cell>
          <cell r="J360">
            <v>0</v>
          </cell>
          <cell r="K360">
            <v>0</v>
          </cell>
          <cell r="L360" t="str">
            <v>Ikpolo , Ernest</v>
          </cell>
        </row>
        <row r="361">
          <cell r="A361" t="str">
            <v>NIP_BP11_D_HBZZ_OFS_G01</v>
          </cell>
          <cell r="B361" t="str">
            <v>H Block IOGP</v>
          </cell>
          <cell r="C361" t="str">
            <v>H Block IOGP</v>
          </cell>
          <cell r="D361" t="str">
            <v>D_HBZZ_OFS_G01</v>
          </cell>
          <cell r="E361" t="str">
            <v>H-Block Gas Development</v>
          </cell>
          <cell r="F361" t="str">
            <v>OFFSHORE</v>
          </cell>
          <cell r="G361" t="str">
            <v>Off Shore</v>
          </cell>
          <cell r="H361" t="str">
            <v>OML - 45</v>
          </cell>
          <cell r="I361" t="str">
            <v>HB</v>
          </cell>
          <cell r="J361">
            <v>0</v>
          </cell>
          <cell r="K361">
            <v>0</v>
          </cell>
          <cell r="L361" t="str">
            <v>Ikpolo , Ernest</v>
          </cell>
        </row>
        <row r="362">
          <cell r="A362" t="str">
            <v>NIP_BP11_D_HDzz_OFS_D01</v>
          </cell>
          <cell r="B362" t="str">
            <v>H Block IOGP</v>
          </cell>
          <cell r="C362" t="str">
            <v>H Block IOGP</v>
          </cell>
          <cell r="D362" t="str">
            <v>D_HDzz_OFS_D01</v>
          </cell>
          <cell r="E362" t="str">
            <v>H-Block Oil Development</v>
          </cell>
          <cell r="F362" t="str">
            <v>OFFSHORE</v>
          </cell>
          <cell r="G362" t="str">
            <v>Off Shore</v>
          </cell>
          <cell r="H362" t="str">
            <v>OML - 45</v>
          </cell>
          <cell r="I362" t="str">
            <v>HD</v>
          </cell>
          <cell r="J362">
            <v>0</v>
          </cell>
          <cell r="K362">
            <v>0</v>
          </cell>
          <cell r="L362" t="str">
            <v>Ikpolo , Ernest</v>
          </cell>
        </row>
        <row r="363">
          <cell r="A363" t="str">
            <v>NIP_BP11_D_HDzz_OFS_D02</v>
          </cell>
          <cell r="B363" t="str">
            <v>H Block IOGP</v>
          </cell>
          <cell r="C363" t="str">
            <v>H Block IOGP</v>
          </cell>
          <cell r="D363" t="str">
            <v>D_HDzz_OFS_D02</v>
          </cell>
          <cell r="E363" t="str">
            <v>H-Block Oil Development</v>
          </cell>
          <cell r="F363" t="str">
            <v>OFFSHORE</v>
          </cell>
          <cell r="G363" t="str">
            <v>Off Shore</v>
          </cell>
          <cell r="H363" t="str">
            <v>OML - 28</v>
          </cell>
          <cell r="I363" t="str">
            <v>HD</v>
          </cell>
          <cell r="J363">
            <v>0</v>
          </cell>
          <cell r="K363">
            <v>0</v>
          </cell>
          <cell r="L363" t="str">
            <v>Ikpolo , Ernest</v>
          </cell>
        </row>
        <row r="364">
          <cell r="A364" t="str">
            <v>NIP_BP11_Z_HDzz_OFS_D03</v>
          </cell>
          <cell r="B364" t="str">
            <v>H Block IOGP</v>
          </cell>
          <cell r="C364" t="str">
            <v>H Block IOGP</v>
          </cell>
          <cell r="D364" t="str">
            <v>Z_HDzz_OFS_D03</v>
          </cell>
          <cell r="E364" t="str">
            <v>HD Further Oil Development</v>
          </cell>
          <cell r="F364" t="str">
            <v>OFFSHORE</v>
          </cell>
          <cell r="G364" t="str">
            <v>Off Shore</v>
          </cell>
          <cell r="H364" t="str">
            <v>OML - 18</v>
          </cell>
          <cell r="I364" t="str">
            <v>HD</v>
          </cell>
          <cell r="J364">
            <v>0</v>
          </cell>
          <cell r="K364">
            <v>0</v>
          </cell>
          <cell r="L364" t="str">
            <v>Ikpolo , Ernest</v>
          </cell>
        </row>
        <row r="365">
          <cell r="A365" t="str">
            <v>NIP_BP11_D_HAzz_OFS_D01</v>
          </cell>
          <cell r="B365" t="str">
            <v>H Block IOGP</v>
          </cell>
          <cell r="C365" t="str">
            <v>H Block IOGP</v>
          </cell>
          <cell r="D365" t="str">
            <v>D_HAzz_OFS_D01</v>
          </cell>
          <cell r="E365" t="str">
            <v>HA Oil Development</v>
          </cell>
          <cell r="F365" t="str">
            <v>OFFSHORE</v>
          </cell>
          <cell r="G365" t="str">
            <v>Off Shore</v>
          </cell>
          <cell r="H365" t="str">
            <v>OML - 45</v>
          </cell>
          <cell r="I365" t="str">
            <v>HA</v>
          </cell>
          <cell r="J365">
            <v>0</v>
          </cell>
          <cell r="K365">
            <v>0</v>
          </cell>
          <cell r="L365" t="str">
            <v>Ikpolo , Ernest</v>
          </cell>
        </row>
        <row r="366">
          <cell r="A366" t="str">
            <v>NIP_BP11_D_HIZZ_OFS_G01</v>
          </cell>
          <cell r="B366" t="str">
            <v>HI Development</v>
          </cell>
          <cell r="C366" t="str">
            <v>HI Block OPL238</v>
          </cell>
          <cell r="D366" t="str">
            <v>D_HIZZ_OFS_G01</v>
          </cell>
          <cell r="E366" t="str">
            <v>HI Development (OPL 238)</v>
          </cell>
          <cell r="F366" t="str">
            <v>OFFSHORE</v>
          </cell>
          <cell r="G366" t="str">
            <v>Off Shore</v>
          </cell>
          <cell r="H366" t="str">
            <v>OML - 28</v>
          </cell>
          <cell r="I366" t="str">
            <v>HI</v>
          </cell>
          <cell r="J366">
            <v>0</v>
          </cell>
          <cell r="K366">
            <v>0</v>
          </cell>
          <cell r="L366" t="str">
            <v>Ikpolo , Ernest</v>
          </cell>
        </row>
        <row r="367">
          <cell r="A367" t="str">
            <v>NIP_BP11_X_RMKD_EL2_X07</v>
          </cell>
          <cell r="B367" t="str">
            <v>UX- Nigeria Onshore</v>
          </cell>
          <cell r="C367" t="str">
            <v>HPHT Bundle</v>
          </cell>
          <cell r="D367" t="str">
            <v>X_RMKD_EL2_X07</v>
          </cell>
          <cell r="E367" t="str">
            <v>Rumukpe</v>
          </cell>
          <cell r="F367" t="str">
            <v>EXPLORATION - EAST</v>
          </cell>
          <cell r="G367" t="str">
            <v>East</v>
          </cell>
          <cell r="H367" t="str">
            <v>OML - 22</v>
          </cell>
          <cell r="I367" t="str">
            <v>RUMUEKPE</v>
          </cell>
          <cell r="J367">
            <v>0</v>
          </cell>
          <cell r="K367">
            <v>0</v>
          </cell>
          <cell r="L367" t="str">
            <v>Ndukwe , Jovita</v>
          </cell>
        </row>
        <row r="368">
          <cell r="A368" t="str">
            <v>NIP_BP11_X_GBDW_EL2_X07</v>
          </cell>
          <cell r="B368" t="str">
            <v>UX- Nigeria Onshore</v>
          </cell>
          <cell r="C368" t="str">
            <v>HPHT Bundle</v>
          </cell>
          <cell r="D368" t="str">
            <v>X_GBDW_EL2_X07</v>
          </cell>
          <cell r="E368" t="str">
            <v>Gbaran Deep West</v>
          </cell>
          <cell r="F368" t="str">
            <v>EXPLORATION - EAST</v>
          </cell>
          <cell r="G368" t="str">
            <v>East</v>
          </cell>
          <cell r="H368" t="str">
            <v>OML - 28</v>
          </cell>
          <cell r="I368" t="str">
            <v>GBARAN</v>
          </cell>
          <cell r="J368">
            <v>0</v>
          </cell>
          <cell r="K368">
            <v>0</v>
          </cell>
          <cell r="L368" t="str">
            <v>Ndukwe , Jovita</v>
          </cell>
        </row>
        <row r="369">
          <cell r="A369" t="str">
            <v>NIP_BP11_X_KORD_EL2_X07</v>
          </cell>
          <cell r="B369" t="str">
            <v>UX- Nigeria Onshore</v>
          </cell>
          <cell r="C369" t="str">
            <v>HPHT Bundle</v>
          </cell>
          <cell r="D369" t="str">
            <v>X_KORD_EL2_X07</v>
          </cell>
          <cell r="E369" t="str">
            <v>Koroama East Deep</v>
          </cell>
          <cell r="F369" t="str">
            <v>EXPLORATION - EAST</v>
          </cell>
          <cell r="G369" t="str">
            <v>East</v>
          </cell>
          <cell r="H369" t="str">
            <v>OML - 72</v>
          </cell>
          <cell r="I369" t="str">
            <v>KOROAMA</v>
          </cell>
          <cell r="J369">
            <v>0</v>
          </cell>
          <cell r="K369">
            <v>0</v>
          </cell>
          <cell r="L369" t="str">
            <v>Ndukwe , Jovita</v>
          </cell>
        </row>
        <row r="370">
          <cell r="A370" t="str">
            <v>NIP_BP11_X_KOCD_EL2_X07</v>
          </cell>
          <cell r="B370" t="str">
            <v>UX- Nigeria Onshore</v>
          </cell>
          <cell r="C370" t="str">
            <v>HPHT Bundle</v>
          </cell>
          <cell r="D370" t="str">
            <v>X_KOCD_EL2_X07</v>
          </cell>
          <cell r="E370" t="str">
            <v>Kolo Crk Dp</v>
          </cell>
          <cell r="F370" t="str">
            <v>EXPLORATION - EAST</v>
          </cell>
          <cell r="G370" t="str">
            <v>East</v>
          </cell>
          <cell r="H370" t="str">
            <v>OML - 28</v>
          </cell>
          <cell r="I370" t="str">
            <v>KOLO CREEK</v>
          </cell>
          <cell r="J370">
            <v>0</v>
          </cell>
          <cell r="K370">
            <v>0</v>
          </cell>
          <cell r="L370" t="str">
            <v>Ndukwe , Jovita</v>
          </cell>
        </row>
        <row r="371">
          <cell r="A371" t="str">
            <v>NIP_BP11_X_KADP_WS2_X07</v>
          </cell>
          <cell r="B371" t="str">
            <v>UX- Nigeria Onshore</v>
          </cell>
          <cell r="C371" t="str">
            <v>HPHT Bundle</v>
          </cell>
          <cell r="D371" t="str">
            <v>X_KADP_WS2_X07</v>
          </cell>
          <cell r="E371" t="str">
            <v>Kaiama Deep</v>
          </cell>
          <cell r="F371" t="str">
            <v>EXLPORATION - WEST</v>
          </cell>
          <cell r="G371" t="str">
            <v>West</v>
          </cell>
          <cell r="H371" t="str">
            <v>N/A</v>
          </cell>
          <cell r="I371" t="str">
            <v>KAIAMA</v>
          </cell>
          <cell r="J371">
            <v>0</v>
          </cell>
          <cell r="K371">
            <v>0</v>
          </cell>
          <cell r="L371" t="str">
            <v>Ndukwe , Jovita</v>
          </cell>
        </row>
        <row r="372">
          <cell r="A372" t="str">
            <v>NIP_BP11_X_GBDE_EL2_X07</v>
          </cell>
          <cell r="B372" t="str">
            <v>UX- Nigeria Onshore</v>
          </cell>
          <cell r="C372" t="str">
            <v>HPHT Bundle</v>
          </cell>
          <cell r="D372" t="str">
            <v>X_GBDE_EL2_X07</v>
          </cell>
          <cell r="E372" t="str">
            <v>Gbaran Dp East</v>
          </cell>
          <cell r="F372" t="str">
            <v>EXPLORATION - EAST</v>
          </cell>
          <cell r="G372" t="str">
            <v>East</v>
          </cell>
          <cell r="H372" t="str">
            <v>OML - 28</v>
          </cell>
          <cell r="I372" t="str">
            <v>GBARAN</v>
          </cell>
          <cell r="J372">
            <v>0</v>
          </cell>
          <cell r="K372">
            <v>0</v>
          </cell>
          <cell r="L372" t="str">
            <v>Ndukwe , Jovita</v>
          </cell>
        </row>
        <row r="373">
          <cell r="A373" t="str">
            <v>NIP_BP11_X_ENWH_EL2_X07</v>
          </cell>
          <cell r="B373" t="str">
            <v>UX- Nigeria Onshore</v>
          </cell>
          <cell r="C373" t="str">
            <v>HPHT Bundle</v>
          </cell>
          <cell r="D373" t="str">
            <v>X_ENWH_EL2_X07</v>
          </cell>
          <cell r="E373" t="str">
            <v>Enwhe_South Deep</v>
          </cell>
          <cell r="F373" t="str">
            <v>EXPLORATION - EAST</v>
          </cell>
          <cell r="G373" t="str">
            <v>East</v>
          </cell>
          <cell r="H373" t="str">
            <v>OML - 28</v>
          </cell>
          <cell r="I373" t="str">
            <v>ENWHE</v>
          </cell>
          <cell r="J373">
            <v>0</v>
          </cell>
          <cell r="K373">
            <v>0</v>
          </cell>
          <cell r="L373" t="str">
            <v>Ndukwe , Jovita</v>
          </cell>
        </row>
        <row r="374">
          <cell r="A374" t="str">
            <v>NIP_BP11_X_ALSD_ES1_X07</v>
          </cell>
          <cell r="B374" t="str">
            <v>UX- Nigeria Onshore</v>
          </cell>
          <cell r="C374" t="str">
            <v>HPHT Bundle</v>
          </cell>
          <cell r="D374" t="str">
            <v>X_ALSD_ES1_X07</v>
          </cell>
          <cell r="E374" t="str">
            <v>Alakiri South Deep</v>
          </cell>
          <cell r="F374" t="str">
            <v>EXPLORATION - EAST</v>
          </cell>
          <cell r="G374" t="str">
            <v>East</v>
          </cell>
          <cell r="H374" t="str">
            <v>OML - 18</v>
          </cell>
          <cell r="I374" t="str">
            <v>ALAKIRI</v>
          </cell>
          <cell r="J374">
            <v>0</v>
          </cell>
          <cell r="K374">
            <v>0</v>
          </cell>
          <cell r="L374" t="str">
            <v>Ndukwe , Jovita</v>
          </cell>
        </row>
        <row r="375">
          <cell r="A375" t="str">
            <v>NIP_BP11_X_EPDP_WS2_X07</v>
          </cell>
          <cell r="B375" t="str">
            <v>UX- Nigeria Onshore</v>
          </cell>
          <cell r="C375" t="str">
            <v>HPHT Bundle</v>
          </cell>
          <cell r="D375" t="str">
            <v>X_EPDP_WS2_X07</v>
          </cell>
          <cell r="E375" t="str">
            <v>Epu Deep</v>
          </cell>
          <cell r="F375" t="str">
            <v>EXLPORATION - WEST</v>
          </cell>
          <cell r="G375" t="str">
            <v>West</v>
          </cell>
          <cell r="H375" t="str">
            <v>OML - 28</v>
          </cell>
          <cell r="I375" t="str">
            <v>EPU</v>
          </cell>
          <cell r="J375">
            <v>0</v>
          </cell>
          <cell r="K375">
            <v>0</v>
          </cell>
          <cell r="L375" t="str">
            <v>Ndukwe , Jovita</v>
          </cell>
        </row>
        <row r="376">
          <cell r="A376" t="str">
            <v>NIP_BP11_X_JV_LONG LEAD ITEMS</v>
          </cell>
          <cell r="B376" t="str">
            <v>UX- Nigeria Onshore</v>
          </cell>
          <cell r="C376" t="str">
            <v>HPHT Bundle</v>
          </cell>
          <cell r="D376" t="str">
            <v>X_JV_LONG LEAD ITEMS</v>
          </cell>
          <cell r="E376" t="str">
            <v>Reservation for HPHT LLI</v>
          </cell>
          <cell r="F376" t="str">
            <v>EXPLORATION</v>
          </cell>
          <cell r="G376" t="str">
            <v>Corporate</v>
          </cell>
          <cell r="H376" t="str">
            <v>CROSS ASSET</v>
          </cell>
          <cell r="I376" t="str">
            <v>CROSS ASSET</v>
          </cell>
          <cell r="J376">
            <v>0</v>
          </cell>
          <cell r="K376">
            <v>0</v>
          </cell>
          <cell r="L376" t="str">
            <v>Ndukwe , Jovita</v>
          </cell>
        </row>
        <row r="377">
          <cell r="A377" t="str">
            <v>NIP_BP11_X_AKOD_ES1_X07</v>
          </cell>
          <cell r="B377" t="str">
            <v>UX- Nigeria Onshore</v>
          </cell>
          <cell r="C377" t="str">
            <v>HPHT Bundle</v>
          </cell>
          <cell r="D377" t="str">
            <v>X_AKOD_ES1_X07</v>
          </cell>
          <cell r="E377" t="str">
            <v>Akaso Deep</v>
          </cell>
          <cell r="F377" t="str">
            <v>EXPLORATION - EAST</v>
          </cell>
          <cell r="G377" t="str">
            <v>East</v>
          </cell>
          <cell r="H377" t="str">
            <v>OML - 18</v>
          </cell>
          <cell r="I377" t="str">
            <v>AKASO</v>
          </cell>
          <cell r="J377">
            <v>0</v>
          </cell>
          <cell r="K377">
            <v>0</v>
          </cell>
          <cell r="L377" t="str">
            <v>Ndukwe , Jovita</v>
          </cell>
        </row>
        <row r="378">
          <cell r="A378" t="str">
            <v>NIP_BP11_X_ALDP_ES1_X07</v>
          </cell>
          <cell r="B378" t="str">
            <v>UX- Nigeria Onshore</v>
          </cell>
          <cell r="C378" t="str">
            <v>HPHT Bundle</v>
          </cell>
          <cell r="D378" t="str">
            <v>X_ALDP_ES1_X07</v>
          </cell>
          <cell r="E378" t="str">
            <v>Alakiri Deep</v>
          </cell>
          <cell r="F378" t="str">
            <v>EXPLORATION - EAST</v>
          </cell>
          <cell r="G378" t="str">
            <v>East</v>
          </cell>
          <cell r="H378" t="str">
            <v>OML - 18</v>
          </cell>
          <cell r="I378" t="str">
            <v>ALAKIRI</v>
          </cell>
          <cell r="J378">
            <v>0</v>
          </cell>
          <cell r="K378">
            <v>0</v>
          </cell>
          <cell r="L378" t="str">
            <v>Ndukwe , Jovita</v>
          </cell>
        </row>
        <row r="379">
          <cell r="A379" t="str">
            <v>NIP_BP11_C_NOGI_EHR_Z01</v>
          </cell>
          <cell r="B379" t="str">
            <v>SPDC - Other</v>
          </cell>
          <cell r="C379" t="str">
            <v>HR Projects</v>
          </cell>
          <cell r="D379" t="str">
            <v>C_NOGI_EHR_Z01</v>
          </cell>
          <cell r="E379" t="str">
            <v>EAST - MEDICAL EQUIPMENT</v>
          </cell>
          <cell r="F379" t="str">
            <v>EAST</v>
          </cell>
          <cell r="G379" t="str">
            <v>East</v>
          </cell>
          <cell r="H379" t="str">
            <v>CROSS ASSET</v>
          </cell>
          <cell r="I379" t="str">
            <v>CROSS ASSET</v>
          </cell>
          <cell r="J379">
            <v>0</v>
          </cell>
          <cell r="K379">
            <v>0</v>
          </cell>
          <cell r="L379" t="str">
            <v>Amaihwe , Gregory</v>
          </cell>
        </row>
        <row r="380">
          <cell r="A380" t="str">
            <v>NIP_BP11_C_NOGI_WHR_Z03</v>
          </cell>
          <cell r="B380" t="str">
            <v>SPDC - Other</v>
          </cell>
          <cell r="C380" t="str">
            <v>HR Projects</v>
          </cell>
          <cell r="D380" t="str">
            <v>C_NOGI_WHR_Z03</v>
          </cell>
          <cell r="E380" t="str">
            <v>WEST - MEDICAL EQUIPMENT</v>
          </cell>
          <cell r="F380" t="str">
            <v>WEST</v>
          </cell>
          <cell r="G380" t="str">
            <v>West</v>
          </cell>
          <cell r="H380" t="str">
            <v>CROSS ASSET</v>
          </cell>
          <cell r="I380" t="str">
            <v>CROSS ASSET</v>
          </cell>
          <cell r="J380">
            <v>0</v>
          </cell>
          <cell r="K380">
            <v>0</v>
          </cell>
          <cell r="L380" t="str">
            <v>Amaihwe , Gregory</v>
          </cell>
        </row>
        <row r="381">
          <cell r="A381" t="str">
            <v>NIP_BP11_C_NOGI_WHR_Z01</v>
          </cell>
          <cell r="B381" t="str">
            <v>SPDC - Other</v>
          </cell>
          <cell r="C381" t="str">
            <v>HR Projects</v>
          </cell>
          <cell r="D381" t="str">
            <v>C_NOGI_WHR_Z01</v>
          </cell>
          <cell r="E381" t="str">
            <v>SITP LEARNING AIDS</v>
          </cell>
          <cell r="F381" t="str">
            <v>WEST</v>
          </cell>
          <cell r="G381" t="str">
            <v>West</v>
          </cell>
          <cell r="H381" t="str">
            <v>CROSS ASSET</v>
          </cell>
          <cell r="I381" t="str">
            <v>CROSS ASSET</v>
          </cell>
          <cell r="J381">
            <v>0</v>
          </cell>
          <cell r="K381">
            <v>0</v>
          </cell>
          <cell r="L381" t="str">
            <v>Amaihwe , Gregory</v>
          </cell>
        </row>
        <row r="382">
          <cell r="A382" t="str">
            <v>NIP_BP11_C_NOGI_WHR_A01</v>
          </cell>
          <cell r="B382" t="str">
            <v>SPDC - Other</v>
          </cell>
          <cell r="C382" t="str">
            <v>HR Projects</v>
          </cell>
          <cell r="D382" t="str">
            <v>C_NOGI_WHR_A01</v>
          </cell>
          <cell r="E382" t="str">
            <v>UPGRADE OGUNU SCHOOL</v>
          </cell>
          <cell r="F382" t="str">
            <v>WEST</v>
          </cell>
          <cell r="G382" t="str">
            <v>West</v>
          </cell>
          <cell r="H382" t="str">
            <v>CROSS ASSET</v>
          </cell>
          <cell r="I382" t="str">
            <v>CROSS ASSET</v>
          </cell>
          <cell r="J382">
            <v>0</v>
          </cell>
          <cell r="K382">
            <v>0</v>
          </cell>
          <cell r="L382" t="str">
            <v>Amaihwe , Gregory</v>
          </cell>
        </row>
        <row r="383">
          <cell r="A383" t="str">
            <v>NIP_BP11_C_NOGI_WHR_Z02</v>
          </cell>
          <cell r="B383" t="str">
            <v>SPDC - Other</v>
          </cell>
          <cell r="C383" t="str">
            <v>HR Projects</v>
          </cell>
          <cell r="D383" t="str">
            <v>C_NOGI_WHR_Z02</v>
          </cell>
          <cell r="E383" t="str">
            <v>L EQUIP/ TOOLS PRDN W/SHOPS</v>
          </cell>
          <cell r="F383" t="str">
            <v>WEST</v>
          </cell>
          <cell r="G383" t="str">
            <v>West</v>
          </cell>
          <cell r="H383" t="str">
            <v>OML - 29</v>
          </cell>
          <cell r="I383" t="str">
            <v>CROSS ASSET</v>
          </cell>
          <cell r="J383">
            <v>0</v>
          </cell>
          <cell r="K383">
            <v>0</v>
          </cell>
          <cell r="L383" t="str">
            <v>Amaihwe , Gregory</v>
          </cell>
        </row>
        <row r="384">
          <cell r="A384" t="str">
            <v>NIP_BP11_C_NOGI_EHR_A01</v>
          </cell>
          <cell r="B384" t="str">
            <v>SPDC - Other</v>
          </cell>
          <cell r="C384" t="str">
            <v>HR Projects</v>
          </cell>
          <cell r="D384" t="str">
            <v>C_NOGI_EHR_A01</v>
          </cell>
          <cell r="E384" t="str">
            <v>UPGRADE RUMUKOROSHE SCHOOL</v>
          </cell>
          <cell r="F384" t="str">
            <v>EAST</v>
          </cell>
          <cell r="G384" t="str">
            <v>East</v>
          </cell>
          <cell r="H384" t="str">
            <v>CROSS ASSET</v>
          </cell>
          <cell r="I384" t="str">
            <v>CROSS ASSET</v>
          </cell>
          <cell r="J384">
            <v>0</v>
          </cell>
          <cell r="K384">
            <v>0</v>
          </cell>
          <cell r="L384" t="str">
            <v>Amaihwe , Gregory</v>
          </cell>
        </row>
        <row r="385">
          <cell r="A385" t="str">
            <v>NIP_BP11_C_NOGI_CHR_Z02</v>
          </cell>
          <cell r="B385" t="str">
            <v>SPDC - Other</v>
          </cell>
          <cell r="C385" t="str">
            <v>HR Projects</v>
          </cell>
          <cell r="D385" t="str">
            <v>C_NOGI_CHR_Z02</v>
          </cell>
          <cell r="E385" t="str">
            <v>L IT INFRASTRUCTURE</v>
          </cell>
          <cell r="F385" t="str">
            <v>CORPORATE</v>
          </cell>
          <cell r="G385" t="str">
            <v>Corporate</v>
          </cell>
          <cell r="H385" t="str">
            <v>CROSS ASSET</v>
          </cell>
          <cell r="I385" t="str">
            <v>CROSS ASSET</v>
          </cell>
          <cell r="J385">
            <v>0</v>
          </cell>
          <cell r="K385">
            <v>0</v>
          </cell>
          <cell r="L385" t="str">
            <v>Amaihwe , Gregory</v>
          </cell>
        </row>
        <row r="386">
          <cell r="A386" t="str">
            <v>NIP_BP11_C_NOGI_CHR_Z01</v>
          </cell>
          <cell r="B386" t="str">
            <v>SPDC - Other</v>
          </cell>
          <cell r="C386" t="str">
            <v>HR Projects</v>
          </cell>
          <cell r="D386" t="str">
            <v>C_NOGI_CHR_Z01</v>
          </cell>
          <cell r="E386" t="str">
            <v>PURCHASE OF STAFF CARS</v>
          </cell>
          <cell r="F386" t="str">
            <v>CORPORATE</v>
          </cell>
          <cell r="G386" t="str">
            <v>Corporate</v>
          </cell>
          <cell r="H386" t="str">
            <v>CROSS ASSET</v>
          </cell>
          <cell r="I386" t="str">
            <v>CROSS ASSET</v>
          </cell>
          <cell r="J386">
            <v>0</v>
          </cell>
          <cell r="K386">
            <v>0</v>
          </cell>
          <cell r="L386" t="str">
            <v>Amaihwe , Gregory</v>
          </cell>
        </row>
        <row r="387">
          <cell r="A387" t="str">
            <v>NIP_BP11_D_IMOR_EL1_D01</v>
          </cell>
          <cell r="B387" t="str">
            <v>Imo River FOD</v>
          </cell>
          <cell r="C387" t="str">
            <v>Imo River FOD (Mod 1)</v>
          </cell>
          <cell r="D387" t="str">
            <v>D_IMOR_EL1_D01</v>
          </cell>
          <cell r="E387" t="str">
            <v>Imo River FOD (Mod 1)</v>
          </cell>
          <cell r="F387" t="str">
            <v>LAND EAST</v>
          </cell>
          <cell r="G387" t="str">
            <v>East</v>
          </cell>
          <cell r="H387" t="str">
            <v>OML - 28</v>
          </cell>
          <cell r="I387" t="str">
            <v>IMO RIVER</v>
          </cell>
          <cell r="J387">
            <v>0</v>
          </cell>
          <cell r="K387">
            <v>0</v>
          </cell>
          <cell r="L387" t="str">
            <v>Iwegbu , Chibuzo</v>
          </cell>
        </row>
        <row r="388">
          <cell r="A388" t="str">
            <v>NIP_BP11_D_IMOR_EL1_D02</v>
          </cell>
          <cell r="B388" t="str">
            <v>Imo River FOD</v>
          </cell>
          <cell r="C388" t="str">
            <v>Imo River FOD (Mod 2)</v>
          </cell>
          <cell r="D388" t="str">
            <v>D_IMOR_EL1_D02</v>
          </cell>
          <cell r="E388" t="str">
            <v>Imo River FOD (Mod 2)</v>
          </cell>
          <cell r="F388" t="str">
            <v>LAND EAST</v>
          </cell>
          <cell r="G388" t="str">
            <v>East</v>
          </cell>
          <cell r="H388" t="str">
            <v>OML - 28</v>
          </cell>
          <cell r="I388" t="str">
            <v>IMO RIVER</v>
          </cell>
          <cell r="J388">
            <v>0</v>
          </cell>
          <cell r="K388">
            <v>0</v>
          </cell>
          <cell r="L388" t="str">
            <v>Iwegbu , Chibuzo</v>
          </cell>
        </row>
        <row r="389">
          <cell r="A389" t="str">
            <v>NIP_BP11_D_IMOR_EL1_D03</v>
          </cell>
          <cell r="B389" t="str">
            <v>Imo River FOD</v>
          </cell>
          <cell r="C389" t="str">
            <v>Imo River FOD (Mod 3)</v>
          </cell>
          <cell r="D389" t="str">
            <v>D_IMOR_EL1_D03</v>
          </cell>
          <cell r="E389" t="str">
            <v>Imo River FOD (Mod 3)</v>
          </cell>
          <cell r="F389" t="str">
            <v>LAND EAST</v>
          </cell>
          <cell r="G389" t="str">
            <v>East</v>
          </cell>
          <cell r="H389" t="str">
            <v>OML - 28</v>
          </cell>
          <cell r="I389" t="str">
            <v>IMO RIVER</v>
          </cell>
          <cell r="J389">
            <v>0</v>
          </cell>
          <cell r="K389">
            <v>0</v>
          </cell>
          <cell r="L389" t="str">
            <v>Iwegbu , Chibuzo</v>
          </cell>
        </row>
        <row r="390">
          <cell r="A390" t="str">
            <v>NIP_BP11_D_NKAL_EL1_D01</v>
          </cell>
          <cell r="B390" t="str">
            <v>Imo River FOD</v>
          </cell>
          <cell r="C390" t="str">
            <v>Imo River FOD (Mod 4)</v>
          </cell>
          <cell r="D390" t="str">
            <v>D_NKAL_EL1_D01</v>
          </cell>
          <cell r="E390" t="str">
            <v>Imo River FOD (Mod 4)</v>
          </cell>
          <cell r="F390" t="str">
            <v>LAND EAST</v>
          </cell>
          <cell r="G390" t="str">
            <v>East</v>
          </cell>
          <cell r="H390" t="str">
            <v>OML - 18</v>
          </cell>
          <cell r="I390" t="str">
            <v>NKALI</v>
          </cell>
          <cell r="J390">
            <v>0</v>
          </cell>
          <cell r="K390">
            <v>0</v>
          </cell>
          <cell r="L390" t="str">
            <v>Iwegbu , Chibuzo</v>
          </cell>
        </row>
        <row r="391">
          <cell r="A391" t="str">
            <v>NIP_BP11_Z_IRIO_WS1_D01</v>
          </cell>
          <cell r="B391" t="str">
            <v>SPDC - Other</v>
          </cell>
          <cell r="C391" t="str">
            <v>Irigbo Initial Development</v>
          </cell>
          <cell r="D391" t="str">
            <v>Z_IRIO_WS1_D01</v>
          </cell>
          <cell r="E391" t="str">
            <v>Irigbo Initial Development</v>
          </cell>
          <cell r="F391" t="str">
            <v>SWAMP WEST</v>
          </cell>
          <cell r="G391" t="str">
            <v>East</v>
          </cell>
          <cell r="H391" t="str">
            <v>OML - 32</v>
          </cell>
          <cell r="I391" t="str">
            <v>IRIGBO</v>
          </cell>
          <cell r="J391">
            <v>0</v>
          </cell>
          <cell r="K391">
            <v>0</v>
          </cell>
          <cell r="L391" t="str">
            <v>Baranu , Suka</v>
          </cell>
        </row>
        <row r="392">
          <cell r="A392" t="str">
            <v>NIP_BP11_D_ISEN_WS2_G31</v>
          </cell>
          <cell r="B392" t="str">
            <v>Iseni-Ogara (Cluster 2B)</v>
          </cell>
          <cell r="C392" t="str">
            <v>Iseni Appraisal</v>
          </cell>
          <cell r="D392" t="str">
            <v>D_ISEN_WS2_G31</v>
          </cell>
          <cell r="E392" t="str">
            <v>Iseni Appraisal</v>
          </cell>
          <cell r="F392" t="str">
            <v>SWAMP WEST</v>
          </cell>
          <cell r="G392" t="str">
            <v>West</v>
          </cell>
          <cell r="H392" t="str">
            <v>OML - 77</v>
          </cell>
          <cell r="I392" t="str">
            <v>ISENI</v>
          </cell>
          <cell r="J392">
            <v>0</v>
          </cell>
          <cell r="K392">
            <v>0</v>
          </cell>
          <cell r="L392" t="str">
            <v>Esther , Okereke</v>
          </cell>
        </row>
        <row r="393">
          <cell r="A393" t="str">
            <v>NIP_BP11_D_KOLO_WS2_G30</v>
          </cell>
          <cell r="B393" t="str">
            <v>Iseni-Ogara (Cluster 2B)</v>
          </cell>
          <cell r="C393" t="str">
            <v>Iseni-Ogara (Cluster 2B)</v>
          </cell>
          <cell r="D393" t="str">
            <v>D_KOLO_WS2_G30</v>
          </cell>
          <cell r="E393" t="str">
            <v>Iseni-Ogara (Cluster 2B)</v>
          </cell>
          <cell r="F393" t="str">
            <v>SWAMP WEST</v>
          </cell>
          <cell r="G393" t="str">
            <v>East</v>
          </cell>
          <cell r="H393" t="str">
            <v>OML - 46</v>
          </cell>
          <cell r="I393" t="str">
            <v>KOLOBIRI</v>
          </cell>
          <cell r="J393">
            <v>0</v>
          </cell>
          <cell r="K393">
            <v>0</v>
          </cell>
          <cell r="L393" t="str">
            <v>Baranu , Suka</v>
          </cell>
        </row>
        <row r="394">
          <cell r="A394" t="str">
            <v>NIP_BP11_D_KABI_WS2_G30</v>
          </cell>
          <cell r="B394" t="str">
            <v>Iseni-Ogara (Cluster 2B)</v>
          </cell>
          <cell r="C394" t="str">
            <v>Iseni-Ogara (Cluster 2B)</v>
          </cell>
          <cell r="D394" t="str">
            <v>D_KABI_WS2_G30</v>
          </cell>
          <cell r="E394" t="str">
            <v>Iseni-Ogara (Cluster 2B)</v>
          </cell>
          <cell r="F394" t="str">
            <v>SWAMP WEST</v>
          </cell>
          <cell r="G394" t="str">
            <v>East</v>
          </cell>
          <cell r="H394" t="str">
            <v>OML - 11</v>
          </cell>
          <cell r="I394" t="str">
            <v>KANBO</v>
          </cell>
          <cell r="J394">
            <v>0</v>
          </cell>
          <cell r="K394">
            <v>0</v>
          </cell>
          <cell r="L394" t="str">
            <v>Baranu , Suka</v>
          </cell>
        </row>
        <row r="395">
          <cell r="A395" t="str">
            <v>NIP_BP11_D_ODON_WS2_D01</v>
          </cell>
          <cell r="B395" t="str">
            <v>Iseni-Ogara (Cluster 2B)</v>
          </cell>
          <cell r="C395" t="str">
            <v>Iseni-Ogara (Cluster 2B)</v>
          </cell>
          <cell r="D395" t="str">
            <v>D_ODON_WS2_D01</v>
          </cell>
          <cell r="E395" t="str">
            <v>Iseni-Ogara (Cluster 2B)</v>
          </cell>
          <cell r="F395" t="str">
            <v>SWAMP WEST</v>
          </cell>
          <cell r="G395" t="str">
            <v>East</v>
          </cell>
          <cell r="H395" t="str">
            <v>OML - 22</v>
          </cell>
          <cell r="I395" t="str">
            <v>ODON</v>
          </cell>
          <cell r="J395">
            <v>0</v>
          </cell>
          <cell r="K395">
            <v>0</v>
          </cell>
          <cell r="L395" t="str">
            <v>Baranu , Suka</v>
          </cell>
        </row>
        <row r="396">
          <cell r="A396" t="str">
            <v>NIP_BP11_D_ISEN_WS2_G30</v>
          </cell>
          <cell r="B396" t="str">
            <v>Iseni-Ogara (Cluster 2B)</v>
          </cell>
          <cell r="C396" t="str">
            <v>Iseni-Ogara (Cluster 2B)</v>
          </cell>
          <cell r="D396" t="str">
            <v>D_ISEN_WS2_G30</v>
          </cell>
          <cell r="E396" t="str">
            <v>Iseni-Ogara (Cluster 2B)</v>
          </cell>
          <cell r="F396" t="str">
            <v>SWAMP WEST</v>
          </cell>
          <cell r="G396" t="str">
            <v>East</v>
          </cell>
          <cell r="H396" t="str">
            <v>OML - 77</v>
          </cell>
          <cell r="I396" t="str">
            <v>ISENI</v>
          </cell>
          <cell r="J396">
            <v>0</v>
          </cell>
          <cell r="K396">
            <v>0</v>
          </cell>
          <cell r="L396" t="str">
            <v>Baranu , Suka</v>
          </cell>
        </row>
        <row r="397">
          <cell r="A397" t="str">
            <v>NIP_BP11_D_OGAR_WS2_G30</v>
          </cell>
          <cell r="B397" t="str">
            <v>Iseni-Ogara (Cluster 2B)</v>
          </cell>
          <cell r="C397" t="str">
            <v>Iseni-Ogara (Cluster 2B)</v>
          </cell>
          <cell r="D397" t="str">
            <v>D_OGAR_WS2_G30</v>
          </cell>
          <cell r="E397" t="str">
            <v>Iseni-Ogara (Cluster 2B)</v>
          </cell>
          <cell r="F397" t="str">
            <v>SWAMP WEST</v>
          </cell>
          <cell r="G397" t="str">
            <v>East</v>
          </cell>
          <cell r="H397" t="str">
            <v>OML - 4</v>
          </cell>
          <cell r="I397" t="str">
            <v>OGARA</v>
          </cell>
          <cell r="J397">
            <v>0</v>
          </cell>
          <cell r="K397">
            <v>0</v>
          </cell>
          <cell r="L397" t="str">
            <v>Baranu , Suka</v>
          </cell>
        </row>
        <row r="398">
          <cell r="A398" t="str">
            <v>NIP_BP11_D_BOMA_WS2_G30</v>
          </cell>
          <cell r="B398" t="str">
            <v>Iseni-Ogara (Cluster 2B)</v>
          </cell>
          <cell r="C398" t="str">
            <v>Iseni-Ogara (Cluster 2B)</v>
          </cell>
          <cell r="D398" t="str">
            <v>D_BOMA_WS2_G30</v>
          </cell>
          <cell r="E398" t="str">
            <v>Iseni-Ogara (Cluster 2B)</v>
          </cell>
          <cell r="F398" t="str">
            <v>SWAMP WEST</v>
          </cell>
          <cell r="G398" t="str">
            <v>East</v>
          </cell>
          <cell r="H398" t="str">
            <v>OML - 25</v>
          </cell>
          <cell r="I398" t="str">
            <v>BOMADI</v>
          </cell>
          <cell r="J398">
            <v>0</v>
          </cell>
          <cell r="K398">
            <v>0</v>
          </cell>
          <cell r="L398" t="str">
            <v>Baranu , Suka</v>
          </cell>
        </row>
        <row r="399">
          <cell r="A399" t="str">
            <v>NIP_BP11_D_ODON_WS2_G30</v>
          </cell>
          <cell r="B399" t="str">
            <v>Iseni-Ogara (Cluster 2B)</v>
          </cell>
          <cell r="C399" t="str">
            <v>Iseni-Ogara (Cluster 2B)</v>
          </cell>
          <cell r="D399" t="str">
            <v>D_ODON_WS2_G30</v>
          </cell>
          <cell r="E399" t="str">
            <v>Iseni-Ogara (Cluster 2B)</v>
          </cell>
          <cell r="F399" t="str">
            <v>SWAMP WEST</v>
          </cell>
          <cell r="G399" t="str">
            <v>East</v>
          </cell>
          <cell r="H399" t="str">
            <v>OML - 22</v>
          </cell>
          <cell r="I399" t="str">
            <v>ODON</v>
          </cell>
          <cell r="J399">
            <v>0</v>
          </cell>
          <cell r="K399">
            <v>0</v>
          </cell>
          <cell r="L399" t="str">
            <v>Baranu , Suka</v>
          </cell>
        </row>
        <row r="400">
          <cell r="A400" t="str">
            <v>NIP_BP11_Z_JONC_WS1_D02</v>
          </cell>
          <cell r="B400" t="str">
            <v>SPDC - Other</v>
          </cell>
          <cell r="C400" t="str">
            <v>Jones Creek FOD</v>
          </cell>
          <cell r="D400" t="str">
            <v>Z_JONC_WS1_D02</v>
          </cell>
          <cell r="E400" t="str">
            <v>Jones Creek FOD</v>
          </cell>
          <cell r="F400" t="str">
            <v>SWAMP WEST</v>
          </cell>
          <cell r="G400" t="str">
            <v>West</v>
          </cell>
          <cell r="H400" t="str">
            <v>OML - 43</v>
          </cell>
          <cell r="I400" t="str">
            <v>JONES CREEK</v>
          </cell>
          <cell r="J400">
            <v>0</v>
          </cell>
          <cell r="K400">
            <v>0</v>
          </cell>
          <cell r="L400" t="str">
            <v>Baranu , Suka</v>
          </cell>
        </row>
        <row r="401">
          <cell r="A401" t="str">
            <v>NIP_BP11_D_JONC_WS1_L01</v>
          </cell>
          <cell r="B401" t="str">
            <v>SPDC - Other</v>
          </cell>
          <cell r="C401" t="str">
            <v>Jones Creek Gaslift</v>
          </cell>
          <cell r="D401" t="str">
            <v>D_JONC_WS1_L01</v>
          </cell>
          <cell r="E401" t="str">
            <v>Jones Creek Gaslift</v>
          </cell>
          <cell r="F401" t="str">
            <v>SWAMP WEST</v>
          </cell>
          <cell r="G401" t="str">
            <v>West</v>
          </cell>
          <cell r="H401" t="str">
            <v>OML - 11</v>
          </cell>
          <cell r="I401" t="str">
            <v>JONES CREEK</v>
          </cell>
          <cell r="J401">
            <v>0</v>
          </cell>
          <cell r="K401">
            <v>0</v>
          </cell>
          <cell r="L401" t="str">
            <v>Baranu , Suka</v>
          </cell>
        </row>
        <row r="402">
          <cell r="A402" t="str">
            <v>NIP_BP11_Z_KAUE_ES1_D01</v>
          </cell>
          <cell r="B402" t="str">
            <v>SPDC - Other</v>
          </cell>
          <cell r="C402" t="str">
            <v>Kalaekule FOD Phase 1</v>
          </cell>
          <cell r="D402" t="str">
            <v>Z_KAUE_ES1_D01</v>
          </cell>
          <cell r="E402">
            <v>0</v>
          </cell>
          <cell r="F402" t="str">
            <v>SWAMP EAST</v>
          </cell>
          <cell r="G402" t="str">
            <v>East</v>
          </cell>
          <cell r="H402" t="str">
            <v>OML - 72</v>
          </cell>
          <cell r="I402" t="str">
            <v>KALAEKULE</v>
          </cell>
          <cell r="J402">
            <v>0</v>
          </cell>
          <cell r="K402">
            <v>0</v>
          </cell>
          <cell r="L402" t="str">
            <v>Efenovwe , Augustine</v>
          </cell>
        </row>
        <row r="403">
          <cell r="A403" t="str">
            <v>NIP_BP11_D_KDZZ_ES1_L01</v>
          </cell>
          <cell r="B403" t="str">
            <v>SPDC - Other</v>
          </cell>
          <cell r="C403" t="str">
            <v>Kalaekule FOD Phase 1</v>
          </cell>
          <cell r="D403" t="str">
            <v>D_KDZZ_ES1_L01</v>
          </cell>
          <cell r="E403">
            <v>0</v>
          </cell>
          <cell r="F403" t="str">
            <v>N/A</v>
          </cell>
          <cell r="G403" t="str">
            <v>N/A</v>
          </cell>
          <cell r="H403" t="str">
            <v>N/A</v>
          </cell>
          <cell r="I403" t="str">
            <v>KD</v>
          </cell>
          <cell r="J403">
            <v>0</v>
          </cell>
          <cell r="K403">
            <v>0</v>
          </cell>
          <cell r="L403" t="str">
            <v>N/A</v>
          </cell>
        </row>
        <row r="404">
          <cell r="A404" t="str">
            <v>NIP_BP11_Z_KDZZ_ES1_D01</v>
          </cell>
          <cell r="B404" t="str">
            <v>SPDC - Other</v>
          </cell>
          <cell r="C404" t="str">
            <v>Kalaekule FOD Phase 1</v>
          </cell>
          <cell r="D404" t="str">
            <v>Z_KDZZ_ES1_D01</v>
          </cell>
          <cell r="E404">
            <v>0</v>
          </cell>
          <cell r="F404" t="str">
            <v>SWAMP EAST</v>
          </cell>
          <cell r="G404" t="str">
            <v>East</v>
          </cell>
          <cell r="H404" t="str">
            <v>N/A</v>
          </cell>
          <cell r="I404" t="str">
            <v>KD</v>
          </cell>
          <cell r="J404">
            <v>0</v>
          </cell>
          <cell r="K404">
            <v>0</v>
          </cell>
          <cell r="L404" t="str">
            <v>Efenovwe , Augustine</v>
          </cell>
        </row>
        <row r="405">
          <cell r="A405" t="str">
            <v>NIP_BP11_Z_KAUE_ES1_L01</v>
          </cell>
          <cell r="B405" t="str">
            <v>SPDC - Other</v>
          </cell>
          <cell r="C405" t="str">
            <v>Kalaekule FOD Phase 1</v>
          </cell>
          <cell r="D405" t="str">
            <v>Z_KAUE_ES1_L01</v>
          </cell>
          <cell r="E405">
            <v>0</v>
          </cell>
          <cell r="F405" t="str">
            <v>SWAMP EAST</v>
          </cell>
          <cell r="G405" t="str">
            <v>East</v>
          </cell>
          <cell r="H405" t="str">
            <v>OML - 72</v>
          </cell>
          <cell r="I405" t="str">
            <v>KALAEKULE</v>
          </cell>
          <cell r="J405">
            <v>0</v>
          </cell>
          <cell r="K405">
            <v>0</v>
          </cell>
          <cell r="L405" t="str">
            <v>Efenovwe , Augustine</v>
          </cell>
        </row>
        <row r="406">
          <cell r="A406" t="str">
            <v>NIP_BP11_Z_KDZZ_ES1_L01</v>
          </cell>
          <cell r="B406" t="str">
            <v>SPDC - Other</v>
          </cell>
          <cell r="C406" t="str">
            <v>Kalaekule FOD Phase 1</v>
          </cell>
          <cell r="D406" t="str">
            <v>Z_KDZZ_ES1_L01</v>
          </cell>
          <cell r="E406">
            <v>0</v>
          </cell>
          <cell r="F406" t="str">
            <v>N/A</v>
          </cell>
          <cell r="G406" t="str">
            <v>N/A</v>
          </cell>
          <cell r="H406" t="str">
            <v>OML - 72</v>
          </cell>
          <cell r="I406" t="str">
            <v>N/A</v>
          </cell>
          <cell r="J406">
            <v>0</v>
          </cell>
          <cell r="K406">
            <v>0</v>
          </cell>
          <cell r="L406" t="str">
            <v>N/A</v>
          </cell>
        </row>
        <row r="407">
          <cell r="A407" t="str">
            <v>NIP_BP11_D_KDZZ_ES1_D01</v>
          </cell>
          <cell r="B407" t="str">
            <v>SPDC - Other</v>
          </cell>
          <cell r="C407" t="str">
            <v>Kalaekule FOD Phase 1</v>
          </cell>
          <cell r="D407" t="str">
            <v>D_KDZZ_ES1_D01</v>
          </cell>
          <cell r="E407">
            <v>0</v>
          </cell>
          <cell r="F407" t="str">
            <v>N/A</v>
          </cell>
          <cell r="G407" t="str">
            <v>N/A</v>
          </cell>
          <cell r="H407" t="str">
            <v>N/A</v>
          </cell>
          <cell r="I407" t="str">
            <v>KD</v>
          </cell>
          <cell r="J407">
            <v>0</v>
          </cell>
          <cell r="K407">
            <v>0</v>
          </cell>
          <cell r="L407" t="str">
            <v>N/A</v>
          </cell>
        </row>
        <row r="408">
          <cell r="A408" t="str">
            <v>NIP_BP11_Z_KORA_ES1_L01</v>
          </cell>
          <cell r="B408" t="str">
            <v>SPDC - Other</v>
          </cell>
          <cell r="C408" t="str">
            <v>Kalaekule FOD Phase 1</v>
          </cell>
          <cell r="D408" t="str">
            <v>Z_KORA_ES1_L01</v>
          </cell>
          <cell r="E408">
            <v>0</v>
          </cell>
          <cell r="F408" t="str">
            <v>SWAMP EAST</v>
          </cell>
          <cell r="G408" t="str">
            <v>East</v>
          </cell>
          <cell r="H408" t="str">
            <v>OML - 72</v>
          </cell>
          <cell r="I408" t="str">
            <v>KOROAMA</v>
          </cell>
          <cell r="J408">
            <v>0</v>
          </cell>
          <cell r="K408">
            <v>0</v>
          </cell>
          <cell r="L408" t="str">
            <v>Efenovwe , Augustine</v>
          </cell>
        </row>
        <row r="409">
          <cell r="A409" t="str">
            <v>NIP_BP11_Z_KORA_ES1_D01</v>
          </cell>
          <cell r="B409" t="str">
            <v>SPDC - Other</v>
          </cell>
          <cell r="C409" t="str">
            <v>Kalaekule FOD Phase 1</v>
          </cell>
          <cell r="D409" t="str">
            <v>Z_KORA_ES1_D01</v>
          </cell>
          <cell r="E409">
            <v>0</v>
          </cell>
          <cell r="F409" t="str">
            <v>SWAMP EAST</v>
          </cell>
          <cell r="G409" t="str">
            <v>East</v>
          </cell>
          <cell r="H409" t="str">
            <v>OML - 72</v>
          </cell>
          <cell r="I409" t="str">
            <v>KOROAMA</v>
          </cell>
          <cell r="J409">
            <v>0</v>
          </cell>
          <cell r="K409">
            <v>0</v>
          </cell>
          <cell r="L409" t="str">
            <v>Efenovwe , Augustine</v>
          </cell>
        </row>
        <row r="410">
          <cell r="A410" t="str">
            <v>NIP_BP11_Z_KAUE_ES1_D02</v>
          </cell>
          <cell r="B410" t="str">
            <v>SPDC - Other</v>
          </cell>
          <cell r="C410" t="str">
            <v>Kalaekule FOD Phase 1</v>
          </cell>
          <cell r="D410" t="str">
            <v>Z_KAUE_ES1_D02</v>
          </cell>
          <cell r="E410">
            <v>0</v>
          </cell>
          <cell r="F410" t="str">
            <v>SWAMP EAST</v>
          </cell>
          <cell r="G410" t="str">
            <v>East</v>
          </cell>
          <cell r="H410" t="str">
            <v>OML - 72</v>
          </cell>
          <cell r="I410" t="str">
            <v>KALAEKULE</v>
          </cell>
          <cell r="J410">
            <v>0</v>
          </cell>
          <cell r="K410">
            <v>0</v>
          </cell>
          <cell r="L410" t="str">
            <v>Efenovwe , Augustine</v>
          </cell>
        </row>
        <row r="411">
          <cell r="A411" t="str">
            <v>NIP_BP11_Z_KDzz_ES1_D01</v>
          </cell>
          <cell r="B411" t="str">
            <v>SPDC - Other</v>
          </cell>
          <cell r="C411" t="str">
            <v>Kalaekule FOD Phase 1</v>
          </cell>
          <cell r="D411" t="str">
            <v>Z_KDzz_ES1_D01</v>
          </cell>
          <cell r="E411">
            <v>0</v>
          </cell>
          <cell r="F411" t="str">
            <v>SWAMP EAST</v>
          </cell>
          <cell r="G411" t="str">
            <v>East</v>
          </cell>
          <cell r="H411" t="str">
            <v>OML - 71</v>
          </cell>
          <cell r="I411" t="str">
            <v>KD</v>
          </cell>
          <cell r="J411">
            <v>0</v>
          </cell>
          <cell r="K411">
            <v>0</v>
          </cell>
          <cell r="L411" t="str">
            <v>Efenovwe , Augustine</v>
          </cell>
        </row>
        <row r="412">
          <cell r="A412" t="str">
            <v>NIP_BP11_Z_KIST_ES1_D01</v>
          </cell>
          <cell r="B412" t="str">
            <v>SPDC - Other</v>
          </cell>
          <cell r="C412" t="str">
            <v>Kalaekule FOD Phase 1</v>
          </cell>
          <cell r="D412" t="str">
            <v>Z_KIST_ES1_D01</v>
          </cell>
          <cell r="E412">
            <v>0</v>
          </cell>
          <cell r="F412" t="str">
            <v>SWAMP EAST</v>
          </cell>
          <cell r="G412" t="str">
            <v>East</v>
          </cell>
          <cell r="H412" t="str">
            <v>OML - 72</v>
          </cell>
          <cell r="I412" t="str">
            <v>KI</v>
          </cell>
          <cell r="J412">
            <v>0</v>
          </cell>
          <cell r="K412">
            <v>0</v>
          </cell>
          <cell r="L412" t="str">
            <v>Efenovwe , Augustine</v>
          </cell>
        </row>
        <row r="413">
          <cell r="A413" t="str">
            <v>NIP_BP11_Z_KCNT_ES1_D01</v>
          </cell>
          <cell r="B413" t="str">
            <v>SPDC - Other</v>
          </cell>
          <cell r="C413" t="str">
            <v>Kalaekule FOD Phase 2</v>
          </cell>
          <cell r="D413" t="str">
            <v>Z_KCNT_ES1_D01</v>
          </cell>
          <cell r="E413">
            <v>0</v>
          </cell>
          <cell r="F413" t="str">
            <v>SWAMP EAST</v>
          </cell>
          <cell r="G413" t="str">
            <v>East</v>
          </cell>
          <cell r="H413" t="str">
            <v>OML - 71</v>
          </cell>
          <cell r="I413" t="str">
            <v>KALAEKULE</v>
          </cell>
          <cell r="J413">
            <v>0</v>
          </cell>
          <cell r="K413">
            <v>0</v>
          </cell>
          <cell r="L413" t="str">
            <v>Efenovwe , Augustine</v>
          </cell>
        </row>
        <row r="414">
          <cell r="A414" t="str">
            <v>NIP_BP11_Z_KIzz_ES1_D01</v>
          </cell>
          <cell r="B414" t="str">
            <v>SPDC - Other</v>
          </cell>
          <cell r="C414" t="str">
            <v>Kalaekule FOD Phase 2</v>
          </cell>
          <cell r="D414" t="str">
            <v>Z_KIzz_ES1_D01</v>
          </cell>
          <cell r="E414">
            <v>0</v>
          </cell>
          <cell r="F414" t="str">
            <v>SWAMP EAST</v>
          </cell>
          <cell r="G414" t="str">
            <v>East</v>
          </cell>
          <cell r="H414" t="str">
            <v>OML - 71</v>
          </cell>
          <cell r="I414" t="str">
            <v>KI</v>
          </cell>
          <cell r="J414">
            <v>0</v>
          </cell>
          <cell r="K414">
            <v>0</v>
          </cell>
          <cell r="L414" t="str">
            <v>Efenovwe , Augustine</v>
          </cell>
        </row>
        <row r="415">
          <cell r="A415" t="str">
            <v>NIP_BP11_Z_KIZZ_ES1_L01</v>
          </cell>
          <cell r="B415" t="str">
            <v>SPDC - Other</v>
          </cell>
          <cell r="C415" t="str">
            <v>Kalaekule FOD Phase 3</v>
          </cell>
          <cell r="D415" t="str">
            <v>Z_KIZZ_ES1_L01</v>
          </cell>
          <cell r="E415">
            <v>0</v>
          </cell>
          <cell r="F415" t="str">
            <v>SWAMP EAST</v>
          </cell>
          <cell r="G415" t="str">
            <v>East</v>
          </cell>
          <cell r="H415" t="str">
            <v>OML - 32</v>
          </cell>
          <cell r="I415" t="str">
            <v>KI</v>
          </cell>
          <cell r="J415">
            <v>0</v>
          </cell>
          <cell r="K415">
            <v>0</v>
          </cell>
          <cell r="L415" t="str">
            <v>Efenovwe , Augustine</v>
          </cell>
        </row>
        <row r="416">
          <cell r="A416" t="str">
            <v>NIP_BP11_Z_KOCR_EL2_G99</v>
          </cell>
          <cell r="B416" t="str">
            <v>SPDC - Other</v>
          </cell>
          <cell r="C416" t="str">
            <v>Kolo Creek Further NAG</v>
          </cell>
          <cell r="D416" t="str">
            <v>Z_KOCR_EL2_G99</v>
          </cell>
          <cell r="E416" t="str">
            <v>Kolo Creek Further NAG</v>
          </cell>
          <cell r="F416" t="str">
            <v>LAND EAST</v>
          </cell>
          <cell r="G416" t="str">
            <v>East</v>
          </cell>
          <cell r="H416" t="str">
            <v>CROSS ASSET</v>
          </cell>
          <cell r="I416" t="str">
            <v>KOLO CREEK</v>
          </cell>
          <cell r="J416">
            <v>0</v>
          </cell>
          <cell r="K416">
            <v>0</v>
          </cell>
          <cell r="L416" t="str">
            <v>Iwegbu , Chibuzo</v>
          </cell>
        </row>
        <row r="417">
          <cell r="A417" t="str">
            <v>NIP_BP11_D_EKUL_ES2_Y02</v>
          </cell>
          <cell r="B417" t="str">
            <v>NCTL Re-opening Project</v>
          </cell>
          <cell r="C417" t="str">
            <v>NCTL Re-opening Project</v>
          </cell>
          <cell r="D417" t="str">
            <v>D_EKUL_ES2_Y02</v>
          </cell>
          <cell r="E417" t="str">
            <v>NCTL Re-opening Project</v>
          </cell>
          <cell r="F417" t="str">
            <v>SWAMP EAST</v>
          </cell>
          <cell r="G417" t="str">
            <v>East</v>
          </cell>
          <cell r="H417" t="str">
            <v>OML - 42</v>
          </cell>
          <cell r="I417" t="str">
            <v>EKULAMA</v>
          </cell>
          <cell r="J417">
            <v>0</v>
          </cell>
          <cell r="K417">
            <v>0</v>
          </cell>
          <cell r="L417" t="str">
            <v>Efenovwe , Augustine</v>
          </cell>
        </row>
        <row r="418">
          <cell r="A418" t="str">
            <v>NIP_BP11_D_NEMC_ES2_Y02</v>
          </cell>
          <cell r="B418" t="str">
            <v>NCTL Re-opening Project</v>
          </cell>
          <cell r="C418" t="str">
            <v>NCTL Re-opening Project</v>
          </cell>
          <cell r="D418" t="str">
            <v>D_NEMC_ES2_Y02</v>
          </cell>
          <cell r="E418" t="str">
            <v>NCTL Re-opening Project</v>
          </cell>
          <cell r="F418" t="str">
            <v>SWAMP EAST</v>
          </cell>
          <cell r="G418" t="str">
            <v>East</v>
          </cell>
          <cell r="H418" t="str">
            <v>OML - 18</v>
          </cell>
          <cell r="I418" t="str">
            <v>NEMBE CREEK</v>
          </cell>
          <cell r="J418">
            <v>0</v>
          </cell>
          <cell r="K418">
            <v>0</v>
          </cell>
          <cell r="L418" t="str">
            <v>Efenovwe , Augustine</v>
          </cell>
        </row>
        <row r="419">
          <cell r="A419" t="str">
            <v>NIP_BP11_N_EAzz_OFS_N01</v>
          </cell>
          <cell r="B419" t="str">
            <v>NFA</v>
          </cell>
          <cell r="C419" t="str">
            <v>NFA - EA</v>
          </cell>
          <cell r="D419" t="str">
            <v>N_EAzz_OFS_N01</v>
          </cell>
          <cell r="E419" t="str">
            <v>NFA - EA</v>
          </cell>
          <cell r="F419" t="str">
            <v>OFFSHORE</v>
          </cell>
          <cell r="G419" t="str">
            <v>Off Shore</v>
          </cell>
          <cell r="H419" t="str">
            <v>OML - 17</v>
          </cell>
          <cell r="I419" t="str">
            <v>EA</v>
          </cell>
          <cell r="J419">
            <v>0</v>
          </cell>
          <cell r="K419">
            <v>0</v>
          </cell>
          <cell r="L419" t="str">
            <v>Ikpolo , Ernest</v>
          </cell>
        </row>
        <row r="420">
          <cell r="A420" t="str">
            <v>NIP_BP11_N_AGBD_EL1_N01</v>
          </cell>
          <cell r="B420" t="str">
            <v>NFA</v>
          </cell>
          <cell r="C420" t="str">
            <v>NFA - Land East</v>
          </cell>
          <cell r="D420" t="str">
            <v>N_AGBD_EL1_N01</v>
          </cell>
          <cell r="E420" t="str">
            <v>NFA - AGBADA</v>
          </cell>
          <cell r="F420" t="str">
            <v>LAND EAST</v>
          </cell>
          <cell r="G420" t="str">
            <v>East</v>
          </cell>
          <cell r="H420" t="str">
            <v>OML - 46</v>
          </cell>
          <cell r="I420" t="str">
            <v>AGBADA</v>
          </cell>
          <cell r="J420">
            <v>0</v>
          </cell>
          <cell r="K420">
            <v>0</v>
          </cell>
          <cell r="L420" t="str">
            <v>Iwegbu , Chibuzo</v>
          </cell>
        </row>
        <row r="421">
          <cell r="A421" t="str">
            <v>NIP_BP11_N_AHIA_EL2_N01</v>
          </cell>
          <cell r="B421" t="str">
            <v>NFA</v>
          </cell>
          <cell r="C421" t="str">
            <v>NFA - Land East</v>
          </cell>
          <cell r="D421" t="str">
            <v>N_AHIA_EL2_N01</v>
          </cell>
          <cell r="E421" t="str">
            <v>NFA - AHIA</v>
          </cell>
          <cell r="F421" t="str">
            <v>LAND EAST</v>
          </cell>
          <cell r="G421" t="str">
            <v>East</v>
          </cell>
          <cell r="H421" t="str">
            <v>OML - 46</v>
          </cell>
          <cell r="I421" t="str">
            <v>AHIA</v>
          </cell>
          <cell r="J421">
            <v>0</v>
          </cell>
          <cell r="K421">
            <v>0</v>
          </cell>
          <cell r="L421" t="str">
            <v>Iwegbu , Chibuzo</v>
          </cell>
        </row>
        <row r="422">
          <cell r="A422" t="str">
            <v>NIP_BP11_N_ETEL_EL2_N01</v>
          </cell>
          <cell r="B422" t="str">
            <v>NFA</v>
          </cell>
          <cell r="C422" t="str">
            <v>NFA - Land East</v>
          </cell>
          <cell r="D422" t="str">
            <v>N_ETEL_EL2_N01</v>
          </cell>
          <cell r="E422" t="str">
            <v>NFA - ETELEBOU</v>
          </cell>
          <cell r="F422" t="str">
            <v>LAND EAST</v>
          </cell>
          <cell r="G422" t="str">
            <v>East</v>
          </cell>
          <cell r="H422" t="str">
            <v>OML - 34</v>
          </cell>
          <cell r="I422" t="str">
            <v>ETELEBOU</v>
          </cell>
          <cell r="J422">
            <v>0</v>
          </cell>
          <cell r="K422">
            <v>0</v>
          </cell>
          <cell r="L422" t="str">
            <v>Iwegbu , Chibuzo</v>
          </cell>
        </row>
        <row r="423">
          <cell r="A423" t="str">
            <v>NIP_BP11_N_OBEA_EL1_G01</v>
          </cell>
          <cell r="B423" t="str">
            <v>NFA</v>
          </cell>
          <cell r="C423" t="str">
            <v>NFA - Land East</v>
          </cell>
          <cell r="D423" t="str">
            <v>N_OBEA_EL1_G01</v>
          </cell>
          <cell r="E423" t="str">
            <v>NFA - OBEAKPU</v>
          </cell>
          <cell r="F423" t="str">
            <v>LAND EAST</v>
          </cell>
          <cell r="G423" t="str">
            <v>East</v>
          </cell>
          <cell r="H423" t="str">
            <v>OML - 11</v>
          </cell>
          <cell r="I423" t="str">
            <v>OBEAKPU</v>
          </cell>
          <cell r="J423">
            <v>0</v>
          </cell>
          <cell r="K423">
            <v>0</v>
          </cell>
          <cell r="L423" t="str">
            <v>Iwegbu , Chibuzo</v>
          </cell>
        </row>
        <row r="424">
          <cell r="A424" t="str">
            <v>NIP_BP11_N_ADIB_EL2_N01</v>
          </cell>
          <cell r="B424" t="str">
            <v>NFA</v>
          </cell>
          <cell r="C424" t="str">
            <v>NFA - Land East</v>
          </cell>
          <cell r="D424" t="str">
            <v>N_ADIB_EL2_N01</v>
          </cell>
          <cell r="E424" t="str">
            <v>NFA - Land East</v>
          </cell>
          <cell r="F424" t="str">
            <v>LAND EAST</v>
          </cell>
          <cell r="G424" t="str">
            <v>East</v>
          </cell>
          <cell r="H424" t="str">
            <v>OML - 27</v>
          </cell>
          <cell r="I424" t="str">
            <v>ADIBAWA</v>
          </cell>
          <cell r="J424">
            <v>0</v>
          </cell>
          <cell r="K424">
            <v>0</v>
          </cell>
          <cell r="L424" t="str">
            <v>Iwegbu , Chibuzo</v>
          </cell>
        </row>
        <row r="425">
          <cell r="A425" t="str">
            <v>NIP_BP11_N_ADNE_EL2_N01</v>
          </cell>
          <cell r="B425" t="str">
            <v>NFA</v>
          </cell>
          <cell r="C425" t="str">
            <v>NFA - Land East</v>
          </cell>
          <cell r="D425" t="str">
            <v>N_ADNE_EL2_N01</v>
          </cell>
          <cell r="E425" t="str">
            <v>NFA - Land East</v>
          </cell>
          <cell r="F425" t="str">
            <v>LAND EAST</v>
          </cell>
          <cell r="G425" t="str">
            <v>East</v>
          </cell>
          <cell r="H425" t="str">
            <v>OML - 27</v>
          </cell>
          <cell r="I425" t="str">
            <v>ADIBAWA NORTH EAST</v>
          </cell>
          <cell r="J425">
            <v>0</v>
          </cell>
          <cell r="K425">
            <v>0</v>
          </cell>
          <cell r="L425" t="str">
            <v>Iwegbu , Chibuzo</v>
          </cell>
        </row>
        <row r="426">
          <cell r="A426" t="str">
            <v>NIP_BP11_N_MINI_EL2_N01</v>
          </cell>
          <cell r="B426" t="str">
            <v>NFA</v>
          </cell>
          <cell r="C426" t="str">
            <v>NFA - Land East</v>
          </cell>
          <cell r="D426" t="str">
            <v>N_MINI_EL2_N01</v>
          </cell>
          <cell r="E426" t="str">
            <v>NFA - MINI NTA</v>
          </cell>
          <cell r="F426" t="str">
            <v>LAND EAST</v>
          </cell>
          <cell r="G426" t="str">
            <v>East</v>
          </cell>
          <cell r="H426" t="str">
            <v>OML - 20</v>
          </cell>
          <cell r="I426" t="str">
            <v>MINI NTA</v>
          </cell>
          <cell r="J426">
            <v>0</v>
          </cell>
          <cell r="K426">
            <v>0</v>
          </cell>
          <cell r="L426" t="str">
            <v>Iwegbu , Chibuzo</v>
          </cell>
        </row>
        <row r="427">
          <cell r="A427" t="str">
            <v>NIP_BP11_N_ISIM_EL1_N01</v>
          </cell>
          <cell r="B427" t="str">
            <v>NFA</v>
          </cell>
          <cell r="C427" t="str">
            <v>NFA - Land East</v>
          </cell>
          <cell r="D427" t="str">
            <v>N_ISIM_EL1_N01</v>
          </cell>
          <cell r="E427" t="str">
            <v>NFA - ISIMIRI</v>
          </cell>
          <cell r="F427" t="str">
            <v>LAND EAST</v>
          </cell>
          <cell r="G427" t="str">
            <v>East</v>
          </cell>
          <cell r="H427" t="str">
            <v>OML - 30</v>
          </cell>
          <cell r="I427" t="str">
            <v>ISIMIRI</v>
          </cell>
          <cell r="J427">
            <v>0</v>
          </cell>
          <cell r="K427">
            <v>0</v>
          </cell>
          <cell r="L427" t="str">
            <v>Iwegbu , Chibuzo</v>
          </cell>
        </row>
        <row r="428">
          <cell r="A428" t="str">
            <v>NIP_BP11_N_OBEL_EL1_N01</v>
          </cell>
          <cell r="B428" t="str">
            <v>NFA</v>
          </cell>
          <cell r="C428" t="str">
            <v>NFA - Land East</v>
          </cell>
          <cell r="D428" t="str">
            <v>N_OBEL_EL1_N01</v>
          </cell>
          <cell r="E428" t="str">
            <v>NFA - OBELE</v>
          </cell>
          <cell r="F428" t="str">
            <v>LAND EAST</v>
          </cell>
          <cell r="G428" t="str">
            <v>East</v>
          </cell>
          <cell r="H428" t="str">
            <v>OML - 30</v>
          </cell>
          <cell r="I428" t="str">
            <v>OBELE</v>
          </cell>
          <cell r="J428">
            <v>0</v>
          </cell>
          <cell r="K428">
            <v>0</v>
          </cell>
          <cell r="L428" t="str">
            <v>Iwegbu , Chibuzo</v>
          </cell>
        </row>
        <row r="429">
          <cell r="A429" t="str">
            <v>NIP_BP11_N_OBGN_EL1_N01</v>
          </cell>
          <cell r="B429" t="str">
            <v>NFA</v>
          </cell>
          <cell r="C429" t="str">
            <v>NFA - Land East</v>
          </cell>
          <cell r="D429" t="str">
            <v>N_OBGN_EL1_N01</v>
          </cell>
          <cell r="E429" t="str">
            <v>NFA - OBIGBO NORTH</v>
          </cell>
          <cell r="F429" t="str">
            <v>LAND EAST</v>
          </cell>
          <cell r="G429" t="str">
            <v>East</v>
          </cell>
          <cell r="H429" t="str">
            <v>OML - 30</v>
          </cell>
          <cell r="I429" t="str">
            <v>OBIGBO NORTH</v>
          </cell>
          <cell r="J429">
            <v>0</v>
          </cell>
          <cell r="K429">
            <v>0</v>
          </cell>
          <cell r="L429" t="str">
            <v>Iwegbu , Chibuzo</v>
          </cell>
        </row>
        <row r="430">
          <cell r="A430" t="str">
            <v>NIP_BP11_N_NUNR_EL2_N01</v>
          </cell>
          <cell r="B430" t="str">
            <v>NFA</v>
          </cell>
          <cell r="C430" t="str">
            <v>NFA - Land East</v>
          </cell>
          <cell r="D430" t="str">
            <v>N_NUNR_EL2_N01</v>
          </cell>
          <cell r="E430" t="str">
            <v>NFA - NUN RIVER</v>
          </cell>
          <cell r="F430" t="str">
            <v>LAND EAST</v>
          </cell>
          <cell r="G430" t="str">
            <v>East</v>
          </cell>
          <cell r="H430" t="str">
            <v>OML - 27</v>
          </cell>
          <cell r="I430" t="str">
            <v>NUN RIVER</v>
          </cell>
          <cell r="J430">
            <v>0</v>
          </cell>
          <cell r="K430">
            <v>0</v>
          </cell>
          <cell r="L430" t="str">
            <v>Iwegbu , Chibuzo</v>
          </cell>
        </row>
        <row r="431">
          <cell r="A431" t="str">
            <v>NIP_BP11_N_ELWA_EL1_N01</v>
          </cell>
          <cell r="B431" t="str">
            <v>NFA</v>
          </cell>
          <cell r="C431" t="str">
            <v>NFA - Land East</v>
          </cell>
          <cell r="D431" t="str">
            <v>N_ELWA_EL1_N01</v>
          </cell>
          <cell r="E431" t="str">
            <v>NFA - ELELENWA</v>
          </cell>
          <cell r="F431" t="str">
            <v>LAND EAST</v>
          </cell>
          <cell r="G431" t="str">
            <v>East</v>
          </cell>
          <cell r="H431" t="str">
            <v>OML - 34</v>
          </cell>
          <cell r="I431" t="str">
            <v>ELELENWA</v>
          </cell>
          <cell r="J431">
            <v>0</v>
          </cell>
          <cell r="K431">
            <v>0</v>
          </cell>
          <cell r="L431" t="str">
            <v>Iwegbu , Chibuzo</v>
          </cell>
        </row>
        <row r="432">
          <cell r="A432" t="str">
            <v>NIP_BP11_N_NKAL_EL1_N01</v>
          </cell>
          <cell r="B432" t="str">
            <v>NFA</v>
          </cell>
          <cell r="C432" t="str">
            <v>NFA - Land East</v>
          </cell>
          <cell r="D432" t="str">
            <v>N_NKAL_EL1_N01</v>
          </cell>
          <cell r="E432" t="str">
            <v>NFA - NKALI</v>
          </cell>
          <cell r="F432" t="str">
            <v>LAND EAST</v>
          </cell>
          <cell r="G432" t="str">
            <v>East</v>
          </cell>
          <cell r="H432" t="str">
            <v>OML - 27</v>
          </cell>
          <cell r="I432" t="str">
            <v>NKALI</v>
          </cell>
          <cell r="J432">
            <v>0</v>
          </cell>
          <cell r="K432">
            <v>0</v>
          </cell>
          <cell r="L432" t="str">
            <v>Iwegbu , Chibuzo</v>
          </cell>
        </row>
        <row r="433">
          <cell r="A433" t="str">
            <v>NIP_BP11_N_DBUC_EL2_N01</v>
          </cell>
          <cell r="B433" t="str">
            <v>NFA</v>
          </cell>
          <cell r="C433" t="str">
            <v>NFA - Land East</v>
          </cell>
          <cell r="D433" t="str">
            <v>N_DBUC_EL2_N01</v>
          </cell>
          <cell r="E433" t="str">
            <v>NFA - DIEBU CREEK</v>
          </cell>
          <cell r="F433" t="str">
            <v>LAND EAST</v>
          </cell>
          <cell r="G433" t="str">
            <v>East</v>
          </cell>
          <cell r="H433" t="str">
            <v>OML - 34</v>
          </cell>
          <cell r="I433" t="str">
            <v>DIEBU CREEK</v>
          </cell>
          <cell r="J433">
            <v>0</v>
          </cell>
          <cell r="K433">
            <v>0</v>
          </cell>
          <cell r="L433" t="str">
            <v>Iwegbu , Chibuzo</v>
          </cell>
        </row>
        <row r="434">
          <cell r="A434" t="str">
            <v>NIP_BP11_N_UBIE_EL2_N01</v>
          </cell>
          <cell r="B434" t="str">
            <v>NFA</v>
          </cell>
          <cell r="C434" t="str">
            <v>NFA - Land East</v>
          </cell>
          <cell r="D434" t="str">
            <v>N_UBIE_EL2_N01</v>
          </cell>
          <cell r="E434" t="str">
            <v>NFA - UBIE</v>
          </cell>
          <cell r="F434" t="str">
            <v>LAND EAST</v>
          </cell>
          <cell r="G434" t="str">
            <v>East</v>
          </cell>
          <cell r="H434" t="str">
            <v>OML - 32</v>
          </cell>
          <cell r="I434" t="str">
            <v>UBIE</v>
          </cell>
          <cell r="J434">
            <v>0</v>
          </cell>
          <cell r="K434">
            <v>0</v>
          </cell>
          <cell r="L434" t="str">
            <v>Iwegbu , Chibuzo</v>
          </cell>
        </row>
        <row r="435">
          <cell r="A435" t="str">
            <v>NIP_BP11_N_GBAR_EL2_G01</v>
          </cell>
          <cell r="B435" t="str">
            <v>NFA</v>
          </cell>
          <cell r="C435" t="str">
            <v>NFA - Land East</v>
          </cell>
          <cell r="D435" t="str">
            <v>N_GBAR_EL2_G01</v>
          </cell>
          <cell r="E435" t="str">
            <v>NFA - Land East</v>
          </cell>
          <cell r="F435" t="str">
            <v>LAND EAST</v>
          </cell>
          <cell r="G435" t="str">
            <v>East</v>
          </cell>
          <cell r="H435" t="str">
            <v>OML - 28</v>
          </cell>
          <cell r="I435" t="str">
            <v>GBARAN</v>
          </cell>
          <cell r="J435">
            <v>0</v>
          </cell>
          <cell r="K435">
            <v>0</v>
          </cell>
          <cell r="L435" t="str">
            <v>Iwegbu , Chibuzo</v>
          </cell>
        </row>
        <row r="436">
          <cell r="A436" t="str">
            <v>NIP_BP11_N_OTAM_EL1_N01</v>
          </cell>
          <cell r="B436" t="str">
            <v>NFA</v>
          </cell>
          <cell r="C436" t="str">
            <v>NFA - Land East</v>
          </cell>
          <cell r="D436" t="str">
            <v>N_OTAM_EL1_N01</v>
          </cell>
          <cell r="E436" t="str">
            <v>NFA - OTAMINI</v>
          </cell>
          <cell r="F436" t="str">
            <v>LAND EAST</v>
          </cell>
          <cell r="G436" t="str">
            <v>East</v>
          </cell>
          <cell r="H436" t="str">
            <v>OML - 24</v>
          </cell>
          <cell r="I436" t="str">
            <v>OTAMINI</v>
          </cell>
          <cell r="J436">
            <v>0</v>
          </cell>
          <cell r="K436">
            <v>0</v>
          </cell>
          <cell r="L436" t="str">
            <v>Iwegbu , Chibuzo</v>
          </cell>
        </row>
        <row r="437">
          <cell r="A437" t="str">
            <v>NIP_BP11_N_KOCR_EL2_N01</v>
          </cell>
          <cell r="B437" t="str">
            <v>NFA</v>
          </cell>
          <cell r="C437" t="str">
            <v>NFA - Land East</v>
          </cell>
          <cell r="D437" t="str">
            <v>N_KOCR_EL2_N01</v>
          </cell>
          <cell r="E437" t="str">
            <v>NFA - KOLO CREEK</v>
          </cell>
          <cell r="F437" t="str">
            <v>LAND EAST</v>
          </cell>
          <cell r="G437" t="str">
            <v>East</v>
          </cell>
          <cell r="H437" t="str">
            <v>OML - 28</v>
          </cell>
          <cell r="I437" t="str">
            <v>KOLO CREEK</v>
          </cell>
          <cell r="J437">
            <v>0</v>
          </cell>
          <cell r="K437">
            <v>0</v>
          </cell>
          <cell r="L437" t="str">
            <v>Iwegbu , Chibuzo</v>
          </cell>
        </row>
        <row r="438">
          <cell r="A438" t="str">
            <v>NIP_BP11_N_GBAR_EL2_N01</v>
          </cell>
          <cell r="B438" t="str">
            <v>NFA</v>
          </cell>
          <cell r="C438" t="str">
            <v>NFA - Land East</v>
          </cell>
          <cell r="D438" t="str">
            <v>N_GBAR_EL2_N01</v>
          </cell>
          <cell r="E438" t="str">
            <v>NFA - GBARAN</v>
          </cell>
          <cell r="F438" t="str">
            <v>LAND EAST</v>
          </cell>
          <cell r="G438" t="str">
            <v>East</v>
          </cell>
          <cell r="H438" t="str">
            <v>OML - 28</v>
          </cell>
          <cell r="I438" t="str">
            <v>GBARAN</v>
          </cell>
          <cell r="J438">
            <v>0</v>
          </cell>
          <cell r="K438">
            <v>0</v>
          </cell>
          <cell r="L438" t="str">
            <v>Iwegbu , Chibuzo</v>
          </cell>
        </row>
        <row r="439">
          <cell r="A439" t="str">
            <v>NIP_BP11_N_IMOR_EL1_N01</v>
          </cell>
          <cell r="B439" t="str">
            <v>NFA</v>
          </cell>
          <cell r="C439" t="str">
            <v>NFA - Land East</v>
          </cell>
          <cell r="D439" t="str">
            <v>N_IMOR_EL1_N01</v>
          </cell>
          <cell r="E439" t="str">
            <v>NFA - IMO RIVER</v>
          </cell>
          <cell r="F439" t="str">
            <v>LAND EAST</v>
          </cell>
          <cell r="G439" t="str">
            <v>East</v>
          </cell>
          <cell r="H439" t="str">
            <v>OML - 28</v>
          </cell>
          <cell r="I439" t="str">
            <v>IMO RIVER</v>
          </cell>
          <cell r="J439">
            <v>0</v>
          </cell>
          <cell r="K439">
            <v>0</v>
          </cell>
          <cell r="L439" t="str">
            <v>Iwegbu , Chibuzo</v>
          </cell>
        </row>
        <row r="440">
          <cell r="A440" t="str">
            <v>NIP_BP11_N_KOCR_EL2_N02</v>
          </cell>
          <cell r="B440" t="str">
            <v>NFA</v>
          </cell>
          <cell r="C440" t="str">
            <v>NFA - Land East</v>
          </cell>
          <cell r="D440" t="str">
            <v>N_KOCR_EL2_N02</v>
          </cell>
          <cell r="E440" t="str">
            <v>NFA - KOLO CREEK</v>
          </cell>
          <cell r="F440" t="str">
            <v>LAND EAST</v>
          </cell>
          <cell r="G440" t="str">
            <v>East</v>
          </cell>
          <cell r="H440" t="str">
            <v>OML - 28</v>
          </cell>
          <cell r="I440" t="str">
            <v>KOLO CREEK</v>
          </cell>
          <cell r="J440">
            <v>0</v>
          </cell>
          <cell r="K440">
            <v>0</v>
          </cell>
          <cell r="L440" t="str">
            <v>Iwegbu , Chibuzo</v>
          </cell>
        </row>
        <row r="441">
          <cell r="A441" t="str">
            <v>NIP_BP11_N_ADIB_EL2_Q01</v>
          </cell>
          <cell r="B441" t="str">
            <v>NFA</v>
          </cell>
          <cell r="C441" t="str">
            <v>NFA - Land East</v>
          </cell>
          <cell r="D441" t="str">
            <v>N_ADIB_EL2_Q01</v>
          </cell>
          <cell r="E441" t="str">
            <v>NFA - ADIBAWA</v>
          </cell>
          <cell r="F441" t="str">
            <v>LAND EAST</v>
          </cell>
          <cell r="G441" t="str">
            <v>East</v>
          </cell>
          <cell r="H441" t="str">
            <v>OML - 23</v>
          </cell>
          <cell r="I441" t="str">
            <v>ADIBAWA</v>
          </cell>
          <cell r="J441">
            <v>0</v>
          </cell>
          <cell r="K441">
            <v>0</v>
          </cell>
          <cell r="L441" t="str">
            <v>Iwegbu , Chibuzo</v>
          </cell>
        </row>
        <row r="442">
          <cell r="A442" t="str">
            <v>NIP_BP11_N_ADNE_EL2_Q01</v>
          </cell>
          <cell r="B442" t="str">
            <v>NFA</v>
          </cell>
          <cell r="C442" t="str">
            <v>NFA - Land East</v>
          </cell>
          <cell r="D442" t="str">
            <v>N_ADNE_EL2_Q01</v>
          </cell>
          <cell r="E442" t="str">
            <v>NFA - ADIBAWA NORTHEAST</v>
          </cell>
          <cell r="F442" t="str">
            <v>LAND EAST</v>
          </cell>
          <cell r="G442" t="str">
            <v>East</v>
          </cell>
          <cell r="H442" t="str">
            <v>OML - 23</v>
          </cell>
          <cell r="I442" t="str">
            <v>ADIBAWA NORTH EAST</v>
          </cell>
          <cell r="J442">
            <v>0</v>
          </cell>
          <cell r="K442">
            <v>0</v>
          </cell>
          <cell r="L442" t="str">
            <v>Iwegbu , Chibuzo</v>
          </cell>
        </row>
        <row r="443">
          <cell r="A443" t="str">
            <v>NIP_BP11_N_AFAM_EL1_G01</v>
          </cell>
          <cell r="B443" t="str">
            <v>NFA</v>
          </cell>
          <cell r="C443" t="str">
            <v>NFA - Land East</v>
          </cell>
          <cell r="D443" t="str">
            <v>N_AFAM_EL1_G01</v>
          </cell>
          <cell r="E443" t="str">
            <v>NFA - AFAM</v>
          </cell>
          <cell r="F443" t="str">
            <v>LAND EAST</v>
          </cell>
          <cell r="G443" t="str">
            <v>East</v>
          </cell>
          <cell r="H443" t="str">
            <v>OML - 23</v>
          </cell>
          <cell r="I443" t="str">
            <v>AFAM</v>
          </cell>
          <cell r="J443">
            <v>0</v>
          </cell>
          <cell r="K443">
            <v>0</v>
          </cell>
          <cell r="L443" t="str">
            <v>Iwegbu , Chibuzo</v>
          </cell>
        </row>
        <row r="444">
          <cell r="A444" t="str">
            <v>NIP_BP11_N_KOCR_EL2_G01</v>
          </cell>
          <cell r="B444" t="str">
            <v>NFA</v>
          </cell>
          <cell r="C444" t="str">
            <v>NFA - Land East</v>
          </cell>
          <cell r="D444" t="str">
            <v>N_KOCR_EL2_G01</v>
          </cell>
          <cell r="E444" t="str">
            <v>NFA - Land East</v>
          </cell>
          <cell r="F444" t="str">
            <v>LAND EAST</v>
          </cell>
          <cell r="G444" t="str">
            <v>East</v>
          </cell>
          <cell r="H444" t="str">
            <v>OML - 28</v>
          </cell>
          <cell r="I444" t="str">
            <v>KOLO CREEK</v>
          </cell>
          <cell r="J444">
            <v>0</v>
          </cell>
          <cell r="K444">
            <v>0</v>
          </cell>
          <cell r="L444" t="str">
            <v>Iwegbu , Chibuzo</v>
          </cell>
        </row>
        <row r="445">
          <cell r="A445" t="str">
            <v>NIP_BP11_N_UMUE_EL1_N01</v>
          </cell>
          <cell r="B445" t="str">
            <v>NFA</v>
          </cell>
          <cell r="C445" t="str">
            <v>NFA - Land East</v>
          </cell>
          <cell r="D445" t="str">
            <v>N_UMUE_EL1_N01</v>
          </cell>
          <cell r="E445" t="str">
            <v>NFA - UMUECHEM</v>
          </cell>
          <cell r="F445" t="str">
            <v>LAND EAST</v>
          </cell>
          <cell r="G445" t="str">
            <v>East</v>
          </cell>
          <cell r="H445" t="str">
            <v>OML - 30</v>
          </cell>
          <cell r="I445" t="str">
            <v>UMUECHEM</v>
          </cell>
          <cell r="J445">
            <v>0</v>
          </cell>
          <cell r="K445">
            <v>0</v>
          </cell>
          <cell r="L445" t="str">
            <v>Iwegbu , Chibuzo</v>
          </cell>
        </row>
        <row r="446">
          <cell r="A446" t="str">
            <v>NIP_BP11_N_GBAR_EL2_G04</v>
          </cell>
          <cell r="B446" t="str">
            <v>NFA</v>
          </cell>
          <cell r="C446" t="str">
            <v>NFA - Land East</v>
          </cell>
          <cell r="D446" t="str">
            <v>N_GBAR_EL2_G04</v>
          </cell>
          <cell r="E446">
            <v>0</v>
          </cell>
          <cell r="F446" t="str">
            <v>N/A</v>
          </cell>
          <cell r="G446" t="str">
            <v>N/A</v>
          </cell>
          <cell r="H446" t="str">
            <v>N/A</v>
          </cell>
          <cell r="I446" t="str">
            <v>GBARAN</v>
          </cell>
          <cell r="J446">
            <v>0</v>
          </cell>
          <cell r="K446">
            <v>0</v>
          </cell>
          <cell r="L446" t="str">
            <v>N/A</v>
          </cell>
        </row>
        <row r="447">
          <cell r="A447" t="str">
            <v>NIP_BP11_N_ZARA_EL2_G01</v>
          </cell>
          <cell r="B447" t="str">
            <v>NFA</v>
          </cell>
          <cell r="C447" t="str">
            <v>NFA - Land East</v>
          </cell>
          <cell r="D447" t="str">
            <v>N_ZARA_EL2_G01</v>
          </cell>
          <cell r="E447">
            <v>0</v>
          </cell>
          <cell r="F447" t="str">
            <v>N/A</v>
          </cell>
          <cell r="G447" t="str">
            <v>N/A</v>
          </cell>
          <cell r="H447" t="str">
            <v>N/A</v>
          </cell>
          <cell r="I447" t="str">
            <v>ZARAMA</v>
          </cell>
          <cell r="J447">
            <v>0</v>
          </cell>
          <cell r="K447">
            <v>0</v>
          </cell>
          <cell r="L447" t="str">
            <v>N/A</v>
          </cell>
        </row>
        <row r="448">
          <cell r="A448" t="str">
            <v>NIP_BP11_N_AKRI_ENV_N01</v>
          </cell>
          <cell r="B448" t="str">
            <v>NFA</v>
          </cell>
          <cell r="C448" t="str">
            <v>NFA - Land East</v>
          </cell>
          <cell r="D448" t="str">
            <v>N_AKRI_ENV_N01</v>
          </cell>
          <cell r="E448">
            <v>0</v>
          </cell>
          <cell r="F448" t="str">
            <v>N/A</v>
          </cell>
          <cell r="G448" t="str">
            <v>N/A</v>
          </cell>
          <cell r="H448" t="str">
            <v>N/A</v>
          </cell>
          <cell r="I448" t="str">
            <v>OGUTA</v>
          </cell>
          <cell r="J448">
            <v>0</v>
          </cell>
          <cell r="K448">
            <v>0</v>
          </cell>
          <cell r="L448" t="str">
            <v>N/A</v>
          </cell>
        </row>
        <row r="449">
          <cell r="A449" t="str">
            <v>NIP_BP11_N_AFIE_WL2_Y01</v>
          </cell>
          <cell r="B449" t="str">
            <v>NFA</v>
          </cell>
          <cell r="C449" t="str">
            <v>NFA - Land West</v>
          </cell>
          <cell r="D449" t="str">
            <v>N_AFIE_WL2_Y01</v>
          </cell>
          <cell r="E449" t="str">
            <v>NFA - AFIESERE</v>
          </cell>
          <cell r="F449" t="str">
            <v>LAND WEST</v>
          </cell>
          <cell r="G449" t="str">
            <v>West</v>
          </cell>
          <cell r="H449" t="str">
            <v>OML - 23</v>
          </cell>
          <cell r="I449" t="str">
            <v>AFIESERE</v>
          </cell>
          <cell r="J449">
            <v>0</v>
          </cell>
          <cell r="K449">
            <v>0</v>
          </cell>
          <cell r="L449" t="str">
            <v>Ikpolo , Ernest</v>
          </cell>
        </row>
        <row r="450">
          <cell r="A450" t="str">
            <v>NIP_BP11_N_UGHE_WL1_Q01</v>
          </cell>
          <cell r="B450" t="str">
            <v>NFA</v>
          </cell>
          <cell r="C450" t="str">
            <v>NFA - Land West</v>
          </cell>
          <cell r="D450" t="str">
            <v>N_UGHE_WL1_Q01</v>
          </cell>
          <cell r="E450" t="str">
            <v>NFA - UGHELLI EAST</v>
          </cell>
          <cell r="F450" t="str">
            <v>LAND WEST</v>
          </cell>
          <cell r="G450" t="str">
            <v>West</v>
          </cell>
          <cell r="H450" t="str">
            <v>OML - 17</v>
          </cell>
          <cell r="I450" t="str">
            <v>UGHELLI EAST</v>
          </cell>
          <cell r="J450">
            <v>0</v>
          </cell>
          <cell r="K450">
            <v>0</v>
          </cell>
          <cell r="L450" t="str">
            <v>Ikpolo , Ernest</v>
          </cell>
        </row>
        <row r="451">
          <cell r="A451" t="str">
            <v>NIP_BP11_N_UGHW_WL1_Y01</v>
          </cell>
          <cell r="B451" t="str">
            <v>NFA</v>
          </cell>
          <cell r="C451" t="str">
            <v>NFA - Land West</v>
          </cell>
          <cell r="D451" t="str">
            <v>N_UGHW_WL1_Y01</v>
          </cell>
          <cell r="E451" t="str">
            <v>NFA - UGHELLI WEST</v>
          </cell>
          <cell r="F451" t="str">
            <v>LAND WEST</v>
          </cell>
          <cell r="G451" t="str">
            <v>West</v>
          </cell>
          <cell r="H451" t="str">
            <v>OML - 28</v>
          </cell>
          <cell r="I451" t="str">
            <v>UGHELLI WEST</v>
          </cell>
          <cell r="J451">
            <v>0</v>
          </cell>
          <cell r="K451">
            <v>0</v>
          </cell>
          <cell r="L451" t="str">
            <v>Ikpolo , Ernest</v>
          </cell>
        </row>
        <row r="452">
          <cell r="A452" t="str">
            <v>NIP_BP11_N_KOKR_WL2_Q01</v>
          </cell>
          <cell r="B452" t="str">
            <v>NFA</v>
          </cell>
          <cell r="C452" t="str">
            <v>NFA - Land West</v>
          </cell>
          <cell r="D452" t="str">
            <v>N_KOKR_WL2_Q01</v>
          </cell>
          <cell r="E452" t="str">
            <v>NFA - KOKORI</v>
          </cell>
          <cell r="F452" t="str">
            <v>LAND WEST</v>
          </cell>
          <cell r="G452" t="str">
            <v>West</v>
          </cell>
          <cell r="H452" t="str">
            <v>OML - 28</v>
          </cell>
          <cell r="I452" t="str">
            <v>KOKORI</v>
          </cell>
          <cell r="J452">
            <v>0</v>
          </cell>
          <cell r="K452">
            <v>0</v>
          </cell>
          <cell r="L452" t="str">
            <v>Ikpolo , Ernest</v>
          </cell>
        </row>
        <row r="453">
          <cell r="A453" t="str">
            <v>NIP_BP11_N_UTOR_WL1_Q01</v>
          </cell>
          <cell r="B453" t="str">
            <v>NFA</v>
          </cell>
          <cell r="C453" t="str">
            <v>NFA - Land West</v>
          </cell>
          <cell r="D453" t="str">
            <v>N_UTOR_WL1_Q01</v>
          </cell>
          <cell r="E453" t="str">
            <v>NFA - UTOROGU</v>
          </cell>
          <cell r="F453" t="str">
            <v>LAND WEST</v>
          </cell>
          <cell r="G453" t="str">
            <v>West</v>
          </cell>
          <cell r="H453" t="str">
            <v>OML - 28</v>
          </cell>
          <cell r="I453" t="str">
            <v>UTOROGU</v>
          </cell>
          <cell r="J453">
            <v>0</v>
          </cell>
          <cell r="K453">
            <v>0</v>
          </cell>
          <cell r="L453" t="str">
            <v>Ikpolo , Ernest</v>
          </cell>
        </row>
        <row r="454">
          <cell r="A454" t="str">
            <v>NIP_BP11_N_KOKR_WL2_Q02</v>
          </cell>
          <cell r="B454" t="str">
            <v>NFA</v>
          </cell>
          <cell r="C454" t="str">
            <v>NFA - Land West</v>
          </cell>
          <cell r="D454" t="str">
            <v>N_KOKR_WL2_Q02</v>
          </cell>
          <cell r="E454">
            <v>0</v>
          </cell>
          <cell r="F454" t="str">
            <v>N/A</v>
          </cell>
          <cell r="G454" t="str">
            <v>N/A</v>
          </cell>
          <cell r="H454" t="str">
            <v>N/A</v>
          </cell>
          <cell r="I454" t="str">
            <v>KOKORI</v>
          </cell>
          <cell r="J454">
            <v>0</v>
          </cell>
          <cell r="K454">
            <v>0</v>
          </cell>
          <cell r="L454" t="str">
            <v>N/A</v>
          </cell>
        </row>
        <row r="455">
          <cell r="A455" t="str">
            <v>NIP_BP11_N_ISUZ_EL1_N01</v>
          </cell>
          <cell r="B455" t="str">
            <v>NFA</v>
          </cell>
          <cell r="C455" t="str">
            <v>NFA - Land West</v>
          </cell>
          <cell r="D455" t="str">
            <v>N_ISUZ_EL1_N01</v>
          </cell>
          <cell r="E455">
            <v>0</v>
          </cell>
          <cell r="F455" t="str">
            <v>N/A</v>
          </cell>
          <cell r="G455" t="str">
            <v>N/A</v>
          </cell>
          <cell r="H455" t="str">
            <v>N/A</v>
          </cell>
          <cell r="I455" t="str">
            <v>ISU</v>
          </cell>
          <cell r="J455">
            <v>0</v>
          </cell>
          <cell r="K455">
            <v>0</v>
          </cell>
          <cell r="L455" t="str">
            <v>N/A</v>
          </cell>
        </row>
        <row r="456">
          <cell r="A456" t="str">
            <v>NIP_BP11_N_OWEH_WL2_N01</v>
          </cell>
          <cell r="B456" t="str">
            <v>NFA</v>
          </cell>
          <cell r="C456" t="str">
            <v>NFA - Land West</v>
          </cell>
          <cell r="D456" t="str">
            <v>N_OWEH_WL2_N01</v>
          </cell>
          <cell r="E456">
            <v>0</v>
          </cell>
          <cell r="F456" t="str">
            <v>N/A</v>
          </cell>
          <cell r="G456" t="str">
            <v>N/A</v>
          </cell>
          <cell r="H456" t="str">
            <v>N/A</v>
          </cell>
          <cell r="I456" t="str">
            <v>OWEH</v>
          </cell>
          <cell r="J456">
            <v>0</v>
          </cell>
          <cell r="K456">
            <v>0</v>
          </cell>
          <cell r="L456" t="str">
            <v>N/A</v>
          </cell>
        </row>
        <row r="457">
          <cell r="A457" t="str">
            <v>NIP_BP11_N_OWEH_WL2_Y01</v>
          </cell>
          <cell r="B457" t="str">
            <v>NFA</v>
          </cell>
          <cell r="C457" t="str">
            <v>NFA - Land West</v>
          </cell>
          <cell r="D457" t="str">
            <v>N_OWEH_WL2_Y01</v>
          </cell>
          <cell r="E457" t="str">
            <v>NFA - OWEH</v>
          </cell>
          <cell r="F457" t="str">
            <v>LAND WEST</v>
          </cell>
          <cell r="G457" t="str">
            <v>West</v>
          </cell>
          <cell r="H457" t="str">
            <v>OML - 11</v>
          </cell>
          <cell r="I457" t="str">
            <v>OWEH</v>
          </cell>
          <cell r="J457">
            <v>0</v>
          </cell>
          <cell r="K457">
            <v>0</v>
          </cell>
          <cell r="L457" t="str">
            <v>Ikpolo , Ernest</v>
          </cell>
        </row>
        <row r="458">
          <cell r="A458" t="str">
            <v>NIP_BP11_N_ORNI_WL2_Y01</v>
          </cell>
          <cell r="B458" t="str">
            <v>NFA</v>
          </cell>
          <cell r="C458" t="str">
            <v>NFA - Land West</v>
          </cell>
          <cell r="D458" t="str">
            <v>N_ORNI_WL2_Y01</v>
          </cell>
          <cell r="E458" t="str">
            <v>NFA - ORONI</v>
          </cell>
          <cell r="F458" t="str">
            <v>LAND WEST</v>
          </cell>
          <cell r="G458" t="str">
            <v>West</v>
          </cell>
          <cell r="H458" t="str">
            <v>OML - 24</v>
          </cell>
          <cell r="I458" t="str">
            <v>ORONI</v>
          </cell>
          <cell r="J458">
            <v>0</v>
          </cell>
          <cell r="K458">
            <v>0</v>
          </cell>
          <cell r="L458" t="str">
            <v>Ikpolo , Ernest</v>
          </cell>
        </row>
        <row r="459">
          <cell r="A459" t="str">
            <v>NIP_BP11_N_OLOM_WL2_Y01</v>
          </cell>
          <cell r="B459" t="str">
            <v>NFA</v>
          </cell>
          <cell r="C459" t="str">
            <v>NFA - Land West</v>
          </cell>
          <cell r="D459" t="str">
            <v>N_OLOM_WL2_Y01</v>
          </cell>
          <cell r="E459" t="str">
            <v>NFA - OLOMORO OLEH</v>
          </cell>
          <cell r="F459" t="str">
            <v>LAND WEST</v>
          </cell>
          <cell r="G459" t="str">
            <v>West</v>
          </cell>
          <cell r="H459" t="str">
            <v>OML - 46</v>
          </cell>
          <cell r="I459" t="str">
            <v>OLOMORO OLEH</v>
          </cell>
          <cell r="J459">
            <v>0</v>
          </cell>
          <cell r="K459">
            <v>0</v>
          </cell>
          <cell r="L459" t="str">
            <v>Ikpolo , Ernest</v>
          </cell>
        </row>
        <row r="460">
          <cell r="A460" t="str">
            <v>NIP_BP11_N_UTOR_WL1_G01</v>
          </cell>
          <cell r="B460" t="str">
            <v>NFA</v>
          </cell>
          <cell r="C460" t="str">
            <v>NFA - Land West</v>
          </cell>
          <cell r="D460" t="str">
            <v>N_UTOR_WL1_G01</v>
          </cell>
          <cell r="E460" t="str">
            <v>NFA - UTOROGU</v>
          </cell>
          <cell r="F460" t="str">
            <v>LAND WEST</v>
          </cell>
          <cell r="G460" t="str">
            <v>West</v>
          </cell>
          <cell r="H460" t="str">
            <v>OML - 45</v>
          </cell>
          <cell r="I460" t="str">
            <v>UTOROGU</v>
          </cell>
          <cell r="J460">
            <v>0</v>
          </cell>
          <cell r="K460">
            <v>0</v>
          </cell>
          <cell r="L460" t="str">
            <v>Ikpolo , Ernest</v>
          </cell>
        </row>
        <row r="461">
          <cell r="A461" t="str">
            <v>NIP_BP11_N_UGHE_WL1_G01</v>
          </cell>
          <cell r="B461" t="str">
            <v>NFA</v>
          </cell>
          <cell r="C461" t="str">
            <v>NFA - Land West</v>
          </cell>
          <cell r="D461" t="str">
            <v>N_UGHE_WL1_G01</v>
          </cell>
          <cell r="E461" t="str">
            <v>NFA - UGHELLI EAST</v>
          </cell>
          <cell r="F461" t="str">
            <v>LAND WEST</v>
          </cell>
          <cell r="G461" t="str">
            <v>West</v>
          </cell>
          <cell r="H461" t="str">
            <v>OML - 20</v>
          </cell>
          <cell r="I461" t="str">
            <v>UGHELLI EAST</v>
          </cell>
          <cell r="J461">
            <v>0</v>
          </cell>
          <cell r="K461">
            <v>0</v>
          </cell>
          <cell r="L461" t="str">
            <v>Ikpolo , Ernest</v>
          </cell>
        </row>
        <row r="462">
          <cell r="A462" t="str">
            <v>NIP_BP11_N_EVWR_WL2_N01</v>
          </cell>
          <cell r="B462" t="str">
            <v>NFA</v>
          </cell>
          <cell r="C462" t="str">
            <v>NFA - Land West</v>
          </cell>
          <cell r="D462" t="str">
            <v>N_EVWR_WL2_N01</v>
          </cell>
          <cell r="E462">
            <v>0</v>
          </cell>
          <cell r="F462" t="str">
            <v>N/A</v>
          </cell>
          <cell r="G462" t="str">
            <v>N/A</v>
          </cell>
          <cell r="H462" t="str">
            <v>N/A</v>
          </cell>
          <cell r="I462" t="str">
            <v>EVRWENI</v>
          </cell>
          <cell r="J462">
            <v>0</v>
          </cell>
          <cell r="K462">
            <v>0</v>
          </cell>
          <cell r="L462" t="str">
            <v>N/A</v>
          </cell>
        </row>
        <row r="463">
          <cell r="A463" t="str">
            <v>NIP_BP11_N_ISUZ_EL1_N02</v>
          </cell>
          <cell r="B463" t="str">
            <v>NFA</v>
          </cell>
          <cell r="C463" t="str">
            <v>NFA - Land West</v>
          </cell>
          <cell r="D463" t="str">
            <v>N_ISUZ_EL1_N02</v>
          </cell>
          <cell r="E463">
            <v>0</v>
          </cell>
          <cell r="F463" t="str">
            <v>N/A</v>
          </cell>
          <cell r="G463" t="str">
            <v>N/A</v>
          </cell>
          <cell r="H463" t="str">
            <v>N/A</v>
          </cell>
          <cell r="I463" t="str">
            <v>ISU</v>
          </cell>
          <cell r="J463">
            <v>0</v>
          </cell>
          <cell r="K463">
            <v>0</v>
          </cell>
          <cell r="L463" t="str">
            <v>N/A</v>
          </cell>
        </row>
        <row r="464">
          <cell r="A464" t="str">
            <v>NIP_BP11_N_ERMU_WL2_Y01</v>
          </cell>
          <cell r="B464" t="str">
            <v>NFA</v>
          </cell>
          <cell r="C464" t="str">
            <v>NFA - Land West</v>
          </cell>
          <cell r="D464" t="str">
            <v>N_ERMU_WL2_Y01</v>
          </cell>
          <cell r="E464" t="str">
            <v>NFA - ERIEMU</v>
          </cell>
          <cell r="F464" t="str">
            <v>LAND WEST</v>
          </cell>
          <cell r="G464" t="str">
            <v>West</v>
          </cell>
          <cell r="H464" t="str">
            <v>OML - 34</v>
          </cell>
          <cell r="I464" t="str">
            <v>ERIEMU</v>
          </cell>
          <cell r="J464">
            <v>0</v>
          </cell>
          <cell r="K464">
            <v>0</v>
          </cell>
          <cell r="L464" t="str">
            <v>Ikpolo , Ernest</v>
          </cell>
        </row>
        <row r="465">
          <cell r="A465" t="str">
            <v>NIP_BP11_N_EVWR_WL2_Y01</v>
          </cell>
          <cell r="B465" t="str">
            <v>NFA</v>
          </cell>
          <cell r="C465" t="str">
            <v>NFA - Land West</v>
          </cell>
          <cell r="D465" t="str">
            <v>N_EVWR_WL2_Y01</v>
          </cell>
          <cell r="E465" t="str">
            <v>NFA - EVRWENI</v>
          </cell>
          <cell r="F465" t="str">
            <v>LAND WEST</v>
          </cell>
          <cell r="G465" t="str">
            <v>West</v>
          </cell>
          <cell r="H465" t="str">
            <v>OML - 34</v>
          </cell>
          <cell r="I465" t="str">
            <v>EVRWENI</v>
          </cell>
          <cell r="J465">
            <v>0</v>
          </cell>
          <cell r="K465">
            <v>0</v>
          </cell>
          <cell r="L465" t="str">
            <v>Ikpolo , Ernest</v>
          </cell>
        </row>
        <row r="466">
          <cell r="A466" t="str">
            <v>NIP_BP11_N_UTOR_WL1_Y01</v>
          </cell>
          <cell r="B466" t="str">
            <v>NFA</v>
          </cell>
          <cell r="C466" t="str">
            <v>NFA - Land West</v>
          </cell>
          <cell r="D466" t="str">
            <v>N_UTOR_WL1_Y01</v>
          </cell>
          <cell r="E466" t="str">
            <v>NFA - UTOROGU</v>
          </cell>
          <cell r="F466" t="str">
            <v>LAND WEST</v>
          </cell>
          <cell r="G466" t="str">
            <v>West</v>
          </cell>
          <cell r="H466" t="str">
            <v>OML - 11</v>
          </cell>
          <cell r="I466" t="str">
            <v>UTOROGU</v>
          </cell>
          <cell r="J466">
            <v>0</v>
          </cell>
          <cell r="K466">
            <v>0</v>
          </cell>
          <cell r="L466" t="str">
            <v>Ikpolo , Ernest</v>
          </cell>
        </row>
        <row r="467">
          <cell r="A467" t="str">
            <v>NIP_BP11_N_UZRE_WL2_Y01</v>
          </cell>
          <cell r="B467" t="str">
            <v>NFA</v>
          </cell>
          <cell r="C467" t="str">
            <v>NFA - Land West</v>
          </cell>
          <cell r="D467" t="str">
            <v>N_UZRE_WL2_Y01</v>
          </cell>
          <cell r="E467" t="str">
            <v>NFA - UZERE EAST</v>
          </cell>
          <cell r="F467" t="str">
            <v>LAND WEST</v>
          </cell>
          <cell r="G467" t="str">
            <v>West</v>
          </cell>
          <cell r="H467" t="str">
            <v>OML - 11</v>
          </cell>
          <cell r="I467" t="str">
            <v>UZERE EAST</v>
          </cell>
          <cell r="J467">
            <v>0</v>
          </cell>
          <cell r="K467">
            <v>0</v>
          </cell>
          <cell r="L467" t="str">
            <v>Ikpolo , Ernest</v>
          </cell>
        </row>
        <row r="468">
          <cell r="A468" t="str">
            <v>NIP_BP11_N_OGIN_WL2_Q01</v>
          </cell>
          <cell r="B468" t="str">
            <v>NFA</v>
          </cell>
          <cell r="C468" t="str">
            <v>NFA - Land West</v>
          </cell>
          <cell r="D468" t="str">
            <v>N_OGIN_WL2_Q01</v>
          </cell>
          <cell r="E468" t="str">
            <v>NFA - OGINI</v>
          </cell>
          <cell r="F468" t="str">
            <v>LAND WEST</v>
          </cell>
          <cell r="G468" t="str">
            <v>West</v>
          </cell>
          <cell r="H468" t="str">
            <v>OML - 43</v>
          </cell>
          <cell r="I468" t="str">
            <v>OGINI</v>
          </cell>
          <cell r="J468">
            <v>0</v>
          </cell>
          <cell r="K468">
            <v>0</v>
          </cell>
          <cell r="L468" t="str">
            <v>Ikpolo , Ernest</v>
          </cell>
        </row>
        <row r="469">
          <cell r="A469" t="str">
            <v>NIP_BP11_N_UGHW_WL1_Q01</v>
          </cell>
          <cell r="B469" t="str">
            <v>NFA</v>
          </cell>
          <cell r="C469" t="str">
            <v>NFA - Land West</v>
          </cell>
          <cell r="D469" t="str">
            <v>N_UGHW_WL1_Q01</v>
          </cell>
          <cell r="E469" t="str">
            <v>NFA - UGHELLI WEST</v>
          </cell>
          <cell r="F469" t="str">
            <v>LAND WEST</v>
          </cell>
          <cell r="G469" t="str">
            <v>West</v>
          </cell>
          <cell r="H469" t="str">
            <v>OML - 43</v>
          </cell>
          <cell r="I469" t="str">
            <v>UGHELLI WEST</v>
          </cell>
          <cell r="J469">
            <v>0</v>
          </cell>
          <cell r="K469">
            <v>0</v>
          </cell>
          <cell r="L469" t="str">
            <v>Ikpolo , Ernest</v>
          </cell>
        </row>
        <row r="470">
          <cell r="A470" t="str">
            <v>NIP_BP11_N_UZRW_WL2_Y01</v>
          </cell>
          <cell r="B470" t="str">
            <v>NFA</v>
          </cell>
          <cell r="C470" t="str">
            <v>NFA - Land West</v>
          </cell>
          <cell r="D470" t="str">
            <v>N_UZRW_WL2_Y01</v>
          </cell>
          <cell r="E470" t="str">
            <v>NFA - UZERE WEST</v>
          </cell>
          <cell r="F470" t="str">
            <v>LAND WEST</v>
          </cell>
          <cell r="G470" t="str">
            <v>West</v>
          </cell>
          <cell r="H470" t="str">
            <v>OML - 46</v>
          </cell>
          <cell r="I470" t="str">
            <v>UZERE WEST</v>
          </cell>
          <cell r="J470">
            <v>0</v>
          </cell>
          <cell r="K470">
            <v>0</v>
          </cell>
          <cell r="L470" t="str">
            <v>Ikpolo , Ernest</v>
          </cell>
        </row>
        <row r="471">
          <cell r="A471" t="str">
            <v>NIP_BP11_N_UTOR_WL1_N01</v>
          </cell>
          <cell r="B471" t="str">
            <v>NFA</v>
          </cell>
          <cell r="C471" t="str">
            <v>NFA - Land West</v>
          </cell>
          <cell r="D471" t="str">
            <v>N_UTOR_WL1_N01</v>
          </cell>
          <cell r="E471" t="str">
            <v>NFA - UTOROGU</v>
          </cell>
          <cell r="F471" t="str">
            <v>LAND WEST</v>
          </cell>
          <cell r="G471" t="str">
            <v>West</v>
          </cell>
          <cell r="H471" t="str">
            <v>OML - 45</v>
          </cell>
          <cell r="I471" t="str">
            <v>UTOROGU</v>
          </cell>
          <cell r="J471">
            <v>0</v>
          </cell>
          <cell r="K471">
            <v>0</v>
          </cell>
          <cell r="L471" t="str">
            <v>Ikpolo , Ernest</v>
          </cell>
        </row>
        <row r="472">
          <cell r="A472" t="str">
            <v>NIP_BP11_N_OGIN_WL2_Y01</v>
          </cell>
          <cell r="B472" t="str">
            <v>NFA</v>
          </cell>
          <cell r="C472" t="str">
            <v>NFA - Land West</v>
          </cell>
          <cell r="D472" t="str">
            <v>N_OGIN_WL2_Y01</v>
          </cell>
          <cell r="E472" t="str">
            <v>NFA - OGINI</v>
          </cell>
          <cell r="F472" t="str">
            <v>LAND WEST</v>
          </cell>
          <cell r="G472" t="str">
            <v>West</v>
          </cell>
          <cell r="H472" t="str">
            <v>OML - 35</v>
          </cell>
          <cell r="I472" t="str">
            <v>OGINI</v>
          </cell>
          <cell r="J472">
            <v>0</v>
          </cell>
          <cell r="K472">
            <v>0</v>
          </cell>
          <cell r="L472" t="str">
            <v>Ikpolo , Ernest</v>
          </cell>
        </row>
        <row r="473">
          <cell r="A473" t="str">
            <v>NIP_BP11_N_KOKR_WL2_Y01</v>
          </cell>
          <cell r="B473" t="str">
            <v>NFA</v>
          </cell>
          <cell r="C473" t="str">
            <v>NFA - Land West</v>
          </cell>
          <cell r="D473" t="str">
            <v>N_KOKR_WL2_Y01</v>
          </cell>
          <cell r="E473" t="str">
            <v>NFA - KOKORI</v>
          </cell>
          <cell r="F473" t="str">
            <v>LAND WEST</v>
          </cell>
          <cell r="G473" t="str">
            <v>West</v>
          </cell>
          <cell r="H473" t="str">
            <v>OML - 20</v>
          </cell>
          <cell r="I473" t="str">
            <v>KOKORI</v>
          </cell>
          <cell r="J473">
            <v>0</v>
          </cell>
          <cell r="K473">
            <v>0</v>
          </cell>
          <cell r="L473" t="str">
            <v>Ikpolo , Ernest</v>
          </cell>
        </row>
        <row r="474">
          <cell r="A474" t="str">
            <v>NIP_BP11_N_UGHE_WL1_N01</v>
          </cell>
          <cell r="B474" t="str">
            <v>NFA</v>
          </cell>
          <cell r="C474" t="str">
            <v>NFA - Land West</v>
          </cell>
          <cell r="D474" t="str">
            <v>N_UGHE_WL1_N01</v>
          </cell>
          <cell r="E474" t="str">
            <v>NFA - UGHELLI EAST</v>
          </cell>
          <cell r="F474" t="str">
            <v>LAND WEST</v>
          </cell>
          <cell r="G474" t="str">
            <v>West</v>
          </cell>
          <cell r="H474" t="str">
            <v>OML - 20</v>
          </cell>
          <cell r="I474" t="str">
            <v>UGHELLI EAST</v>
          </cell>
          <cell r="J474">
            <v>0</v>
          </cell>
          <cell r="K474">
            <v>0</v>
          </cell>
          <cell r="L474" t="str">
            <v>Ikpolo , Ernest</v>
          </cell>
        </row>
        <row r="475">
          <cell r="A475" t="str">
            <v>NIP_BP11_N_OLOM_WL2_Q01</v>
          </cell>
          <cell r="B475" t="str">
            <v>NFA</v>
          </cell>
          <cell r="C475" t="str">
            <v>NFA - Land West</v>
          </cell>
          <cell r="D475" t="str">
            <v>N_OLOM_WL2_Q01</v>
          </cell>
          <cell r="E475" t="str">
            <v>NFA - OLOMORO OLEH</v>
          </cell>
          <cell r="F475" t="str">
            <v>LAND WEST</v>
          </cell>
          <cell r="G475" t="str">
            <v>West</v>
          </cell>
          <cell r="H475" t="str">
            <v>OML - 21</v>
          </cell>
          <cell r="I475" t="str">
            <v>OLOMORO OLEH</v>
          </cell>
          <cell r="J475">
            <v>0</v>
          </cell>
          <cell r="K475">
            <v>0</v>
          </cell>
          <cell r="L475" t="str">
            <v>Ikpolo , Ernest</v>
          </cell>
        </row>
        <row r="476">
          <cell r="A476" t="str">
            <v>NIP_BP11_N_ISOK_WL2_Y01</v>
          </cell>
          <cell r="B476" t="str">
            <v>NFA</v>
          </cell>
          <cell r="C476" t="str">
            <v>NFA - Land West</v>
          </cell>
          <cell r="D476" t="str">
            <v>N_ISOK_WL2_Y01</v>
          </cell>
          <cell r="E476" t="str">
            <v>NFA - ISOKO</v>
          </cell>
          <cell r="F476" t="str">
            <v>LAND WEST</v>
          </cell>
          <cell r="G476" t="str">
            <v>West</v>
          </cell>
          <cell r="H476" t="str">
            <v>OML - 30</v>
          </cell>
          <cell r="I476" t="str">
            <v>ISOKO</v>
          </cell>
          <cell r="J476">
            <v>0</v>
          </cell>
          <cell r="K476">
            <v>0</v>
          </cell>
          <cell r="L476" t="str">
            <v>Ikpolo , Ernest</v>
          </cell>
        </row>
        <row r="477">
          <cell r="A477" t="str">
            <v>NIP_BP11_N_UGHE_WL1_Y01</v>
          </cell>
          <cell r="B477" t="str">
            <v>NFA</v>
          </cell>
          <cell r="C477" t="str">
            <v>NFA - Land West</v>
          </cell>
          <cell r="D477" t="str">
            <v>N_UGHE_WL1_Y01</v>
          </cell>
          <cell r="E477" t="str">
            <v>NFA - UGHELLI EAST</v>
          </cell>
          <cell r="F477" t="str">
            <v>LAND WEST</v>
          </cell>
          <cell r="G477" t="str">
            <v>West</v>
          </cell>
          <cell r="H477" t="str">
            <v>OML - 30</v>
          </cell>
          <cell r="I477" t="str">
            <v>UGHELLI EAST</v>
          </cell>
          <cell r="J477">
            <v>0</v>
          </cell>
          <cell r="K477">
            <v>0</v>
          </cell>
          <cell r="L477" t="str">
            <v>Ikpolo , Ernest</v>
          </cell>
        </row>
        <row r="478">
          <cell r="A478" t="str">
            <v>NIP_BP11_N_UGHE_WL1_QG1</v>
          </cell>
          <cell r="B478" t="str">
            <v>NFA</v>
          </cell>
          <cell r="C478" t="str">
            <v>NFA - Land West</v>
          </cell>
          <cell r="D478" t="str">
            <v>N_UGHE_WL1_QG1</v>
          </cell>
          <cell r="E478" t="str">
            <v>NFA - Land West</v>
          </cell>
          <cell r="F478" t="str">
            <v>LAND WEST</v>
          </cell>
          <cell r="G478" t="str">
            <v>West</v>
          </cell>
          <cell r="H478" t="str">
            <v>OML - 34</v>
          </cell>
          <cell r="I478" t="str">
            <v>UGHELLI EAST</v>
          </cell>
          <cell r="J478">
            <v>0</v>
          </cell>
          <cell r="K478">
            <v>0</v>
          </cell>
          <cell r="L478" t="str">
            <v>Ikpolo , Ernest</v>
          </cell>
        </row>
        <row r="479">
          <cell r="A479" t="str">
            <v>NIP_BP11_N_UZRW_WL2_Q01</v>
          </cell>
          <cell r="B479" t="str">
            <v>NFA</v>
          </cell>
          <cell r="C479" t="str">
            <v>NFA - Land West</v>
          </cell>
          <cell r="D479" t="str">
            <v>N_UZRW_WL2_Q01</v>
          </cell>
          <cell r="E479" t="str">
            <v>NFA - UZERE WEST</v>
          </cell>
          <cell r="F479" t="str">
            <v>LAND WEST</v>
          </cell>
          <cell r="G479" t="str">
            <v>West</v>
          </cell>
          <cell r="H479" t="str">
            <v>OML - 26</v>
          </cell>
          <cell r="I479" t="str">
            <v>UZERE WEST</v>
          </cell>
          <cell r="J479">
            <v>0</v>
          </cell>
          <cell r="K479">
            <v>0</v>
          </cell>
          <cell r="L479" t="str">
            <v>Ikpolo , Ernest</v>
          </cell>
        </row>
        <row r="480">
          <cell r="A480" t="str">
            <v>NIP_BP11_N_AFIE_WL2_Q01</v>
          </cell>
          <cell r="B480" t="str">
            <v>NFA</v>
          </cell>
          <cell r="C480" t="str">
            <v>NFA - Land West</v>
          </cell>
          <cell r="D480" t="str">
            <v>N_AFIE_WL2_Q01</v>
          </cell>
          <cell r="E480" t="str">
            <v>NFA - AFIESERE</v>
          </cell>
          <cell r="F480" t="str">
            <v>LAND WEST</v>
          </cell>
          <cell r="G480" t="str">
            <v>West</v>
          </cell>
          <cell r="H480" t="str">
            <v>OML - 23</v>
          </cell>
          <cell r="I480" t="str">
            <v>AFIESERE</v>
          </cell>
          <cell r="J480">
            <v>0</v>
          </cell>
          <cell r="K480">
            <v>0</v>
          </cell>
          <cell r="L480" t="str">
            <v>Ikpolo , Ernest</v>
          </cell>
        </row>
        <row r="481">
          <cell r="A481" t="str">
            <v>NIP_BP11_N_AFUO_WNV_N01</v>
          </cell>
          <cell r="B481" t="str">
            <v>NFA - NOV</v>
          </cell>
          <cell r="C481" t="str">
            <v>NFA - NOV</v>
          </cell>
          <cell r="D481" t="str">
            <v>N_AFUO_WNV_N01</v>
          </cell>
          <cell r="E481" t="str">
            <v>NFA - NOV - AFUO</v>
          </cell>
          <cell r="F481" t="str">
            <v>NON OPERATED</v>
          </cell>
          <cell r="G481" t="str">
            <v>West</v>
          </cell>
          <cell r="H481" t="str">
            <v>OML - 23</v>
          </cell>
          <cell r="I481" t="str">
            <v>AFUO</v>
          </cell>
          <cell r="J481">
            <v>0</v>
          </cell>
          <cell r="K481">
            <v>0</v>
          </cell>
          <cell r="L481" t="str">
            <v>Efenovwe , Augustine</v>
          </cell>
        </row>
        <row r="482">
          <cell r="A482" t="str">
            <v>NIP_BP11_D_AFUO_WNV_I01</v>
          </cell>
          <cell r="B482" t="str">
            <v>NFA - NOV</v>
          </cell>
          <cell r="C482" t="str">
            <v>NFA - NOV</v>
          </cell>
          <cell r="D482" t="str">
            <v>D_AFUO_WNV_I01</v>
          </cell>
          <cell r="E482" t="str">
            <v>AG Solution Afuo-Ogbainbiri</v>
          </cell>
          <cell r="F482" t="str">
            <v>NON OPERATED</v>
          </cell>
          <cell r="G482" t="str">
            <v>West</v>
          </cell>
          <cell r="H482" t="str">
            <v>OML - 11</v>
          </cell>
          <cell r="I482" t="str">
            <v>AFUO-OGBAINBIRI</v>
          </cell>
          <cell r="J482">
            <v>0</v>
          </cell>
          <cell r="K482">
            <v>0</v>
          </cell>
          <cell r="L482" t="str">
            <v>Iwegbu , Chibuzo</v>
          </cell>
        </row>
        <row r="483">
          <cell r="A483" t="str">
            <v>NIP_BP11_N_BISE_ENV_N01</v>
          </cell>
          <cell r="B483" t="str">
            <v>NFA - NOV</v>
          </cell>
          <cell r="C483" t="str">
            <v>NFA - NOV</v>
          </cell>
          <cell r="D483" t="str">
            <v>N_BISE_ENV_N01</v>
          </cell>
          <cell r="E483" t="str">
            <v>NFA - NOV - BISENI-SAMABRI</v>
          </cell>
          <cell r="F483" t="str">
            <v>NON OPERATED</v>
          </cell>
          <cell r="G483" t="str">
            <v>East</v>
          </cell>
          <cell r="H483" t="str">
            <v>OML - 11</v>
          </cell>
          <cell r="I483" t="str">
            <v>BISENI-SAMABIRI</v>
          </cell>
          <cell r="J483">
            <v>0</v>
          </cell>
          <cell r="K483">
            <v>0</v>
          </cell>
          <cell r="L483" t="str">
            <v>Iwegbu , Chibuzo</v>
          </cell>
        </row>
        <row r="484">
          <cell r="A484" t="str">
            <v>NIP_BP11_N_EGBM_ENV_N01</v>
          </cell>
          <cell r="B484" t="str">
            <v>NFA - NOV</v>
          </cell>
          <cell r="C484" t="str">
            <v>NFA - NOV</v>
          </cell>
          <cell r="D484" t="str">
            <v>N_EGBM_ENV_N01</v>
          </cell>
          <cell r="E484" t="str">
            <v>NFA - NOV - EGBEMA</v>
          </cell>
          <cell r="F484" t="str">
            <v>NON OPERATED</v>
          </cell>
          <cell r="G484" t="str">
            <v>East</v>
          </cell>
          <cell r="H484" t="str">
            <v>OML - 17</v>
          </cell>
          <cell r="I484" t="str">
            <v>EGBEMA</v>
          </cell>
          <cell r="J484">
            <v>0</v>
          </cell>
          <cell r="K484">
            <v>0</v>
          </cell>
          <cell r="L484" t="str">
            <v>Iwegbu , Chibuzo</v>
          </cell>
        </row>
        <row r="485">
          <cell r="A485" t="str">
            <v>NIP_BP11_N_SAME_ENV_N01</v>
          </cell>
          <cell r="B485" t="str">
            <v>NFA - NOV</v>
          </cell>
          <cell r="C485" t="str">
            <v>NFA - NOV</v>
          </cell>
          <cell r="D485" t="str">
            <v>N_SAME_ENV_N01</v>
          </cell>
          <cell r="E485" t="str">
            <v>NFA - NOV</v>
          </cell>
          <cell r="F485" t="str">
            <v>N/A</v>
          </cell>
          <cell r="G485" t="str">
            <v>N/A</v>
          </cell>
          <cell r="H485" t="str">
            <v>N/A</v>
          </cell>
          <cell r="I485" t="str">
            <v>N/A</v>
          </cell>
          <cell r="J485">
            <v>0</v>
          </cell>
          <cell r="K485">
            <v>0</v>
          </cell>
          <cell r="L485" t="str">
            <v>Iwegbu , Chibuzo</v>
          </cell>
        </row>
        <row r="486">
          <cell r="A486" t="str">
            <v>NIP_BP11_N_EGBW_ENV_N01</v>
          </cell>
          <cell r="B486" t="str">
            <v>NFA - NOV</v>
          </cell>
          <cell r="C486" t="str">
            <v>NFA - NOV</v>
          </cell>
          <cell r="D486" t="str">
            <v>N_EGBW_ENV_N01</v>
          </cell>
          <cell r="E486" t="str">
            <v>NFA - NOV - EGBEMA WEST</v>
          </cell>
          <cell r="F486" t="str">
            <v>NON OPERATED</v>
          </cell>
          <cell r="G486" t="str">
            <v>East</v>
          </cell>
          <cell r="H486" t="str">
            <v>OML - 34</v>
          </cell>
          <cell r="I486" t="str">
            <v>EGBEMA WEST</v>
          </cell>
          <cell r="J486">
            <v>0</v>
          </cell>
          <cell r="K486">
            <v>0</v>
          </cell>
          <cell r="L486" t="str">
            <v>Iwegbu , Chibuzo</v>
          </cell>
        </row>
        <row r="487">
          <cell r="A487" t="str">
            <v>NIP_BP11_N_UGAD_ENV_N01</v>
          </cell>
          <cell r="B487" t="str">
            <v>NFA - NOV</v>
          </cell>
          <cell r="C487" t="str">
            <v>NFA - NOV</v>
          </cell>
          <cell r="D487" t="str">
            <v>N_UGAD_ENV_N01</v>
          </cell>
          <cell r="E487" t="str">
            <v>NFA - NOV - UGADA</v>
          </cell>
          <cell r="F487" t="str">
            <v>NON OPERATED</v>
          </cell>
          <cell r="G487" t="str">
            <v>East</v>
          </cell>
          <cell r="H487" t="str">
            <v>OML - 79</v>
          </cell>
          <cell r="I487" t="str">
            <v>UGADA</v>
          </cell>
          <cell r="J487">
            <v>0</v>
          </cell>
          <cell r="K487">
            <v>0</v>
          </cell>
          <cell r="L487" t="str">
            <v>Iwegbu , Chibuzo</v>
          </cell>
        </row>
        <row r="488">
          <cell r="A488" t="str">
            <v>NIP_BP11_N_OGUT_ENV_N01</v>
          </cell>
          <cell r="B488" t="str">
            <v>NFA - NOV</v>
          </cell>
          <cell r="C488" t="str">
            <v>NFA - NOV</v>
          </cell>
          <cell r="D488" t="str">
            <v>N_OGUT_ENV_N01</v>
          </cell>
          <cell r="E488" t="str">
            <v>NFA - NOV - OGUTA</v>
          </cell>
          <cell r="F488" t="str">
            <v>NON OPERATED</v>
          </cell>
          <cell r="G488" t="str">
            <v>East</v>
          </cell>
          <cell r="H488" t="str">
            <v>OML - 17</v>
          </cell>
          <cell r="I488" t="str">
            <v>OGUTA</v>
          </cell>
          <cell r="J488">
            <v>0</v>
          </cell>
          <cell r="K488">
            <v>0</v>
          </cell>
          <cell r="L488" t="str">
            <v>Iwegbu , Chibuzo</v>
          </cell>
        </row>
        <row r="489">
          <cell r="A489" t="str">
            <v>NIP_BP11_D_BISE_ENV_I01</v>
          </cell>
          <cell r="B489" t="str">
            <v>NFA - NOV</v>
          </cell>
          <cell r="C489" t="str">
            <v>NFA - NOV</v>
          </cell>
          <cell r="D489" t="str">
            <v>D_BISE_ENV_I01</v>
          </cell>
          <cell r="E489" t="str">
            <v>Biseni-Samabri Phase2 Development (Early Oil)</v>
          </cell>
          <cell r="F489" t="str">
            <v>NON OPERATED</v>
          </cell>
          <cell r="G489" t="str">
            <v>East</v>
          </cell>
          <cell r="H489" t="str">
            <v>OML - 40</v>
          </cell>
          <cell r="I489" t="str">
            <v>BISENI-SAMABIRI</v>
          </cell>
          <cell r="J489">
            <v>0</v>
          </cell>
          <cell r="K489">
            <v>0</v>
          </cell>
          <cell r="L489" t="str">
            <v>Iwegbu , Chibuzo</v>
          </cell>
        </row>
        <row r="490">
          <cell r="A490" t="str">
            <v>NIP_BP11_N_OPNO_WS2_N01</v>
          </cell>
          <cell r="B490" t="str">
            <v>NFA</v>
          </cell>
          <cell r="C490" t="str">
            <v>NFA - Swamp West</v>
          </cell>
          <cell r="D490" t="str">
            <v>N_OPNO_WS2_N01</v>
          </cell>
          <cell r="E490">
            <v>0</v>
          </cell>
          <cell r="F490" t="str">
            <v>N/A</v>
          </cell>
          <cell r="G490" t="str">
            <v>N/A</v>
          </cell>
          <cell r="H490" t="str">
            <v>N/A</v>
          </cell>
          <cell r="I490" t="str">
            <v>OPUKUSHI NORTH</v>
          </cell>
          <cell r="J490">
            <v>0</v>
          </cell>
          <cell r="K490">
            <v>0</v>
          </cell>
          <cell r="L490" t="str">
            <v>N/A</v>
          </cell>
        </row>
        <row r="491">
          <cell r="A491" t="str">
            <v>NIP_BP11_N_KANB_WS2_Q01</v>
          </cell>
          <cell r="B491" t="str">
            <v>NFA</v>
          </cell>
          <cell r="C491" t="str">
            <v>NFA - Swamp West</v>
          </cell>
          <cell r="D491" t="str">
            <v>N_KANB_WS2_Q01</v>
          </cell>
          <cell r="E491" t="str">
            <v>NFA - KANBO</v>
          </cell>
          <cell r="F491" t="str">
            <v>SWAMP WEST</v>
          </cell>
          <cell r="G491" t="str">
            <v>West</v>
          </cell>
          <cell r="H491" t="str">
            <v>N/A</v>
          </cell>
          <cell r="I491" t="str">
            <v>KANBO</v>
          </cell>
          <cell r="J491">
            <v>0</v>
          </cell>
          <cell r="K491">
            <v>0</v>
          </cell>
          <cell r="L491" t="str">
            <v>Baranu , Suka</v>
          </cell>
        </row>
        <row r="492">
          <cell r="A492" t="str">
            <v>NIP_BP11_N_FORC_WS1_N01</v>
          </cell>
          <cell r="B492" t="str">
            <v>NFA</v>
          </cell>
          <cell r="C492" t="str">
            <v>NFA - Swamp West</v>
          </cell>
          <cell r="D492" t="str">
            <v>N_FORC_WS1_N01</v>
          </cell>
          <cell r="E492" t="str">
            <v>NFA - FORCADOS YOKRI</v>
          </cell>
          <cell r="F492" t="str">
            <v>SWAMP WEST</v>
          </cell>
          <cell r="G492" t="str">
            <v>West</v>
          </cell>
          <cell r="H492" t="str">
            <v>OML - 28</v>
          </cell>
          <cell r="I492" t="str">
            <v>FORCADOS YOKRI</v>
          </cell>
          <cell r="J492">
            <v>0</v>
          </cell>
          <cell r="K492">
            <v>0</v>
          </cell>
          <cell r="L492" t="str">
            <v>Baranu , Suka</v>
          </cell>
        </row>
        <row r="493">
          <cell r="A493" t="str">
            <v>NIP_BP11_N_FORC_WS1_Q01</v>
          </cell>
          <cell r="B493" t="str">
            <v>NFA</v>
          </cell>
          <cell r="C493" t="str">
            <v>NFA - Swamp West</v>
          </cell>
          <cell r="D493" t="str">
            <v>N_FORC_WS1_Q01</v>
          </cell>
          <cell r="E493" t="str">
            <v>NFA - FORCADOS YOKRI</v>
          </cell>
          <cell r="F493" t="str">
            <v>SWAMP WEST</v>
          </cell>
          <cell r="G493" t="str">
            <v>West</v>
          </cell>
          <cell r="H493" t="str">
            <v>OML - 28</v>
          </cell>
          <cell r="I493" t="str">
            <v>FORCADOS YOKRI</v>
          </cell>
          <cell r="J493">
            <v>0</v>
          </cell>
          <cell r="K493">
            <v>0</v>
          </cell>
          <cell r="L493" t="str">
            <v>Baranu , Suka</v>
          </cell>
        </row>
        <row r="494">
          <cell r="A494" t="str">
            <v>NIP_BP11_N_KANB_WS2_N01</v>
          </cell>
          <cell r="B494" t="str">
            <v>NFA</v>
          </cell>
          <cell r="C494" t="str">
            <v>NFA - Swamp West</v>
          </cell>
          <cell r="D494" t="str">
            <v>N_KANB_WS2_N01</v>
          </cell>
          <cell r="E494" t="str">
            <v>NFA - KANBO</v>
          </cell>
          <cell r="F494" t="str">
            <v>SWAMP WEST</v>
          </cell>
          <cell r="G494" t="str">
            <v>West</v>
          </cell>
          <cell r="H494" t="str">
            <v>OML - 30</v>
          </cell>
          <cell r="I494" t="str">
            <v>KANBO</v>
          </cell>
          <cell r="J494">
            <v>0</v>
          </cell>
          <cell r="K494">
            <v>0</v>
          </cell>
          <cell r="L494" t="str">
            <v>Baranu , Suka</v>
          </cell>
        </row>
        <row r="495">
          <cell r="A495" t="str">
            <v>NIP_BP11_N_BENS_WS2_N01</v>
          </cell>
          <cell r="B495" t="str">
            <v>NFA</v>
          </cell>
          <cell r="C495" t="str">
            <v>NFA - Swamp West</v>
          </cell>
          <cell r="D495" t="str">
            <v>N_BENS_WS2_N01</v>
          </cell>
          <cell r="E495" t="str">
            <v>NFA - BENISEDE</v>
          </cell>
          <cell r="F495" t="str">
            <v>SWAMP WEST</v>
          </cell>
          <cell r="G495" t="str">
            <v>West</v>
          </cell>
          <cell r="H495" t="str">
            <v>OML - 22</v>
          </cell>
          <cell r="I495" t="str">
            <v>BENISEDE</v>
          </cell>
          <cell r="J495">
            <v>0</v>
          </cell>
          <cell r="K495">
            <v>0</v>
          </cell>
          <cell r="L495" t="str">
            <v>Baranu , Suka</v>
          </cell>
        </row>
        <row r="496">
          <cell r="A496" t="str">
            <v>NIP_BP11_N_ESCB_WS1_N01</v>
          </cell>
          <cell r="B496" t="str">
            <v>NFA</v>
          </cell>
          <cell r="C496" t="str">
            <v>NFA - Swamp West</v>
          </cell>
          <cell r="D496" t="str">
            <v>N_ESCB_WS1_N01</v>
          </cell>
          <cell r="E496" t="str">
            <v>NFA - ESCRAVOS BEACH</v>
          </cell>
          <cell r="F496" t="str">
            <v>SWAMP WEST</v>
          </cell>
          <cell r="G496" t="str">
            <v>West</v>
          </cell>
          <cell r="H496" t="str">
            <v>OML - 34</v>
          </cell>
          <cell r="I496" t="str">
            <v>ESCRAVOS BEACH</v>
          </cell>
          <cell r="J496">
            <v>0</v>
          </cell>
          <cell r="K496">
            <v>0</v>
          </cell>
          <cell r="L496" t="str">
            <v>Baranu , Suka</v>
          </cell>
        </row>
        <row r="497">
          <cell r="A497" t="str">
            <v>NIP_BP11_N_OPOM_WS2_N01</v>
          </cell>
          <cell r="B497" t="str">
            <v>NFA</v>
          </cell>
          <cell r="C497" t="str">
            <v>NFA - Swamp West</v>
          </cell>
          <cell r="D497" t="str">
            <v>N_OPOM_WS2_N01</v>
          </cell>
          <cell r="E497" t="str">
            <v>NFA - OPOMOYO</v>
          </cell>
          <cell r="F497" t="str">
            <v>SWAMP WEST</v>
          </cell>
          <cell r="G497" t="str">
            <v>West</v>
          </cell>
          <cell r="H497" t="str">
            <v>OML - 18</v>
          </cell>
          <cell r="I497" t="str">
            <v>OPOMOYO</v>
          </cell>
          <cell r="J497">
            <v>0</v>
          </cell>
          <cell r="K497">
            <v>0</v>
          </cell>
          <cell r="L497" t="str">
            <v>Baranu , Suka</v>
          </cell>
        </row>
        <row r="498">
          <cell r="A498" t="str">
            <v>NIP_BP11_N_TUNU_WS2_N01</v>
          </cell>
          <cell r="B498" t="str">
            <v>NFA</v>
          </cell>
          <cell r="C498" t="str">
            <v>NFA - Swamp West</v>
          </cell>
          <cell r="D498" t="str">
            <v>N_TUNU_WS2_N01</v>
          </cell>
          <cell r="E498" t="str">
            <v>NFA - TUNU</v>
          </cell>
          <cell r="F498" t="str">
            <v>SWAMP WEST</v>
          </cell>
          <cell r="G498" t="str">
            <v>West</v>
          </cell>
          <cell r="H498" t="str">
            <v>OML - 18</v>
          </cell>
          <cell r="I498" t="str">
            <v>TUNU</v>
          </cell>
          <cell r="J498">
            <v>0</v>
          </cell>
          <cell r="K498">
            <v>0</v>
          </cell>
          <cell r="L498" t="str">
            <v>Baranu , Suka</v>
          </cell>
        </row>
        <row r="499">
          <cell r="A499" t="str">
            <v>NIP_BP11_N_AKON_WS2_Q01</v>
          </cell>
          <cell r="B499" t="str">
            <v>NFA</v>
          </cell>
          <cell r="C499" t="str">
            <v>NFA - Swamp West</v>
          </cell>
          <cell r="D499" t="str">
            <v>N_AKON_WS2_Q01</v>
          </cell>
          <cell r="E499" t="str">
            <v>NFA - AKONO</v>
          </cell>
          <cell r="F499" t="str">
            <v>SWAMP WEST</v>
          </cell>
          <cell r="G499" t="str">
            <v>West</v>
          </cell>
          <cell r="H499" t="str">
            <v>OML - 46</v>
          </cell>
          <cell r="I499" t="str">
            <v>AKONO</v>
          </cell>
          <cell r="J499">
            <v>0</v>
          </cell>
          <cell r="K499">
            <v>0</v>
          </cell>
          <cell r="L499" t="str">
            <v>Baranu , Suka</v>
          </cell>
        </row>
        <row r="500">
          <cell r="A500" t="str">
            <v>NIP_BP11_N_OTUM_WS1_N01</v>
          </cell>
          <cell r="B500" t="str">
            <v>NFA</v>
          </cell>
          <cell r="C500" t="str">
            <v>NFA - Swamp West</v>
          </cell>
          <cell r="D500" t="str">
            <v>N_OTUM_WS1_N01</v>
          </cell>
          <cell r="E500" t="str">
            <v>NFA - OTUMARA</v>
          </cell>
          <cell r="F500" t="str">
            <v>SWAMP WEST</v>
          </cell>
          <cell r="G500" t="str">
            <v>West</v>
          </cell>
          <cell r="H500" t="str">
            <v>OML - 35</v>
          </cell>
          <cell r="I500" t="str">
            <v>OTUMARA</v>
          </cell>
          <cell r="J500">
            <v>0</v>
          </cell>
          <cell r="K500">
            <v>0</v>
          </cell>
          <cell r="L500" t="str">
            <v>Baranu , Suka</v>
          </cell>
        </row>
        <row r="501">
          <cell r="A501" t="str">
            <v>NIP_BP11_N_AFRE_WS1_N01</v>
          </cell>
          <cell r="B501" t="str">
            <v>NFA</v>
          </cell>
          <cell r="C501" t="str">
            <v>NFA - Swamp West</v>
          </cell>
          <cell r="D501" t="str">
            <v>N_AFRE_WS1_N01</v>
          </cell>
          <cell r="E501" t="str">
            <v>NFA - AFREMO</v>
          </cell>
          <cell r="F501" t="str">
            <v>SWAMP WEST</v>
          </cell>
          <cell r="G501" t="str">
            <v>West</v>
          </cell>
          <cell r="H501" t="str">
            <v>OML - 23</v>
          </cell>
          <cell r="I501" t="str">
            <v>AFREMO</v>
          </cell>
          <cell r="J501">
            <v>0</v>
          </cell>
          <cell r="K501">
            <v>0</v>
          </cell>
          <cell r="L501" t="str">
            <v>Baranu , Suka</v>
          </cell>
        </row>
        <row r="502">
          <cell r="A502" t="str">
            <v>NIP_BP11_N_OPUK_WS2_N01</v>
          </cell>
          <cell r="B502" t="str">
            <v>NFA</v>
          </cell>
          <cell r="C502" t="str">
            <v>NFA - Swamp West</v>
          </cell>
          <cell r="D502" t="str">
            <v>N_OPUK_WS2_N01</v>
          </cell>
          <cell r="E502" t="str">
            <v>NFA - OPUKUSHI</v>
          </cell>
          <cell r="F502" t="str">
            <v>SWAMP WEST</v>
          </cell>
          <cell r="G502" t="str">
            <v>West</v>
          </cell>
          <cell r="H502" t="str">
            <v>OML - 18</v>
          </cell>
          <cell r="I502" t="str">
            <v>OPUKUSHI</v>
          </cell>
          <cell r="J502">
            <v>0</v>
          </cell>
          <cell r="K502">
            <v>0</v>
          </cell>
          <cell r="L502" t="str">
            <v>Baranu , Suka</v>
          </cell>
        </row>
        <row r="503">
          <cell r="A503" t="str">
            <v>NIP_BP11_N_SAGR_WS1_N01</v>
          </cell>
          <cell r="B503" t="str">
            <v>NFA</v>
          </cell>
          <cell r="C503" t="str">
            <v>NFA - Swamp West</v>
          </cell>
          <cell r="D503" t="str">
            <v>N_SAGR_WS1_N01</v>
          </cell>
          <cell r="E503" t="str">
            <v>NFA - SAGHARA</v>
          </cell>
          <cell r="F503" t="str">
            <v>SWAMP WEST</v>
          </cell>
          <cell r="G503" t="str">
            <v>West</v>
          </cell>
          <cell r="H503" t="str">
            <v>OML - 11</v>
          </cell>
          <cell r="I503" t="str">
            <v>SAGHARA</v>
          </cell>
          <cell r="J503">
            <v>0</v>
          </cell>
          <cell r="K503">
            <v>0</v>
          </cell>
          <cell r="L503" t="str">
            <v>Baranu , Suka</v>
          </cell>
        </row>
        <row r="504">
          <cell r="A504" t="str">
            <v>NIP_BP11_N_OPUK_WS2_Q01</v>
          </cell>
          <cell r="B504" t="str">
            <v>NFA</v>
          </cell>
          <cell r="C504" t="str">
            <v>NFA - Swamp West</v>
          </cell>
          <cell r="D504" t="str">
            <v>N_OPUK_WS2_Q01</v>
          </cell>
          <cell r="E504" t="str">
            <v>NFA - OPUKUSHI</v>
          </cell>
          <cell r="F504" t="str">
            <v>SWAMP WEST</v>
          </cell>
          <cell r="G504" t="str">
            <v>West</v>
          </cell>
          <cell r="H504" t="str">
            <v>OML - 38</v>
          </cell>
          <cell r="I504" t="str">
            <v>OPUKUSHI</v>
          </cell>
          <cell r="J504">
            <v>0</v>
          </cell>
          <cell r="K504">
            <v>0</v>
          </cell>
          <cell r="L504" t="str">
            <v>Baranu , Suka</v>
          </cell>
        </row>
        <row r="505">
          <cell r="A505" t="str">
            <v>NIP_BP11_N_NECE_ES2_N01</v>
          </cell>
          <cell r="B505" t="str">
            <v>NFA</v>
          </cell>
          <cell r="C505" t="str">
            <v>NFA - Swamp East</v>
          </cell>
          <cell r="D505" t="str">
            <v>N_NECE_ES2_N01</v>
          </cell>
          <cell r="E505" t="str">
            <v>NFA - Swamp East</v>
          </cell>
          <cell r="F505" t="str">
            <v>SWAMP EAST</v>
          </cell>
          <cell r="G505" t="str">
            <v>East</v>
          </cell>
          <cell r="H505" t="str">
            <v>OML - 29</v>
          </cell>
          <cell r="I505" t="str">
            <v>NEMBE CREEK</v>
          </cell>
          <cell r="J505">
            <v>0</v>
          </cell>
          <cell r="K505">
            <v>0</v>
          </cell>
          <cell r="L505" t="str">
            <v>Alikah , Ehidiamhen</v>
          </cell>
        </row>
        <row r="506">
          <cell r="A506" t="str">
            <v>NIP_BP11_N_ALAK_ES1_QG1</v>
          </cell>
          <cell r="B506" t="str">
            <v>NFA</v>
          </cell>
          <cell r="C506" t="str">
            <v>NFA - Swamp East</v>
          </cell>
          <cell r="D506" t="str">
            <v>N_ALAK_ES1_QG1</v>
          </cell>
          <cell r="E506" t="str">
            <v>NFA - ALAKIRI</v>
          </cell>
          <cell r="F506" t="str">
            <v>SWAMP EAST</v>
          </cell>
          <cell r="G506" t="str">
            <v>East</v>
          </cell>
          <cell r="H506" t="str">
            <v>OML - 46</v>
          </cell>
          <cell r="I506" t="str">
            <v>ALAKIRI</v>
          </cell>
          <cell r="J506">
            <v>0</v>
          </cell>
          <cell r="K506">
            <v>0</v>
          </cell>
          <cell r="L506" t="str">
            <v>Efenovwe , Augustine</v>
          </cell>
        </row>
        <row r="507">
          <cell r="A507" t="str">
            <v>NIP_BP11_N_AKOS_ES1_N01</v>
          </cell>
          <cell r="B507" t="str">
            <v>NFA</v>
          </cell>
          <cell r="C507" t="str">
            <v>NFA - Swamp East</v>
          </cell>
          <cell r="D507" t="str">
            <v>N_AKOS_ES1_N01</v>
          </cell>
          <cell r="E507" t="str">
            <v>NFA - Swamp East</v>
          </cell>
          <cell r="F507" t="str">
            <v>SWAMP EAST</v>
          </cell>
          <cell r="G507" t="str">
            <v>East</v>
          </cell>
          <cell r="H507" t="str">
            <v>OML - 18</v>
          </cell>
          <cell r="I507" t="str">
            <v>AKASO</v>
          </cell>
          <cell r="J507">
            <v>0</v>
          </cell>
          <cell r="K507">
            <v>0</v>
          </cell>
          <cell r="L507" t="str">
            <v>Alikah , Ehidiamhen</v>
          </cell>
        </row>
        <row r="508">
          <cell r="A508" t="str">
            <v>NIP_BP11_N_AWNW_ES1_N01</v>
          </cell>
          <cell r="B508" t="str">
            <v>NFA</v>
          </cell>
          <cell r="C508" t="str">
            <v>NFA - Swamp East</v>
          </cell>
          <cell r="D508" t="str">
            <v>N_AWNW_ES1_N01</v>
          </cell>
          <cell r="E508" t="str">
            <v>NFA - Swamp East</v>
          </cell>
          <cell r="F508" t="str">
            <v>SWAMP EAST</v>
          </cell>
          <cell r="G508" t="str">
            <v>East</v>
          </cell>
          <cell r="H508" t="str">
            <v>OML - 24</v>
          </cell>
          <cell r="I508" t="str">
            <v>AWOBA NORTHWEST</v>
          </cell>
          <cell r="J508">
            <v>0</v>
          </cell>
          <cell r="K508">
            <v>0</v>
          </cell>
          <cell r="L508" t="str">
            <v>Alikah , Ehidiamhen</v>
          </cell>
        </row>
        <row r="509">
          <cell r="A509" t="str">
            <v>NIP_BP11_N_BELE_ES2_N01</v>
          </cell>
          <cell r="B509" t="str">
            <v>NFA</v>
          </cell>
          <cell r="C509" t="str">
            <v>NFA - Swamp East</v>
          </cell>
          <cell r="D509" t="str">
            <v>N_BELE_ES2_N01</v>
          </cell>
          <cell r="E509" t="str">
            <v>NFA - Swamp East</v>
          </cell>
          <cell r="F509" t="str">
            <v>SWAMP EAST</v>
          </cell>
          <cell r="G509" t="str">
            <v>East</v>
          </cell>
          <cell r="H509" t="str">
            <v>OML - 25</v>
          </cell>
          <cell r="I509" t="str">
            <v>BELEMA</v>
          </cell>
          <cell r="J509">
            <v>0</v>
          </cell>
          <cell r="K509">
            <v>0</v>
          </cell>
          <cell r="L509" t="str">
            <v>Alikah , Ehidiamhen</v>
          </cell>
        </row>
        <row r="510">
          <cell r="A510" t="str">
            <v>NIP_BP11_N_BELE_ES2_Q01</v>
          </cell>
          <cell r="B510" t="str">
            <v>NFA</v>
          </cell>
          <cell r="C510" t="str">
            <v>NFA - Swamp East</v>
          </cell>
          <cell r="D510" t="str">
            <v>N_BELE_ES2_Q01</v>
          </cell>
          <cell r="E510" t="str">
            <v>NFA - Swamp East</v>
          </cell>
          <cell r="F510" t="str">
            <v>SWAMP EAST</v>
          </cell>
          <cell r="G510" t="str">
            <v>East</v>
          </cell>
          <cell r="H510" t="str">
            <v>OML - 25</v>
          </cell>
          <cell r="I510" t="str">
            <v>BELEMA</v>
          </cell>
          <cell r="J510">
            <v>0</v>
          </cell>
          <cell r="K510">
            <v>0</v>
          </cell>
          <cell r="L510" t="str">
            <v>Alikah , Ehidiamhen</v>
          </cell>
        </row>
        <row r="511">
          <cell r="A511" t="str">
            <v>NIP_BP11_N_EKUL_ES2_N01</v>
          </cell>
          <cell r="B511" t="str">
            <v>NFA</v>
          </cell>
          <cell r="C511" t="str">
            <v>NFA - Swamp East</v>
          </cell>
          <cell r="D511" t="str">
            <v>N_EKUL_ES2_N01</v>
          </cell>
          <cell r="E511" t="str">
            <v>NFA - Swamp East</v>
          </cell>
          <cell r="F511" t="str">
            <v>SWAMP EAST</v>
          </cell>
          <cell r="G511" t="str">
            <v>East</v>
          </cell>
          <cell r="H511" t="str">
            <v>OML - 24</v>
          </cell>
          <cell r="I511" t="str">
            <v>EKULAMA</v>
          </cell>
          <cell r="J511">
            <v>0</v>
          </cell>
          <cell r="K511">
            <v>0</v>
          </cell>
          <cell r="L511" t="str">
            <v>Alikah , Ehidiamhen</v>
          </cell>
        </row>
        <row r="512">
          <cell r="A512" t="str">
            <v>NIP_BP11_N_BONT_ES1_N01</v>
          </cell>
          <cell r="B512" t="str">
            <v>NFA</v>
          </cell>
          <cell r="C512" t="str">
            <v>NFA - Swamp East</v>
          </cell>
          <cell r="D512" t="str">
            <v>N_BONT_ES1_N01</v>
          </cell>
          <cell r="E512" t="str">
            <v>NFA - BONNY NORTH</v>
          </cell>
          <cell r="F512" t="str">
            <v>SWAMP EAST</v>
          </cell>
          <cell r="G512" t="str">
            <v>East</v>
          </cell>
          <cell r="H512" t="str">
            <v>OML - 34</v>
          </cell>
          <cell r="I512" t="str">
            <v>BONNY NORTH</v>
          </cell>
          <cell r="J512">
            <v>0</v>
          </cell>
          <cell r="K512">
            <v>0</v>
          </cell>
          <cell r="L512" t="str">
            <v>Efenovwe , Augustine</v>
          </cell>
        </row>
        <row r="513">
          <cell r="A513" t="str">
            <v>NIP_BP11_N_SOKU_ES1_G01</v>
          </cell>
          <cell r="B513" t="str">
            <v>NFA</v>
          </cell>
          <cell r="C513" t="str">
            <v>NFA - Swamp East</v>
          </cell>
          <cell r="D513" t="str">
            <v>N_SOKU_ES1_G01</v>
          </cell>
          <cell r="E513" t="str">
            <v>NFA - SOKU</v>
          </cell>
          <cell r="F513" t="str">
            <v>SWAMP EAST</v>
          </cell>
          <cell r="G513" t="str">
            <v>East</v>
          </cell>
          <cell r="H513" t="str">
            <v>OML - 11</v>
          </cell>
          <cell r="I513" t="str">
            <v>SOKU</v>
          </cell>
          <cell r="J513">
            <v>0</v>
          </cell>
          <cell r="K513">
            <v>0</v>
          </cell>
          <cell r="L513" t="str">
            <v>Efenovwe , Augustine</v>
          </cell>
        </row>
        <row r="514">
          <cell r="A514" t="str">
            <v>NIP_BP11_N_SOKU_ES1_QG1</v>
          </cell>
          <cell r="B514" t="str">
            <v>NFA</v>
          </cell>
          <cell r="C514" t="str">
            <v>NFA - Swamp East</v>
          </cell>
          <cell r="D514" t="str">
            <v>N_SOKU_ES1_QG1</v>
          </cell>
          <cell r="E514" t="str">
            <v>NFA - SOKU</v>
          </cell>
          <cell r="F514" t="str">
            <v>SWAMP EAST</v>
          </cell>
          <cell r="G514" t="str">
            <v>East</v>
          </cell>
          <cell r="H514" t="str">
            <v>OML - 18</v>
          </cell>
          <cell r="I514" t="str">
            <v>SOKU</v>
          </cell>
          <cell r="J514">
            <v>0</v>
          </cell>
          <cell r="K514">
            <v>0</v>
          </cell>
          <cell r="L514" t="str">
            <v>Efenovwe , Augustine</v>
          </cell>
        </row>
        <row r="515">
          <cell r="A515" t="str">
            <v>NIP_BP11_N_AWOB_ES1_N01</v>
          </cell>
          <cell r="B515" t="str">
            <v>NFA</v>
          </cell>
          <cell r="C515" t="str">
            <v>NFA - Swamp East</v>
          </cell>
          <cell r="D515" t="str">
            <v>N_AWOB_ES1_N01</v>
          </cell>
          <cell r="E515" t="str">
            <v>NFA - AWOBA</v>
          </cell>
          <cell r="F515" t="str">
            <v>SWAMP EAST</v>
          </cell>
          <cell r="G515" t="str">
            <v>East</v>
          </cell>
          <cell r="H515" t="str">
            <v>OML - 42</v>
          </cell>
          <cell r="I515" t="str">
            <v>AWOBA</v>
          </cell>
          <cell r="J515">
            <v>0</v>
          </cell>
          <cell r="K515">
            <v>0</v>
          </cell>
          <cell r="L515" t="str">
            <v>Efenovwe , Augustine</v>
          </cell>
        </row>
        <row r="516">
          <cell r="A516" t="str">
            <v>NIP_BP11_N_AWOB_ES1_Q01</v>
          </cell>
          <cell r="B516" t="str">
            <v>NFA</v>
          </cell>
          <cell r="C516" t="str">
            <v>NFA - Swamp East</v>
          </cell>
          <cell r="D516" t="str">
            <v>N_AWOB_ES1_Q01</v>
          </cell>
          <cell r="E516" t="str">
            <v>NFA - AWOBA</v>
          </cell>
          <cell r="F516" t="str">
            <v>SWAMP EAST</v>
          </cell>
          <cell r="G516" t="str">
            <v>East</v>
          </cell>
          <cell r="H516" t="str">
            <v>OML - 42</v>
          </cell>
          <cell r="I516" t="str">
            <v>AWOBA</v>
          </cell>
          <cell r="J516">
            <v>0</v>
          </cell>
          <cell r="K516">
            <v>0</v>
          </cell>
          <cell r="L516" t="str">
            <v>Efenovwe , Augustine</v>
          </cell>
        </row>
        <row r="517">
          <cell r="A517" t="str">
            <v>NIP_BP11_N_BONN_ES1_Q01</v>
          </cell>
          <cell r="B517" t="str">
            <v>NFA</v>
          </cell>
          <cell r="C517" t="str">
            <v>NFA - Swamp East</v>
          </cell>
          <cell r="D517" t="str">
            <v>N_BONN_ES1_Q01</v>
          </cell>
          <cell r="E517" t="str">
            <v>NFA - BONNY</v>
          </cell>
          <cell r="F517" t="str">
            <v>SWAMP EAST</v>
          </cell>
          <cell r="G517" t="str">
            <v>East</v>
          </cell>
          <cell r="H517" t="str">
            <v>OML - 20</v>
          </cell>
          <cell r="I517" t="str">
            <v>BONNY</v>
          </cell>
          <cell r="J517">
            <v>0</v>
          </cell>
          <cell r="K517">
            <v>0</v>
          </cell>
          <cell r="L517" t="str">
            <v>Efenovwe , Augustine</v>
          </cell>
        </row>
        <row r="518">
          <cell r="A518" t="str">
            <v>NIP_BP11_N_BONN_ES1_G01</v>
          </cell>
          <cell r="B518" t="str">
            <v>NFA</v>
          </cell>
          <cell r="C518" t="str">
            <v>NFA - Swamp East</v>
          </cell>
          <cell r="D518" t="str">
            <v>N_BONN_ES1_G01</v>
          </cell>
          <cell r="E518" t="str">
            <v>NFA - BONNY</v>
          </cell>
          <cell r="F518" t="str">
            <v>SWAMP EAST</v>
          </cell>
          <cell r="G518" t="str">
            <v>East</v>
          </cell>
          <cell r="H518" t="str">
            <v>OML - 22</v>
          </cell>
          <cell r="I518" t="str">
            <v>BONNY</v>
          </cell>
          <cell r="J518">
            <v>0</v>
          </cell>
          <cell r="K518">
            <v>0</v>
          </cell>
          <cell r="L518" t="str">
            <v>Efenovwe , Augustine</v>
          </cell>
        </row>
        <row r="519">
          <cell r="A519" t="str">
            <v>NIP_BP11_N_BONN_ES1_N01</v>
          </cell>
          <cell r="B519" t="str">
            <v>NFA</v>
          </cell>
          <cell r="C519" t="str">
            <v>NFA - Swamp East</v>
          </cell>
          <cell r="D519" t="str">
            <v>N_BONN_ES1_N01</v>
          </cell>
          <cell r="E519" t="str">
            <v>NFA - BONNY</v>
          </cell>
          <cell r="F519" t="str">
            <v>SWAMP EAST</v>
          </cell>
          <cell r="G519" t="str">
            <v>East</v>
          </cell>
          <cell r="H519" t="str">
            <v>OML - 22</v>
          </cell>
          <cell r="I519" t="str">
            <v>BONNY</v>
          </cell>
          <cell r="J519">
            <v>0</v>
          </cell>
          <cell r="K519">
            <v>0</v>
          </cell>
          <cell r="L519" t="str">
            <v>Efenovwe , Augustine</v>
          </cell>
        </row>
        <row r="520">
          <cell r="A520" t="str">
            <v>NIP_BP11_N_CAWC_ES1_N01</v>
          </cell>
          <cell r="B520" t="str">
            <v>NFA</v>
          </cell>
          <cell r="C520" t="str">
            <v>NFA - Swamp East</v>
          </cell>
          <cell r="D520" t="str">
            <v>N_CAWC_ES1_N01</v>
          </cell>
          <cell r="E520" t="str">
            <v>NFA - CAWTHORNE CHANNEL</v>
          </cell>
          <cell r="F520" t="str">
            <v>SWAMP EAST</v>
          </cell>
          <cell r="G520" t="str">
            <v>East</v>
          </cell>
          <cell r="H520" t="str">
            <v>OML - 34</v>
          </cell>
          <cell r="I520" t="str">
            <v>CAWTHORNE CHANNEL</v>
          </cell>
          <cell r="J520">
            <v>0</v>
          </cell>
          <cell r="K520">
            <v>0</v>
          </cell>
          <cell r="L520" t="str">
            <v>Efenovwe , Augustine</v>
          </cell>
        </row>
        <row r="521">
          <cell r="A521" t="str">
            <v>NIP_BP11_N_CAWC_ES1_Q01</v>
          </cell>
          <cell r="B521" t="str">
            <v>NFA</v>
          </cell>
          <cell r="C521" t="str">
            <v>NFA - Swamp East</v>
          </cell>
          <cell r="D521" t="str">
            <v>N_CAWC_ES1_Q01</v>
          </cell>
          <cell r="E521" t="str">
            <v>NFA - CAWTHORNE CHANNEL</v>
          </cell>
          <cell r="F521" t="str">
            <v>SWAMP EAST</v>
          </cell>
          <cell r="G521" t="str">
            <v>East</v>
          </cell>
          <cell r="H521" t="str">
            <v>OML - 34</v>
          </cell>
          <cell r="I521" t="str">
            <v>CAWTHORNE CHANNEL</v>
          </cell>
          <cell r="J521">
            <v>0</v>
          </cell>
          <cell r="K521">
            <v>0</v>
          </cell>
          <cell r="L521" t="str">
            <v>Efenovwe , Augustine</v>
          </cell>
        </row>
        <row r="522">
          <cell r="A522" t="str">
            <v>NIP_BP11_N_AKOS_ES1_Q01</v>
          </cell>
          <cell r="B522" t="str">
            <v>NFA</v>
          </cell>
          <cell r="C522" t="str">
            <v>NFA - Swamp East</v>
          </cell>
          <cell r="D522" t="str">
            <v>N_AKOS_ES1_Q01</v>
          </cell>
          <cell r="E522" t="str">
            <v>NFA - AKASO</v>
          </cell>
          <cell r="F522" t="str">
            <v>SWAMP EAST</v>
          </cell>
          <cell r="G522" t="str">
            <v>East</v>
          </cell>
          <cell r="H522" t="str">
            <v>OML - 46</v>
          </cell>
          <cell r="I522" t="str">
            <v>AKASO</v>
          </cell>
          <cell r="J522">
            <v>0</v>
          </cell>
          <cell r="K522">
            <v>0</v>
          </cell>
          <cell r="L522" t="str">
            <v>Efenovwe , Augustine</v>
          </cell>
        </row>
        <row r="523">
          <cell r="A523" t="str">
            <v>NIP_BP11_N_NEMC_ES2_N01</v>
          </cell>
          <cell r="B523" t="str">
            <v>NFA</v>
          </cell>
          <cell r="C523" t="str">
            <v>NFA - Swamp East</v>
          </cell>
          <cell r="D523" t="str">
            <v>N_NEMC_ES2_N01</v>
          </cell>
          <cell r="E523" t="str">
            <v>NFA - Swamp East</v>
          </cell>
          <cell r="F523" t="str">
            <v>SWAMP EAST</v>
          </cell>
          <cell r="G523" t="str">
            <v>East</v>
          </cell>
          <cell r="H523" t="str">
            <v>OML - 29</v>
          </cell>
          <cell r="I523" t="str">
            <v>NEMBE CREEK</v>
          </cell>
          <cell r="J523">
            <v>0</v>
          </cell>
          <cell r="K523">
            <v>0</v>
          </cell>
          <cell r="L523" t="str">
            <v>Alikah , Ehidiamhen</v>
          </cell>
        </row>
        <row r="524">
          <cell r="A524" t="str">
            <v>NIP_BP11_D_AFIE_WL2_I01</v>
          </cell>
          <cell r="B524" t="str">
            <v>NGC Compressor Refurb</v>
          </cell>
          <cell r="C524" t="str">
            <v>NGC Compressor Refurb</v>
          </cell>
          <cell r="D524" t="str">
            <v>D_AFIE_WL2_I01</v>
          </cell>
          <cell r="E524" t="str">
            <v>NGC_AFIESERE</v>
          </cell>
          <cell r="F524" t="str">
            <v>LAND WEST</v>
          </cell>
          <cell r="G524" t="str">
            <v>West</v>
          </cell>
          <cell r="H524" t="str">
            <v>OML - 27</v>
          </cell>
          <cell r="I524" t="str">
            <v>AFIESERE</v>
          </cell>
          <cell r="J524">
            <v>0</v>
          </cell>
          <cell r="K524">
            <v>0</v>
          </cell>
          <cell r="L524" t="str">
            <v>Ikpolo , Ernest</v>
          </cell>
        </row>
        <row r="525">
          <cell r="A525" t="str">
            <v>NIP_BP11_D_AFRE_WS1_I01</v>
          </cell>
          <cell r="B525" t="str">
            <v>NGC Compressor Refurb</v>
          </cell>
          <cell r="C525" t="str">
            <v>NGC Compressor Refurb</v>
          </cell>
          <cell r="D525" t="str">
            <v>D_AFRE_WS1_I01</v>
          </cell>
          <cell r="E525" t="str">
            <v>NGC_AFREMO</v>
          </cell>
          <cell r="F525" t="str">
            <v>SWAMP WEST</v>
          </cell>
          <cell r="G525" t="str">
            <v>West</v>
          </cell>
          <cell r="H525" t="str">
            <v>OML - 30</v>
          </cell>
          <cell r="I525" t="str">
            <v>AFREMO</v>
          </cell>
          <cell r="J525">
            <v>0</v>
          </cell>
          <cell r="K525">
            <v>0</v>
          </cell>
          <cell r="L525" t="str">
            <v>Baranu , Suka</v>
          </cell>
        </row>
        <row r="526">
          <cell r="A526" t="str">
            <v>NIP_BP11_C_NGC_UZERE</v>
          </cell>
          <cell r="B526" t="str">
            <v>NGC Compressor Refurb</v>
          </cell>
          <cell r="C526" t="str">
            <v>NGC Compressor Refurb</v>
          </cell>
          <cell r="D526" t="str">
            <v>C_NGC_UZERE</v>
          </cell>
          <cell r="E526" t="str">
            <v>NGC_UZERE</v>
          </cell>
          <cell r="F526" t="str">
            <v>LAND WEST</v>
          </cell>
          <cell r="G526" t="str">
            <v>West</v>
          </cell>
          <cell r="H526" t="str">
            <v>OML - 42</v>
          </cell>
          <cell r="I526" t="str">
            <v>UZERE</v>
          </cell>
          <cell r="J526">
            <v>0</v>
          </cell>
          <cell r="K526">
            <v>0</v>
          </cell>
          <cell r="L526" t="str">
            <v>Balogun , Oluseun</v>
          </cell>
        </row>
        <row r="527">
          <cell r="A527" t="str">
            <v>NIP_BP11_C_OGIS_WWW_G01_Prior</v>
          </cell>
          <cell r="B527" t="str">
            <v>NGC Compressor Refurb</v>
          </cell>
          <cell r="C527" t="str">
            <v>NGC Compressor Refurb</v>
          </cell>
          <cell r="D527" t="str">
            <v>C_OGIS_WWW_G01_Prior</v>
          </cell>
          <cell r="E527" t="str">
            <v>NGC Prior year costs</v>
          </cell>
          <cell r="F527" t="str">
            <v>WEST</v>
          </cell>
          <cell r="G527" t="str">
            <v>West</v>
          </cell>
          <cell r="H527" t="str">
            <v>CROSS ASSET</v>
          </cell>
          <cell r="I527" t="str">
            <v>CROSS ASSET</v>
          </cell>
          <cell r="J527">
            <v>0</v>
          </cell>
          <cell r="K527">
            <v>0</v>
          </cell>
          <cell r="L527" t="str">
            <v>Balogun , Oluseun</v>
          </cell>
        </row>
        <row r="528">
          <cell r="A528" t="str">
            <v>NIP_BP11_C_NGC_AFIESERE</v>
          </cell>
          <cell r="B528" t="str">
            <v>NGC Compressor Refurb</v>
          </cell>
          <cell r="C528" t="str">
            <v>NGC Compressor Refurb</v>
          </cell>
          <cell r="D528" t="str">
            <v>C_NGC_AFIESERE</v>
          </cell>
          <cell r="E528" t="str">
            <v>NGC_AFIESERE</v>
          </cell>
          <cell r="F528" t="str">
            <v>LAND WEST</v>
          </cell>
          <cell r="G528" t="str">
            <v>West</v>
          </cell>
          <cell r="H528" t="str">
            <v>CROSS ASSET</v>
          </cell>
          <cell r="I528" t="str">
            <v>AFIESERE</v>
          </cell>
          <cell r="J528">
            <v>0</v>
          </cell>
          <cell r="K528">
            <v>0</v>
          </cell>
          <cell r="L528" t="str">
            <v>Balogun , Oluseun</v>
          </cell>
        </row>
        <row r="529">
          <cell r="A529" t="str">
            <v>NIP_BP11_C_NGC_ESCRAVOS</v>
          </cell>
          <cell r="B529" t="str">
            <v>NGC Compressor Refurb</v>
          </cell>
          <cell r="C529" t="str">
            <v>NGC Compressor Refurb</v>
          </cell>
          <cell r="D529" t="str">
            <v>C_NGC_ESCRAVOS</v>
          </cell>
          <cell r="E529" t="str">
            <v>NGC_ESCRAVOS</v>
          </cell>
          <cell r="F529" t="str">
            <v>LAND WEST</v>
          </cell>
          <cell r="G529" t="str">
            <v>West</v>
          </cell>
          <cell r="H529" t="str">
            <v>OML - 29</v>
          </cell>
          <cell r="I529" t="str">
            <v>ESCRAVOS BEACH</v>
          </cell>
          <cell r="J529">
            <v>0</v>
          </cell>
          <cell r="K529">
            <v>0</v>
          </cell>
          <cell r="L529" t="str">
            <v>Balogun , Oluseun</v>
          </cell>
        </row>
        <row r="530">
          <cell r="A530" t="str">
            <v>NIP_BP11_C_NGC_JONES CREEK</v>
          </cell>
          <cell r="B530" t="str">
            <v>NGC Compressor Refurb</v>
          </cell>
          <cell r="C530" t="str">
            <v>NGC Compressor Refurb</v>
          </cell>
          <cell r="D530" t="str">
            <v>C_NGC_JONES CREEK</v>
          </cell>
          <cell r="E530" t="str">
            <v>NGC_JONES CREEK</v>
          </cell>
          <cell r="F530" t="str">
            <v>LAND WEST</v>
          </cell>
          <cell r="G530" t="str">
            <v>West</v>
          </cell>
          <cell r="H530" t="str">
            <v>OML - 29</v>
          </cell>
          <cell r="I530" t="str">
            <v>JONES CREEK</v>
          </cell>
          <cell r="J530">
            <v>0</v>
          </cell>
          <cell r="K530">
            <v>0</v>
          </cell>
          <cell r="L530" t="str">
            <v>Balogun , Oluseun</v>
          </cell>
        </row>
        <row r="531">
          <cell r="A531" t="str">
            <v>NIP_BP11_C_NGC_KOKORI</v>
          </cell>
          <cell r="B531" t="str">
            <v>NGC Compressor Refurb</v>
          </cell>
          <cell r="C531" t="str">
            <v>NGC Compressor Refurb</v>
          </cell>
          <cell r="D531" t="str">
            <v>C_NGC_KOKORI</v>
          </cell>
          <cell r="E531" t="str">
            <v>NGC_KOKORI</v>
          </cell>
          <cell r="F531" t="str">
            <v>LAND WEST</v>
          </cell>
          <cell r="G531" t="str">
            <v>West</v>
          </cell>
          <cell r="H531" t="str">
            <v>OML - 30</v>
          </cell>
          <cell r="I531" t="str">
            <v>KOKORI</v>
          </cell>
          <cell r="J531">
            <v>0</v>
          </cell>
          <cell r="K531">
            <v>0</v>
          </cell>
          <cell r="L531" t="str">
            <v>Balogun , Oluseun</v>
          </cell>
        </row>
        <row r="532">
          <cell r="A532" t="str">
            <v>NIP_BP11_C_NGC_OWEH</v>
          </cell>
          <cell r="B532" t="str">
            <v>NGC Compressor Refurb</v>
          </cell>
          <cell r="C532" t="str">
            <v>NGC Compressor Refurb</v>
          </cell>
          <cell r="D532" t="str">
            <v>C_NGC_OWEH</v>
          </cell>
          <cell r="E532" t="str">
            <v>NGC_OWEH</v>
          </cell>
          <cell r="F532" t="str">
            <v>LAND WEST</v>
          </cell>
          <cell r="G532" t="str">
            <v>West</v>
          </cell>
          <cell r="H532" t="str">
            <v>OML - 30</v>
          </cell>
          <cell r="I532" t="str">
            <v>OWEH</v>
          </cell>
          <cell r="J532">
            <v>0</v>
          </cell>
          <cell r="K532">
            <v>0</v>
          </cell>
          <cell r="L532" t="str">
            <v>Balogun , Oluseun</v>
          </cell>
        </row>
        <row r="533">
          <cell r="A533" t="str">
            <v>NIP_BP11_C_NGC_ODIDI</v>
          </cell>
          <cell r="B533" t="str">
            <v>NGC Compressor Refurb</v>
          </cell>
          <cell r="C533" t="str">
            <v>NGC Compressor Refurb</v>
          </cell>
          <cell r="D533" t="str">
            <v>C_NGC_ODIDI</v>
          </cell>
          <cell r="E533" t="str">
            <v>NGC_ODIDI</v>
          </cell>
          <cell r="F533" t="str">
            <v>LAND WEST</v>
          </cell>
          <cell r="G533" t="str">
            <v>West</v>
          </cell>
          <cell r="H533" t="str">
            <v>OML - 43</v>
          </cell>
          <cell r="I533" t="str">
            <v>ODIDI</v>
          </cell>
          <cell r="J533">
            <v>0</v>
          </cell>
          <cell r="K533">
            <v>0</v>
          </cell>
          <cell r="L533" t="str">
            <v>Balogun , Oluseun</v>
          </cell>
        </row>
        <row r="534">
          <cell r="A534" t="str">
            <v>NIP_BP11_D_UZRW_WL2_I01</v>
          </cell>
          <cell r="B534" t="str">
            <v>NGC Compressor Refurb</v>
          </cell>
          <cell r="C534" t="str">
            <v>NGC Compressor Refurb</v>
          </cell>
          <cell r="D534" t="str">
            <v>D_UZRW_WL2_I01</v>
          </cell>
          <cell r="E534" t="str">
            <v>NGC_UZERE West</v>
          </cell>
          <cell r="F534" t="str">
            <v>LAND WEST</v>
          </cell>
          <cell r="G534" t="str">
            <v>West</v>
          </cell>
          <cell r="H534" t="str">
            <v>OML - 32</v>
          </cell>
          <cell r="I534" t="str">
            <v>UZERE WEST</v>
          </cell>
          <cell r="J534">
            <v>0</v>
          </cell>
          <cell r="K534">
            <v>0</v>
          </cell>
          <cell r="L534" t="str">
            <v>Ikpolo , Ernest</v>
          </cell>
        </row>
        <row r="535">
          <cell r="A535" t="str">
            <v>NIP_BP11_D_OWEH_WL2_I01</v>
          </cell>
          <cell r="B535" t="str">
            <v>NGC Compressor Refurb</v>
          </cell>
          <cell r="C535" t="str">
            <v>NGC Compressor Refurb</v>
          </cell>
          <cell r="D535" t="str">
            <v>D_OWEH_WL2_I01</v>
          </cell>
          <cell r="E535" t="str">
            <v>NGC_OWEH</v>
          </cell>
          <cell r="F535" t="str">
            <v>LAND WEST</v>
          </cell>
          <cell r="G535" t="str">
            <v>West</v>
          </cell>
          <cell r="H535" t="str">
            <v>OML - 35</v>
          </cell>
          <cell r="I535" t="str">
            <v>OWEH</v>
          </cell>
          <cell r="J535">
            <v>0</v>
          </cell>
          <cell r="K535">
            <v>0</v>
          </cell>
          <cell r="L535" t="str">
            <v>Ikpolo , Ernest</v>
          </cell>
        </row>
        <row r="536">
          <cell r="A536" t="str">
            <v>NIP_BP11_D_UZRE_WL2_I01</v>
          </cell>
          <cell r="B536" t="str">
            <v>NGC Compressor Refurb</v>
          </cell>
          <cell r="C536" t="str">
            <v>NGC Compressor Refurb</v>
          </cell>
          <cell r="D536" t="str">
            <v>D_UZRE_WL2_I01</v>
          </cell>
          <cell r="E536" t="str">
            <v>NGC_UZERE East</v>
          </cell>
          <cell r="F536" t="str">
            <v>LAND WEST</v>
          </cell>
          <cell r="G536" t="str">
            <v>West</v>
          </cell>
          <cell r="H536" t="str">
            <v>OML - 29</v>
          </cell>
          <cell r="I536" t="str">
            <v>UZERE EAST</v>
          </cell>
          <cell r="J536">
            <v>0</v>
          </cell>
          <cell r="K536">
            <v>0</v>
          </cell>
          <cell r="L536" t="str">
            <v>Ikpolo , Ernest</v>
          </cell>
        </row>
        <row r="537">
          <cell r="A537" t="str">
            <v>NIP_BP11_D_KOKR_WL2_I01</v>
          </cell>
          <cell r="B537" t="str">
            <v>NGC Compressor Refurb</v>
          </cell>
          <cell r="C537" t="str">
            <v>NGC Compressor Refurb</v>
          </cell>
          <cell r="D537" t="str">
            <v>D_KOKR_WL2_I01</v>
          </cell>
          <cell r="E537" t="str">
            <v>NGC_KOKORI</v>
          </cell>
          <cell r="F537" t="str">
            <v>LAND WEST</v>
          </cell>
          <cell r="G537" t="str">
            <v>West</v>
          </cell>
          <cell r="H537" t="str">
            <v>OML - 42</v>
          </cell>
          <cell r="I537" t="str">
            <v>KOKORI</v>
          </cell>
          <cell r="J537">
            <v>0</v>
          </cell>
          <cell r="K537">
            <v>0</v>
          </cell>
          <cell r="L537" t="str">
            <v>Ikpolo , Ernest</v>
          </cell>
        </row>
        <row r="538">
          <cell r="A538" t="str">
            <v>NIP_BP11_D_OLOM_WL2_I01</v>
          </cell>
          <cell r="B538" t="str">
            <v>NGC Compressor Refurb</v>
          </cell>
          <cell r="C538" t="str">
            <v>NGC Compressor Refurb</v>
          </cell>
          <cell r="D538" t="str">
            <v>D_OLOM_WL2_I01</v>
          </cell>
          <cell r="E538" t="str">
            <v>NGC_OLOMORO</v>
          </cell>
          <cell r="F538" t="str">
            <v>LAND WEST</v>
          </cell>
          <cell r="G538" t="str">
            <v>West</v>
          </cell>
          <cell r="H538" t="str">
            <v>OML - 42</v>
          </cell>
          <cell r="I538" t="str">
            <v>OLOMORO OLEH</v>
          </cell>
          <cell r="J538">
            <v>0</v>
          </cell>
          <cell r="K538">
            <v>0</v>
          </cell>
          <cell r="L538" t="str">
            <v>Ikpolo , Ernest</v>
          </cell>
        </row>
        <row r="539">
          <cell r="A539" t="str">
            <v>NIP_BP11_D_JONC_WS1_I01</v>
          </cell>
          <cell r="B539" t="str">
            <v>NGC Compressor Refurb</v>
          </cell>
          <cell r="C539" t="str">
            <v>NGC Compressor Refurb</v>
          </cell>
          <cell r="D539" t="str">
            <v>D_JONC_WS1_I01</v>
          </cell>
          <cell r="E539" t="str">
            <v>NGC_JONES CREEK</v>
          </cell>
          <cell r="F539" t="str">
            <v>SWAMP WEST</v>
          </cell>
          <cell r="G539" t="str">
            <v>West</v>
          </cell>
          <cell r="H539" t="str">
            <v>OML - 11</v>
          </cell>
          <cell r="I539" t="str">
            <v>JONES CREEK</v>
          </cell>
          <cell r="J539">
            <v>0</v>
          </cell>
          <cell r="K539">
            <v>0</v>
          </cell>
          <cell r="L539" t="str">
            <v>Baranu , Suka</v>
          </cell>
        </row>
        <row r="540">
          <cell r="A540" t="str">
            <v>NIP_BP11_D_ESCB_WS1_I01</v>
          </cell>
          <cell r="B540" t="str">
            <v>NGC Compressor Refurb</v>
          </cell>
          <cell r="C540" t="str">
            <v>NGC Compressor Refurb</v>
          </cell>
          <cell r="D540" t="str">
            <v>D_ESCB_WS1_I01</v>
          </cell>
          <cell r="E540" t="str">
            <v>NGC_ESCRAVOS</v>
          </cell>
          <cell r="F540" t="str">
            <v>SWAMP WEST</v>
          </cell>
          <cell r="G540" t="str">
            <v>West</v>
          </cell>
          <cell r="H540" t="str">
            <v>OML - 24</v>
          </cell>
          <cell r="I540" t="str">
            <v>ESCRAVOS BEACH</v>
          </cell>
          <cell r="J540">
            <v>0</v>
          </cell>
          <cell r="K540">
            <v>0</v>
          </cell>
          <cell r="L540" t="str">
            <v>Baranu , Suka</v>
          </cell>
        </row>
        <row r="541">
          <cell r="A541" t="str">
            <v>NIP_BP11_C_NGC_OLOMORO</v>
          </cell>
          <cell r="B541" t="str">
            <v>NGC Compressor Refurb</v>
          </cell>
          <cell r="C541" t="str">
            <v>NGC Compressor Refurb</v>
          </cell>
          <cell r="D541" t="str">
            <v>C_NGC_OLOMORO</v>
          </cell>
          <cell r="E541" t="str">
            <v>NGC_OLOMORO</v>
          </cell>
          <cell r="F541" t="str">
            <v>LAND WEST</v>
          </cell>
          <cell r="G541" t="str">
            <v>West</v>
          </cell>
          <cell r="H541" t="str">
            <v>OML - 42</v>
          </cell>
          <cell r="I541" t="str">
            <v>OLOMORO OLEH</v>
          </cell>
          <cell r="J541">
            <v>0</v>
          </cell>
          <cell r="K541">
            <v>0</v>
          </cell>
          <cell r="L541" t="str">
            <v>Balogun , Oluseun</v>
          </cell>
        </row>
        <row r="542">
          <cell r="A542" t="str">
            <v>NIP_BP11_C_NOGI_CAV_A01</v>
          </cell>
          <cell r="B542" t="str">
            <v>Non Oil Infrastructure</v>
          </cell>
          <cell r="C542" t="str">
            <v>NOGI_Corporate Aviation</v>
          </cell>
          <cell r="D542" t="str">
            <v>C_NOGI_CAV_A01</v>
          </cell>
          <cell r="E542" t="str">
            <v>Improvement of Aviation Facilities East/ West</v>
          </cell>
          <cell r="F542" t="str">
            <v>CORPORATE</v>
          </cell>
          <cell r="G542" t="str">
            <v>West</v>
          </cell>
          <cell r="H542" t="str">
            <v>N/A</v>
          </cell>
          <cell r="I542" t="str">
            <v>CROSS ASSET</v>
          </cell>
          <cell r="J542">
            <v>0</v>
          </cell>
          <cell r="K542">
            <v>0</v>
          </cell>
          <cell r="L542" t="str">
            <v>Momoh , Samson</v>
          </cell>
        </row>
        <row r="543">
          <cell r="A543" t="str">
            <v>NIP_BP11_C_NOGI_CAV_A03</v>
          </cell>
          <cell r="B543" t="str">
            <v>Non Oil Infrastructure</v>
          </cell>
          <cell r="C543" t="str">
            <v>NOGI_Corporate Aviation</v>
          </cell>
          <cell r="D543" t="str">
            <v>C_NOGI_CAV_A03</v>
          </cell>
          <cell r="E543" t="str">
            <v>IMPROVE AVIATION FACILITIES AT FORCADOS AIRSTRIP</v>
          </cell>
          <cell r="F543" t="str">
            <v>CORPORATE</v>
          </cell>
          <cell r="G543" t="str">
            <v>Corporate</v>
          </cell>
          <cell r="H543" t="str">
            <v>OML - 11</v>
          </cell>
          <cell r="I543" t="str">
            <v>CROSS ASSET</v>
          </cell>
          <cell r="J543">
            <v>0</v>
          </cell>
          <cell r="K543">
            <v>0</v>
          </cell>
          <cell r="L543" t="str">
            <v>Momoh , Samson</v>
          </cell>
        </row>
        <row r="544">
          <cell r="A544" t="str">
            <v>NIP_BP11_C_NOGI_CIT_Z24</v>
          </cell>
          <cell r="B544" t="str">
            <v>Non Oil Infrastructure</v>
          </cell>
          <cell r="C544" t="str">
            <v>NOGI_Corporate IT</v>
          </cell>
          <cell r="D544" t="str">
            <v>C_NOGI_CIT_Z24</v>
          </cell>
          <cell r="E544" t="str">
            <v>NCD Implementation</v>
          </cell>
          <cell r="F544" t="str">
            <v>CORPORATE</v>
          </cell>
          <cell r="G544" t="str">
            <v>Corporate</v>
          </cell>
          <cell r="H544" t="str">
            <v>CROSS ASSET</v>
          </cell>
          <cell r="I544" t="str">
            <v>CROSS ASSET</v>
          </cell>
          <cell r="J544">
            <v>0</v>
          </cell>
          <cell r="K544">
            <v>0</v>
          </cell>
          <cell r="L544" t="str">
            <v>Fabolude , Emuobosa</v>
          </cell>
        </row>
        <row r="545">
          <cell r="A545" t="str">
            <v>NIP_BP11_C_NOGI_CIT_Z27</v>
          </cell>
          <cell r="B545" t="str">
            <v>Non Oil Infrastructure</v>
          </cell>
          <cell r="C545" t="str">
            <v>NOGI_Corporate IT</v>
          </cell>
          <cell r="D545" t="str">
            <v>C_NOGI_CIT_Z27</v>
          </cell>
          <cell r="E545" t="str">
            <v>EMERGENCY RESPONSE COMMUNICATION SYSTEM- TETRA</v>
          </cell>
          <cell r="F545" t="str">
            <v>CORPORATE</v>
          </cell>
          <cell r="G545" t="str">
            <v>Corporate</v>
          </cell>
          <cell r="H545" t="str">
            <v>CROSS ASSET</v>
          </cell>
          <cell r="I545" t="str">
            <v>CROSS ASSET</v>
          </cell>
          <cell r="J545">
            <v>0</v>
          </cell>
          <cell r="K545">
            <v>0</v>
          </cell>
          <cell r="L545" t="str">
            <v>Fabolude , Emuobosa</v>
          </cell>
        </row>
        <row r="546">
          <cell r="A546" t="str">
            <v>NIP_BP11_C_NOGI_CIT_Z03</v>
          </cell>
          <cell r="B546" t="str">
            <v>Non Oil Infrastructure</v>
          </cell>
          <cell r="C546" t="str">
            <v>NOGI_Corporate IT</v>
          </cell>
          <cell r="D546" t="str">
            <v>C_NOGI_CIT_Z03</v>
          </cell>
          <cell r="E546" t="str">
            <v>BUSINESS ADMINISTRATION APPLICATION PROJECTS</v>
          </cell>
          <cell r="F546" t="str">
            <v>CORPORATE</v>
          </cell>
          <cell r="G546" t="str">
            <v>Corporate</v>
          </cell>
          <cell r="H546" t="str">
            <v>CROSS ASSET</v>
          </cell>
          <cell r="I546" t="str">
            <v>CROSS ASSET</v>
          </cell>
          <cell r="J546">
            <v>0</v>
          </cell>
          <cell r="K546">
            <v>0</v>
          </cell>
          <cell r="L546" t="str">
            <v>Fabolude , Emuobosa</v>
          </cell>
        </row>
        <row r="547">
          <cell r="A547" t="str">
            <v>NIP_BP11_C_NOGI_CIT_Z01</v>
          </cell>
          <cell r="B547" t="str">
            <v>Non Oil Infrastructure</v>
          </cell>
          <cell r="C547" t="str">
            <v>NOGI_Corporate IT</v>
          </cell>
          <cell r="D547" t="str">
            <v>C_NOGI_CIT_Z01</v>
          </cell>
          <cell r="E547" t="str">
            <v>MOBILE COMM (GSM) PROJECT</v>
          </cell>
          <cell r="F547" t="str">
            <v>CORPORATE</v>
          </cell>
          <cell r="G547" t="str">
            <v>Corporate</v>
          </cell>
          <cell r="H547" t="str">
            <v>CROSS ASSET</v>
          </cell>
          <cell r="I547" t="str">
            <v>CROSS ASSET</v>
          </cell>
          <cell r="J547">
            <v>0</v>
          </cell>
          <cell r="K547">
            <v>0</v>
          </cell>
          <cell r="L547" t="str">
            <v>Fabolude , Emuobosa</v>
          </cell>
        </row>
        <row r="548">
          <cell r="A548" t="str">
            <v>NIP_BP11_C_NOGI_CIT_Z08</v>
          </cell>
          <cell r="B548" t="str">
            <v>Non Oil Infrastructure</v>
          </cell>
          <cell r="C548" t="str">
            <v>NOGI_Corporate IT</v>
          </cell>
          <cell r="D548" t="str">
            <v>C_NOGI_CIT_Z08</v>
          </cell>
          <cell r="E548" t="str">
            <v>COMPUTING INFRASTRUCTURE UPGRADE</v>
          </cell>
          <cell r="F548" t="str">
            <v>CORPORATE</v>
          </cell>
          <cell r="G548" t="str">
            <v>Corporate</v>
          </cell>
          <cell r="H548" t="str">
            <v>CROSS ASSET</v>
          </cell>
          <cell r="I548" t="str">
            <v>CROSS ASSET</v>
          </cell>
          <cell r="J548">
            <v>0</v>
          </cell>
          <cell r="K548">
            <v>0</v>
          </cell>
          <cell r="L548" t="str">
            <v>Fabolude , Emuobosa</v>
          </cell>
        </row>
        <row r="549">
          <cell r="A549" t="str">
            <v>NIP_BP11_C_NOGI_CIT_Z12</v>
          </cell>
          <cell r="B549" t="str">
            <v>Non Oil Infrastructure</v>
          </cell>
          <cell r="C549" t="str">
            <v>NOGI_Corporate IT</v>
          </cell>
          <cell r="D549" t="str">
            <v>C_NOGI_CIT_Z12</v>
          </cell>
          <cell r="E549" t="str">
            <v>DC POWER, EARTHING AND LIGHTNING IMPROVEMENT PROJE</v>
          </cell>
          <cell r="F549" t="str">
            <v>CORPORATE</v>
          </cell>
          <cell r="G549" t="str">
            <v>Corporate</v>
          </cell>
          <cell r="H549" t="str">
            <v>CROSS ASSET</v>
          </cell>
          <cell r="I549" t="str">
            <v>CROSS ASSET</v>
          </cell>
          <cell r="J549">
            <v>0</v>
          </cell>
          <cell r="K549">
            <v>0</v>
          </cell>
          <cell r="L549" t="str">
            <v>Fabolude , Emuobosa</v>
          </cell>
        </row>
        <row r="550">
          <cell r="A550" t="str">
            <v>NIP_BP11_C_NOGI_CIT_Z20</v>
          </cell>
          <cell r="B550" t="str">
            <v>Non Oil Infrastructure</v>
          </cell>
          <cell r="C550" t="str">
            <v>NOGI_Corporate IT</v>
          </cell>
          <cell r="D550" t="str">
            <v>C_NOGI_CIT_Z20</v>
          </cell>
          <cell r="E550" t="str">
            <v>GENERATOR FOR DATACOMMS CENTRE</v>
          </cell>
          <cell r="F550" t="str">
            <v>CORPORATE</v>
          </cell>
          <cell r="G550" t="str">
            <v>Corporate</v>
          </cell>
          <cell r="H550" t="str">
            <v>CROSS ASSET</v>
          </cell>
          <cell r="I550" t="str">
            <v>CROSS ASSET</v>
          </cell>
          <cell r="J550">
            <v>0</v>
          </cell>
          <cell r="K550">
            <v>0</v>
          </cell>
          <cell r="L550" t="str">
            <v>Fabolude , Emuobosa</v>
          </cell>
        </row>
        <row r="551">
          <cell r="A551" t="str">
            <v>NIP_BP11_C_NOGI_CIT_Z02</v>
          </cell>
          <cell r="B551" t="str">
            <v>Non Oil Infrastructure</v>
          </cell>
          <cell r="C551" t="str">
            <v>NOGI_Corporate IT</v>
          </cell>
          <cell r="D551" t="str">
            <v>C_NOGI_CIT_Z02</v>
          </cell>
          <cell r="E551" t="str">
            <v>FIBRE OPTICS UPGRADE</v>
          </cell>
          <cell r="F551" t="str">
            <v>CORPORATE</v>
          </cell>
          <cell r="G551" t="str">
            <v>Corporate</v>
          </cell>
          <cell r="H551" t="str">
            <v>CROSS ASSET</v>
          </cell>
          <cell r="I551" t="str">
            <v>CROSS ASSET</v>
          </cell>
          <cell r="J551">
            <v>0</v>
          </cell>
          <cell r="K551">
            <v>0</v>
          </cell>
          <cell r="L551" t="str">
            <v>Fabolude , Emuobosa</v>
          </cell>
        </row>
        <row r="552">
          <cell r="A552" t="str">
            <v>NIP_BP11_C_NOGI_CIT_Z05</v>
          </cell>
          <cell r="B552" t="str">
            <v>Non Oil Infrastructure</v>
          </cell>
          <cell r="C552" t="str">
            <v>NOGI_Corporate IT</v>
          </cell>
          <cell r="D552" t="str">
            <v>C_NOGI_CIT_Z05</v>
          </cell>
          <cell r="E552" t="str">
            <v>DATACOMS NETWORK ENHANCEMENTS PROJECTS'</v>
          </cell>
          <cell r="F552" t="str">
            <v>CORPORATE</v>
          </cell>
          <cell r="G552" t="str">
            <v>Corporate</v>
          </cell>
          <cell r="H552" t="str">
            <v>CROSS ASSET</v>
          </cell>
          <cell r="I552" t="str">
            <v>CROSS ASSET</v>
          </cell>
          <cell r="J552">
            <v>0</v>
          </cell>
          <cell r="K552">
            <v>0</v>
          </cell>
          <cell r="L552" t="str">
            <v>Fabolude , Emuobosa</v>
          </cell>
        </row>
        <row r="553">
          <cell r="A553" t="str">
            <v>NIP_BP11_C_NOGI_CIT_Z07</v>
          </cell>
          <cell r="B553" t="str">
            <v>Non Oil Infrastructure</v>
          </cell>
          <cell r="C553" t="str">
            <v>NOGI_Corporate IT</v>
          </cell>
          <cell r="D553" t="str">
            <v>C_NOGI_CIT_Z07</v>
          </cell>
          <cell r="E553" t="str">
            <v>FIELD COMMUNICATION INFRASTRUCTURE UPGRADE AND STA</v>
          </cell>
          <cell r="F553" t="str">
            <v>CORPORATE</v>
          </cell>
          <cell r="G553" t="str">
            <v>Corporate</v>
          </cell>
          <cell r="H553" t="str">
            <v>CROSS ASSET</v>
          </cell>
          <cell r="I553" t="str">
            <v>CROSS ASSET</v>
          </cell>
          <cell r="J553">
            <v>0</v>
          </cell>
          <cell r="K553">
            <v>0</v>
          </cell>
          <cell r="L553" t="str">
            <v>Fabolude , Emuobosa</v>
          </cell>
        </row>
        <row r="554">
          <cell r="A554" t="str">
            <v>NIP_BP11_C_NOGI_CIT_Z09</v>
          </cell>
          <cell r="B554" t="str">
            <v>Non Oil Infrastructure</v>
          </cell>
          <cell r="C554" t="str">
            <v>NOGI_Corporate IT</v>
          </cell>
          <cell r="D554" t="str">
            <v>C_NOGI_CIT_Z09</v>
          </cell>
          <cell r="E554" t="str">
            <v>PRODUCTION IT APPLICATION PROJECTS</v>
          </cell>
          <cell r="F554" t="str">
            <v>CORPORATE</v>
          </cell>
          <cell r="G554" t="str">
            <v>Corporate</v>
          </cell>
          <cell r="H554" t="str">
            <v>CROSS ASSET</v>
          </cell>
          <cell r="I554" t="str">
            <v>CROSS ASSET</v>
          </cell>
          <cell r="J554">
            <v>0</v>
          </cell>
          <cell r="K554">
            <v>0</v>
          </cell>
          <cell r="L554" t="str">
            <v>Fabolude , Emuobosa</v>
          </cell>
        </row>
        <row r="555">
          <cell r="A555" t="str">
            <v>NIP_BP11_C_NOGI_CIT_Z10</v>
          </cell>
          <cell r="B555" t="str">
            <v>Non Oil Infrastructure</v>
          </cell>
          <cell r="C555" t="str">
            <v>NOGI_Corporate IT</v>
          </cell>
          <cell r="D555" t="str">
            <v>C_NOGI_CIT_Z10</v>
          </cell>
          <cell r="E555" t="str">
            <v>ENGINEERING IT APPLICATION PROJECTS</v>
          </cell>
          <cell r="F555" t="str">
            <v>CORPORATE</v>
          </cell>
          <cell r="G555" t="str">
            <v>Corporate</v>
          </cell>
          <cell r="H555" t="str">
            <v>CROSS ASSET</v>
          </cell>
          <cell r="I555" t="str">
            <v>CROSS ASSET</v>
          </cell>
          <cell r="J555">
            <v>0</v>
          </cell>
          <cell r="K555">
            <v>0</v>
          </cell>
          <cell r="L555" t="str">
            <v>Fabolude , Emuobosa</v>
          </cell>
        </row>
        <row r="556">
          <cell r="A556" t="str">
            <v>NIP_BP11_C_NOGI_CIT_Z11</v>
          </cell>
          <cell r="B556" t="str">
            <v>Non Oil Infrastructure</v>
          </cell>
          <cell r="C556" t="str">
            <v>NOGI_Corporate IT</v>
          </cell>
          <cell r="D556" t="str">
            <v>C_NOGI_CIT_Z11</v>
          </cell>
          <cell r="E556" t="str">
            <v>GI NEXT GENERATION PROJECT</v>
          </cell>
          <cell r="F556" t="str">
            <v>CORPORATE</v>
          </cell>
          <cell r="G556" t="str">
            <v>Corporate</v>
          </cell>
          <cell r="H556" t="str">
            <v>CROSS ASSET</v>
          </cell>
          <cell r="I556" t="str">
            <v>CROSS ASSET</v>
          </cell>
          <cell r="J556">
            <v>0</v>
          </cell>
          <cell r="K556">
            <v>0</v>
          </cell>
          <cell r="L556" t="str">
            <v>Fabolude , Emuobosa</v>
          </cell>
        </row>
        <row r="557">
          <cell r="A557" t="str">
            <v>NIP_BP11_C_NOGI_CIT_Z13</v>
          </cell>
          <cell r="B557" t="str">
            <v>Non Oil Infrastructure</v>
          </cell>
          <cell r="C557" t="str">
            <v>NOGI_Corporate IT</v>
          </cell>
          <cell r="D557" t="str">
            <v>C_NOGI_CIT_Z13</v>
          </cell>
          <cell r="E557" t="str">
            <v>TOWERS CONSTRUCTION AND UPGRADE</v>
          </cell>
          <cell r="F557" t="str">
            <v>CORPORATE</v>
          </cell>
          <cell r="G557" t="str">
            <v>Corporate</v>
          </cell>
          <cell r="H557" t="str">
            <v>CROSS ASSET</v>
          </cell>
          <cell r="I557" t="str">
            <v>CROSS ASSET</v>
          </cell>
          <cell r="J557">
            <v>0</v>
          </cell>
          <cell r="K557">
            <v>0</v>
          </cell>
          <cell r="L557" t="str">
            <v>Fabolude , Emuobosa</v>
          </cell>
        </row>
        <row r="558">
          <cell r="A558" t="str">
            <v>NIP_BP11_C_NOGI_CIT_Z16</v>
          </cell>
          <cell r="B558" t="str">
            <v>Non Oil Infrastructure</v>
          </cell>
          <cell r="C558" t="str">
            <v>NOGI_Corporate IT</v>
          </cell>
          <cell r="D558" t="str">
            <v>C_NOGI_CIT_Z16</v>
          </cell>
          <cell r="E558" t="str">
            <v>FIELD VOICE SYSTEM REPLACEMENT (PRODUCTION</v>
          </cell>
          <cell r="F558" t="str">
            <v>CORPORATE</v>
          </cell>
          <cell r="G558" t="str">
            <v>Corporate</v>
          </cell>
          <cell r="H558" t="str">
            <v>CROSS ASSET</v>
          </cell>
          <cell r="I558" t="str">
            <v>CROSS ASSET</v>
          </cell>
          <cell r="J558">
            <v>0</v>
          </cell>
          <cell r="K558">
            <v>0</v>
          </cell>
          <cell r="L558" t="str">
            <v>Fabolude , Emuobosa</v>
          </cell>
        </row>
        <row r="559">
          <cell r="A559" t="str">
            <v>NIP_BP11_C_NOGI_CIT_Z17</v>
          </cell>
          <cell r="B559" t="str">
            <v>Non Oil Infrastructure</v>
          </cell>
          <cell r="C559" t="str">
            <v>NOGI_Corporate IT</v>
          </cell>
          <cell r="D559" t="str">
            <v>C_NOGI_CIT_Z17</v>
          </cell>
          <cell r="E559" t="str">
            <v>DISASTER RECOVERY INFRASTRUCTURE Mtc</v>
          </cell>
          <cell r="F559" t="str">
            <v>CORPORATE</v>
          </cell>
          <cell r="G559" t="str">
            <v>Corporate</v>
          </cell>
          <cell r="H559" t="str">
            <v>CROSS ASSET</v>
          </cell>
          <cell r="I559" t="str">
            <v>CROSS ASSET</v>
          </cell>
          <cell r="J559">
            <v>0</v>
          </cell>
          <cell r="K559">
            <v>0</v>
          </cell>
          <cell r="L559" t="str">
            <v>Fabolude , Emuobosa</v>
          </cell>
        </row>
        <row r="560">
          <cell r="A560" t="str">
            <v>NIP_BP11_C_NOGI_CIT_Z18</v>
          </cell>
          <cell r="B560" t="str">
            <v>Non Oil Infrastructure</v>
          </cell>
          <cell r="C560" t="str">
            <v>NOGI_Corporate IT</v>
          </cell>
          <cell r="D560" t="str">
            <v>C_NOGI_CIT_Z18</v>
          </cell>
          <cell r="E560" t="str">
            <v>IVMS Rollout</v>
          </cell>
          <cell r="F560" t="str">
            <v>CORPORATE</v>
          </cell>
          <cell r="G560" t="str">
            <v>Corporate</v>
          </cell>
          <cell r="H560" t="str">
            <v>CROSS ASSET</v>
          </cell>
          <cell r="I560" t="str">
            <v>CROSS ASSET</v>
          </cell>
          <cell r="J560">
            <v>0</v>
          </cell>
          <cell r="K560">
            <v>0</v>
          </cell>
          <cell r="L560" t="str">
            <v>Fabolude , Emuobosa</v>
          </cell>
        </row>
        <row r="561">
          <cell r="A561" t="str">
            <v>NIP_BP11_C_NOGI_CIT_Z19</v>
          </cell>
          <cell r="B561" t="str">
            <v>Non Oil Infrastructure</v>
          </cell>
          <cell r="C561" t="str">
            <v>NOGI_Corporate IT</v>
          </cell>
          <cell r="D561" t="str">
            <v>C_NOGI_CIT_Z19</v>
          </cell>
          <cell r="E561" t="str">
            <v>COLLABORATION INFRASTRUCTURE ENHANCEMENT</v>
          </cell>
          <cell r="F561" t="str">
            <v>CORPORATE</v>
          </cell>
          <cell r="G561" t="str">
            <v>Corporate</v>
          </cell>
          <cell r="H561" t="str">
            <v>CROSS ASSET</v>
          </cell>
          <cell r="I561" t="str">
            <v>CROSS ASSET</v>
          </cell>
          <cell r="J561">
            <v>0</v>
          </cell>
          <cell r="K561">
            <v>0</v>
          </cell>
          <cell r="L561" t="str">
            <v>Fabolude , Emuobosa</v>
          </cell>
        </row>
        <row r="562">
          <cell r="A562" t="str">
            <v>NIP_BP11_C_NOGI_CIT_Z21</v>
          </cell>
          <cell r="B562" t="str">
            <v>Non Oil Infrastructure</v>
          </cell>
          <cell r="C562" t="str">
            <v>NOGI_Corporate IT</v>
          </cell>
          <cell r="D562" t="str">
            <v>C_NOGI_CIT_Z21</v>
          </cell>
          <cell r="E562" t="str">
            <v>GID CLIENT ASSET REFRESH</v>
          </cell>
          <cell r="F562" t="str">
            <v>CORPORATE</v>
          </cell>
          <cell r="G562" t="str">
            <v>Corporate</v>
          </cell>
          <cell r="H562" t="str">
            <v>CROSS ASSET</v>
          </cell>
          <cell r="I562" t="str">
            <v>CROSS ASSET</v>
          </cell>
          <cell r="J562">
            <v>0</v>
          </cell>
          <cell r="K562">
            <v>0</v>
          </cell>
          <cell r="L562" t="str">
            <v>Fabolude , Emuobosa</v>
          </cell>
        </row>
        <row r="563">
          <cell r="A563" t="str">
            <v>NIP_BP11_C_NOGI_CIT_Z22</v>
          </cell>
          <cell r="B563" t="str">
            <v>Non Oil Infrastructure</v>
          </cell>
          <cell r="C563" t="str">
            <v>NOGI_Corporate IT</v>
          </cell>
          <cell r="D563" t="str">
            <v>C_NOGI_CIT_Z22</v>
          </cell>
          <cell r="E563" t="str">
            <v>RECORDS MANAGEMENT</v>
          </cell>
          <cell r="F563" t="str">
            <v>CORPORATE</v>
          </cell>
          <cell r="G563" t="str">
            <v>Corporate</v>
          </cell>
          <cell r="H563" t="str">
            <v>CROSS ASSET</v>
          </cell>
          <cell r="I563" t="str">
            <v>CROSS ASSET</v>
          </cell>
          <cell r="J563">
            <v>0</v>
          </cell>
          <cell r="K563">
            <v>0</v>
          </cell>
          <cell r="L563" t="str">
            <v>Fabolude , Emuobosa</v>
          </cell>
        </row>
        <row r="564">
          <cell r="A564" t="str">
            <v>NIP_BP11_C_NOGI_CIT_Z23</v>
          </cell>
          <cell r="B564" t="str">
            <v>Non Oil Infrastructure</v>
          </cell>
          <cell r="C564" t="str">
            <v>NOGI_Corporate IT</v>
          </cell>
          <cell r="D564" t="str">
            <v>C_NOGI_CIT_Z23</v>
          </cell>
          <cell r="E564" t="str">
            <v>SHAREPOINT INFRASTRUCTURE</v>
          </cell>
          <cell r="F564" t="str">
            <v>CORPORATE</v>
          </cell>
          <cell r="G564" t="str">
            <v>Corporate</v>
          </cell>
          <cell r="H564" t="str">
            <v>CROSS ASSET</v>
          </cell>
          <cell r="I564" t="str">
            <v>CROSS ASSET</v>
          </cell>
          <cell r="J564">
            <v>0</v>
          </cell>
          <cell r="K564">
            <v>0</v>
          </cell>
          <cell r="L564" t="str">
            <v>Fabolude , Emuobosa</v>
          </cell>
        </row>
        <row r="565">
          <cell r="A565" t="str">
            <v>NIP_BP11_C_NOGI_CIT_Z26</v>
          </cell>
          <cell r="B565" t="str">
            <v>Non Oil Infrastructure</v>
          </cell>
          <cell r="C565" t="str">
            <v>NOGI_Corporate IT</v>
          </cell>
          <cell r="D565" t="str">
            <v>C_NOGI_CIT_Z26</v>
          </cell>
          <cell r="E565" t="str">
            <v>MOC SOFTPHONE</v>
          </cell>
          <cell r="F565" t="str">
            <v>CORPORATE</v>
          </cell>
          <cell r="G565" t="str">
            <v>Corporate</v>
          </cell>
          <cell r="H565" t="str">
            <v>CROSS ASSET</v>
          </cell>
          <cell r="I565" t="str">
            <v>CROSS ASSET</v>
          </cell>
          <cell r="J565">
            <v>0</v>
          </cell>
          <cell r="K565">
            <v>0</v>
          </cell>
          <cell r="L565" t="str">
            <v>Fabolude , Emuobosa</v>
          </cell>
        </row>
        <row r="566">
          <cell r="A566" t="str">
            <v>NIP_BP11_C_NOGI_CIT_Z25</v>
          </cell>
          <cell r="B566" t="str">
            <v>Non Oil Infrastructure</v>
          </cell>
          <cell r="C566" t="str">
            <v>NOGI_Corporate IT</v>
          </cell>
          <cell r="D566" t="str">
            <v>C_NOGI_CIT_Z25</v>
          </cell>
          <cell r="E566" t="str">
            <v>SAP Upgrade</v>
          </cell>
          <cell r="F566" t="str">
            <v>CORPORATE</v>
          </cell>
          <cell r="G566" t="str">
            <v>Corporate</v>
          </cell>
          <cell r="H566" t="str">
            <v>CROSS ASSET</v>
          </cell>
          <cell r="I566" t="str">
            <v>CROSS ASSET</v>
          </cell>
          <cell r="J566">
            <v>0</v>
          </cell>
          <cell r="K566">
            <v>0</v>
          </cell>
          <cell r="L566" t="str">
            <v>Fabolude , Emuobosa</v>
          </cell>
        </row>
        <row r="567">
          <cell r="A567" t="str">
            <v>NIP_BP11_C_NOGI_CLG_Z11</v>
          </cell>
          <cell r="B567" t="str">
            <v>Non Oil Infrastructure</v>
          </cell>
          <cell r="C567" t="str">
            <v>NOGI_Corporate Logistics</v>
          </cell>
          <cell r="D567" t="str">
            <v>C_NOGI_CLG_Z11</v>
          </cell>
          <cell r="E567" t="str">
            <v>Procurement of lifing and hoisting equipment</v>
          </cell>
          <cell r="F567" t="str">
            <v>CORPORATE</v>
          </cell>
          <cell r="G567" t="str">
            <v>Corporate</v>
          </cell>
          <cell r="H567" t="str">
            <v>CROSS ASSET</v>
          </cell>
          <cell r="I567" t="str">
            <v>CROSS ASSET</v>
          </cell>
          <cell r="J567">
            <v>0</v>
          </cell>
          <cell r="K567">
            <v>0</v>
          </cell>
          <cell r="L567" t="str">
            <v>Nwokike , Ede</v>
          </cell>
        </row>
        <row r="568">
          <cell r="A568" t="str">
            <v>NIP_BP11_C_NOGI_CLG_A01</v>
          </cell>
          <cell r="B568" t="str">
            <v>Non Oil Infrastructure</v>
          </cell>
          <cell r="C568" t="str">
            <v>NOGI_Corporate Logistics</v>
          </cell>
          <cell r="D568" t="str">
            <v>C_NOGI_CLG_A01</v>
          </cell>
          <cell r="E568" t="str">
            <v>009: WASTE MANAGEMENT FACILITIES UPGRADE</v>
          </cell>
          <cell r="F568" t="str">
            <v>CORPORATE</v>
          </cell>
          <cell r="G568" t="str">
            <v>Corporate</v>
          </cell>
          <cell r="H568" t="str">
            <v>CROSS ASSET</v>
          </cell>
          <cell r="I568" t="str">
            <v>CROSS ASSET</v>
          </cell>
          <cell r="J568">
            <v>0</v>
          </cell>
          <cell r="K568">
            <v>0</v>
          </cell>
          <cell r="L568" t="str">
            <v>Nwokike , Ede</v>
          </cell>
        </row>
        <row r="569">
          <cell r="A569" t="str">
            <v>NIP_BP11_C_NOGI_CLG_Z14</v>
          </cell>
          <cell r="B569" t="str">
            <v>Non Oil Infrastructure</v>
          </cell>
          <cell r="C569" t="str">
            <v>NOGI_Corporate Logistics</v>
          </cell>
          <cell r="D569" t="str">
            <v>C_NOGI_CLG_Z14</v>
          </cell>
          <cell r="E569" t="str">
            <v>IMPROVE FUEL DISPENSING AND MANAGEMENT</v>
          </cell>
          <cell r="F569" t="str">
            <v>CORPORATE</v>
          </cell>
          <cell r="G569" t="str">
            <v>Corporate</v>
          </cell>
          <cell r="H569" t="str">
            <v>CROSS ASSET</v>
          </cell>
          <cell r="I569" t="str">
            <v>CROSS ASSET</v>
          </cell>
          <cell r="J569">
            <v>0</v>
          </cell>
          <cell r="K569">
            <v>0</v>
          </cell>
          <cell r="L569" t="str">
            <v>Nwokike , Ede</v>
          </cell>
        </row>
        <row r="570">
          <cell r="A570" t="str">
            <v>NIP_BP11_C_NOGI_CLG_Z15</v>
          </cell>
          <cell r="B570" t="str">
            <v>Non Oil Infrastructure</v>
          </cell>
          <cell r="C570" t="str">
            <v>NOGI_Corporate Logistics</v>
          </cell>
          <cell r="D570" t="str">
            <v>C_NOGI_CLG_Z15</v>
          </cell>
          <cell r="E570" t="str">
            <v>IMPROVE ASSET LIFE OF LOGISTICS EQUIPMENT</v>
          </cell>
          <cell r="F570" t="str">
            <v>CORPORATE</v>
          </cell>
          <cell r="G570" t="str">
            <v>Corporate</v>
          </cell>
          <cell r="H570" t="str">
            <v>CROSS ASSET</v>
          </cell>
          <cell r="I570" t="str">
            <v>CROSS ASSET</v>
          </cell>
          <cell r="J570">
            <v>0</v>
          </cell>
          <cell r="K570">
            <v>0</v>
          </cell>
          <cell r="L570" t="str">
            <v>Nwokike , Ede</v>
          </cell>
        </row>
        <row r="571">
          <cell r="A571" t="str">
            <v>NIP_BP11_C_NOGI_CLG_Co2</v>
          </cell>
          <cell r="B571" t="str">
            <v>Non Oil Infrastructure</v>
          </cell>
          <cell r="C571" t="str">
            <v>NOGI_Corporate Logistics</v>
          </cell>
          <cell r="D571" t="str">
            <v>C_NOGI_CLG_Co2</v>
          </cell>
          <cell r="E571" t="str">
            <v>IMPROVE ASSET LIFE OF LOGISTICS EQUIPMENT</v>
          </cell>
          <cell r="F571" t="str">
            <v>CORPORATE</v>
          </cell>
          <cell r="G571" t="str">
            <v>Corporate</v>
          </cell>
          <cell r="H571" t="str">
            <v>CROSS ASSET</v>
          </cell>
          <cell r="I571" t="str">
            <v>CROSS ASSET</v>
          </cell>
          <cell r="J571">
            <v>0</v>
          </cell>
          <cell r="K571">
            <v>0</v>
          </cell>
          <cell r="L571" t="str">
            <v>Nwokike , Ede</v>
          </cell>
        </row>
        <row r="572">
          <cell r="A572" t="str">
            <v>NIP_BP11_C_NOGI_CLG_Z02</v>
          </cell>
          <cell r="B572" t="str">
            <v>Non Oil Infrastructure</v>
          </cell>
          <cell r="C572" t="str">
            <v>NOGI_Corporate Logistics</v>
          </cell>
          <cell r="D572" t="str">
            <v>C_NOGI_CLG_Z02</v>
          </cell>
          <cell r="E572" t="str">
            <v>2009: PURCHASE OF HEAVY / MEDIUM FLEET VEHICLES</v>
          </cell>
          <cell r="F572" t="str">
            <v>CORPORATE</v>
          </cell>
          <cell r="G572" t="str">
            <v>Corporate</v>
          </cell>
          <cell r="H572" t="str">
            <v>CROSS ASSET</v>
          </cell>
          <cell r="I572" t="str">
            <v>CROSS ASSET</v>
          </cell>
          <cell r="J572">
            <v>0</v>
          </cell>
          <cell r="K572">
            <v>0</v>
          </cell>
          <cell r="L572" t="str">
            <v>Nwokike , Ede</v>
          </cell>
        </row>
        <row r="573">
          <cell r="A573" t="str">
            <v>NIP_BP11_C_NOGI_CLG_Z03</v>
          </cell>
          <cell r="B573" t="str">
            <v>Non Oil Infrastructure</v>
          </cell>
          <cell r="C573" t="str">
            <v>NOGI_Corporate Logistics</v>
          </cell>
          <cell r="D573" t="str">
            <v>C_NOGI_CLG_Z03</v>
          </cell>
          <cell r="E573" t="str">
            <v>2009: Purchase of Light Fleet Vehicles</v>
          </cell>
          <cell r="F573" t="str">
            <v>CORPORATE</v>
          </cell>
          <cell r="G573" t="str">
            <v>Corporate</v>
          </cell>
          <cell r="H573" t="str">
            <v>CROSS ASSET</v>
          </cell>
          <cell r="I573" t="str">
            <v>CROSS ASSET</v>
          </cell>
          <cell r="J573">
            <v>0</v>
          </cell>
          <cell r="K573">
            <v>0</v>
          </cell>
          <cell r="L573" t="str">
            <v>Nwokike , Ede</v>
          </cell>
        </row>
        <row r="574">
          <cell r="A574" t="str">
            <v>NIP_BP11_C_NOGI_CLG_Z10</v>
          </cell>
          <cell r="B574" t="str">
            <v>Non Oil Infrastructure</v>
          </cell>
          <cell r="C574" t="str">
            <v>NOGI_Corporate Logistics</v>
          </cell>
          <cell r="D574" t="str">
            <v>C_NOGI_CLG_Z10</v>
          </cell>
          <cell r="E574" t="str">
            <v>Disposal of Asbestos</v>
          </cell>
          <cell r="F574" t="str">
            <v>CORPORATE</v>
          </cell>
          <cell r="G574" t="str">
            <v>Corporate</v>
          </cell>
          <cell r="H574" t="str">
            <v>CROSS ASSET</v>
          </cell>
          <cell r="I574" t="str">
            <v>CROSS ASSET</v>
          </cell>
          <cell r="J574">
            <v>0</v>
          </cell>
          <cell r="K574">
            <v>0</v>
          </cell>
          <cell r="L574" t="str">
            <v>Nwokike , Ede</v>
          </cell>
        </row>
        <row r="575">
          <cell r="A575" t="str">
            <v>NIP_BP11_C_NOGI_CLG_Z12</v>
          </cell>
          <cell r="B575" t="str">
            <v>Non Oil Infrastructure</v>
          </cell>
          <cell r="C575" t="str">
            <v>NOGI_Corporate Logistics</v>
          </cell>
          <cell r="D575" t="str">
            <v>C_NOGI_CLG_Z12</v>
          </cell>
          <cell r="E575" t="str">
            <v>IMPROVE WAREHOUSE MATERIAL HANDLING EQUIPMENT</v>
          </cell>
          <cell r="F575" t="str">
            <v>CORPORATE</v>
          </cell>
          <cell r="G575" t="str">
            <v>Corporate</v>
          </cell>
          <cell r="H575" t="str">
            <v>CROSS ASSET</v>
          </cell>
          <cell r="I575" t="str">
            <v>CROSS ASSET</v>
          </cell>
          <cell r="J575">
            <v>0</v>
          </cell>
          <cell r="K575">
            <v>0</v>
          </cell>
          <cell r="L575" t="str">
            <v>Nwokike , Ede</v>
          </cell>
        </row>
        <row r="576">
          <cell r="A576" t="str">
            <v>NIP_BP11_C_NOGI_CLG_Z13</v>
          </cell>
          <cell r="B576" t="str">
            <v>Non Oil Infrastructure</v>
          </cell>
          <cell r="C576" t="str">
            <v>NOGI_Corporate Logistics</v>
          </cell>
          <cell r="D576" t="str">
            <v>C_NOGI_CLG_Z13</v>
          </cell>
          <cell r="E576" t="str">
            <v>IMPROVE WAREHOUSE SECURITY SYSTEM</v>
          </cell>
          <cell r="F576" t="str">
            <v>CORPORATE</v>
          </cell>
          <cell r="G576" t="str">
            <v>Corporate</v>
          </cell>
          <cell r="H576" t="str">
            <v>CROSS ASSET</v>
          </cell>
          <cell r="I576" t="str">
            <v>CROSS ASSET</v>
          </cell>
          <cell r="J576">
            <v>0</v>
          </cell>
          <cell r="K576">
            <v>0</v>
          </cell>
          <cell r="L576" t="str">
            <v>Nwokike , Ede</v>
          </cell>
        </row>
        <row r="577">
          <cell r="A577" t="str">
            <v>NIP_BP11_C_NOGI_LSV_Z01</v>
          </cell>
          <cell r="B577" t="str">
            <v>Non Oil Infrastructure</v>
          </cell>
          <cell r="C577" t="str">
            <v>NOGI_Corporate Services</v>
          </cell>
          <cell r="D577" t="str">
            <v>C_NOGI_LSV_Z01</v>
          </cell>
          <cell r="E577" t="str">
            <v>Lagos Residential Upgrades and new development</v>
          </cell>
          <cell r="F577" t="str">
            <v>CORPORATE</v>
          </cell>
          <cell r="G577" t="str">
            <v>Corporate</v>
          </cell>
          <cell r="H577" t="str">
            <v>CROSS ASSET</v>
          </cell>
          <cell r="I577" t="str">
            <v>CROSS ASSET</v>
          </cell>
          <cell r="J577">
            <v>0</v>
          </cell>
          <cell r="K577">
            <v>0</v>
          </cell>
          <cell r="L577" t="str">
            <v>Onamusi , Aderonke</v>
          </cell>
        </row>
        <row r="578">
          <cell r="A578" t="str">
            <v>NIP_BP11_C_NOGI_LSV_Z02</v>
          </cell>
          <cell r="B578" t="str">
            <v>Non Oil Infrastructure</v>
          </cell>
          <cell r="C578" t="str">
            <v>NOGI_Corporate Services</v>
          </cell>
          <cell r="D578" t="str">
            <v>C_NOGI_LSV_Z02</v>
          </cell>
          <cell r="E578" t="str">
            <v>Lagos office Upgrades</v>
          </cell>
          <cell r="F578" t="str">
            <v>CORPORATE</v>
          </cell>
          <cell r="G578" t="str">
            <v>Corporate</v>
          </cell>
          <cell r="H578" t="str">
            <v>CROSS ASSET</v>
          </cell>
          <cell r="I578" t="str">
            <v>CROSS ASSET</v>
          </cell>
          <cell r="J578">
            <v>0</v>
          </cell>
          <cell r="K578">
            <v>0</v>
          </cell>
          <cell r="L578" t="str">
            <v>Onamusi , Aderonke</v>
          </cell>
        </row>
        <row r="579">
          <cell r="A579" t="str">
            <v>NIP_BP11_C_ASIT_CUT_Z06</v>
          </cell>
          <cell r="B579" t="str">
            <v>Non Oil Infrastructure</v>
          </cell>
          <cell r="C579" t="str">
            <v>NOGI_Corporate Utilities</v>
          </cell>
          <cell r="D579" t="str">
            <v>C_ASIT_CUT_Z06</v>
          </cell>
          <cell r="E579" t="str">
            <v>New Warri Central power plant</v>
          </cell>
          <cell r="F579" t="str">
            <v>CORPORATE</v>
          </cell>
          <cell r="G579" t="str">
            <v>Corporate</v>
          </cell>
          <cell r="H579" t="str">
            <v>CROSS ASSET</v>
          </cell>
          <cell r="I579" t="str">
            <v>CROSS ASSET</v>
          </cell>
          <cell r="J579">
            <v>0</v>
          </cell>
          <cell r="K579">
            <v>0</v>
          </cell>
          <cell r="L579" t="str">
            <v>Abolurin , Samod</v>
          </cell>
        </row>
        <row r="580">
          <cell r="A580" t="str">
            <v>NIP_BP11_C_ASIT_CUT_Z07</v>
          </cell>
          <cell r="B580" t="str">
            <v>Non Oil Infrastructure</v>
          </cell>
          <cell r="C580" t="str">
            <v>NOGI_Corporate Utilities</v>
          </cell>
          <cell r="D580" t="str">
            <v>C_ASIT_CUT_Z07</v>
          </cell>
          <cell r="E580" t="str">
            <v>BUILDING ELECTRICAL IMPROVEMENTS</v>
          </cell>
          <cell r="F580" t="str">
            <v>CORPORATE</v>
          </cell>
          <cell r="G580" t="str">
            <v>Corporate</v>
          </cell>
          <cell r="H580" t="str">
            <v>CROSS ASSET</v>
          </cell>
          <cell r="I580" t="str">
            <v>CROSS ASSET</v>
          </cell>
          <cell r="J580">
            <v>0</v>
          </cell>
          <cell r="K580">
            <v>0</v>
          </cell>
          <cell r="L580" t="str">
            <v>Abolurin , Samod</v>
          </cell>
        </row>
        <row r="581">
          <cell r="A581" t="str">
            <v>NIP_BP11_C_ASIT_CUT_Z04</v>
          </cell>
          <cell r="B581" t="str">
            <v>Non Oil Infrastructure</v>
          </cell>
          <cell r="C581" t="str">
            <v>NOGI_Corporate Utilities</v>
          </cell>
          <cell r="D581" t="str">
            <v>C_ASIT_CUT_Z04</v>
          </cell>
          <cell r="E581" t="str">
            <v>Utilities Critical facility upgrades</v>
          </cell>
          <cell r="F581" t="str">
            <v>CORPORATE</v>
          </cell>
          <cell r="G581" t="str">
            <v>Corporate</v>
          </cell>
          <cell r="H581" t="str">
            <v>CROSS ASSET</v>
          </cell>
          <cell r="I581" t="str">
            <v>CROSS ASSET</v>
          </cell>
          <cell r="J581">
            <v>0</v>
          </cell>
          <cell r="K581">
            <v>0</v>
          </cell>
          <cell r="L581" t="str">
            <v>Abolurin , Samod</v>
          </cell>
        </row>
        <row r="582">
          <cell r="A582" t="str">
            <v>NIP_BP11_C_ASIT_CUT_Co2</v>
          </cell>
          <cell r="B582" t="str">
            <v>Non Oil Infrastructure</v>
          </cell>
          <cell r="C582" t="str">
            <v>NOGI_Corporate Utilities</v>
          </cell>
          <cell r="D582" t="str">
            <v>C_ASIT_CUT_Co2</v>
          </cell>
          <cell r="E582" t="str">
            <v>Improve Air condition to critical facilities</v>
          </cell>
          <cell r="F582" t="str">
            <v>CORPORATE</v>
          </cell>
          <cell r="G582" t="str">
            <v>Corporate</v>
          </cell>
          <cell r="H582" t="str">
            <v>CROSS ASSET</v>
          </cell>
          <cell r="I582" t="str">
            <v>CROSS ASSET</v>
          </cell>
          <cell r="J582">
            <v>0</v>
          </cell>
          <cell r="K582">
            <v>0</v>
          </cell>
          <cell r="L582" t="str">
            <v>Abolurin , Samod</v>
          </cell>
        </row>
        <row r="583">
          <cell r="A583" t="str">
            <v>NIP_BP11_C_ASIT_CUT_Z01</v>
          </cell>
          <cell r="B583" t="str">
            <v>Non Oil Infrastructure</v>
          </cell>
          <cell r="C583" t="str">
            <v>NOGI_Corporate Utilities</v>
          </cell>
          <cell r="D583" t="str">
            <v>C_ASIT_CUT_Z01</v>
          </cell>
          <cell r="E583" t="str">
            <v>Improve Air condition to critical facilities</v>
          </cell>
          <cell r="F583" t="str">
            <v>CORPORATE</v>
          </cell>
          <cell r="G583" t="str">
            <v>Corporate</v>
          </cell>
          <cell r="H583" t="str">
            <v>CROSS ASSET</v>
          </cell>
          <cell r="I583" t="str">
            <v>CROSS ASSET</v>
          </cell>
          <cell r="J583">
            <v>0</v>
          </cell>
          <cell r="K583">
            <v>0</v>
          </cell>
          <cell r="L583" t="str">
            <v>Abolurin , Samod</v>
          </cell>
        </row>
        <row r="584">
          <cell r="A584" t="str">
            <v>NIP_BP11_C_ASIT_CUT_Z02</v>
          </cell>
          <cell r="B584" t="str">
            <v>Non Oil Infrastructure</v>
          </cell>
          <cell r="C584" t="str">
            <v>NOGI_Corporate Utilities</v>
          </cell>
          <cell r="D584" t="str">
            <v>C_ASIT_CUT_Z02</v>
          </cell>
          <cell r="E584" t="str">
            <v>Utilities asset Integrity Improvements</v>
          </cell>
          <cell r="F584" t="str">
            <v>CORPORATE</v>
          </cell>
          <cell r="G584" t="str">
            <v>Corporate</v>
          </cell>
          <cell r="H584" t="str">
            <v>CROSS ASSET</v>
          </cell>
          <cell r="I584" t="str">
            <v>CROSS ASSET</v>
          </cell>
          <cell r="J584">
            <v>0</v>
          </cell>
          <cell r="K584">
            <v>0</v>
          </cell>
          <cell r="L584" t="str">
            <v>Abolurin , Samod</v>
          </cell>
        </row>
        <row r="585">
          <cell r="A585" t="str">
            <v>NIP_BP11_C_ASIT_CUT_Z03</v>
          </cell>
          <cell r="B585" t="str">
            <v>Non Oil Infrastructure</v>
          </cell>
          <cell r="C585" t="str">
            <v>NOGI_Corporate Utilities</v>
          </cell>
          <cell r="D585" t="str">
            <v>C_ASIT_CUT_Z03</v>
          </cell>
          <cell r="E585" t="str">
            <v>Water Facilities Upgrade</v>
          </cell>
          <cell r="F585" t="str">
            <v>CORPORATE</v>
          </cell>
          <cell r="G585" t="str">
            <v>Corporate</v>
          </cell>
          <cell r="H585" t="str">
            <v>CROSS ASSET</v>
          </cell>
          <cell r="I585" t="str">
            <v>CROSS ASSET</v>
          </cell>
          <cell r="J585">
            <v>0</v>
          </cell>
          <cell r="K585">
            <v>0</v>
          </cell>
          <cell r="L585" t="str">
            <v>Abolurin , Samod</v>
          </cell>
        </row>
        <row r="586">
          <cell r="A586" t="str">
            <v>NIP_BP11_C_ASIT_CUT_Z05</v>
          </cell>
          <cell r="B586" t="str">
            <v>Non Oil Infrastructure</v>
          </cell>
          <cell r="C586" t="str">
            <v>NOGI_Corporate Utilities</v>
          </cell>
          <cell r="D586" t="str">
            <v>C_ASIT_CUT_Z05</v>
          </cell>
          <cell r="E586" t="str">
            <v>Substation Upgrades</v>
          </cell>
          <cell r="F586" t="str">
            <v>CORPORATE</v>
          </cell>
          <cell r="G586" t="str">
            <v>Corporate</v>
          </cell>
          <cell r="H586" t="str">
            <v>CROSS ASSET</v>
          </cell>
          <cell r="I586" t="str">
            <v>CROSS ASSET</v>
          </cell>
          <cell r="J586">
            <v>0</v>
          </cell>
          <cell r="K586">
            <v>0</v>
          </cell>
          <cell r="L586" t="str">
            <v>Abolurin , Samod</v>
          </cell>
        </row>
        <row r="587">
          <cell r="A587" t="str">
            <v>NIP_BP11_C_NOGI_ENG_Z18</v>
          </cell>
          <cell r="B587" t="str">
            <v>Non Oil Infrastructure</v>
          </cell>
          <cell r="C587" t="str">
            <v>NOGI_East Engineering</v>
          </cell>
          <cell r="D587" t="str">
            <v>C_NOGI_ENG_Z18</v>
          </cell>
          <cell r="E587" t="str">
            <v>Security Fencing East</v>
          </cell>
          <cell r="F587" t="str">
            <v>EAST</v>
          </cell>
          <cell r="G587" t="str">
            <v>East</v>
          </cell>
          <cell r="H587" t="str">
            <v>CROSS ASSET</v>
          </cell>
          <cell r="I587" t="str">
            <v>CROSS ASSET</v>
          </cell>
          <cell r="J587">
            <v>0</v>
          </cell>
          <cell r="K587">
            <v>0</v>
          </cell>
          <cell r="L587" t="str">
            <v>Abolurin , Samod</v>
          </cell>
        </row>
        <row r="588">
          <cell r="A588" t="str">
            <v>NIP_BP11_C_NOGI_ENG_Z29</v>
          </cell>
          <cell r="B588" t="str">
            <v>Non Oil Infrastructure</v>
          </cell>
          <cell r="C588" t="str">
            <v>NOGI_East Engineering</v>
          </cell>
          <cell r="D588" t="str">
            <v>C_NOGI_ENG_Z29</v>
          </cell>
          <cell r="E588" t="str">
            <v>Electricity Interdependency East</v>
          </cell>
          <cell r="F588" t="str">
            <v>EAST</v>
          </cell>
          <cell r="G588" t="str">
            <v>East</v>
          </cell>
          <cell r="H588" t="str">
            <v>CROSS ASSET</v>
          </cell>
          <cell r="I588" t="str">
            <v>CROSS ASSET</v>
          </cell>
          <cell r="J588">
            <v>0</v>
          </cell>
          <cell r="K588">
            <v>0</v>
          </cell>
          <cell r="L588" t="str">
            <v>Abolurin , Samod</v>
          </cell>
        </row>
        <row r="589">
          <cell r="A589" t="str">
            <v>NIP_BP11_C_NOGI_ENG_Z16</v>
          </cell>
          <cell r="B589" t="str">
            <v>Non Oil Infrastructure</v>
          </cell>
          <cell r="C589" t="str">
            <v>NOGI_East Engineering</v>
          </cell>
          <cell r="D589" t="str">
            <v>C_NOGI_ENG_Z16</v>
          </cell>
          <cell r="E589" t="str">
            <v>Roads and bridges East</v>
          </cell>
          <cell r="F589" t="str">
            <v>EAST</v>
          </cell>
          <cell r="G589" t="str">
            <v>East</v>
          </cell>
          <cell r="H589" t="str">
            <v>CROSS ASSET</v>
          </cell>
          <cell r="I589" t="str">
            <v>CROSS ASSET</v>
          </cell>
          <cell r="J589">
            <v>0</v>
          </cell>
          <cell r="K589">
            <v>0</v>
          </cell>
          <cell r="L589" t="str">
            <v>Abolurin , Samod</v>
          </cell>
        </row>
        <row r="590">
          <cell r="A590" t="str">
            <v>NIP_BP11_C_NOGI_ENG_Z30</v>
          </cell>
          <cell r="B590" t="str">
            <v>Non Oil Infrastructure</v>
          </cell>
          <cell r="C590" t="str">
            <v>NOGI_East Engineering</v>
          </cell>
          <cell r="D590" t="str">
            <v>C_NOGI_ENG_Z30</v>
          </cell>
          <cell r="E590" t="str">
            <v>SPDC Compressed Natural Gas (CNG) Utilisation Proj</v>
          </cell>
          <cell r="F590" t="str">
            <v>EAST</v>
          </cell>
          <cell r="G590" t="str">
            <v>East</v>
          </cell>
          <cell r="H590" t="str">
            <v>CROSS ASSET</v>
          </cell>
          <cell r="I590" t="str">
            <v>CROSS ASSET</v>
          </cell>
          <cell r="J590">
            <v>0</v>
          </cell>
          <cell r="K590">
            <v>0</v>
          </cell>
          <cell r="L590" t="str">
            <v>Abolurin , Samod</v>
          </cell>
        </row>
        <row r="591">
          <cell r="A591" t="str">
            <v>NIP_BP11_C_NOGI_ENG_Z31</v>
          </cell>
          <cell r="B591" t="str">
            <v>Non Oil Infrastructure</v>
          </cell>
          <cell r="C591" t="str">
            <v>NOGI_East Engineering</v>
          </cell>
          <cell r="D591" t="str">
            <v>C_NOGI_ENG_Z31</v>
          </cell>
          <cell r="E591" t="str">
            <v>Well Location Fencing - East</v>
          </cell>
          <cell r="F591" t="str">
            <v>EAST</v>
          </cell>
          <cell r="G591" t="str">
            <v>East</v>
          </cell>
          <cell r="H591" t="str">
            <v>CROSS ASSET</v>
          </cell>
          <cell r="I591" t="str">
            <v>CROSS ASSET</v>
          </cell>
          <cell r="J591">
            <v>0</v>
          </cell>
          <cell r="K591">
            <v>0</v>
          </cell>
          <cell r="L591" t="str">
            <v>Abolurin , Samod</v>
          </cell>
        </row>
        <row r="592">
          <cell r="A592" t="str">
            <v>NIP_BP11_C_NOGI_ENG_Z13</v>
          </cell>
          <cell r="B592" t="str">
            <v>Non Oil Infrastructure</v>
          </cell>
          <cell r="C592" t="str">
            <v>NOGI_East Engineering</v>
          </cell>
          <cell r="D592" t="str">
            <v>C_NOGI_ENG_Z13</v>
          </cell>
          <cell r="E592" t="str">
            <v>Shoreline and jetty works East</v>
          </cell>
          <cell r="F592" t="str">
            <v>EAST</v>
          </cell>
          <cell r="G592" t="str">
            <v>East</v>
          </cell>
          <cell r="H592" t="str">
            <v>CROSS ASSET</v>
          </cell>
          <cell r="I592" t="str">
            <v>CROSS ASSET</v>
          </cell>
          <cell r="J592">
            <v>0</v>
          </cell>
          <cell r="K592">
            <v>0</v>
          </cell>
          <cell r="L592" t="str">
            <v>Abolurin , Samod</v>
          </cell>
        </row>
        <row r="593">
          <cell r="A593" t="str">
            <v>NIP_BP11_C_NOGI_ENG_Z12</v>
          </cell>
          <cell r="B593" t="str">
            <v>Non Oil Infrastructure</v>
          </cell>
          <cell r="C593" t="str">
            <v>NOGI_East Engineering</v>
          </cell>
          <cell r="D593" t="str">
            <v>C_NOGI_ENG_Z12</v>
          </cell>
          <cell r="E593" t="str">
            <v>Others civil works - East</v>
          </cell>
          <cell r="F593" t="str">
            <v>EAST</v>
          </cell>
          <cell r="G593" t="str">
            <v>East</v>
          </cell>
          <cell r="H593" t="str">
            <v>CROSS ASSET</v>
          </cell>
          <cell r="I593" t="str">
            <v>CROSS ASSET</v>
          </cell>
          <cell r="J593">
            <v>0</v>
          </cell>
          <cell r="K593">
            <v>0</v>
          </cell>
          <cell r="L593" t="str">
            <v>Abolurin , Samod</v>
          </cell>
        </row>
        <row r="594">
          <cell r="A594" t="str">
            <v>NIP_BP11_C_NOGI_ENG_Z14</v>
          </cell>
          <cell r="B594" t="str">
            <v>Non Oil Infrastructure</v>
          </cell>
          <cell r="C594" t="str">
            <v>NOGI_East Engineering</v>
          </cell>
          <cell r="D594" t="str">
            <v>C_NOGI_ENG_Z14</v>
          </cell>
          <cell r="E594" t="str">
            <v>Bundwall East</v>
          </cell>
          <cell r="F594" t="str">
            <v>EAST</v>
          </cell>
          <cell r="G594" t="str">
            <v>East</v>
          </cell>
          <cell r="H594" t="str">
            <v>CROSS ASSET</v>
          </cell>
          <cell r="I594" t="str">
            <v>CROSS ASSET</v>
          </cell>
          <cell r="J594">
            <v>0</v>
          </cell>
          <cell r="K594">
            <v>0</v>
          </cell>
          <cell r="L594" t="str">
            <v>Abolurin , Samod</v>
          </cell>
        </row>
        <row r="595">
          <cell r="A595" t="str">
            <v>NIP_BP11_C_NOGI_ELG_A12</v>
          </cell>
          <cell r="B595" t="str">
            <v>Non Oil Infrastructure</v>
          </cell>
          <cell r="C595" t="str">
            <v>NOGI_East Logistics Asset Integrity</v>
          </cell>
          <cell r="D595" t="str">
            <v>C_NOGI_ELG_A12</v>
          </cell>
          <cell r="E595" t="str">
            <v>ACCESS CONTROL IMPLEMENTATION OF IA LAND TRANSPOR</v>
          </cell>
          <cell r="F595" t="str">
            <v>EAST</v>
          </cell>
          <cell r="G595" t="str">
            <v>East</v>
          </cell>
          <cell r="H595" t="str">
            <v>CROSS ASSET</v>
          </cell>
          <cell r="I595" t="str">
            <v>CROSS ASSET</v>
          </cell>
          <cell r="J595">
            <v>0</v>
          </cell>
          <cell r="K595">
            <v>0</v>
          </cell>
          <cell r="L595" t="str">
            <v>Nwokike , Ede</v>
          </cell>
        </row>
        <row r="596">
          <cell r="A596" t="str">
            <v>NIP_BP11_C_NOGI_ELG_A10</v>
          </cell>
          <cell r="B596" t="str">
            <v>Non Oil Infrastructure</v>
          </cell>
          <cell r="C596" t="str">
            <v>NOGI_East Logistics Asset Integrity</v>
          </cell>
          <cell r="D596" t="str">
            <v>C_NOGI_ELG_A10</v>
          </cell>
          <cell r="E596" t="str">
            <v>Stabilisation of Crawford Creek Area (20,000 sqm)</v>
          </cell>
          <cell r="F596" t="str">
            <v>EAST</v>
          </cell>
          <cell r="G596" t="str">
            <v>East</v>
          </cell>
          <cell r="H596" t="str">
            <v>CROSS ASSET</v>
          </cell>
          <cell r="I596" t="str">
            <v>CROSS ASSET</v>
          </cell>
          <cell r="J596">
            <v>0</v>
          </cell>
          <cell r="K596">
            <v>0</v>
          </cell>
          <cell r="L596" t="str">
            <v>Nwokike , Ede</v>
          </cell>
        </row>
        <row r="597">
          <cell r="A597" t="str">
            <v>NIP_BP11_C_NOGI_ELG_A09</v>
          </cell>
          <cell r="B597" t="str">
            <v>Non Oil Infrastructure</v>
          </cell>
          <cell r="C597" t="str">
            <v>NOGI_East Logistics Asset Integrity</v>
          </cell>
          <cell r="D597" t="str">
            <v>C_NOGI_ELG_A09</v>
          </cell>
          <cell r="E597" t="str">
            <v>KIDNEY ISLAND WATER FRONT UPGRADE</v>
          </cell>
          <cell r="F597" t="str">
            <v>EAST</v>
          </cell>
          <cell r="G597" t="str">
            <v>East</v>
          </cell>
          <cell r="H597" t="str">
            <v>CROSS ASSET</v>
          </cell>
          <cell r="I597" t="str">
            <v>CROSS ASSET</v>
          </cell>
          <cell r="J597">
            <v>0</v>
          </cell>
          <cell r="K597">
            <v>0</v>
          </cell>
          <cell r="L597" t="str">
            <v>Nwokike , Ede</v>
          </cell>
        </row>
        <row r="598">
          <cell r="A598" t="str">
            <v>NIP_BP11_C_NOGI_ELG_A08</v>
          </cell>
          <cell r="B598" t="str">
            <v>Non Oil Infrastructure</v>
          </cell>
          <cell r="C598" t="str">
            <v>NOGI_East Logistics Asset Integrity</v>
          </cell>
          <cell r="D598" t="str">
            <v>C_NOGI_ELG_A08</v>
          </cell>
          <cell r="E598" t="str">
            <v>UPGRADE OF IA WORKSHOP MAINTENANCE WORKSHOP</v>
          </cell>
          <cell r="F598" t="str">
            <v>EAST</v>
          </cell>
          <cell r="G598" t="str">
            <v>East</v>
          </cell>
          <cell r="H598" t="str">
            <v>CROSS ASSET</v>
          </cell>
          <cell r="I598" t="str">
            <v>CROSS ASSET</v>
          </cell>
          <cell r="J598">
            <v>0</v>
          </cell>
          <cell r="K598">
            <v>0</v>
          </cell>
          <cell r="L598" t="str">
            <v>Nwokike , Ede</v>
          </cell>
        </row>
        <row r="599">
          <cell r="A599" t="str">
            <v>NIP_BP11_C_NOGI_ELG_A06</v>
          </cell>
          <cell r="B599" t="str">
            <v>Non Oil Infrastructure</v>
          </cell>
          <cell r="C599" t="str">
            <v>NOGI_East Logistics Asset Integrity</v>
          </cell>
          <cell r="D599" t="str">
            <v>C_NOGI_ELG_A06</v>
          </cell>
          <cell r="E599" t="str">
            <v>UPGARDE OF UGHELLI LUBOIL AND CHEMICAL SHED</v>
          </cell>
          <cell r="F599" t="str">
            <v>EAST</v>
          </cell>
          <cell r="G599" t="str">
            <v>East</v>
          </cell>
          <cell r="H599" t="str">
            <v>CROSS ASSET</v>
          </cell>
          <cell r="I599" t="str">
            <v>CROSS ASSET</v>
          </cell>
          <cell r="J599">
            <v>0</v>
          </cell>
          <cell r="K599">
            <v>0</v>
          </cell>
          <cell r="L599" t="str">
            <v>Nwokike , Ede</v>
          </cell>
        </row>
        <row r="600">
          <cell r="A600" t="str">
            <v>NIP_BP11_C_NOGI_CLG_Z20</v>
          </cell>
          <cell r="B600" t="str">
            <v>Non Oil Infrastructure</v>
          </cell>
          <cell r="C600" t="str">
            <v>NOGI_East Logistics Asset Integrity</v>
          </cell>
          <cell r="D600" t="str">
            <v>C_NOGI_CLG_Z20</v>
          </cell>
          <cell r="E600" t="str">
            <v>PROVISION OF WAREHOUSE SECURITY EQUIPMENT (CCTV SY</v>
          </cell>
          <cell r="F600" t="str">
            <v>CORPORATE</v>
          </cell>
          <cell r="G600" t="str">
            <v>East</v>
          </cell>
          <cell r="H600" t="str">
            <v>CROSS ASSET</v>
          </cell>
          <cell r="I600" t="str">
            <v>CROSS ASSET</v>
          </cell>
          <cell r="J600">
            <v>0</v>
          </cell>
          <cell r="K600">
            <v>0</v>
          </cell>
          <cell r="L600" t="str">
            <v>Nwokike , Ede</v>
          </cell>
        </row>
        <row r="601">
          <cell r="A601" t="str">
            <v>NIP_BP11_C_NOGI_ELG_A13</v>
          </cell>
          <cell r="B601" t="str">
            <v>Non Oil Infrastructure</v>
          </cell>
          <cell r="C601" t="str">
            <v>NOGI_East Logistics Asset Integrity</v>
          </cell>
          <cell r="D601" t="str">
            <v>C_NOGI_ELG_A13</v>
          </cell>
          <cell r="E601" t="str">
            <v>UPGRADE OF LAND LOGISTICS(L-1) BUILDING</v>
          </cell>
          <cell r="F601" t="str">
            <v>EAST</v>
          </cell>
          <cell r="G601" t="str">
            <v>East</v>
          </cell>
          <cell r="H601" t="str">
            <v>CROSS ASSET</v>
          </cell>
          <cell r="I601" t="str">
            <v>CROSS ASSET</v>
          </cell>
          <cell r="J601">
            <v>0</v>
          </cell>
          <cell r="K601">
            <v>0</v>
          </cell>
          <cell r="L601" t="str">
            <v>Nwokike , Ede</v>
          </cell>
        </row>
        <row r="602">
          <cell r="A602" t="str">
            <v>NIP_BP11_C_NOGI_ELG_A14</v>
          </cell>
          <cell r="B602" t="str">
            <v>Non Oil Infrastructure</v>
          </cell>
          <cell r="C602" t="str">
            <v>NOGI_East Logistics Asset Integrity</v>
          </cell>
          <cell r="D602" t="str">
            <v>C_NOGI_ELG_A14</v>
          </cell>
          <cell r="E602" t="str">
            <v>UPGRADE OF I.A PORT HARCOURT WAREHOUSE</v>
          </cell>
          <cell r="F602" t="str">
            <v>EAST</v>
          </cell>
          <cell r="G602" t="str">
            <v>East</v>
          </cell>
          <cell r="H602" t="str">
            <v>CROSS ASSET</v>
          </cell>
          <cell r="I602" t="str">
            <v>CROSS ASSET</v>
          </cell>
          <cell r="J602">
            <v>0</v>
          </cell>
          <cell r="K602">
            <v>0</v>
          </cell>
          <cell r="L602" t="str">
            <v>Nwokike , Ede</v>
          </cell>
        </row>
        <row r="603">
          <cell r="A603" t="str">
            <v>NIP_BP11_C_NOGI_CLG_Z18</v>
          </cell>
          <cell r="B603" t="str">
            <v>Non Oil Infrastructure</v>
          </cell>
          <cell r="C603" t="str">
            <v>NOGI_East Logistics Asset Integrity</v>
          </cell>
          <cell r="D603" t="str">
            <v>C_NOGI_CLG_Z18</v>
          </cell>
          <cell r="E603" t="str">
            <v>Land Logistics West Heavy Equipment Overhaul</v>
          </cell>
          <cell r="F603" t="str">
            <v>CORPORATE</v>
          </cell>
          <cell r="G603" t="str">
            <v>East</v>
          </cell>
          <cell r="H603" t="str">
            <v>CROSS ASSET</v>
          </cell>
          <cell r="I603" t="str">
            <v>CROSS ASSET</v>
          </cell>
          <cell r="J603">
            <v>0</v>
          </cell>
          <cell r="K603">
            <v>0</v>
          </cell>
          <cell r="L603" t="str">
            <v>Nwokike , Ede</v>
          </cell>
        </row>
        <row r="604">
          <cell r="A604" t="str">
            <v>NIP_BP11_C_NOGI_ELG_A01</v>
          </cell>
          <cell r="B604" t="str">
            <v>Non Oil Infrastructure</v>
          </cell>
          <cell r="C604" t="str">
            <v>NOGI_East Logistics Asset Integrity</v>
          </cell>
          <cell r="D604" t="str">
            <v>C_NOGI_ELG_A01</v>
          </cell>
          <cell r="E604" t="str">
            <v>ENEKA WASTE MANAGEMENT FACILITY UPGRADE</v>
          </cell>
          <cell r="F604" t="str">
            <v>EAST</v>
          </cell>
          <cell r="G604" t="str">
            <v>East</v>
          </cell>
          <cell r="H604" t="str">
            <v>CROSS ASSET</v>
          </cell>
          <cell r="I604" t="str">
            <v>CROSS ASSET</v>
          </cell>
          <cell r="J604">
            <v>0</v>
          </cell>
          <cell r="K604">
            <v>0</v>
          </cell>
          <cell r="L604" t="str">
            <v>Nwokike , Ede</v>
          </cell>
        </row>
        <row r="605">
          <cell r="A605" t="str">
            <v>NIP_BP11_C_NOGI_ELG_A11</v>
          </cell>
          <cell r="B605" t="str">
            <v>Non Oil Infrastructure</v>
          </cell>
          <cell r="C605" t="str">
            <v>NOGI_East Logistics Asset Integrity</v>
          </cell>
          <cell r="D605" t="str">
            <v>C_NOGI_ELG_A11</v>
          </cell>
          <cell r="E605" t="str">
            <v>Upgrade and overhauling of 18 units of safety eme</v>
          </cell>
          <cell r="F605" t="str">
            <v>EAST</v>
          </cell>
          <cell r="G605" t="str">
            <v>East</v>
          </cell>
          <cell r="H605" t="str">
            <v>CROSS ASSET</v>
          </cell>
          <cell r="I605" t="str">
            <v>CROSS ASSET</v>
          </cell>
          <cell r="J605">
            <v>0</v>
          </cell>
          <cell r="K605">
            <v>0</v>
          </cell>
          <cell r="L605" t="str">
            <v>Nwokike , Ede</v>
          </cell>
        </row>
        <row r="606">
          <cell r="A606" t="str">
            <v>NIP_BP11_C_NOGI_CLG_Z21</v>
          </cell>
          <cell r="B606" t="str">
            <v>Non Oil Infrastructure</v>
          </cell>
          <cell r="C606" t="str">
            <v>NOGI_East Logistics Asset Integrity</v>
          </cell>
          <cell r="D606" t="str">
            <v>C_NOGI_CLG_Z21</v>
          </cell>
          <cell r="E606" t="str">
            <v>UPGRADE OF IA LIGHT FLEET MAINTENANCE WORKSHOP(E-3</v>
          </cell>
          <cell r="F606" t="str">
            <v>CORPORATE</v>
          </cell>
          <cell r="G606" t="str">
            <v>East</v>
          </cell>
          <cell r="H606" t="str">
            <v>CROSS ASSET</v>
          </cell>
          <cell r="I606" t="str">
            <v>CROSS ASSET</v>
          </cell>
          <cell r="J606">
            <v>0</v>
          </cell>
          <cell r="K606">
            <v>0</v>
          </cell>
          <cell r="L606" t="str">
            <v>Nwokike , Ede</v>
          </cell>
        </row>
        <row r="607">
          <cell r="A607" t="str">
            <v>NIP_BP11_C_NOGI_HSE_Z02</v>
          </cell>
          <cell r="B607" t="str">
            <v>Non Oil Infrastructure</v>
          </cell>
          <cell r="C607" t="str">
            <v>NOGI_East Services</v>
          </cell>
          <cell r="D607" t="str">
            <v>C_NOGI_HSE_Z02</v>
          </cell>
          <cell r="E607" t="str">
            <v>Purchase of fire vehicles, pumps,</v>
          </cell>
          <cell r="F607" t="str">
            <v>CORPORATE</v>
          </cell>
          <cell r="G607" t="str">
            <v>East</v>
          </cell>
          <cell r="H607" t="str">
            <v>CROSS ASSET</v>
          </cell>
          <cell r="I607" t="str">
            <v>CROSS ASSET</v>
          </cell>
          <cell r="J607">
            <v>0</v>
          </cell>
          <cell r="K607">
            <v>0</v>
          </cell>
          <cell r="L607" t="str">
            <v>Esther , Okereke</v>
          </cell>
        </row>
        <row r="608">
          <cell r="A608" t="str">
            <v>NIP_BP11_C_NOGI_HSE_Z01</v>
          </cell>
          <cell r="B608" t="str">
            <v>Non Oil Infrastructure</v>
          </cell>
          <cell r="C608" t="str">
            <v>NOGI_East Services</v>
          </cell>
          <cell r="D608" t="str">
            <v>C_NOGI_HSE_Z01</v>
          </cell>
          <cell r="E608" t="str">
            <v>Completion of Upgrading of Fire Training Ground IA</v>
          </cell>
          <cell r="F608" t="str">
            <v>CORPORATE</v>
          </cell>
          <cell r="G608" t="str">
            <v>East</v>
          </cell>
          <cell r="H608" t="str">
            <v>CROSS ASSET</v>
          </cell>
          <cell r="I608" t="str">
            <v>CROSS ASSET</v>
          </cell>
          <cell r="J608">
            <v>0</v>
          </cell>
          <cell r="K608">
            <v>0</v>
          </cell>
          <cell r="L608" t="str">
            <v>Esther , Okereke</v>
          </cell>
        </row>
        <row r="609">
          <cell r="A609" t="str">
            <v>NIP_BP11_C_NOGI_ESV_Z27</v>
          </cell>
          <cell r="B609" t="str">
            <v>Non Oil Infrastructure</v>
          </cell>
          <cell r="C609" t="str">
            <v>NOGI_East Services</v>
          </cell>
          <cell r="D609" t="str">
            <v>C_NOGI_ESV_Z27</v>
          </cell>
          <cell r="E609" t="str">
            <v>ACCESS SMART CARD FOR OFFICES - PILOT</v>
          </cell>
          <cell r="F609" t="str">
            <v>EAST</v>
          </cell>
          <cell r="G609" t="str">
            <v>East</v>
          </cell>
          <cell r="H609" t="str">
            <v>CROSS ASSET</v>
          </cell>
          <cell r="I609" t="str">
            <v>CROSS ASSET</v>
          </cell>
          <cell r="J609">
            <v>0</v>
          </cell>
          <cell r="K609">
            <v>0</v>
          </cell>
          <cell r="L609" t="str">
            <v>Onamusi , Aderonke</v>
          </cell>
        </row>
        <row r="610">
          <cell r="A610" t="str">
            <v>NIP_BP11_C_NOGI_ESV_Z19</v>
          </cell>
          <cell r="B610" t="str">
            <v>Non Oil Infrastructure</v>
          </cell>
          <cell r="C610" t="str">
            <v>NOGI_East Services</v>
          </cell>
          <cell r="D610" t="str">
            <v>C_NOGI_ESV_Z19</v>
          </cell>
          <cell r="E610" t="str">
            <v>PROCUREMENT OF OFFICE FURNITURE</v>
          </cell>
          <cell r="F610" t="str">
            <v>EAST</v>
          </cell>
          <cell r="G610" t="str">
            <v>East</v>
          </cell>
          <cell r="H610" t="str">
            <v>CROSS ASSET</v>
          </cell>
          <cell r="I610" t="str">
            <v>CROSS ASSET</v>
          </cell>
          <cell r="J610">
            <v>0</v>
          </cell>
          <cell r="K610">
            <v>0</v>
          </cell>
          <cell r="L610" t="str">
            <v>Onamusi , Aderonke</v>
          </cell>
        </row>
        <row r="611">
          <cell r="A611" t="str">
            <v>NIP_BP11_C_NOGI_ESV_Z17</v>
          </cell>
          <cell r="B611" t="str">
            <v>Non Oil Infrastructure</v>
          </cell>
          <cell r="C611" t="str">
            <v>NOGI_East Services</v>
          </cell>
          <cell r="D611" t="str">
            <v>C_NOGI_ESV_Z17</v>
          </cell>
          <cell r="E611" t="str">
            <v>CHANGEOUT STANDBY SOUND PROOF GENSET PHC RA</v>
          </cell>
          <cell r="F611" t="str">
            <v>EAST</v>
          </cell>
          <cell r="G611" t="str">
            <v>East</v>
          </cell>
          <cell r="H611" t="str">
            <v>CROSS ASSET</v>
          </cell>
          <cell r="I611" t="str">
            <v>CROSS ASSET</v>
          </cell>
          <cell r="J611">
            <v>0</v>
          </cell>
          <cell r="K611">
            <v>0</v>
          </cell>
          <cell r="L611" t="str">
            <v>Onamusi , Aderonke</v>
          </cell>
        </row>
        <row r="612">
          <cell r="A612" t="str">
            <v>NIP_BP11_C_NOGI_ESV_Z14</v>
          </cell>
          <cell r="B612" t="str">
            <v>Non Oil Infrastructure</v>
          </cell>
          <cell r="C612" t="str">
            <v>NOGI_East Services</v>
          </cell>
          <cell r="D612" t="str">
            <v>C_NOGI_ESV_Z14</v>
          </cell>
          <cell r="E612" t="str">
            <v>FIRE PROTECTION SYS CONTROLS IN RA HOUSE</v>
          </cell>
          <cell r="F612" t="str">
            <v>EAST</v>
          </cell>
          <cell r="G612" t="str">
            <v>East</v>
          </cell>
          <cell r="H612" t="str">
            <v>CROSS ASSET</v>
          </cell>
          <cell r="I612" t="str">
            <v>CROSS ASSET</v>
          </cell>
          <cell r="J612">
            <v>0</v>
          </cell>
          <cell r="K612">
            <v>0</v>
          </cell>
          <cell r="L612" t="str">
            <v>Onamusi , Aderonke</v>
          </cell>
        </row>
        <row r="613">
          <cell r="A613" t="str">
            <v>NIP_BP11_C_NOGI_ESV_Z12</v>
          </cell>
          <cell r="B613" t="str">
            <v>Non Oil Infrastructure</v>
          </cell>
          <cell r="C613" t="str">
            <v>NOGI_East Services</v>
          </cell>
          <cell r="D613" t="str">
            <v>C_NOGI_ESV_Z12</v>
          </cell>
          <cell r="E613" t="str">
            <v>Improve UPS capacity and AI</v>
          </cell>
          <cell r="F613" t="str">
            <v>EAST</v>
          </cell>
          <cell r="G613" t="str">
            <v>East</v>
          </cell>
          <cell r="H613" t="str">
            <v>CROSS ASSET</v>
          </cell>
          <cell r="I613" t="str">
            <v>CROSS ASSET</v>
          </cell>
          <cell r="J613">
            <v>0</v>
          </cell>
          <cell r="K613">
            <v>0</v>
          </cell>
          <cell r="L613" t="str">
            <v>Onamusi , Aderonke</v>
          </cell>
        </row>
        <row r="614">
          <cell r="A614" t="str">
            <v>NIP_BP11_C_NOGI_HSE_Z03</v>
          </cell>
          <cell r="B614" t="str">
            <v>Non Oil Infrastructure</v>
          </cell>
          <cell r="C614" t="str">
            <v>NOGI_East Services</v>
          </cell>
          <cell r="D614" t="str">
            <v>C_NOGI_HSE_Z03</v>
          </cell>
          <cell r="E614" t="str">
            <v>ECR Facilities Upgrade</v>
          </cell>
          <cell r="F614" t="str">
            <v>CORPORATE</v>
          </cell>
          <cell r="G614" t="str">
            <v>East</v>
          </cell>
          <cell r="H614" t="str">
            <v>CROSS ASSET</v>
          </cell>
          <cell r="I614" t="str">
            <v>CROSS ASSET</v>
          </cell>
          <cell r="J614">
            <v>0</v>
          </cell>
          <cell r="K614">
            <v>0</v>
          </cell>
          <cell r="L614" t="str">
            <v>Esther , Okereke</v>
          </cell>
        </row>
        <row r="615">
          <cell r="A615" t="str">
            <v>NIP_BP11_C_NOGI_ESV_A23</v>
          </cell>
          <cell r="B615" t="str">
            <v>Non Oil Infrastructure</v>
          </cell>
          <cell r="C615" t="str">
            <v>NOGI_East Services</v>
          </cell>
          <cell r="D615" t="str">
            <v>C_NOGI_ESV_A23</v>
          </cell>
          <cell r="E615" t="str">
            <v>PHC IA Hospital Upgrade</v>
          </cell>
          <cell r="F615" t="str">
            <v>EAST</v>
          </cell>
          <cell r="G615" t="str">
            <v>East</v>
          </cell>
          <cell r="H615" t="str">
            <v>CROSS ASSET</v>
          </cell>
          <cell r="I615" t="str">
            <v>CROSS ASSET</v>
          </cell>
          <cell r="J615">
            <v>0</v>
          </cell>
          <cell r="K615">
            <v>0</v>
          </cell>
          <cell r="L615" t="str">
            <v>Onamusi , Aderonke</v>
          </cell>
        </row>
        <row r="616">
          <cell r="A616" t="str">
            <v>NIP_BP11_C_NOGI_ESV_A22</v>
          </cell>
          <cell r="B616" t="str">
            <v>Non Oil Infrastructure</v>
          </cell>
          <cell r="C616" t="str">
            <v>NOGI_East Services</v>
          </cell>
          <cell r="D616" t="str">
            <v>C_NOGI_ESV_A22</v>
          </cell>
          <cell r="E616" t="str">
            <v>FLB - OUTSTATION IMPROVEMENT - EAST</v>
          </cell>
          <cell r="F616" t="str">
            <v>EAST</v>
          </cell>
          <cell r="G616" t="str">
            <v>East</v>
          </cell>
          <cell r="H616" t="str">
            <v>CROSS ASSET</v>
          </cell>
          <cell r="I616" t="str">
            <v>CROSS ASSET</v>
          </cell>
          <cell r="J616">
            <v>0</v>
          </cell>
          <cell r="K616">
            <v>0</v>
          </cell>
          <cell r="L616" t="str">
            <v>Onamusi , Aderonke</v>
          </cell>
        </row>
        <row r="617">
          <cell r="A617" t="str">
            <v>NIP_BP11_C_NOGI_ESV_A21</v>
          </cell>
          <cell r="B617" t="str">
            <v>Non Oil Infrastructure</v>
          </cell>
          <cell r="C617" t="str">
            <v>NOGI_East Services</v>
          </cell>
          <cell r="D617" t="str">
            <v>C_NOGI_ESV_A21</v>
          </cell>
          <cell r="E617" t="str">
            <v>UPGRADE OF RA GUEST HOUSES</v>
          </cell>
          <cell r="F617" t="str">
            <v>EAST</v>
          </cell>
          <cell r="G617" t="str">
            <v>East</v>
          </cell>
          <cell r="H617" t="str">
            <v>CROSS ASSET</v>
          </cell>
          <cell r="I617" t="str">
            <v>CROSS ASSET</v>
          </cell>
          <cell r="J617">
            <v>0</v>
          </cell>
          <cell r="K617">
            <v>0</v>
          </cell>
          <cell r="L617" t="str">
            <v>Onamusi , Aderonke</v>
          </cell>
        </row>
        <row r="618">
          <cell r="A618" t="str">
            <v>NIP_BP11_C_NOGI_ESV_A19</v>
          </cell>
          <cell r="B618" t="str">
            <v>Non Oil Infrastructure</v>
          </cell>
          <cell r="C618" t="str">
            <v>NOGI_East Services</v>
          </cell>
          <cell r="D618" t="str">
            <v>C_NOGI_ESV_A19</v>
          </cell>
          <cell r="E618" t="str">
            <v>RA DRAINAGE IMPROVEMENT</v>
          </cell>
          <cell r="F618" t="str">
            <v>EAST</v>
          </cell>
          <cell r="G618" t="str">
            <v>East</v>
          </cell>
          <cell r="H618" t="str">
            <v>CROSS ASSET</v>
          </cell>
          <cell r="I618" t="str">
            <v>CROSS ASSET</v>
          </cell>
          <cell r="J618">
            <v>0</v>
          </cell>
          <cell r="K618">
            <v>0</v>
          </cell>
          <cell r="L618" t="str">
            <v>Onamusi , Aderonke</v>
          </cell>
        </row>
        <row r="619">
          <cell r="A619" t="str">
            <v>NIP_BP11_C_NOGI_ESV_A18</v>
          </cell>
          <cell r="B619" t="str">
            <v>Non Oil Infrastructure</v>
          </cell>
          <cell r="C619" t="str">
            <v>NOGI_East Services</v>
          </cell>
          <cell r="D619" t="str">
            <v>C_NOGI_ESV_A18</v>
          </cell>
          <cell r="E619" t="str">
            <v>INSTALLATION OF LIFTS IN B1-B4 BUILDINGS, PHC IA</v>
          </cell>
          <cell r="F619" t="str">
            <v>EAST</v>
          </cell>
          <cell r="G619" t="str">
            <v>East</v>
          </cell>
          <cell r="H619" t="str">
            <v>CROSS ASSET</v>
          </cell>
          <cell r="I619" t="str">
            <v>CROSS ASSET</v>
          </cell>
          <cell r="J619">
            <v>0</v>
          </cell>
          <cell r="K619">
            <v>0</v>
          </cell>
          <cell r="L619" t="str">
            <v>Onamusi , Aderonke</v>
          </cell>
        </row>
        <row r="620">
          <cell r="A620" t="str">
            <v>NIP_BP11_C_NOGI_ESV_A16</v>
          </cell>
          <cell r="B620" t="str">
            <v>Non Oil Infrastructure</v>
          </cell>
          <cell r="C620" t="str">
            <v>NOGI_East Services</v>
          </cell>
          <cell r="D620" t="str">
            <v>C_NOGI_ESV_A16</v>
          </cell>
          <cell r="E620" t="str">
            <v>Provision of potable water to PHC RA, IA</v>
          </cell>
          <cell r="F620" t="str">
            <v>EAST</v>
          </cell>
          <cell r="G620" t="str">
            <v>East</v>
          </cell>
          <cell r="H620" t="str">
            <v>CROSS ASSET</v>
          </cell>
          <cell r="I620" t="str">
            <v>CROSS ASSET</v>
          </cell>
          <cell r="J620">
            <v>0</v>
          </cell>
          <cell r="K620">
            <v>0</v>
          </cell>
          <cell r="L620" t="str">
            <v>Onamusi , Aderonke</v>
          </cell>
        </row>
        <row r="621">
          <cell r="A621" t="str">
            <v>NIP_BP11_C_NOGI_ESV_A15</v>
          </cell>
          <cell r="B621" t="str">
            <v>Non Oil Infrastructure</v>
          </cell>
          <cell r="C621" t="str">
            <v>NOGI_East Services</v>
          </cell>
          <cell r="D621" t="str">
            <v>C_NOGI_ESV_A15</v>
          </cell>
          <cell r="E621" t="str">
            <v>AUTOMATION OF PHC IA/RA SUBSTATIONS</v>
          </cell>
          <cell r="F621" t="str">
            <v>EAST</v>
          </cell>
          <cell r="G621" t="str">
            <v>East</v>
          </cell>
          <cell r="H621" t="str">
            <v>CROSS ASSET</v>
          </cell>
          <cell r="I621" t="str">
            <v>CROSS ASSET</v>
          </cell>
          <cell r="J621">
            <v>0</v>
          </cell>
          <cell r="K621">
            <v>0</v>
          </cell>
          <cell r="L621" t="str">
            <v>Onamusi , Aderonke</v>
          </cell>
        </row>
        <row r="622">
          <cell r="A622" t="str">
            <v>NIP_BP11_C_NOGI_ESV_A14</v>
          </cell>
          <cell r="B622" t="str">
            <v>Non Oil Infrastructure</v>
          </cell>
          <cell r="C622" t="str">
            <v>NOGI_East Services</v>
          </cell>
          <cell r="D622" t="str">
            <v>C_NOGI_ESV_A14</v>
          </cell>
          <cell r="E622" t="str">
            <v>RESURFACING OF ROADS IN PHC IA</v>
          </cell>
          <cell r="F622" t="str">
            <v>EAST</v>
          </cell>
          <cell r="G622" t="str">
            <v>East</v>
          </cell>
          <cell r="H622" t="str">
            <v>CROSS ASSET</v>
          </cell>
          <cell r="I622" t="str">
            <v>CROSS ASSET</v>
          </cell>
          <cell r="J622">
            <v>0</v>
          </cell>
          <cell r="K622">
            <v>0</v>
          </cell>
          <cell r="L622" t="str">
            <v>Onamusi , Aderonke</v>
          </cell>
        </row>
        <row r="623">
          <cell r="A623" t="str">
            <v>NIP_BP11_C_NOGI_ESV_A13</v>
          </cell>
          <cell r="B623" t="str">
            <v>Non Oil Infrastructure</v>
          </cell>
          <cell r="C623" t="str">
            <v>NOGI_East Services</v>
          </cell>
          <cell r="D623" t="str">
            <v>C_NOGI_ESV_A13</v>
          </cell>
          <cell r="E623" t="str">
            <v>ASPHALTING OF RA ROADS</v>
          </cell>
          <cell r="F623" t="str">
            <v>EAST</v>
          </cell>
          <cell r="G623" t="str">
            <v>East</v>
          </cell>
          <cell r="H623" t="str">
            <v>CROSS ASSET</v>
          </cell>
          <cell r="I623" t="str">
            <v>CROSS ASSET</v>
          </cell>
          <cell r="J623">
            <v>0</v>
          </cell>
          <cell r="K623">
            <v>0</v>
          </cell>
          <cell r="L623" t="str">
            <v>Onamusi , Aderonke</v>
          </cell>
        </row>
        <row r="624">
          <cell r="A624" t="str">
            <v>NIP_BP11_C_NOGI_ESV_A11</v>
          </cell>
          <cell r="B624" t="str">
            <v>Non Oil Infrastructure</v>
          </cell>
          <cell r="C624" t="str">
            <v>NOGI_East Services</v>
          </cell>
          <cell r="D624" t="str">
            <v>C_NOGI_ESV_A11</v>
          </cell>
          <cell r="E624" t="str">
            <v>REHABILITATION OF RA HOUSES</v>
          </cell>
          <cell r="F624" t="str">
            <v>EAST</v>
          </cell>
          <cell r="G624" t="str">
            <v>East</v>
          </cell>
          <cell r="H624" t="str">
            <v>CROSS ASSET</v>
          </cell>
          <cell r="I624" t="str">
            <v>CROSS ASSET</v>
          </cell>
          <cell r="J624">
            <v>0</v>
          </cell>
          <cell r="K624">
            <v>0</v>
          </cell>
          <cell r="L624" t="str">
            <v>Onamusi , Aderonke</v>
          </cell>
        </row>
        <row r="625">
          <cell r="A625" t="str">
            <v>NIP_BP11_C_NOGI_ESV_A06</v>
          </cell>
          <cell r="B625" t="str">
            <v>Non Oil Infrastructure</v>
          </cell>
          <cell r="C625" t="str">
            <v>NOGI_East Services</v>
          </cell>
          <cell r="D625" t="str">
            <v>C_NOGI_ESV_A06</v>
          </cell>
          <cell r="E625" t="str">
            <v>OFFICE BLOCK UPGRADE - PH IA</v>
          </cell>
          <cell r="F625" t="str">
            <v>EAST</v>
          </cell>
          <cell r="G625" t="str">
            <v>East</v>
          </cell>
          <cell r="H625" t="str">
            <v>CROSS ASSET</v>
          </cell>
          <cell r="I625" t="str">
            <v>CROSS ASSET</v>
          </cell>
          <cell r="J625">
            <v>0</v>
          </cell>
          <cell r="K625">
            <v>0</v>
          </cell>
          <cell r="L625" t="str">
            <v>Onamusi , Aderonke</v>
          </cell>
        </row>
        <row r="626">
          <cell r="A626" t="str">
            <v>NIP_BP11_C_NOGI_ESV_A17</v>
          </cell>
          <cell r="B626" t="str">
            <v>Non Oil Infrastructure</v>
          </cell>
          <cell r="C626" t="str">
            <v>NOGI_East Services</v>
          </cell>
          <cell r="D626" t="str">
            <v>C_NOGI_ESV_A17</v>
          </cell>
          <cell r="E626" t="str">
            <v>PURCHASE OF ABACUS POLES</v>
          </cell>
          <cell r="F626" t="str">
            <v>EAST</v>
          </cell>
          <cell r="G626" t="str">
            <v>East</v>
          </cell>
          <cell r="H626" t="str">
            <v>CROSS ASSET</v>
          </cell>
          <cell r="I626" t="str">
            <v>CROSS ASSET</v>
          </cell>
          <cell r="J626">
            <v>0</v>
          </cell>
          <cell r="K626">
            <v>0</v>
          </cell>
          <cell r="L626" t="str">
            <v>Onamusi , Aderonke</v>
          </cell>
        </row>
        <row r="627">
          <cell r="A627" t="str">
            <v>NIP_BP11_C_NOGI_ESV_A24</v>
          </cell>
          <cell r="B627" t="str">
            <v>Non Oil Infrastructure</v>
          </cell>
          <cell r="C627" t="str">
            <v>NOGI_East Services</v>
          </cell>
          <cell r="D627" t="str">
            <v>C_NOGI_ESV_A24</v>
          </cell>
          <cell r="E627" t="str">
            <v>DEMOLITION OF DELAPIDATED BUILDINGS</v>
          </cell>
          <cell r="F627" t="str">
            <v>EAST</v>
          </cell>
          <cell r="G627" t="str">
            <v>East</v>
          </cell>
          <cell r="H627" t="str">
            <v>CROSS ASSET</v>
          </cell>
          <cell r="I627" t="str">
            <v>CROSS ASSET</v>
          </cell>
          <cell r="J627">
            <v>0</v>
          </cell>
          <cell r="K627">
            <v>0</v>
          </cell>
          <cell r="L627" t="str">
            <v>Onamusi , Aderonke</v>
          </cell>
        </row>
        <row r="628">
          <cell r="A628" t="str">
            <v>NIP_BP11_C_NOGI_WNG_Z10</v>
          </cell>
          <cell r="B628" t="str">
            <v>Non Oil Infrastructure</v>
          </cell>
          <cell r="C628" t="str">
            <v>NOGI_West Engineering</v>
          </cell>
          <cell r="D628" t="str">
            <v>C_NOGI_WNG_Z10</v>
          </cell>
          <cell r="E628" t="str">
            <v>Electricity Interdependency West</v>
          </cell>
          <cell r="F628" t="str">
            <v>WEST</v>
          </cell>
          <cell r="G628" t="str">
            <v>West</v>
          </cell>
          <cell r="H628" t="str">
            <v>CROSS ASSET</v>
          </cell>
          <cell r="I628" t="str">
            <v>CROSS ASSET</v>
          </cell>
          <cell r="J628">
            <v>0</v>
          </cell>
          <cell r="K628">
            <v>0</v>
          </cell>
          <cell r="L628" t="str">
            <v>Abolurin , Samod</v>
          </cell>
        </row>
        <row r="629">
          <cell r="A629" t="str">
            <v>NIP_BP11_C_NOGI_WNG_Z14</v>
          </cell>
          <cell r="B629" t="str">
            <v>Non Oil Infrastructure</v>
          </cell>
          <cell r="C629" t="str">
            <v>NOGI_West Engineering</v>
          </cell>
          <cell r="D629" t="str">
            <v>C_NOGI_WNG_Z14</v>
          </cell>
          <cell r="E629" t="str">
            <v>Shoreline and jetty works West</v>
          </cell>
          <cell r="F629" t="str">
            <v>WEST</v>
          </cell>
          <cell r="G629" t="str">
            <v>West</v>
          </cell>
          <cell r="H629" t="str">
            <v>CROSS ASSET</v>
          </cell>
          <cell r="I629" t="str">
            <v>CROSS ASSET</v>
          </cell>
          <cell r="J629">
            <v>0</v>
          </cell>
          <cell r="K629">
            <v>0</v>
          </cell>
          <cell r="L629" t="str">
            <v>Abolurin , Samod</v>
          </cell>
        </row>
        <row r="630">
          <cell r="A630" t="str">
            <v>NIP_BP11_C_NOGI_WNG_Z15</v>
          </cell>
          <cell r="B630" t="str">
            <v>Non Oil Infrastructure</v>
          </cell>
          <cell r="C630" t="str">
            <v>NOGI_West Engineering</v>
          </cell>
          <cell r="D630" t="str">
            <v>C_NOGI_WNG_Z15</v>
          </cell>
          <cell r="E630" t="str">
            <v>Bundwall West</v>
          </cell>
          <cell r="F630" t="str">
            <v>WEST</v>
          </cell>
          <cell r="G630" t="str">
            <v>West</v>
          </cell>
          <cell r="H630" t="str">
            <v>CROSS ASSET</v>
          </cell>
          <cell r="I630" t="str">
            <v>CROSS ASSET</v>
          </cell>
          <cell r="J630">
            <v>0</v>
          </cell>
          <cell r="K630">
            <v>0</v>
          </cell>
          <cell r="L630" t="str">
            <v>Abolurin , Samod</v>
          </cell>
        </row>
        <row r="631">
          <cell r="A631" t="str">
            <v>NIP_BP11_C_NOGI_WNG_Z19</v>
          </cell>
          <cell r="B631" t="str">
            <v>Non Oil Infrastructure</v>
          </cell>
          <cell r="C631" t="str">
            <v>NOGI_West Engineering</v>
          </cell>
          <cell r="D631" t="str">
            <v>C_NOGI_WNG_Z19</v>
          </cell>
          <cell r="E631" t="str">
            <v>Security Fencing West</v>
          </cell>
          <cell r="F631" t="str">
            <v>WEST</v>
          </cell>
          <cell r="G631" t="str">
            <v>West</v>
          </cell>
          <cell r="H631" t="str">
            <v>CROSS ASSET</v>
          </cell>
          <cell r="I631" t="str">
            <v>CROSS ASSET</v>
          </cell>
          <cell r="J631">
            <v>0</v>
          </cell>
          <cell r="K631">
            <v>0</v>
          </cell>
          <cell r="L631" t="str">
            <v>Abolurin , Samod</v>
          </cell>
        </row>
        <row r="632">
          <cell r="A632" t="str">
            <v>NIP_BP11_C_NOGI_WNG_Z17</v>
          </cell>
          <cell r="B632" t="str">
            <v>Non Oil Infrastructure</v>
          </cell>
          <cell r="C632" t="str">
            <v>NOGI_West Engineering</v>
          </cell>
          <cell r="D632" t="str">
            <v>C_NOGI_WNG_Z17</v>
          </cell>
          <cell r="E632" t="str">
            <v>Roads and bridges West</v>
          </cell>
          <cell r="F632" t="str">
            <v>WEST</v>
          </cell>
          <cell r="G632" t="str">
            <v>West</v>
          </cell>
          <cell r="H632" t="str">
            <v>CROSS ASSET</v>
          </cell>
          <cell r="I632" t="str">
            <v>CROSS ASSET</v>
          </cell>
          <cell r="J632">
            <v>0</v>
          </cell>
          <cell r="K632">
            <v>0</v>
          </cell>
          <cell r="L632" t="str">
            <v>Abolurin , Samod</v>
          </cell>
        </row>
        <row r="633">
          <cell r="A633" t="str">
            <v>NIP_BP11_C_NOGI_WNG_Z12</v>
          </cell>
          <cell r="B633" t="str">
            <v>Non Oil Infrastructure</v>
          </cell>
          <cell r="C633" t="str">
            <v>NOGI_West Engineering</v>
          </cell>
          <cell r="D633" t="str">
            <v>C_NOGI_WNG_Z12</v>
          </cell>
          <cell r="E633" t="str">
            <v>Ogunu Clinic and others civil works in the West</v>
          </cell>
          <cell r="F633" t="str">
            <v>WEST</v>
          </cell>
          <cell r="G633" t="str">
            <v>West</v>
          </cell>
          <cell r="H633" t="str">
            <v>CROSS ASSET</v>
          </cell>
          <cell r="I633" t="str">
            <v>CROSS ASSET</v>
          </cell>
          <cell r="J633">
            <v>0</v>
          </cell>
          <cell r="K633">
            <v>0</v>
          </cell>
          <cell r="L633" t="str">
            <v>Abolurin , Samod</v>
          </cell>
        </row>
        <row r="634">
          <cell r="A634" t="str">
            <v>NIP_BP11_C_NOGI_WSV_Z22</v>
          </cell>
          <cell r="B634" t="str">
            <v>Non Oil Infrastructure</v>
          </cell>
          <cell r="C634" t="str">
            <v>NOGI_West Services</v>
          </cell>
          <cell r="D634" t="str">
            <v>C_NOGI_WSV_Z22</v>
          </cell>
          <cell r="E634" t="str">
            <v>Procure/Instal ozone friendly room A/C units</v>
          </cell>
          <cell r="F634" t="str">
            <v>WEST</v>
          </cell>
          <cell r="G634" t="str">
            <v>West</v>
          </cell>
          <cell r="H634" t="str">
            <v>CROSS ASSET</v>
          </cell>
          <cell r="I634" t="str">
            <v>CROSS ASSET</v>
          </cell>
          <cell r="J634">
            <v>0</v>
          </cell>
          <cell r="K634">
            <v>0</v>
          </cell>
          <cell r="L634" t="str">
            <v>Onamusi , Aderonke</v>
          </cell>
        </row>
        <row r="635">
          <cell r="A635" t="str">
            <v>NIP_BP11_C_NOGI_WSV_A17</v>
          </cell>
          <cell r="B635" t="str">
            <v>Non Oil Infrastructure</v>
          </cell>
          <cell r="C635" t="str">
            <v>NOGI_West Services</v>
          </cell>
          <cell r="D635" t="str">
            <v>C_NOGI_WSV_A17</v>
          </cell>
          <cell r="E635" t="str">
            <v>NEW SUBSTATIONS /UPGRADE FOR AUTOMATION</v>
          </cell>
          <cell r="F635" t="str">
            <v>WEST</v>
          </cell>
          <cell r="G635" t="str">
            <v>West</v>
          </cell>
          <cell r="H635" t="str">
            <v>CROSS ASSET</v>
          </cell>
          <cell r="I635" t="str">
            <v>CROSS ASSET</v>
          </cell>
          <cell r="J635">
            <v>0</v>
          </cell>
          <cell r="K635">
            <v>0</v>
          </cell>
          <cell r="L635" t="str">
            <v>Onamusi , Aderonke</v>
          </cell>
        </row>
        <row r="636">
          <cell r="A636" t="str">
            <v>NIP_BP11_C_NOGI_WSV_Z23</v>
          </cell>
          <cell r="B636" t="str">
            <v>Non Oil Infrastructure</v>
          </cell>
          <cell r="C636" t="str">
            <v>NOGI_West Services</v>
          </cell>
          <cell r="D636" t="str">
            <v>C_NOGI_WSV_Z23</v>
          </cell>
          <cell r="E636" t="str">
            <v>Upgrade of Fire training ground I.A. OGUNU</v>
          </cell>
          <cell r="F636" t="str">
            <v>WEST</v>
          </cell>
          <cell r="G636" t="str">
            <v>West</v>
          </cell>
          <cell r="H636" t="str">
            <v>CROSS ASSET</v>
          </cell>
          <cell r="I636" t="str">
            <v>CROSS ASSET</v>
          </cell>
          <cell r="J636">
            <v>0</v>
          </cell>
          <cell r="K636">
            <v>0</v>
          </cell>
          <cell r="L636" t="str">
            <v>Onamusi , Aderonke</v>
          </cell>
        </row>
        <row r="637">
          <cell r="A637" t="str">
            <v>NIP_BP11_C_NOGI_WSV_Z17</v>
          </cell>
          <cell r="B637" t="str">
            <v>Non Oil Infrastructure</v>
          </cell>
          <cell r="C637" t="str">
            <v>NOGI_West Services</v>
          </cell>
          <cell r="D637" t="str">
            <v>C_NOGI_WSV_Z17</v>
          </cell>
          <cell r="E637" t="str">
            <v>EDJEBA/OGUNU SECURITY LIGHTING UPGRADE</v>
          </cell>
          <cell r="F637" t="str">
            <v>WEST</v>
          </cell>
          <cell r="G637" t="str">
            <v>West</v>
          </cell>
          <cell r="H637" t="str">
            <v>CROSS ASSET</v>
          </cell>
          <cell r="I637" t="str">
            <v>CROSS ASSET</v>
          </cell>
          <cell r="J637">
            <v>0</v>
          </cell>
          <cell r="K637">
            <v>0</v>
          </cell>
          <cell r="L637" t="str">
            <v>Onamusi , Aderonke</v>
          </cell>
        </row>
        <row r="638">
          <cell r="A638" t="str">
            <v>NIP_BP11_C_NOGI_WSV_Z01</v>
          </cell>
          <cell r="B638" t="str">
            <v>Non Oil Infrastructure</v>
          </cell>
          <cell r="C638" t="str">
            <v>NOGI_West Services</v>
          </cell>
          <cell r="D638" t="str">
            <v>C_NOGI_WSV_Z01</v>
          </cell>
          <cell r="E638" t="str">
            <v>BUNDWALL FOR SUBSTATIONS BUNDWALL REPAIRS</v>
          </cell>
          <cell r="F638" t="str">
            <v>WEST</v>
          </cell>
          <cell r="G638" t="str">
            <v>West</v>
          </cell>
          <cell r="H638" t="str">
            <v>CROSS ASSET</v>
          </cell>
          <cell r="I638" t="str">
            <v>CROSS ASSET</v>
          </cell>
          <cell r="J638">
            <v>0</v>
          </cell>
          <cell r="K638">
            <v>0</v>
          </cell>
          <cell r="L638" t="str">
            <v>Onamusi , Aderonke</v>
          </cell>
        </row>
        <row r="639">
          <cell r="A639" t="str">
            <v>NIP_BP11_C_NOGI_WSV_A14</v>
          </cell>
          <cell r="B639" t="str">
            <v>Non Oil Infrastructure</v>
          </cell>
          <cell r="C639" t="str">
            <v>NOGI_West Services</v>
          </cell>
          <cell r="D639" t="str">
            <v>C_NOGI_WSV_A14</v>
          </cell>
          <cell r="E639" t="str">
            <v>UPGRADE OF SWAMP-2 LOCATION FLBs - WEST</v>
          </cell>
          <cell r="F639" t="str">
            <v>WEST</v>
          </cell>
          <cell r="G639" t="str">
            <v>West</v>
          </cell>
          <cell r="H639" t="str">
            <v>CROSS ASSET</v>
          </cell>
          <cell r="I639" t="str">
            <v>CROSS ASSET</v>
          </cell>
          <cell r="J639">
            <v>0</v>
          </cell>
          <cell r="K639">
            <v>0</v>
          </cell>
          <cell r="L639" t="str">
            <v>Onamusi , Aderonke</v>
          </cell>
        </row>
        <row r="640">
          <cell r="A640" t="str">
            <v>NIP_BP11_C_NOGI_WSV_Z24</v>
          </cell>
          <cell r="B640" t="str">
            <v>Non Oil Infrastructure</v>
          </cell>
          <cell r="C640" t="str">
            <v>NOGI_West Services</v>
          </cell>
          <cell r="D640" t="str">
            <v>C_NOGI_WSV_Z24</v>
          </cell>
          <cell r="E640" t="str">
            <v>PROCUREMENT OF OFFICE FURNITURE</v>
          </cell>
          <cell r="F640" t="str">
            <v>WEST</v>
          </cell>
          <cell r="G640" t="str">
            <v>West</v>
          </cell>
          <cell r="H640" t="str">
            <v>CROSS ASSET</v>
          </cell>
          <cell r="I640" t="str">
            <v>CROSS ASSET</v>
          </cell>
          <cell r="J640">
            <v>0</v>
          </cell>
          <cell r="K640">
            <v>0</v>
          </cell>
          <cell r="L640" t="str">
            <v>Onamusi , Aderonke</v>
          </cell>
        </row>
        <row r="641">
          <cell r="A641" t="str">
            <v>NIP_BP11_C_NOGI_WSV_A11</v>
          </cell>
          <cell r="B641" t="str">
            <v>Non Oil Infrastructure</v>
          </cell>
          <cell r="C641" t="str">
            <v>NOGI_West Services</v>
          </cell>
          <cell r="D641" t="str">
            <v>C_NOGI_WSV_A11</v>
          </cell>
          <cell r="E641" t="str">
            <v>Warri Conference facility (formerly - IA Ogunu Res</v>
          </cell>
          <cell r="F641" t="str">
            <v>WEST</v>
          </cell>
          <cell r="G641" t="str">
            <v>West</v>
          </cell>
          <cell r="H641" t="str">
            <v>CROSS ASSET</v>
          </cell>
          <cell r="I641" t="str">
            <v>CROSS ASSET</v>
          </cell>
          <cell r="J641">
            <v>0</v>
          </cell>
          <cell r="K641">
            <v>0</v>
          </cell>
          <cell r="L641" t="str">
            <v>Onamusi , Aderonke</v>
          </cell>
        </row>
        <row r="642">
          <cell r="A642" t="str">
            <v>NIP_BP11_C_NOGI_WSV_A12</v>
          </cell>
          <cell r="B642" t="str">
            <v>Non Oil Infrastructure</v>
          </cell>
          <cell r="C642" t="str">
            <v>NOGI_West Services</v>
          </cell>
          <cell r="D642" t="str">
            <v>C_NOGI_WSV_A12</v>
          </cell>
          <cell r="E642" t="str">
            <v>REFURBISHMENT OF WARRI GUESTHOUSES</v>
          </cell>
          <cell r="F642" t="str">
            <v>WEST</v>
          </cell>
          <cell r="G642" t="str">
            <v>West</v>
          </cell>
          <cell r="H642" t="str">
            <v>CROSS ASSET</v>
          </cell>
          <cell r="I642" t="str">
            <v>CROSS ASSET</v>
          </cell>
          <cell r="J642">
            <v>0</v>
          </cell>
          <cell r="K642">
            <v>0</v>
          </cell>
          <cell r="L642" t="str">
            <v>Onamusi , Aderonke</v>
          </cell>
        </row>
        <row r="643">
          <cell r="A643" t="str">
            <v>NIP_BP11_C_NOGI_WSV_A13</v>
          </cell>
          <cell r="B643" t="str">
            <v>Non Oil Infrastructure</v>
          </cell>
          <cell r="C643" t="str">
            <v>NOGI_West Services</v>
          </cell>
          <cell r="D643" t="str">
            <v>C_NOGI_WSV_A13</v>
          </cell>
          <cell r="E643" t="str">
            <v>UPGRADE OF LAND LOCATION FLBs - WEST</v>
          </cell>
          <cell r="F643" t="str">
            <v>WEST</v>
          </cell>
          <cell r="G643" t="str">
            <v>West</v>
          </cell>
          <cell r="H643" t="str">
            <v>CROSS ASSET</v>
          </cell>
          <cell r="I643" t="str">
            <v>CROSS ASSET</v>
          </cell>
          <cell r="J643">
            <v>0</v>
          </cell>
          <cell r="K643">
            <v>0</v>
          </cell>
          <cell r="L643" t="str">
            <v>Onamusi , Aderonke</v>
          </cell>
        </row>
        <row r="644">
          <cell r="A644" t="str">
            <v>NIP_BP11_C_NOGI_WSV_A15</v>
          </cell>
          <cell r="B644" t="str">
            <v>Non Oil Infrastructure</v>
          </cell>
          <cell r="C644" t="str">
            <v>NOGI_West Services</v>
          </cell>
          <cell r="D644" t="str">
            <v>C_NOGI_WSV_A15</v>
          </cell>
          <cell r="E644" t="str">
            <v>UPGRADE OF FORCADOS TERMINAL FLB - WEST</v>
          </cell>
          <cell r="F644" t="str">
            <v>WEST</v>
          </cell>
          <cell r="G644" t="str">
            <v>West</v>
          </cell>
          <cell r="H644" t="str">
            <v>CROSS ASSET</v>
          </cell>
          <cell r="I644" t="str">
            <v>CROSS ASSET</v>
          </cell>
          <cell r="J644">
            <v>0</v>
          </cell>
          <cell r="K644">
            <v>0</v>
          </cell>
          <cell r="L644" t="str">
            <v>Onamusi , Aderonke</v>
          </cell>
        </row>
        <row r="645">
          <cell r="A645" t="str">
            <v>NIP_BP11_C_NOGI_WSV_A16</v>
          </cell>
          <cell r="B645" t="str">
            <v>Non Oil Infrastructure</v>
          </cell>
          <cell r="C645" t="str">
            <v>NOGI_West Services</v>
          </cell>
          <cell r="D645" t="str">
            <v>C_NOGI_WSV_A16</v>
          </cell>
          <cell r="E645" t="str">
            <v>UPGRADE OF SWAMP-1 LOCATION FLBs - WEST</v>
          </cell>
          <cell r="F645" t="str">
            <v>WEST</v>
          </cell>
          <cell r="G645" t="str">
            <v>West</v>
          </cell>
          <cell r="H645" t="str">
            <v>CROSS ASSET</v>
          </cell>
          <cell r="I645" t="str">
            <v>CROSS ASSET</v>
          </cell>
          <cell r="J645">
            <v>0</v>
          </cell>
          <cell r="K645">
            <v>0</v>
          </cell>
          <cell r="L645" t="str">
            <v>Onamusi , Aderonke</v>
          </cell>
        </row>
        <row r="646">
          <cell r="A646" t="str">
            <v>NIP_BP11_C_NOGI_WSV_A18</v>
          </cell>
          <cell r="B646" t="str">
            <v>Non Oil Infrastructure</v>
          </cell>
          <cell r="C646" t="str">
            <v>NOGI_West Services</v>
          </cell>
          <cell r="D646" t="str">
            <v>C_NOGI_WSV_A18</v>
          </cell>
          <cell r="E646" t="str">
            <v>Upgrade of Ogunnu IA offices and facilities</v>
          </cell>
          <cell r="F646" t="str">
            <v>WEST</v>
          </cell>
          <cell r="G646" t="str">
            <v>West</v>
          </cell>
          <cell r="H646" t="str">
            <v>CROSS ASSET</v>
          </cell>
          <cell r="I646" t="str">
            <v>CROSS ASSET</v>
          </cell>
          <cell r="J646">
            <v>0</v>
          </cell>
          <cell r="K646">
            <v>0</v>
          </cell>
          <cell r="L646" t="str">
            <v>Onamusi , Aderonke</v>
          </cell>
        </row>
        <row r="647">
          <cell r="A647" t="str">
            <v>NIP_BP11_C_NOGI_WSV_Z07</v>
          </cell>
          <cell r="B647" t="str">
            <v>Non Oil Infrastructure</v>
          </cell>
          <cell r="C647" t="str">
            <v>NOGI_West Services</v>
          </cell>
          <cell r="D647" t="str">
            <v>C_NOGI_WSV_Z07</v>
          </cell>
          <cell r="E647" t="str">
            <v>PURCHASE OF NEW SUMO PUMPS AND FLOW METERS</v>
          </cell>
          <cell r="F647" t="str">
            <v>WEST</v>
          </cell>
          <cell r="G647" t="str">
            <v>West</v>
          </cell>
          <cell r="H647" t="str">
            <v>CROSS ASSET</v>
          </cell>
          <cell r="I647" t="str">
            <v>CROSS ASSET</v>
          </cell>
          <cell r="J647">
            <v>0</v>
          </cell>
          <cell r="K647">
            <v>0</v>
          </cell>
          <cell r="L647" t="str">
            <v>Onamusi , Aderonke</v>
          </cell>
        </row>
        <row r="648">
          <cell r="A648" t="str">
            <v>NIP_BP11_C_NOGI_WSV_Z08</v>
          </cell>
          <cell r="B648" t="str">
            <v>Non Oil Infrastructure</v>
          </cell>
          <cell r="C648" t="str">
            <v>NOGI_West Services</v>
          </cell>
          <cell r="D648" t="str">
            <v>C_NOGI_WSV_Z08</v>
          </cell>
          <cell r="E648" t="str">
            <v>EPIC DEV. OF THE NEW SHELL CLUB OGUNU</v>
          </cell>
          <cell r="F648" t="str">
            <v>WEST</v>
          </cell>
          <cell r="G648" t="str">
            <v>West</v>
          </cell>
          <cell r="H648" t="str">
            <v>CROSS ASSET</v>
          </cell>
          <cell r="I648" t="str">
            <v>CROSS ASSET</v>
          </cell>
          <cell r="J648">
            <v>0</v>
          </cell>
          <cell r="K648">
            <v>0</v>
          </cell>
          <cell r="L648" t="str">
            <v>Onamusi , Aderonke</v>
          </cell>
        </row>
        <row r="649">
          <cell r="A649" t="str">
            <v>NIP_BP11_C_NOGI_WSV_Z10</v>
          </cell>
          <cell r="B649" t="str">
            <v>Non Oil Infrastructure</v>
          </cell>
          <cell r="C649" t="str">
            <v>NOGI_West Services</v>
          </cell>
          <cell r="D649" t="str">
            <v>C_NOGI_WSV_Z10</v>
          </cell>
          <cell r="E649" t="str">
            <v>PROCURE BACK-UP GENSETS FOR EDJEBA MOA,</v>
          </cell>
          <cell r="F649" t="str">
            <v>WEST</v>
          </cell>
          <cell r="G649" t="str">
            <v>West</v>
          </cell>
          <cell r="H649" t="str">
            <v>CROSS ASSET</v>
          </cell>
          <cell r="I649" t="str">
            <v>CROSS ASSET</v>
          </cell>
          <cell r="J649">
            <v>0</v>
          </cell>
          <cell r="K649">
            <v>0</v>
          </cell>
          <cell r="L649" t="str">
            <v>Onamusi , Aderonke</v>
          </cell>
        </row>
        <row r="650">
          <cell r="A650" t="str">
            <v>NIP_BP11_C_NOGI_WSV_Z12</v>
          </cell>
          <cell r="B650" t="str">
            <v>Non Oil Infrastructure</v>
          </cell>
          <cell r="C650" t="str">
            <v>NOGI_West Services</v>
          </cell>
          <cell r="D650" t="str">
            <v>C_NOGI_WSV_Z12</v>
          </cell>
          <cell r="E650" t="str">
            <v>PROCURE HIGH VOLTAGE CABLE / WORKING EQUIPM</v>
          </cell>
          <cell r="F650" t="str">
            <v>WEST</v>
          </cell>
          <cell r="G650" t="str">
            <v>West</v>
          </cell>
          <cell r="H650" t="str">
            <v>CROSS ASSET</v>
          </cell>
          <cell r="I650" t="str">
            <v>CROSS ASSET</v>
          </cell>
          <cell r="J650">
            <v>0</v>
          </cell>
          <cell r="K650">
            <v>0</v>
          </cell>
          <cell r="L650" t="str">
            <v>Onamusi , Aderonke</v>
          </cell>
        </row>
        <row r="651">
          <cell r="A651" t="str">
            <v>NIP_BP11_C_NOGI_WSV_Z19</v>
          </cell>
          <cell r="B651" t="str">
            <v>Non Oil Infrastructure</v>
          </cell>
          <cell r="C651" t="str">
            <v>NOGI_West Services</v>
          </cell>
          <cell r="D651" t="str">
            <v>C_NOGI_WSV_Z19</v>
          </cell>
          <cell r="E651" t="str">
            <v>SOLAR POWER SCHEME</v>
          </cell>
          <cell r="F651" t="str">
            <v>WEST</v>
          </cell>
          <cell r="G651" t="str">
            <v>West</v>
          </cell>
          <cell r="H651" t="str">
            <v>CROSS ASSET</v>
          </cell>
          <cell r="I651" t="str">
            <v>CROSS ASSET</v>
          </cell>
          <cell r="J651">
            <v>0</v>
          </cell>
          <cell r="K651">
            <v>0</v>
          </cell>
          <cell r="L651" t="str">
            <v>Onamusi , Aderonke</v>
          </cell>
        </row>
        <row r="652">
          <cell r="A652" t="str">
            <v>NIP_BP11_C_NOGI_WSV_Z20</v>
          </cell>
          <cell r="B652" t="str">
            <v>Non Oil Infrastructure</v>
          </cell>
          <cell r="C652" t="str">
            <v>NOGI_West Services</v>
          </cell>
          <cell r="D652" t="str">
            <v>C_NOGI_WSV_Z20</v>
          </cell>
          <cell r="E652" t="str">
            <v>Portharcout IA SCPP Upgrade</v>
          </cell>
          <cell r="F652" t="str">
            <v>WEST</v>
          </cell>
          <cell r="G652" t="str">
            <v>West</v>
          </cell>
          <cell r="H652" t="str">
            <v>CROSS ASSET</v>
          </cell>
          <cell r="I652" t="str">
            <v>CROSS ASSET</v>
          </cell>
          <cell r="J652">
            <v>0</v>
          </cell>
          <cell r="K652">
            <v>0</v>
          </cell>
          <cell r="L652" t="str">
            <v>Onamusi , Aderonke</v>
          </cell>
        </row>
        <row r="653">
          <cell r="A653" t="str">
            <v>NIP_BP11_C_NOGI_WSV_Z21</v>
          </cell>
          <cell r="B653" t="str">
            <v>Non Oil Infrastructure</v>
          </cell>
          <cell r="C653" t="str">
            <v>NOGI_West Services</v>
          </cell>
          <cell r="D653" t="str">
            <v>C_NOGI_WSV_Z21</v>
          </cell>
          <cell r="E653" t="str">
            <v>Rehabilitation of Water Treatment plants in West</v>
          </cell>
          <cell r="F653" t="str">
            <v>WEST</v>
          </cell>
          <cell r="G653" t="str">
            <v>West</v>
          </cell>
          <cell r="H653" t="str">
            <v>CROSS ASSET</v>
          </cell>
          <cell r="I653" t="str">
            <v>CROSS ASSET</v>
          </cell>
          <cell r="J653">
            <v>0</v>
          </cell>
          <cell r="K653">
            <v>0</v>
          </cell>
          <cell r="L653" t="str">
            <v>Onamusi , Aderonke</v>
          </cell>
        </row>
        <row r="654">
          <cell r="A654" t="str">
            <v>NIP_BP11_C_NOGI_WSV_A01</v>
          </cell>
          <cell r="B654" t="str">
            <v>Non Oil Infrastructure</v>
          </cell>
          <cell r="C654" t="str">
            <v>NOGI_West Services Asset Integrity</v>
          </cell>
          <cell r="D654" t="str">
            <v>C_NOGI_WSV_A01</v>
          </cell>
          <cell r="E654" t="str">
            <v>EDJEBA CPP UPGRADE</v>
          </cell>
          <cell r="F654" t="str">
            <v>WEST</v>
          </cell>
          <cell r="G654" t="str">
            <v>West</v>
          </cell>
          <cell r="H654" t="str">
            <v>CROSS ASSET</v>
          </cell>
          <cell r="I654" t="str">
            <v>CROSS ASSET</v>
          </cell>
          <cell r="J654">
            <v>0</v>
          </cell>
          <cell r="K654">
            <v>0</v>
          </cell>
          <cell r="L654" t="str">
            <v>Onamusi , Aderonke</v>
          </cell>
        </row>
        <row r="655">
          <cell r="A655" t="str">
            <v>NIP_BP11_C_NOGI_WSV_A03</v>
          </cell>
          <cell r="B655" t="str">
            <v>Non Oil Infrastructure</v>
          </cell>
          <cell r="C655" t="str">
            <v>NOGI_West Services Asset Integrity</v>
          </cell>
          <cell r="D655" t="str">
            <v>C_NOGI_WSV_A03</v>
          </cell>
          <cell r="E655" t="str">
            <v>REFURBISHMENT OF MOA OFFICES / OPEN PLAN IMPLEMENT</v>
          </cell>
          <cell r="F655" t="str">
            <v>WEST</v>
          </cell>
          <cell r="G655" t="str">
            <v>West</v>
          </cell>
          <cell r="H655" t="str">
            <v>CROSS ASSET</v>
          </cell>
          <cell r="I655" t="str">
            <v>CROSS ASSET</v>
          </cell>
          <cell r="J655">
            <v>0</v>
          </cell>
          <cell r="K655">
            <v>0</v>
          </cell>
          <cell r="L655" t="str">
            <v>Onamusi , Aderonke</v>
          </cell>
        </row>
        <row r="656">
          <cell r="A656" t="str">
            <v>NIP_BP11_C_NOGI_CLG_Z16</v>
          </cell>
          <cell r="B656" t="str">
            <v>Non Oil Infrastructure</v>
          </cell>
          <cell r="C656" t="str">
            <v>NOGI_West Services Asset Integrity</v>
          </cell>
          <cell r="D656" t="str">
            <v>C_NOGI_CLG_Z16</v>
          </cell>
          <cell r="E656" t="str">
            <v>UPGRADE OF WARRI I.A WAREHOUSE</v>
          </cell>
          <cell r="F656" t="str">
            <v>CORPORATE</v>
          </cell>
          <cell r="G656" t="str">
            <v>West</v>
          </cell>
          <cell r="H656" t="str">
            <v>CROSS ASSET</v>
          </cell>
          <cell r="I656" t="str">
            <v>CROSS ASSET</v>
          </cell>
          <cell r="J656">
            <v>0</v>
          </cell>
          <cell r="K656">
            <v>0</v>
          </cell>
          <cell r="L656" t="str">
            <v>Nwokike , Ede</v>
          </cell>
        </row>
        <row r="657">
          <cell r="A657" t="str">
            <v>NIP_BP11_C_NOGI_WSV_A06</v>
          </cell>
          <cell r="B657" t="str">
            <v>Non Oil Infrastructure</v>
          </cell>
          <cell r="C657" t="str">
            <v>NOGI_West Services Asset Integrity</v>
          </cell>
          <cell r="D657" t="str">
            <v>C_NOGI_WSV_A06</v>
          </cell>
          <cell r="E657" t="str">
            <v>UPGRADE OF BUNGALOWS IN OGUNU RA</v>
          </cell>
          <cell r="F657" t="str">
            <v>WEST</v>
          </cell>
          <cell r="G657" t="str">
            <v>West</v>
          </cell>
          <cell r="H657" t="str">
            <v>CROSS ASSET</v>
          </cell>
          <cell r="I657" t="str">
            <v>CROSS ASSET</v>
          </cell>
          <cell r="J657">
            <v>0</v>
          </cell>
          <cell r="K657">
            <v>0</v>
          </cell>
          <cell r="L657" t="str">
            <v>Onamusi , Aderonke</v>
          </cell>
        </row>
        <row r="658">
          <cell r="A658" t="str">
            <v>NIP_BP11_C_NOGI_WSV_A04</v>
          </cell>
          <cell r="B658" t="str">
            <v>Non Oil Infrastructure</v>
          </cell>
          <cell r="C658" t="str">
            <v>NOGI_West Services Asset Integrity</v>
          </cell>
          <cell r="D658" t="str">
            <v>C_NOGI_WSV_A04</v>
          </cell>
          <cell r="E658" t="str">
            <v>UPGRADE MOA RESTAURANT AND BUILD CRECHE IN MOA</v>
          </cell>
          <cell r="F658" t="str">
            <v>WEST</v>
          </cell>
          <cell r="G658" t="str">
            <v>West</v>
          </cell>
          <cell r="H658" t="str">
            <v>CROSS ASSET</v>
          </cell>
          <cell r="I658" t="str">
            <v>CROSS ASSET</v>
          </cell>
          <cell r="J658">
            <v>0</v>
          </cell>
          <cell r="K658">
            <v>0</v>
          </cell>
          <cell r="L658" t="str">
            <v>Onamusi , Aderonke</v>
          </cell>
        </row>
        <row r="659">
          <cell r="A659" t="str">
            <v>NIP_BP11_C_NOGI_WSV_A02</v>
          </cell>
          <cell r="B659" t="str">
            <v>Non Oil Infrastructure</v>
          </cell>
          <cell r="C659" t="str">
            <v>NOGI_West Services Asset Integrity</v>
          </cell>
          <cell r="D659" t="str">
            <v>C_NOGI_WSV_A02</v>
          </cell>
          <cell r="E659" t="str">
            <v>UPGRADE OF BUILDINGS IN EDJEBA - OPTIONAL</v>
          </cell>
          <cell r="F659" t="str">
            <v>WEST</v>
          </cell>
          <cell r="G659" t="str">
            <v>West</v>
          </cell>
          <cell r="H659" t="str">
            <v>CROSS ASSET</v>
          </cell>
          <cell r="I659" t="str">
            <v>CROSS ASSET</v>
          </cell>
          <cell r="J659">
            <v>0</v>
          </cell>
          <cell r="K659">
            <v>0</v>
          </cell>
          <cell r="L659" t="str">
            <v>Onamusi , Aderonke</v>
          </cell>
        </row>
        <row r="660">
          <cell r="A660" t="str">
            <v>NIP_BP11_D_DBUC_EL2_G30</v>
          </cell>
          <cell r="B660" t="str">
            <v>Nun River IOGD</v>
          </cell>
          <cell r="C660" t="str">
            <v>NUNR IOGD Phase 1</v>
          </cell>
          <cell r="D660" t="str">
            <v>D_DBUC_EL2_G30</v>
          </cell>
          <cell r="E660" t="str">
            <v>Nun River Node Project - DBUC</v>
          </cell>
          <cell r="F660" t="str">
            <v>LAND EAST</v>
          </cell>
          <cell r="G660" t="str">
            <v>East</v>
          </cell>
          <cell r="H660" t="str">
            <v>OML - 11</v>
          </cell>
          <cell r="I660" t="str">
            <v>DIEBU CREEK</v>
          </cell>
          <cell r="J660">
            <v>0</v>
          </cell>
          <cell r="K660">
            <v>0</v>
          </cell>
          <cell r="L660" t="str">
            <v>Iwegbu , Chibuzo</v>
          </cell>
        </row>
        <row r="661">
          <cell r="A661" t="str">
            <v>NIP_BP11_D_NUNR_EL2_C01</v>
          </cell>
          <cell r="B661" t="str">
            <v>Nun River IOGD</v>
          </cell>
          <cell r="C661" t="str">
            <v>NUNR IOGD Phase 1</v>
          </cell>
          <cell r="D661" t="str">
            <v>D_NUNR_EL2_C01</v>
          </cell>
          <cell r="E661" t="str">
            <v>Nun River Node Project - NUNR</v>
          </cell>
          <cell r="F661" t="str">
            <v>LAND EAST</v>
          </cell>
          <cell r="G661" t="str">
            <v>East</v>
          </cell>
          <cell r="H661" t="str">
            <v>OML - 22</v>
          </cell>
          <cell r="I661" t="str">
            <v>NUN RIVER</v>
          </cell>
          <cell r="J661">
            <v>0</v>
          </cell>
          <cell r="K661">
            <v>0</v>
          </cell>
          <cell r="L661" t="str">
            <v>Iwegbu , Chibuzo</v>
          </cell>
        </row>
        <row r="662">
          <cell r="A662" t="str">
            <v>NIP_BP11_D_NUNR_EL2_I31</v>
          </cell>
          <cell r="B662" t="str">
            <v>Nun River IOGD</v>
          </cell>
          <cell r="C662" t="str">
            <v>NUNR IOGD Phase 1</v>
          </cell>
          <cell r="D662" t="str">
            <v>D_NUNR_EL2_I31</v>
          </cell>
          <cell r="E662" t="str">
            <v>Nun River Node Project - NUNR</v>
          </cell>
          <cell r="F662" t="str">
            <v>LAND EAST</v>
          </cell>
          <cell r="G662" t="str">
            <v>East</v>
          </cell>
          <cell r="H662" t="str">
            <v>OML - 29</v>
          </cell>
          <cell r="I662" t="str">
            <v>NUN RIVER</v>
          </cell>
          <cell r="J662">
            <v>0</v>
          </cell>
          <cell r="K662">
            <v>0</v>
          </cell>
          <cell r="L662" t="str">
            <v>Iwegbu , Chibuzo</v>
          </cell>
        </row>
        <row r="663">
          <cell r="A663" t="str">
            <v>NIP_BP11_D_ELEP_ES2_G30</v>
          </cell>
          <cell r="B663" t="str">
            <v>Nun River IOGD</v>
          </cell>
          <cell r="C663" t="str">
            <v>NUNR IOGD Phase 1</v>
          </cell>
          <cell r="D663" t="str">
            <v>D_ELEP_ES2_G30</v>
          </cell>
          <cell r="E663" t="str">
            <v>Nun River Node Project - ELEP</v>
          </cell>
          <cell r="F663" t="str">
            <v>SWAMP EAST</v>
          </cell>
          <cell r="G663" t="str">
            <v>East</v>
          </cell>
          <cell r="H663" t="str">
            <v>OML - 42</v>
          </cell>
          <cell r="I663" t="str">
            <v>ELEPA</v>
          </cell>
          <cell r="J663">
            <v>0</v>
          </cell>
          <cell r="K663">
            <v>0</v>
          </cell>
          <cell r="L663" t="str">
            <v>Efenovwe , Augustine</v>
          </cell>
        </row>
        <row r="664">
          <cell r="A664" t="str">
            <v>NIP_BP11_D_NUNR_EL2_G30</v>
          </cell>
          <cell r="B664" t="str">
            <v>Nun River IOGD</v>
          </cell>
          <cell r="C664" t="str">
            <v>NUNR IOGD Phase 1</v>
          </cell>
          <cell r="D664" t="str">
            <v>D_NUNR_EL2_G30</v>
          </cell>
          <cell r="E664" t="str">
            <v>Nun River Node Project - NUNR</v>
          </cell>
          <cell r="F664" t="str">
            <v>LAND EAST</v>
          </cell>
          <cell r="G664" t="str">
            <v>East</v>
          </cell>
          <cell r="H664" t="str">
            <v>OML - 29</v>
          </cell>
          <cell r="I664" t="str">
            <v>NUN RIVER</v>
          </cell>
          <cell r="J664">
            <v>0</v>
          </cell>
          <cell r="K664">
            <v>0</v>
          </cell>
          <cell r="L664" t="str">
            <v>Iwegbu , Chibuzo</v>
          </cell>
        </row>
        <row r="665">
          <cell r="A665" t="str">
            <v>NIP_BP11_D_SEIB_WS2_G30</v>
          </cell>
          <cell r="B665" t="str">
            <v>Nun River IOGD</v>
          </cell>
          <cell r="C665" t="str">
            <v>NUNR IOGD Phase 1</v>
          </cell>
          <cell r="D665" t="str">
            <v>D_SEIB_WS2_G30</v>
          </cell>
          <cell r="E665" t="str">
            <v>Nun River Node Project - SEIB</v>
          </cell>
          <cell r="F665" t="str">
            <v>SWAMP WEST</v>
          </cell>
          <cell r="G665" t="str">
            <v>West</v>
          </cell>
          <cell r="H665" t="str">
            <v>OML - 30</v>
          </cell>
          <cell r="I665" t="str">
            <v>SEIBOU</v>
          </cell>
          <cell r="J665">
            <v>0</v>
          </cell>
          <cell r="K665">
            <v>0</v>
          </cell>
          <cell r="L665" t="str">
            <v>Baranu , Suka</v>
          </cell>
        </row>
        <row r="666">
          <cell r="A666" t="str">
            <v>NIP_BP11_D_BUBB_ES2_G30</v>
          </cell>
          <cell r="B666" t="str">
            <v>Nun River IOGD</v>
          </cell>
          <cell r="C666" t="str">
            <v>NUNR IOGD Phase 1</v>
          </cell>
          <cell r="D666" t="str">
            <v>D_BUBB_ES2_G30</v>
          </cell>
          <cell r="E666" t="str">
            <v>Nun River Node Project - BUBB</v>
          </cell>
          <cell r="F666" t="str">
            <v>SWAMP EAST</v>
          </cell>
          <cell r="G666" t="str">
            <v>East</v>
          </cell>
          <cell r="H666" t="str">
            <v>OML - 27</v>
          </cell>
          <cell r="I666" t="str">
            <v>BUBOUWE BOU</v>
          </cell>
          <cell r="J666">
            <v>0</v>
          </cell>
          <cell r="K666">
            <v>0</v>
          </cell>
          <cell r="L666" t="str">
            <v>Efenovwe , Augustine</v>
          </cell>
        </row>
        <row r="667">
          <cell r="A667" t="str">
            <v>NIP_BP11_Z_NUNR_EL2_I32</v>
          </cell>
          <cell r="B667" t="str">
            <v>Nun River IOGD</v>
          </cell>
          <cell r="C667" t="str">
            <v>NUNR IOGD Phase 2</v>
          </cell>
          <cell r="D667" t="str">
            <v>Z_NUNR_EL2_I32</v>
          </cell>
          <cell r="E667" t="str">
            <v>Nun River Node Project - NUNR</v>
          </cell>
          <cell r="F667" t="str">
            <v>LAND EAST</v>
          </cell>
          <cell r="G667" t="str">
            <v>East</v>
          </cell>
          <cell r="H667" t="str">
            <v>OML - 22</v>
          </cell>
          <cell r="I667" t="str">
            <v>NUN RIVER</v>
          </cell>
          <cell r="J667">
            <v>0</v>
          </cell>
          <cell r="K667">
            <v>0</v>
          </cell>
          <cell r="L667" t="str">
            <v>Iwegbu , Chibuzo</v>
          </cell>
        </row>
        <row r="668">
          <cell r="A668" t="str">
            <v>NIP_BP11_Z_NUNR_EL2_I33</v>
          </cell>
          <cell r="B668" t="str">
            <v>Nun River IOGD</v>
          </cell>
          <cell r="C668" t="str">
            <v>NUNR IOGD Phase 3</v>
          </cell>
          <cell r="D668" t="str">
            <v>Z_NUNR_EL2_I33</v>
          </cell>
          <cell r="E668" t="str">
            <v>Nun River Node Project - NUNR</v>
          </cell>
          <cell r="F668" t="str">
            <v>LAND EAST</v>
          </cell>
          <cell r="G668" t="str">
            <v>East</v>
          </cell>
          <cell r="H668" t="str">
            <v>OML - 29</v>
          </cell>
          <cell r="I668" t="str">
            <v>NUN RIVER</v>
          </cell>
          <cell r="J668">
            <v>0</v>
          </cell>
          <cell r="K668">
            <v>0</v>
          </cell>
          <cell r="L668" t="str">
            <v>Iwegbu , Chibuzo</v>
          </cell>
        </row>
        <row r="669">
          <cell r="A669" t="str">
            <v>NIP_BP11_D_NEMC_ES2_D01</v>
          </cell>
          <cell r="B669" t="str">
            <v>Nembe Creek</v>
          </cell>
          <cell r="C669" t="str">
            <v>Nembe Creek Early Oil</v>
          </cell>
          <cell r="D669" t="str">
            <v>D_NEMC_ES2_D01</v>
          </cell>
          <cell r="E669" t="str">
            <v>Nembe Creek Early Oil</v>
          </cell>
          <cell r="F669" t="str">
            <v>SWAMP EAST</v>
          </cell>
          <cell r="G669" t="str">
            <v>East</v>
          </cell>
          <cell r="H669" t="str">
            <v>OML - 28</v>
          </cell>
          <cell r="I669" t="str">
            <v>NEMBE CREEK</v>
          </cell>
          <cell r="J669">
            <v>0</v>
          </cell>
          <cell r="K669">
            <v>0</v>
          </cell>
          <cell r="L669" t="str">
            <v>Efenovwe , Augustine</v>
          </cell>
        </row>
        <row r="670">
          <cell r="A670" t="str">
            <v>NIP_BP11_C_NEMC FLB</v>
          </cell>
          <cell r="B670" t="str">
            <v>SPDC - Other</v>
          </cell>
          <cell r="C670" t="str">
            <v>Nembe Creek FLB</v>
          </cell>
          <cell r="D670" t="str">
            <v>C_NEMC FLB</v>
          </cell>
          <cell r="E670" t="str">
            <v>Nembe Creek FLB</v>
          </cell>
          <cell r="F670" t="str">
            <v>SWAMP EAST</v>
          </cell>
          <cell r="G670" t="str">
            <v>East</v>
          </cell>
          <cell r="H670" t="str">
            <v>OML - 28</v>
          </cell>
          <cell r="I670" t="str">
            <v>NEMBE CREEK</v>
          </cell>
          <cell r="J670">
            <v>0</v>
          </cell>
          <cell r="K670">
            <v>0</v>
          </cell>
          <cell r="L670" t="str">
            <v>Balogun , Oluseun</v>
          </cell>
        </row>
        <row r="671">
          <cell r="A671" t="str">
            <v>NIP_BP11_D_NEMC_ES2_D08</v>
          </cell>
          <cell r="B671" t="str">
            <v>Nembe Creek</v>
          </cell>
          <cell r="C671" t="str">
            <v>Nembe Creek Phase 1</v>
          </cell>
          <cell r="D671" t="str">
            <v>D_NEMC_ES2_D08</v>
          </cell>
          <cell r="E671" t="str">
            <v>Nembe Creek Phase 1</v>
          </cell>
          <cell r="F671" t="str">
            <v>SWAMP EAST</v>
          </cell>
          <cell r="G671" t="str">
            <v>East</v>
          </cell>
          <cell r="H671" t="str">
            <v>OML - 28</v>
          </cell>
          <cell r="I671" t="str">
            <v>NEMBE CREEK</v>
          </cell>
          <cell r="J671">
            <v>0</v>
          </cell>
          <cell r="K671">
            <v>0</v>
          </cell>
          <cell r="L671" t="str">
            <v>Efenovwe , Augustine</v>
          </cell>
        </row>
        <row r="672">
          <cell r="A672" t="str">
            <v>NIP_BP11_D_NEMC_ES2_D09</v>
          </cell>
          <cell r="B672" t="str">
            <v>Nembe Creek</v>
          </cell>
          <cell r="C672" t="str">
            <v>Nembe Creek Phase 2</v>
          </cell>
          <cell r="D672" t="str">
            <v>D_NEMC_ES2_D09</v>
          </cell>
          <cell r="E672" t="str">
            <v>Nembe Creek Phase 2</v>
          </cell>
          <cell r="F672" t="str">
            <v>SWAMP EAST</v>
          </cell>
          <cell r="G672" t="str">
            <v>East</v>
          </cell>
          <cell r="H672" t="str">
            <v>OML - 28</v>
          </cell>
          <cell r="I672" t="str">
            <v>NEMBE CREEK</v>
          </cell>
          <cell r="J672">
            <v>0</v>
          </cell>
          <cell r="K672">
            <v>0</v>
          </cell>
          <cell r="L672" t="str">
            <v>Efenovwe , Augustine</v>
          </cell>
        </row>
        <row r="673">
          <cell r="A673" t="str">
            <v>NIP_BP11_Z_NEMC_ES2_D99</v>
          </cell>
          <cell r="B673" t="str">
            <v>Nembe Creek</v>
          </cell>
          <cell r="C673" t="str">
            <v>Nembe Creek Phase 3</v>
          </cell>
          <cell r="D673" t="str">
            <v>Z_NEMC_ES2_D99</v>
          </cell>
          <cell r="E673" t="str">
            <v>Nembe Creek Phase 3</v>
          </cell>
          <cell r="F673" t="str">
            <v>SWAMP EAST</v>
          </cell>
          <cell r="G673" t="str">
            <v>East</v>
          </cell>
          <cell r="H673" t="str">
            <v>OML - 35</v>
          </cell>
          <cell r="I673" t="str">
            <v>NEMBE CREEK</v>
          </cell>
          <cell r="J673">
            <v>0</v>
          </cell>
          <cell r="K673">
            <v>0</v>
          </cell>
          <cell r="L673" t="str">
            <v>Efenovwe , Augustine</v>
          </cell>
        </row>
        <row r="674">
          <cell r="A674" t="str">
            <v>NIP_BP11_D_NEMC_ES2_L01</v>
          </cell>
          <cell r="B674" t="str">
            <v>Nembe Creek</v>
          </cell>
          <cell r="C674" t="str">
            <v>Nembe Creek Phase 3</v>
          </cell>
          <cell r="D674" t="str">
            <v>D_NEMC_ES2_L01</v>
          </cell>
          <cell r="E674" t="str">
            <v>Nembe Creek Gaslift</v>
          </cell>
          <cell r="F674" t="str">
            <v>SWAMP EAST</v>
          </cell>
          <cell r="G674" t="str">
            <v>East</v>
          </cell>
          <cell r="H674" t="str">
            <v>OML - 30</v>
          </cell>
          <cell r="I674" t="str">
            <v>NEMBE CREEK</v>
          </cell>
          <cell r="J674">
            <v>0</v>
          </cell>
          <cell r="K674">
            <v>0</v>
          </cell>
          <cell r="L674" t="str">
            <v>Efenovwe , Augustine</v>
          </cell>
        </row>
        <row r="675">
          <cell r="A675" t="str">
            <v>NIP_BP11_Z_NEMC_ES2_D03</v>
          </cell>
          <cell r="B675" t="str">
            <v>Nembe Creek</v>
          </cell>
          <cell r="C675" t="str">
            <v>Nembe Creek Phase 3</v>
          </cell>
          <cell r="D675" t="str">
            <v>Z_NEMC_ES2_D03</v>
          </cell>
          <cell r="E675" t="str">
            <v>Nembe Creek Phase 3</v>
          </cell>
          <cell r="F675" t="str">
            <v>SWAMP EAST</v>
          </cell>
          <cell r="G675" t="str">
            <v>East</v>
          </cell>
          <cell r="H675" t="str">
            <v>OML - 18</v>
          </cell>
          <cell r="I675" t="str">
            <v>NEMBE CREEK</v>
          </cell>
          <cell r="J675">
            <v>0</v>
          </cell>
          <cell r="K675">
            <v>0</v>
          </cell>
          <cell r="L675" t="str">
            <v>Efenovwe , Augustine</v>
          </cell>
        </row>
        <row r="676">
          <cell r="A676" t="str">
            <v>NIP_BP11_D_NEMC_ES2_D10</v>
          </cell>
          <cell r="B676" t="str">
            <v>Nembe Creek</v>
          </cell>
          <cell r="C676" t="str">
            <v>Nembe Creek Phase 3</v>
          </cell>
          <cell r="D676" t="str">
            <v>D_NEMC_ES2_D10</v>
          </cell>
          <cell r="E676" t="str">
            <v>Nembe Creek Phase 3</v>
          </cell>
          <cell r="F676" t="str">
            <v>SWAMP EAST</v>
          </cell>
          <cell r="G676" t="str">
            <v>East</v>
          </cell>
          <cell r="H676" t="str">
            <v>OML - 28</v>
          </cell>
          <cell r="I676" t="str">
            <v>NEMBE CREEK</v>
          </cell>
          <cell r="J676">
            <v>0</v>
          </cell>
          <cell r="K676">
            <v>0</v>
          </cell>
          <cell r="L676" t="str">
            <v>Efenovwe , Augustine</v>
          </cell>
        </row>
        <row r="677">
          <cell r="A677" t="str">
            <v>NIP_BP11_Z_NEMC_ES2_D01</v>
          </cell>
          <cell r="B677" t="str">
            <v>Nembe Creek</v>
          </cell>
          <cell r="C677" t="str">
            <v>Nembe Creek Phase 3</v>
          </cell>
          <cell r="D677" t="str">
            <v>Z_NEMC_ES2_D01</v>
          </cell>
          <cell r="E677" t="str">
            <v>Nembe Creek Early Oil</v>
          </cell>
          <cell r="F677" t="str">
            <v>SWAMP EAST</v>
          </cell>
          <cell r="G677" t="str">
            <v>East</v>
          </cell>
          <cell r="H677" t="str">
            <v>OML - 72</v>
          </cell>
          <cell r="I677" t="str">
            <v>NEMBE CREEK</v>
          </cell>
          <cell r="J677">
            <v>0</v>
          </cell>
          <cell r="K677">
            <v>0</v>
          </cell>
          <cell r="L677" t="str">
            <v>Efenovwe , Augustine</v>
          </cell>
        </row>
        <row r="678">
          <cell r="A678" t="str">
            <v>NIP_BP11_D_NEMC_ES2_W01</v>
          </cell>
          <cell r="B678" t="str">
            <v>Nembe Creek</v>
          </cell>
          <cell r="C678" t="str">
            <v>Nembe Creek Phase 3</v>
          </cell>
          <cell r="D678" t="str">
            <v>D_NEMC_ES2_W01</v>
          </cell>
          <cell r="E678" t="str">
            <v>Nembe Creek Phase 3</v>
          </cell>
          <cell r="F678" t="str">
            <v>SWAMP EAST</v>
          </cell>
          <cell r="G678" t="str">
            <v>East</v>
          </cell>
          <cell r="H678" t="str">
            <v>N/A</v>
          </cell>
          <cell r="I678" t="str">
            <v>NEMBE CREEK</v>
          </cell>
          <cell r="J678">
            <v>0</v>
          </cell>
          <cell r="K678">
            <v>0</v>
          </cell>
          <cell r="L678" t="str">
            <v>Efenovwe , Augustine</v>
          </cell>
        </row>
        <row r="679">
          <cell r="A679" t="str">
            <v>NIP_BP11_Z_NEMC_ES2_D02</v>
          </cell>
          <cell r="B679" t="str">
            <v>Nembe Creek</v>
          </cell>
          <cell r="C679" t="str">
            <v>Nembe Creek Phase 3</v>
          </cell>
          <cell r="D679" t="str">
            <v>Z_NEMC_ES2_D02</v>
          </cell>
          <cell r="E679" t="str">
            <v>Nembe Creek Phase 3</v>
          </cell>
          <cell r="F679" t="str">
            <v>SWAMP EAST</v>
          </cell>
          <cell r="G679" t="str">
            <v>East</v>
          </cell>
          <cell r="H679" t="str">
            <v>N/A</v>
          </cell>
          <cell r="I679" t="str">
            <v>NEMBE CREEK</v>
          </cell>
          <cell r="J679">
            <v>0</v>
          </cell>
          <cell r="K679">
            <v>0</v>
          </cell>
          <cell r="L679" t="str">
            <v>Efenovwe , Augustine</v>
          </cell>
        </row>
        <row r="680">
          <cell r="A680" t="str">
            <v>NIP_BP11_Z_NEMC_ES2_G99</v>
          </cell>
          <cell r="B680" t="str">
            <v>Nembe Creek</v>
          </cell>
          <cell r="C680" t="str">
            <v>Nembe Creek Phase 3</v>
          </cell>
          <cell r="D680" t="str">
            <v>Z_NEMC_ES2_G99</v>
          </cell>
          <cell r="E680" t="str">
            <v>Nembe Creek Phase 3</v>
          </cell>
          <cell r="F680" t="str">
            <v>SWAMP EAST</v>
          </cell>
          <cell r="G680" t="str">
            <v>East</v>
          </cell>
          <cell r="H680" t="str">
            <v>OML - 35</v>
          </cell>
          <cell r="I680" t="str">
            <v>NEMBE CREEK</v>
          </cell>
          <cell r="J680">
            <v>0</v>
          </cell>
          <cell r="K680">
            <v>0</v>
          </cell>
          <cell r="L680" t="str">
            <v>Efenovwe , Augustine</v>
          </cell>
        </row>
        <row r="681">
          <cell r="A681" t="str">
            <v>NIP_BP11_D_NEMC_ES2_D11</v>
          </cell>
          <cell r="B681" t="str">
            <v>Nembe Creek</v>
          </cell>
          <cell r="C681" t="str">
            <v>Nembe Creek Phase 3</v>
          </cell>
          <cell r="D681" t="str">
            <v>D_NEMC_ES2_D11</v>
          </cell>
          <cell r="E681" t="str">
            <v>Nembe Creek Phase 3</v>
          </cell>
          <cell r="F681" t="str">
            <v>SWAMP EAST</v>
          </cell>
          <cell r="G681" t="str">
            <v>East</v>
          </cell>
          <cell r="H681" t="str">
            <v>OML - 30</v>
          </cell>
          <cell r="I681" t="str">
            <v>NEMBE CREEK</v>
          </cell>
          <cell r="J681">
            <v>0</v>
          </cell>
          <cell r="K681">
            <v>0</v>
          </cell>
          <cell r="L681" t="str">
            <v>Efenovwe , Augustine</v>
          </cell>
        </row>
        <row r="682">
          <cell r="A682" t="str">
            <v>NIP_BP11_D_NEMC_ES2_C01</v>
          </cell>
          <cell r="B682" t="str">
            <v>SPDC - Other</v>
          </cell>
          <cell r="C682" t="str">
            <v>Nembe Creek Sidetrack</v>
          </cell>
          <cell r="D682" t="str">
            <v>D_NEMC_ES2_C01</v>
          </cell>
          <cell r="E682" t="str">
            <v>Rig WO Integrity</v>
          </cell>
          <cell r="F682" t="str">
            <v>SWAMP EAST</v>
          </cell>
          <cell r="G682" t="str">
            <v>East</v>
          </cell>
          <cell r="H682" t="str">
            <v>OML - 28</v>
          </cell>
          <cell r="I682" t="str">
            <v>NEMBE CREEK</v>
          </cell>
          <cell r="J682">
            <v>0</v>
          </cell>
          <cell r="K682">
            <v>0</v>
          </cell>
          <cell r="L682" t="str">
            <v>Efenovwe , Augustine</v>
          </cell>
        </row>
        <row r="683">
          <cell r="A683" t="str">
            <v>NIP_BP11_C_NOGI_Nembe Power</v>
          </cell>
          <cell r="B683" t="str">
            <v>SPDC - Other</v>
          </cell>
          <cell r="C683" t="str">
            <v>Nembe Power</v>
          </cell>
          <cell r="D683" t="str">
            <v>C_NOGI_Nembe Power</v>
          </cell>
          <cell r="E683" t="str">
            <v>Nembe Power</v>
          </cell>
          <cell r="F683" t="str">
            <v>SWAMP EAST</v>
          </cell>
          <cell r="G683" t="str">
            <v>East</v>
          </cell>
          <cell r="H683" t="str">
            <v>CROSS ASSET</v>
          </cell>
          <cell r="I683" t="str">
            <v>NEMBE CREEK</v>
          </cell>
          <cell r="J683">
            <v>0</v>
          </cell>
          <cell r="K683">
            <v>0</v>
          </cell>
          <cell r="L683" t="str">
            <v>Balogun , Oluseun</v>
          </cell>
        </row>
        <row r="684">
          <cell r="A684" t="str">
            <v>NIP_BP11_D_NUNR_EL2_G31</v>
          </cell>
          <cell r="B684" t="str">
            <v>Oil Infrastructure</v>
          </cell>
          <cell r="C684" t="str">
            <v>Nun River Appraisal</v>
          </cell>
          <cell r="D684" t="str">
            <v>D_NUNR_EL2_G31</v>
          </cell>
          <cell r="E684" t="str">
            <v>Nun River Appraisal</v>
          </cell>
          <cell r="F684" t="str">
            <v>LAND EAST</v>
          </cell>
          <cell r="G684" t="str">
            <v>East</v>
          </cell>
          <cell r="H684" t="str">
            <v>OML - 29</v>
          </cell>
          <cell r="I684" t="str">
            <v>NUN RIVER</v>
          </cell>
          <cell r="J684">
            <v>0</v>
          </cell>
          <cell r="K684">
            <v>0</v>
          </cell>
          <cell r="L684" t="str">
            <v>Iwegbu , Chibuzo</v>
          </cell>
        </row>
        <row r="685">
          <cell r="A685" t="str">
            <v>NIP_BP11_C_OGIS_EEE_Z18</v>
          </cell>
          <cell r="B685" t="str">
            <v>Oil Infrastructure</v>
          </cell>
          <cell r="C685" t="str">
            <v>OGI Delivery Lines</v>
          </cell>
          <cell r="D685" t="str">
            <v>C_OGIS_EEE_Z18</v>
          </cell>
          <cell r="E685" t="str">
            <v>Adibawa Delivery Line</v>
          </cell>
          <cell r="F685" t="str">
            <v>EAST</v>
          </cell>
          <cell r="G685" t="str">
            <v>Corporate</v>
          </cell>
          <cell r="H685" t="str">
            <v>CROSS ASSET</v>
          </cell>
          <cell r="I685" t="str">
            <v>CROSS ASSET</v>
          </cell>
          <cell r="J685">
            <v>0</v>
          </cell>
          <cell r="K685">
            <v>0</v>
          </cell>
          <cell r="L685" t="str">
            <v>Balogun , Oluseun</v>
          </cell>
        </row>
        <row r="686">
          <cell r="A686" t="str">
            <v>NIP_BP11_C_FLDX_WPM_A06</v>
          </cell>
          <cell r="B686" t="str">
            <v>Oil Infrastructure</v>
          </cell>
          <cell r="C686" t="str">
            <v>OGI Maintenance</v>
          </cell>
          <cell r="D686" t="str">
            <v>C_FLDX_WPM_A06</v>
          </cell>
          <cell r="E686" t="str">
            <v>PURCHASE OF LATHE MACHINE FOR CRAWFORD CR. W/SHOP</v>
          </cell>
          <cell r="F686" t="str">
            <v>WEST</v>
          </cell>
          <cell r="G686" t="str">
            <v>West</v>
          </cell>
          <cell r="H686" t="str">
            <v>CROSS ASSET</v>
          </cell>
          <cell r="I686" t="str">
            <v>CROSS ASSET</v>
          </cell>
          <cell r="J686">
            <v>0</v>
          </cell>
          <cell r="K686">
            <v>0</v>
          </cell>
          <cell r="L686" t="str">
            <v>Haliru , Sani</v>
          </cell>
        </row>
        <row r="687">
          <cell r="A687" t="str">
            <v>NIP_BP11_C_FLDX_WPM_A07</v>
          </cell>
          <cell r="B687" t="str">
            <v>Oil Infrastructure</v>
          </cell>
          <cell r="C687" t="str">
            <v>OGI Maintenance</v>
          </cell>
          <cell r="D687" t="str">
            <v>C_FLDX_WPM_A07</v>
          </cell>
          <cell r="E687" t="str">
            <v>PROCURE RADIATORS FOR WEST ASSET ENGINES</v>
          </cell>
          <cell r="F687" t="str">
            <v>WEST</v>
          </cell>
          <cell r="G687" t="str">
            <v>West</v>
          </cell>
          <cell r="H687" t="str">
            <v>CROSS ASSET</v>
          </cell>
          <cell r="I687" t="str">
            <v>CROSS ASSET</v>
          </cell>
          <cell r="J687">
            <v>0</v>
          </cell>
          <cell r="K687">
            <v>0</v>
          </cell>
          <cell r="L687" t="str">
            <v>Haliru , Sani</v>
          </cell>
        </row>
        <row r="688">
          <cell r="A688" t="str">
            <v>NIP_BP11_C_FLDX_WPM_A08</v>
          </cell>
          <cell r="B688" t="str">
            <v>Oil Infrastructure</v>
          </cell>
          <cell r="C688" t="str">
            <v>OGI Maintenance</v>
          </cell>
          <cell r="D688" t="str">
            <v>C_FLDX_WPM_A08</v>
          </cell>
          <cell r="E688" t="str">
            <v>PURCHASE OF BALANCING MACHINE FOR CRAWFORD CR. W/S</v>
          </cell>
          <cell r="F688" t="str">
            <v>WEST</v>
          </cell>
          <cell r="G688" t="str">
            <v>West</v>
          </cell>
          <cell r="H688" t="str">
            <v>CROSS ASSET</v>
          </cell>
          <cell r="I688" t="str">
            <v>CROSS ASSET</v>
          </cell>
          <cell r="J688">
            <v>0</v>
          </cell>
          <cell r="K688">
            <v>0</v>
          </cell>
          <cell r="L688" t="str">
            <v>Haliru , Sani</v>
          </cell>
        </row>
        <row r="689">
          <cell r="A689" t="str">
            <v>NIP_BP11_C_OGIS_EL1_A02</v>
          </cell>
          <cell r="B689" t="str">
            <v>Oil Infrastructure</v>
          </cell>
          <cell r="C689" t="str">
            <v>OGI Maintenance</v>
          </cell>
          <cell r="D689" t="str">
            <v>C_OGIS_EL1_A02</v>
          </cell>
          <cell r="E689" t="str">
            <v>UPGRADE OF OBSOLETE LIGAMENT VALVES IN EL1</v>
          </cell>
          <cell r="F689" t="str">
            <v>LAND EAST</v>
          </cell>
          <cell r="G689" t="str">
            <v>East</v>
          </cell>
          <cell r="H689" t="str">
            <v>CROSS ASSET</v>
          </cell>
          <cell r="I689" t="str">
            <v>CROSS ASSET</v>
          </cell>
          <cell r="J689">
            <v>0</v>
          </cell>
          <cell r="K689">
            <v>0</v>
          </cell>
          <cell r="L689" t="str">
            <v>Haliru , Sani</v>
          </cell>
        </row>
        <row r="690">
          <cell r="A690" t="str">
            <v>NIP_BP11_C_OGIS_EL1_A03</v>
          </cell>
          <cell r="B690" t="str">
            <v>Oil Infrastructure</v>
          </cell>
          <cell r="C690" t="str">
            <v>OGI Maintenance</v>
          </cell>
          <cell r="D690" t="str">
            <v>C_OGIS_EL1_A03</v>
          </cell>
          <cell r="E690" t="str">
            <v>MAJOR OVERHAUL OF MOBILE AIR COMPRESSPRS IN EL1</v>
          </cell>
          <cell r="F690" t="str">
            <v>LAND EAST</v>
          </cell>
          <cell r="G690" t="str">
            <v>East</v>
          </cell>
          <cell r="H690" t="str">
            <v>CROSS ASSET</v>
          </cell>
          <cell r="I690" t="str">
            <v>CROSS ASSET</v>
          </cell>
          <cell r="J690">
            <v>0</v>
          </cell>
          <cell r="K690">
            <v>0</v>
          </cell>
          <cell r="L690" t="str">
            <v>Haliru , Sani</v>
          </cell>
        </row>
        <row r="691">
          <cell r="A691" t="str">
            <v>NIP_BP11_C_OGIS_PTE_A29</v>
          </cell>
          <cell r="B691" t="str">
            <v>Oil Infrastructure</v>
          </cell>
          <cell r="C691" t="str">
            <v>OGI Maintenance</v>
          </cell>
          <cell r="D691" t="str">
            <v>C_OGIS_PTE_A29</v>
          </cell>
          <cell r="E691" t="str">
            <v>UPGRADE OF BONNY TERMINAL SOLAR TURBINE</v>
          </cell>
          <cell r="F691" t="str">
            <v>EAST</v>
          </cell>
          <cell r="G691" t="str">
            <v>East</v>
          </cell>
          <cell r="H691" t="str">
            <v>OML - 79</v>
          </cell>
          <cell r="I691" t="str">
            <v>CROSS ASSET</v>
          </cell>
          <cell r="J691">
            <v>0</v>
          </cell>
          <cell r="K691">
            <v>0</v>
          </cell>
          <cell r="L691" t="str">
            <v>Haliru , Sani</v>
          </cell>
        </row>
        <row r="692">
          <cell r="A692" t="str">
            <v>NIP_BP11_C_OGIS_PTE_A30</v>
          </cell>
          <cell r="B692" t="str">
            <v>Oil Infrastructure</v>
          </cell>
          <cell r="C692" t="str">
            <v>OGI Maintenance</v>
          </cell>
          <cell r="D692" t="str">
            <v>C_OGIS_PTE_A30</v>
          </cell>
          <cell r="E692" t="str">
            <v>PURCHASE OF MECHANICAL HAND TOOLS FOR BONNY TERM</v>
          </cell>
          <cell r="F692" t="str">
            <v>EAST</v>
          </cell>
          <cell r="G692" t="str">
            <v>East</v>
          </cell>
          <cell r="H692" t="str">
            <v>OML - 79</v>
          </cell>
          <cell r="I692" t="str">
            <v>CROSS ASSET</v>
          </cell>
          <cell r="J692">
            <v>0</v>
          </cell>
          <cell r="K692">
            <v>0</v>
          </cell>
          <cell r="L692" t="str">
            <v>Haliru , Sani</v>
          </cell>
        </row>
        <row r="693">
          <cell r="A693" t="str">
            <v>NIP_BP11_C_OGIS_PTE_A31</v>
          </cell>
          <cell r="B693" t="str">
            <v>Oil Infrastructure</v>
          </cell>
          <cell r="C693" t="str">
            <v>OGI Maintenance</v>
          </cell>
          <cell r="D693" t="str">
            <v>C_OGIS_PTE_A31</v>
          </cell>
          <cell r="E693" t="str">
            <v>BONNY TERMINAL CONDITION MONITORING TOOLS PURCHASE</v>
          </cell>
          <cell r="F693" t="str">
            <v>EAST</v>
          </cell>
          <cell r="G693" t="str">
            <v>East</v>
          </cell>
          <cell r="H693" t="str">
            <v>OML - 79</v>
          </cell>
          <cell r="I693" t="str">
            <v>CROSS ASSET</v>
          </cell>
          <cell r="J693">
            <v>0</v>
          </cell>
          <cell r="K693">
            <v>0</v>
          </cell>
          <cell r="L693" t="str">
            <v>Haliru , Sani</v>
          </cell>
        </row>
        <row r="694">
          <cell r="A694" t="str">
            <v>NIP_BP11_C_OGIS_EL1_A01</v>
          </cell>
          <cell r="B694" t="str">
            <v>Oil Infrastructure</v>
          </cell>
          <cell r="C694" t="str">
            <v>OGI Maintenance</v>
          </cell>
          <cell r="D694" t="str">
            <v>C_OGIS_EL1_A01</v>
          </cell>
          <cell r="E694" t="str">
            <v>UPGRADE/OVERHAUL OF EL1 ELECTRICITY GENERATORS</v>
          </cell>
          <cell r="F694" t="str">
            <v>LAND EAST</v>
          </cell>
          <cell r="G694" t="str">
            <v>East</v>
          </cell>
          <cell r="H694" t="str">
            <v>CROSS ASSET</v>
          </cell>
          <cell r="I694" t="str">
            <v>CROSS ASSET</v>
          </cell>
          <cell r="J694">
            <v>0</v>
          </cell>
          <cell r="K694">
            <v>0</v>
          </cell>
          <cell r="L694" t="str">
            <v>Haliru , Sani</v>
          </cell>
        </row>
        <row r="695">
          <cell r="A695" t="str">
            <v>NIP_BP11_C_OGIS_EL1_A06</v>
          </cell>
          <cell r="B695" t="str">
            <v>Oil Infrastructure</v>
          </cell>
          <cell r="C695" t="str">
            <v>OGI Maintenance</v>
          </cell>
          <cell r="D695" t="str">
            <v>C_OGIS_EL1_A06</v>
          </cell>
          <cell r="E695" t="str">
            <v>40,000 HRS OVERHAUL OF CRUDE OIL PUMPS IN EL1</v>
          </cell>
          <cell r="F695" t="str">
            <v>LAND EAST</v>
          </cell>
          <cell r="G695" t="str">
            <v>East</v>
          </cell>
          <cell r="H695" t="str">
            <v>CROSS ASSET</v>
          </cell>
          <cell r="I695" t="str">
            <v>CROSS ASSET</v>
          </cell>
          <cell r="J695">
            <v>0</v>
          </cell>
          <cell r="K695">
            <v>0</v>
          </cell>
          <cell r="L695" t="str">
            <v>Haliru , Sani</v>
          </cell>
        </row>
        <row r="696">
          <cell r="A696" t="str">
            <v>NIP_BP11_C_OGIS_EL1_A12</v>
          </cell>
          <cell r="B696" t="str">
            <v>Oil Infrastructure</v>
          </cell>
          <cell r="C696" t="str">
            <v>OGI Maintenance</v>
          </cell>
          <cell r="D696" t="str">
            <v>C_OGIS_EL1_A12</v>
          </cell>
          <cell r="E696" t="str">
            <v>FACILITIES UPGRADE IN EL1</v>
          </cell>
          <cell r="F696" t="str">
            <v>LAND EAST</v>
          </cell>
          <cell r="G696" t="str">
            <v>East</v>
          </cell>
          <cell r="H696" t="str">
            <v>CROSS ASSET</v>
          </cell>
          <cell r="I696" t="str">
            <v>CROSS ASSET</v>
          </cell>
          <cell r="J696">
            <v>0</v>
          </cell>
          <cell r="K696">
            <v>0</v>
          </cell>
          <cell r="L696" t="str">
            <v>Haliru , Sani</v>
          </cell>
        </row>
        <row r="697">
          <cell r="A697" t="str">
            <v>NIP_BP11_C_OGIS_EL2_A03</v>
          </cell>
          <cell r="B697" t="str">
            <v>Oil Infrastructure</v>
          </cell>
          <cell r="C697" t="str">
            <v>OGI Maintenance</v>
          </cell>
          <cell r="D697" t="str">
            <v>C_OGIS_EL2_A03</v>
          </cell>
          <cell r="E697" t="str">
            <v>60,000 HRS OVERHAUL OF CRUDE OIL PUMPS IN EL2</v>
          </cell>
          <cell r="F697" t="str">
            <v>LAND EAST</v>
          </cell>
          <cell r="G697" t="str">
            <v>East</v>
          </cell>
          <cell r="H697" t="str">
            <v>CROSS ASSET</v>
          </cell>
          <cell r="I697" t="str">
            <v>CROSS ASSET</v>
          </cell>
          <cell r="J697">
            <v>0</v>
          </cell>
          <cell r="K697">
            <v>0</v>
          </cell>
          <cell r="L697" t="str">
            <v>Haliru , Sani</v>
          </cell>
        </row>
        <row r="698">
          <cell r="A698" t="str">
            <v>NIP_BP11_C_OGIS_ES1_A13</v>
          </cell>
          <cell r="B698" t="str">
            <v>Oil Infrastructure</v>
          </cell>
          <cell r="C698" t="str">
            <v>OGI Maintenance</v>
          </cell>
          <cell r="D698" t="str">
            <v>C_OGIS_ES1_A13</v>
          </cell>
          <cell r="E698" t="str">
            <v>MAJOR OVERHAUL OF GAS TURBINES IN ES1</v>
          </cell>
          <cell r="F698" t="str">
            <v>LAND EAST</v>
          </cell>
          <cell r="G698" t="str">
            <v>East</v>
          </cell>
          <cell r="H698" t="str">
            <v>CROSS ASSET</v>
          </cell>
          <cell r="I698" t="str">
            <v>CROSS ASSET</v>
          </cell>
          <cell r="J698">
            <v>0</v>
          </cell>
          <cell r="K698">
            <v>0</v>
          </cell>
          <cell r="L698" t="str">
            <v>Haliru , Sani</v>
          </cell>
        </row>
        <row r="699">
          <cell r="A699" t="str">
            <v>NIP_BP11_C_OGIS_ES1_A18</v>
          </cell>
          <cell r="B699" t="str">
            <v>Oil Infrastructure</v>
          </cell>
          <cell r="C699" t="str">
            <v>OGI Maintenance</v>
          </cell>
          <cell r="D699" t="str">
            <v>C_OGIS_ES1_A18</v>
          </cell>
          <cell r="E699" t="str">
            <v>PURCHASE OF HAND TOOLS FOR EAST SWAMP 1 OPS</v>
          </cell>
          <cell r="F699" t="str">
            <v>LAND EAST</v>
          </cell>
          <cell r="G699" t="str">
            <v>East</v>
          </cell>
          <cell r="H699" t="str">
            <v>CROSS ASSET</v>
          </cell>
          <cell r="I699" t="str">
            <v>CROSS ASSET</v>
          </cell>
          <cell r="J699">
            <v>0</v>
          </cell>
          <cell r="K699">
            <v>0</v>
          </cell>
          <cell r="L699" t="str">
            <v>Haliru , Sani</v>
          </cell>
        </row>
        <row r="700">
          <cell r="A700" t="str">
            <v>NIP_BP11_C_OGIS_ES2_A02</v>
          </cell>
          <cell r="B700" t="str">
            <v>Oil Infrastructure</v>
          </cell>
          <cell r="C700" t="str">
            <v>OGI Maintenance</v>
          </cell>
          <cell r="D700" t="str">
            <v>C_OGIS_ES2_A02</v>
          </cell>
          <cell r="E700" t="str">
            <v>UPGRADE OF OBSOLETE LIGAMENT VALVES IN ES2</v>
          </cell>
          <cell r="F700" t="str">
            <v>LAND EAST</v>
          </cell>
          <cell r="G700" t="str">
            <v>East</v>
          </cell>
          <cell r="H700" t="str">
            <v>CROSS ASSET</v>
          </cell>
          <cell r="I700" t="str">
            <v>CROSS ASSET</v>
          </cell>
          <cell r="J700">
            <v>0</v>
          </cell>
          <cell r="K700">
            <v>0</v>
          </cell>
          <cell r="L700" t="str">
            <v>Haliru , Sani</v>
          </cell>
        </row>
        <row r="701">
          <cell r="A701" t="str">
            <v>NIP_BP11_C_OGIS_ES2_A07</v>
          </cell>
          <cell r="B701" t="str">
            <v>Oil Infrastructure</v>
          </cell>
          <cell r="C701" t="str">
            <v>OGI Maintenance</v>
          </cell>
          <cell r="D701" t="str">
            <v>C_OGIS_ES2_A07</v>
          </cell>
          <cell r="E701" t="str">
            <v>FACILITIES UPGRADE IN ES2</v>
          </cell>
          <cell r="F701" t="str">
            <v>LAND EAST</v>
          </cell>
          <cell r="G701" t="str">
            <v>East</v>
          </cell>
          <cell r="H701" t="str">
            <v>CROSS ASSET</v>
          </cell>
          <cell r="I701" t="str">
            <v>CROSS ASSET</v>
          </cell>
          <cell r="J701">
            <v>0</v>
          </cell>
          <cell r="K701">
            <v>0</v>
          </cell>
          <cell r="L701" t="str">
            <v>Haliru , Sani</v>
          </cell>
        </row>
        <row r="702">
          <cell r="A702" t="str">
            <v>NIP_BP11_C_OGIS_PTE_A32</v>
          </cell>
          <cell r="B702" t="str">
            <v>Oil Infrastructure</v>
          </cell>
          <cell r="C702" t="str">
            <v>OGI Maintenance</v>
          </cell>
          <cell r="D702" t="str">
            <v>C_OGIS_PTE_A32</v>
          </cell>
          <cell r="E702" t="str">
            <v>Procurement of Fire Tenders</v>
          </cell>
          <cell r="F702" t="str">
            <v>EAST</v>
          </cell>
          <cell r="G702" t="str">
            <v>East</v>
          </cell>
          <cell r="H702" t="str">
            <v>CROSS ASSET</v>
          </cell>
          <cell r="I702" t="str">
            <v>CROSS ASSET</v>
          </cell>
          <cell r="J702">
            <v>0</v>
          </cell>
          <cell r="K702">
            <v>0</v>
          </cell>
          <cell r="L702" t="str">
            <v>Haliru , Sani</v>
          </cell>
        </row>
        <row r="703">
          <cell r="A703" t="str">
            <v>NIP_BP11_C_OGIS_PTE_A36</v>
          </cell>
          <cell r="B703" t="str">
            <v>Oil Infrastructure</v>
          </cell>
          <cell r="C703" t="str">
            <v>OGI Maintenance</v>
          </cell>
          <cell r="D703" t="str">
            <v>C_OGIS_PTE_A36</v>
          </cell>
          <cell r="E703" t="str">
            <v>Office Equipment / Furniture Procurement</v>
          </cell>
          <cell r="F703" t="str">
            <v>EAST</v>
          </cell>
          <cell r="G703" t="str">
            <v>East</v>
          </cell>
          <cell r="H703" t="str">
            <v>CROSS ASSET</v>
          </cell>
          <cell r="I703" t="str">
            <v>CROSS ASSET</v>
          </cell>
          <cell r="J703">
            <v>0</v>
          </cell>
          <cell r="K703">
            <v>0</v>
          </cell>
          <cell r="L703" t="str">
            <v>Haliru , Sani</v>
          </cell>
        </row>
        <row r="704">
          <cell r="A704" t="str">
            <v>NIP_BP11_C_OGIS_PTE_A47</v>
          </cell>
          <cell r="B704" t="str">
            <v>Oil Infrastructure</v>
          </cell>
          <cell r="C704" t="str">
            <v>OGI Maintenance</v>
          </cell>
          <cell r="D704" t="str">
            <v>C_OGIS_PTE_A47</v>
          </cell>
          <cell r="E704" t="str">
            <v>Purchase of Material Handling Equipment for BTIP</v>
          </cell>
          <cell r="F704" t="str">
            <v>WEST</v>
          </cell>
          <cell r="G704" t="str">
            <v>East</v>
          </cell>
          <cell r="H704" t="str">
            <v>CROSS ASSET</v>
          </cell>
          <cell r="I704" t="str">
            <v>CROSS ASSET</v>
          </cell>
          <cell r="J704">
            <v>0</v>
          </cell>
          <cell r="K704">
            <v>0</v>
          </cell>
          <cell r="L704" t="str">
            <v>Haliru , Sani</v>
          </cell>
        </row>
        <row r="705">
          <cell r="A705" t="str">
            <v>NIP_BP11_C_OGIS_PTW_A07</v>
          </cell>
          <cell r="B705" t="str">
            <v>Oil Infrastructure</v>
          </cell>
          <cell r="C705" t="str">
            <v>OGI Maintenance</v>
          </cell>
          <cell r="D705" t="str">
            <v>C_OGIS_PTW_A07</v>
          </cell>
          <cell r="E705" t="str">
            <v>Forcados Terminal relief control valves upgrade</v>
          </cell>
          <cell r="F705" t="str">
            <v>WEST</v>
          </cell>
          <cell r="G705" t="str">
            <v>West</v>
          </cell>
          <cell r="H705" t="str">
            <v>CROSS ASSET</v>
          </cell>
          <cell r="I705" t="str">
            <v>CROSS ASSET</v>
          </cell>
          <cell r="J705">
            <v>0</v>
          </cell>
          <cell r="K705">
            <v>0</v>
          </cell>
          <cell r="L705" t="str">
            <v>Haliru , Sani</v>
          </cell>
        </row>
        <row r="706">
          <cell r="A706" t="str">
            <v>NIP_BP11_C_OGIS_PTW_A16</v>
          </cell>
          <cell r="B706" t="str">
            <v>Oil Infrastructure</v>
          </cell>
          <cell r="C706" t="str">
            <v>OGI Maintenance</v>
          </cell>
          <cell r="D706" t="str">
            <v>C_OGIS_PTW_A16</v>
          </cell>
          <cell r="E706" t="str">
            <v>Forcados Fire and Gas System Refurbishment</v>
          </cell>
          <cell r="F706" t="str">
            <v>WEST</v>
          </cell>
          <cell r="G706" t="str">
            <v>West</v>
          </cell>
          <cell r="H706" t="str">
            <v>CROSS ASSET</v>
          </cell>
          <cell r="I706" t="str">
            <v>CROSS ASSET</v>
          </cell>
          <cell r="J706">
            <v>0</v>
          </cell>
          <cell r="K706">
            <v>0</v>
          </cell>
          <cell r="L706" t="str">
            <v>Haliru , Sani</v>
          </cell>
        </row>
        <row r="707">
          <cell r="A707" t="str">
            <v>NIP_BP11_C_OGIS_WS1_A08</v>
          </cell>
          <cell r="B707" t="str">
            <v>Oil Infrastructure</v>
          </cell>
          <cell r="C707" t="str">
            <v>OGI Maintenance</v>
          </cell>
          <cell r="D707" t="str">
            <v>C_OGIS_WS1_A08</v>
          </cell>
          <cell r="E707" t="str">
            <v>WEST SWAMP-1 CRUDE OIL PUMPS OVERHAUL</v>
          </cell>
          <cell r="F707" t="str">
            <v>SWAMP WEST</v>
          </cell>
          <cell r="G707" t="str">
            <v>West</v>
          </cell>
          <cell r="H707" t="str">
            <v>CROSS ASSET</v>
          </cell>
          <cell r="I707" t="str">
            <v>CROSS ASSET</v>
          </cell>
          <cell r="J707">
            <v>0</v>
          </cell>
          <cell r="K707">
            <v>0</v>
          </cell>
          <cell r="L707" t="str">
            <v>Haliru , Sani</v>
          </cell>
        </row>
        <row r="708">
          <cell r="A708" t="str">
            <v>NIP_BP11_C_OGIS_WS1_A09</v>
          </cell>
          <cell r="B708" t="str">
            <v>Oil Infrastructure</v>
          </cell>
          <cell r="C708" t="str">
            <v>OGI Maintenance</v>
          </cell>
          <cell r="D708" t="str">
            <v>C_OGIS_WS1_A09</v>
          </cell>
          <cell r="E708" t="str">
            <v>WEST SWAMP-1 SAFEGUARDING SYSTEMS OVERHAUL</v>
          </cell>
          <cell r="F708" t="str">
            <v>SWAMP WEST</v>
          </cell>
          <cell r="G708" t="str">
            <v>West</v>
          </cell>
          <cell r="H708" t="str">
            <v>CROSS ASSET</v>
          </cell>
          <cell r="I708" t="str">
            <v>CROSS ASSET</v>
          </cell>
          <cell r="J708">
            <v>0</v>
          </cell>
          <cell r="K708">
            <v>0</v>
          </cell>
          <cell r="L708" t="str">
            <v>Haliru , Sani</v>
          </cell>
        </row>
        <row r="709">
          <cell r="A709" t="str">
            <v>NIP_BP11_C_OGIS_WS1_A10</v>
          </cell>
          <cell r="B709" t="str">
            <v>Oil Infrastructure</v>
          </cell>
          <cell r="C709" t="str">
            <v>OGI Maintenance</v>
          </cell>
          <cell r="D709" t="str">
            <v>C_OGIS_WS1_A10</v>
          </cell>
          <cell r="E709" t="str">
            <v>PROCUREMENT OF REPLACEMENT ENGINE CLUTCH</v>
          </cell>
          <cell r="F709" t="str">
            <v>SWAMP WEST</v>
          </cell>
          <cell r="G709" t="str">
            <v>West</v>
          </cell>
          <cell r="H709" t="str">
            <v>CROSS ASSET</v>
          </cell>
          <cell r="I709" t="str">
            <v>CROSS ASSET</v>
          </cell>
          <cell r="J709">
            <v>0</v>
          </cell>
          <cell r="K709">
            <v>0</v>
          </cell>
          <cell r="L709" t="str">
            <v>Haliru , Sani</v>
          </cell>
        </row>
        <row r="710">
          <cell r="A710" t="str">
            <v>NIP_BP11_C_OGIS_WS1_A13</v>
          </cell>
          <cell r="B710" t="str">
            <v>Oil Infrastructure</v>
          </cell>
          <cell r="C710" t="str">
            <v>OGI Maintenance</v>
          </cell>
          <cell r="D710" t="str">
            <v>C_OGIS_WS1_A13</v>
          </cell>
          <cell r="E710" t="str">
            <v>WEST SWAMP 1 FACILITIES HELIPAD UPGRADE</v>
          </cell>
          <cell r="F710" t="str">
            <v>SWAMP WEST</v>
          </cell>
          <cell r="G710" t="str">
            <v>West</v>
          </cell>
          <cell r="H710" t="str">
            <v>CROSS ASSET</v>
          </cell>
          <cell r="I710" t="str">
            <v>CROSS ASSET</v>
          </cell>
          <cell r="J710">
            <v>0</v>
          </cell>
          <cell r="K710">
            <v>0</v>
          </cell>
          <cell r="L710" t="str">
            <v>Haliru , Sani</v>
          </cell>
        </row>
        <row r="711">
          <cell r="A711" t="str">
            <v>NIP_BP11_C_OGIS_WS1_A14</v>
          </cell>
          <cell r="B711" t="str">
            <v>Oil Infrastructure</v>
          </cell>
          <cell r="C711" t="str">
            <v>OGI Maintenance</v>
          </cell>
          <cell r="D711" t="str">
            <v>C_OGIS_WS1_A14</v>
          </cell>
          <cell r="E711" t="str">
            <v>PROVISION OF FIRE TRUCK FOR YOKRI/NORTH BANK OPS</v>
          </cell>
          <cell r="F711" t="str">
            <v>SWAMP WEST</v>
          </cell>
          <cell r="G711" t="str">
            <v>West</v>
          </cell>
          <cell r="H711" t="str">
            <v>CROSS ASSET</v>
          </cell>
          <cell r="I711" t="str">
            <v>CROSS ASSET</v>
          </cell>
          <cell r="J711">
            <v>0</v>
          </cell>
          <cell r="K711">
            <v>0</v>
          </cell>
          <cell r="L711" t="str">
            <v>Haliru , Sani</v>
          </cell>
        </row>
        <row r="712">
          <cell r="A712" t="str">
            <v>NIP_BP11_C_OGIS_WS1_A15</v>
          </cell>
          <cell r="B712" t="str">
            <v>Oil Infrastructure</v>
          </cell>
          <cell r="C712" t="str">
            <v>OGI Maintenance</v>
          </cell>
          <cell r="D712" t="str">
            <v>C_OGIS_WS1_A15</v>
          </cell>
          <cell r="E712" t="str">
            <v>PROVISION OF WATER TANKER FOR YOKRI/NORTH BANK OPS</v>
          </cell>
          <cell r="F712" t="str">
            <v>SWAMP WEST</v>
          </cell>
          <cell r="G712" t="str">
            <v>West</v>
          </cell>
          <cell r="H712" t="str">
            <v>CROSS ASSET</v>
          </cell>
          <cell r="I712" t="str">
            <v>CROSS ASSET</v>
          </cell>
          <cell r="J712">
            <v>0</v>
          </cell>
          <cell r="K712">
            <v>0</v>
          </cell>
          <cell r="L712" t="str">
            <v>Haliru , Sani</v>
          </cell>
        </row>
        <row r="713">
          <cell r="A713" t="str">
            <v>NIP_BP11_C_OGIS_WS1_A16</v>
          </cell>
          <cell r="B713" t="str">
            <v>Oil Infrastructure</v>
          </cell>
          <cell r="C713" t="str">
            <v>OGI Maintenance</v>
          </cell>
          <cell r="D713" t="str">
            <v>C_OGIS_WS1_A16</v>
          </cell>
          <cell r="E713" t="str">
            <v>PURCHASE OF MOBILE AIR COMPRESSOR FOR OTUMARA FS</v>
          </cell>
          <cell r="F713" t="str">
            <v>SWAMP WEST</v>
          </cell>
          <cell r="G713" t="str">
            <v>West</v>
          </cell>
          <cell r="H713" t="str">
            <v>CROSS ASSET</v>
          </cell>
          <cell r="I713" t="str">
            <v>CROSS ASSET</v>
          </cell>
          <cell r="J713">
            <v>0</v>
          </cell>
          <cell r="K713">
            <v>0</v>
          </cell>
          <cell r="L713" t="str">
            <v>Haliru , Sani</v>
          </cell>
        </row>
        <row r="714">
          <cell r="A714" t="str">
            <v>NIP_BP11_C_OGIS_WS1_A17</v>
          </cell>
          <cell r="B714" t="str">
            <v>Oil Infrastructure</v>
          </cell>
          <cell r="C714" t="str">
            <v>OGI Maintenance</v>
          </cell>
          <cell r="D714" t="str">
            <v>C_OGIS_WS1_A17</v>
          </cell>
          <cell r="E714" t="str">
            <v>SECURITY IMPROVEMENT IN WEST SWAMP 1 FACILITIES</v>
          </cell>
          <cell r="F714" t="str">
            <v>SWAMP WEST</v>
          </cell>
          <cell r="G714" t="str">
            <v>West</v>
          </cell>
          <cell r="H714" t="str">
            <v>CROSS ASSET</v>
          </cell>
          <cell r="I714" t="str">
            <v>CROSS ASSET</v>
          </cell>
          <cell r="J714">
            <v>0</v>
          </cell>
          <cell r="K714">
            <v>0</v>
          </cell>
          <cell r="L714" t="str">
            <v>Haliru , Sani</v>
          </cell>
        </row>
        <row r="715">
          <cell r="A715" t="str">
            <v>NIP_BP11_C_OGIS_WS1_A18</v>
          </cell>
          <cell r="B715" t="str">
            <v>Oil Infrastructure</v>
          </cell>
          <cell r="C715" t="str">
            <v>OGI Maintenance</v>
          </cell>
          <cell r="D715" t="str">
            <v>C_OGIS_WS1_A18</v>
          </cell>
          <cell r="E715" t="str">
            <v>PROVISION OF FIRE SYSTEM IN YOKRI COMP STN</v>
          </cell>
          <cell r="F715" t="str">
            <v>SWAMP WEST</v>
          </cell>
          <cell r="G715" t="str">
            <v>West</v>
          </cell>
          <cell r="H715" t="str">
            <v>CROSS ASSET</v>
          </cell>
          <cell r="I715" t="str">
            <v>CROSS ASSET</v>
          </cell>
          <cell r="J715">
            <v>0</v>
          </cell>
          <cell r="K715">
            <v>0</v>
          </cell>
          <cell r="L715" t="str">
            <v>Haliru , Sani</v>
          </cell>
        </row>
        <row r="716">
          <cell r="A716" t="str">
            <v>NIP_BP11_C_OGIS_WS1_A19</v>
          </cell>
          <cell r="B716" t="str">
            <v>Oil Infrastructure</v>
          </cell>
          <cell r="C716" t="str">
            <v>OGI Maintenance</v>
          </cell>
          <cell r="D716" t="str">
            <v>C_OGIS_WS1_A19</v>
          </cell>
          <cell r="E716" t="str">
            <v>INSTRUMENTATION UPGRADE IN WEST SWAMP 1</v>
          </cell>
          <cell r="F716" t="str">
            <v>SWAMP WEST</v>
          </cell>
          <cell r="G716" t="str">
            <v>West</v>
          </cell>
          <cell r="H716" t="str">
            <v>CROSS ASSET</v>
          </cell>
          <cell r="I716" t="str">
            <v>CROSS ASSET</v>
          </cell>
          <cell r="J716">
            <v>0</v>
          </cell>
          <cell r="K716">
            <v>0</v>
          </cell>
          <cell r="L716" t="str">
            <v>Haliru , Sani</v>
          </cell>
        </row>
        <row r="717">
          <cell r="A717" t="str">
            <v>NIP_BP11_C_OGIS_WS1_A20</v>
          </cell>
          <cell r="B717" t="str">
            <v>Oil Infrastructure</v>
          </cell>
          <cell r="C717" t="str">
            <v>OGI Maintenance</v>
          </cell>
          <cell r="D717" t="str">
            <v>C_OGIS_WS1_A20</v>
          </cell>
          <cell r="E717" t="str">
            <v>INSTALLATION OF FLARE STACK AT NORTH BANK F/S</v>
          </cell>
          <cell r="F717" t="str">
            <v>SWAMP WEST</v>
          </cell>
          <cell r="G717" t="str">
            <v>West</v>
          </cell>
          <cell r="H717" t="str">
            <v>CROSS ASSET</v>
          </cell>
          <cell r="I717" t="str">
            <v>CROSS ASSET</v>
          </cell>
          <cell r="J717">
            <v>0</v>
          </cell>
          <cell r="K717">
            <v>0</v>
          </cell>
          <cell r="L717" t="str">
            <v>Haliru , Sani</v>
          </cell>
        </row>
        <row r="718">
          <cell r="A718" t="str">
            <v>NIP_BP11_C_OGIS_WS1_A21</v>
          </cell>
          <cell r="B718" t="str">
            <v>Oil Infrastructure</v>
          </cell>
          <cell r="C718" t="str">
            <v>OGI Maintenance</v>
          </cell>
          <cell r="D718" t="str">
            <v>C_OGIS_WS1_A21</v>
          </cell>
          <cell r="E718" t="str">
            <v>IMPLEMENTATION OF PROCESS SAFETY BASIC REQ. IN WS1</v>
          </cell>
          <cell r="F718" t="str">
            <v>SWAMP WEST</v>
          </cell>
          <cell r="G718" t="str">
            <v>West</v>
          </cell>
          <cell r="H718" t="str">
            <v>CROSS ASSET</v>
          </cell>
          <cell r="I718" t="str">
            <v>CROSS ASSET</v>
          </cell>
          <cell r="J718">
            <v>0</v>
          </cell>
          <cell r="K718">
            <v>0</v>
          </cell>
          <cell r="L718" t="str">
            <v>Haliru , Sani</v>
          </cell>
        </row>
        <row r="719">
          <cell r="A719" t="str">
            <v>NIP_BP11_C_OGIS_WS1_A22</v>
          </cell>
          <cell r="B719" t="str">
            <v>Oil Infrastructure</v>
          </cell>
          <cell r="C719" t="str">
            <v>OGI Maintenance</v>
          </cell>
          <cell r="D719" t="str">
            <v>C_OGIS_WS1_A22</v>
          </cell>
          <cell r="E719" t="str">
            <v>GAS GEN PROVISION IN ESCRAVOS FACILITIES</v>
          </cell>
          <cell r="F719" t="str">
            <v>SWAMP WEST</v>
          </cell>
          <cell r="G719" t="str">
            <v>West</v>
          </cell>
          <cell r="H719" t="str">
            <v>CROSS ASSET</v>
          </cell>
          <cell r="I719" t="str">
            <v>CROSS ASSET</v>
          </cell>
          <cell r="J719">
            <v>0</v>
          </cell>
          <cell r="K719">
            <v>0</v>
          </cell>
          <cell r="L719" t="str">
            <v>Haliru , Sani</v>
          </cell>
        </row>
        <row r="720">
          <cell r="A720" t="str">
            <v>NIP_BP11_C_OGIS_WS1_A23</v>
          </cell>
          <cell r="B720" t="str">
            <v>Oil Infrastructure</v>
          </cell>
          <cell r="C720" t="str">
            <v>OGI Maintenance</v>
          </cell>
          <cell r="D720" t="str">
            <v>C_OGIS_WS1_A23</v>
          </cell>
          <cell r="E720" t="str">
            <v>REVAMPING OF YOKRI COMPRESSORS</v>
          </cell>
          <cell r="F720" t="str">
            <v>SWAMP WEST</v>
          </cell>
          <cell r="G720" t="str">
            <v>West</v>
          </cell>
          <cell r="H720" t="str">
            <v>CROSS ASSET</v>
          </cell>
          <cell r="I720" t="str">
            <v>CROSS ASSET</v>
          </cell>
          <cell r="J720">
            <v>0</v>
          </cell>
          <cell r="K720">
            <v>0</v>
          </cell>
          <cell r="L720" t="str">
            <v>Haliru , Sani</v>
          </cell>
        </row>
        <row r="721">
          <cell r="A721" t="str">
            <v>NIP_BP11_C_OGIS_WS2_A02</v>
          </cell>
          <cell r="B721" t="str">
            <v>Oil Infrastructure</v>
          </cell>
          <cell r="C721" t="str">
            <v>OGI Maintenance</v>
          </cell>
          <cell r="D721" t="str">
            <v>C_OGIS_WS2_A02</v>
          </cell>
          <cell r="E721" t="str">
            <v>UNDERWATER MAINTENANCE OF MARINE STRUCTURES IN WS2</v>
          </cell>
          <cell r="F721" t="str">
            <v>SWAMP WEST</v>
          </cell>
          <cell r="G721" t="str">
            <v>West</v>
          </cell>
          <cell r="H721" t="str">
            <v>CROSS ASSET</v>
          </cell>
          <cell r="I721" t="str">
            <v>CROSS ASSET</v>
          </cell>
          <cell r="J721">
            <v>0</v>
          </cell>
          <cell r="K721">
            <v>0</v>
          </cell>
          <cell r="L721" t="str">
            <v>Haliru , Sani</v>
          </cell>
        </row>
        <row r="722">
          <cell r="A722" t="str">
            <v>NIP_BP11_C_OGIS_WS2_A03</v>
          </cell>
          <cell r="B722" t="str">
            <v>Oil Infrastructure</v>
          </cell>
          <cell r="C722" t="str">
            <v>OGI Maintenance</v>
          </cell>
          <cell r="D722" t="str">
            <v>C_OGIS_WS2_A03</v>
          </cell>
          <cell r="E722" t="str">
            <v>IMPLEMENTATION OF ASSET INTEGRITY ACTIONS IN WS2</v>
          </cell>
          <cell r="F722" t="str">
            <v>SWAMP WEST</v>
          </cell>
          <cell r="G722" t="str">
            <v>West</v>
          </cell>
          <cell r="H722" t="str">
            <v>CROSS ASSET</v>
          </cell>
          <cell r="I722" t="str">
            <v>CROSS ASSET</v>
          </cell>
          <cell r="J722">
            <v>0</v>
          </cell>
          <cell r="K722">
            <v>0</v>
          </cell>
          <cell r="L722" t="str">
            <v>Haliru , Sani</v>
          </cell>
        </row>
        <row r="723">
          <cell r="A723" t="str">
            <v>NIP_BP11_C_OGIS_WS2_A04</v>
          </cell>
          <cell r="B723" t="str">
            <v>Oil Infrastructure</v>
          </cell>
          <cell r="C723" t="str">
            <v>OGI Maintenance</v>
          </cell>
          <cell r="D723" t="str">
            <v>C_OGIS_WS2_A04</v>
          </cell>
          <cell r="E723" t="str">
            <v>PURCHASE OF GAS GENERATORS FOR WS2 FACILITIES</v>
          </cell>
          <cell r="F723" t="str">
            <v>SWAMP WEST</v>
          </cell>
          <cell r="G723" t="str">
            <v>West</v>
          </cell>
          <cell r="H723" t="str">
            <v>CROSS ASSET</v>
          </cell>
          <cell r="I723" t="str">
            <v>CROSS ASSET</v>
          </cell>
          <cell r="J723">
            <v>0</v>
          </cell>
          <cell r="K723">
            <v>0</v>
          </cell>
          <cell r="L723" t="str">
            <v>Haliru , Sani</v>
          </cell>
        </row>
        <row r="724">
          <cell r="A724" t="str">
            <v>NIP_BP11_C_OGIS_WS2_A05</v>
          </cell>
          <cell r="B724" t="str">
            <v>Oil Infrastructure</v>
          </cell>
          <cell r="C724" t="str">
            <v>OGI Maintenance</v>
          </cell>
          <cell r="D724" t="str">
            <v>C_OGIS_WS2_A05</v>
          </cell>
          <cell r="E724" t="str">
            <v>TOP OVERHAUL OF PUMP ENGINES IN WEST SWAMP 2</v>
          </cell>
          <cell r="F724" t="str">
            <v>SWAMP WEST</v>
          </cell>
          <cell r="G724" t="str">
            <v>West</v>
          </cell>
          <cell r="H724" t="str">
            <v>CROSS ASSET</v>
          </cell>
          <cell r="I724" t="str">
            <v>CROSS ASSET</v>
          </cell>
          <cell r="J724">
            <v>0</v>
          </cell>
          <cell r="K724">
            <v>0</v>
          </cell>
          <cell r="L724" t="str">
            <v>Haliru , Sani</v>
          </cell>
        </row>
        <row r="725">
          <cell r="A725" t="str">
            <v>NIP_BP11_C_OGIS_WS2_A06</v>
          </cell>
          <cell r="B725" t="str">
            <v>Oil Infrastructure</v>
          </cell>
          <cell r="C725" t="str">
            <v>OGI Maintenance</v>
          </cell>
          <cell r="D725" t="str">
            <v>C_OGIS_WS2_A06</v>
          </cell>
          <cell r="E725" t="str">
            <v>HELIPAD UPGRADE IN WEST WAMP 2</v>
          </cell>
          <cell r="F725" t="str">
            <v>SWAMP WEST</v>
          </cell>
          <cell r="G725" t="str">
            <v>West</v>
          </cell>
          <cell r="H725" t="str">
            <v>CROSS ASSET</v>
          </cell>
          <cell r="I725" t="str">
            <v>CROSS ASSET</v>
          </cell>
          <cell r="J725">
            <v>0</v>
          </cell>
          <cell r="K725">
            <v>0</v>
          </cell>
          <cell r="L725" t="str">
            <v>Haliru , Sani</v>
          </cell>
        </row>
        <row r="726">
          <cell r="A726" t="str">
            <v>NIP_BP11_C_OGIS_WS2_A07</v>
          </cell>
          <cell r="B726" t="str">
            <v>Oil Infrastructure</v>
          </cell>
          <cell r="C726" t="str">
            <v>OGI Maintenance</v>
          </cell>
          <cell r="D726" t="str">
            <v>C_OGIS_WS2_A07</v>
          </cell>
          <cell r="E726" t="str">
            <v>PROVISION OF INSTRUMENT AIR IN STS2 FACILITIES</v>
          </cell>
          <cell r="F726" t="str">
            <v>SWAMP WEST</v>
          </cell>
          <cell r="G726" t="str">
            <v>West</v>
          </cell>
          <cell r="H726" t="str">
            <v>CROSS ASSET</v>
          </cell>
          <cell r="I726" t="str">
            <v>CROSS ASSET</v>
          </cell>
          <cell r="J726">
            <v>0</v>
          </cell>
          <cell r="K726">
            <v>0</v>
          </cell>
          <cell r="L726" t="str">
            <v>Haliru , Sani</v>
          </cell>
        </row>
        <row r="727">
          <cell r="A727" t="str">
            <v>NIP_BP11_C_OGIS_WS2_A08</v>
          </cell>
          <cell r="B727" t="str">
            <v>Oil Infrastructure</v>
          </cell>
          <cell r="C727" t="str">
            <v>OGI Maintenance</v>
          </cell>
          <cell r="D727" t="str">
            <v>C_OGIS_WS2_A08</v>
          </cell>
          <cell r="E727" t="str">
            <v>PROVISION OF GAS GENERATOR FOR TUNU FLOW STATION</v>
          </cell>
          <cell r="F727" t="str">
            <v>SWAMP WEST</v>
          </cell>
          <cell r="G727" t="str">
            <v>West</v>
          </cell>
          <cell r="H727" t="str">
            <v>CROSS ASSET</v>
          </cell>
          <cell r="I727" t="str">
            <v>CROSS ASSET</v>
          </cell>
          <cell r="J727">
            <v>0</v>
          </cell>
          <cell r="K727">
            <v>0</v>
          </cell>
          <cell r="L727" t="str">
            <v>Haliru , Sani</v>
          </cell>
        </row>
        <row r="728">
          <cell r="A728" t="str">
            <v>NIP_BP11_C_OGIS_WS2_A09</v>
          </cell>
          <cell r="B728" t="str">
            <v>Oil Infrastructure</v>
          </cell>
          <cell r="C728" t="str">
            <v>OGI Maintenance</v>
          </cell>
          <cell r="D728" t="str">
            <v>C_OGIS_WS2_A09</v>
          </cell>
          <cell r="E728" t="str">
            <v>PROVISION OF GAS GENERATOR FOR BENISEDE FLOW STN</v>
          </cell>
          <cell r="F728" t="str">
            <v>SWAMP WEST</v>
          </cell>
          <cell r="G728" t="str">
            <v>West</v>
          </cell>
          <cell r="H728" t="str">
            <v>CROSS ASSET</v>
          </cell>
          <cell r="I728" t="str">
            <v>CROSS ASSET</v>
          </cell>
          <cell r="J728">
            <v>0</v>
          </cell>
          <cell r="K728">
            <v>0</v>
          </cell>
          <cell r="L728" t="str">
            <v>Haliru , Sani</v>
          </cell>
        </row>
        <row r="729">
          <cell r="A729" t="str">
            <v>NIP_BP11_C_OGIS_WS2_A10</v>
          </cell>
          <cell r="B729" t="str">
            <v>Oil Infrastructure</v>
          </cell>
          <cell r="C729" t="str">
            <v>OGI Maintenance</v>
          </cell>
          <cell r="D729" t="str">
            <v>C_OGIS_WS2_A10</v>
          </cell>
          <cell r="E729" t="str">
            <v>SECURITY IMPROVEMENT IN WEST SWAMP 2 FACILITIES</v>
          </cell>
          <cell r="F729" t="str">
            <v>SWAMP WEST</v>
          </cell>
          <cell r="G729" t="str">
            <v>West</v>
          </cell>
          <cell r="H729" t="str">
            <v>CROSS ASSET</v>
          </cell>
          <cell r="I729" t="str">
            <v>CROSS ASSET</v>
          </cell>
          <cell r="J729">
            <v>0</v>
          </cell>
          <cell r="K729">
            <v>0</v>
          </cell>
          <cell r="L729" t="str">
            <v>Haliru , Sani</v>
          </cell>
        </row>
        <row r="730">
          <cell r="A730" t="str">
            <v>NIP_BP11_C_OGIS_PTW_A17</v>
          </cell>
          <cell r="B730" t="str">
            <v>Oil Infrastructure</v>
          </cell>
          <cell r="C730" t="str">
            <v>OGI Maintenance</v>
          </cell>
          <cell r="D730" t="str">
            <v>C_OGIS_PTW_A17</v>
          </cell>
          <cell r="E730" t="str">
            <v>REPLACEMENT OF FORCADOS TERM PUMP HOUSE HOIST ASSY</v>
          </cell>
          <cell r="F730" t="str">
            <v>WEST</v>
          </cell>
          <cell r="G730" t="str">
            <v>West</v>
          </cell>
          <cell r="H730" t="str">
            <v>CROSS ASSET</v>
          </cell>
          <cell r="I730" t="str">
            <v>CROSS ASSET</v>
          </cell>
          <cell r="J730">
            <v>0</v>
          </cell>
          <cell r="K730">
            <v>0</v>
          </cell>
          <cell r="L730" t="str">
            <v>Haliru , Sani</v>
          </cell>
        </row>
        <row r="731">
          <cell r="A731" t="str">
            <v>NIP_BP11_C_OGIS_PTW_A18</v>
          </cell>
          <cell r="B731" t="str">
            <v>Oil Infrastructure</v>
          </cell>
          <cell r="C731" t="str">
            <v>OGI Maintenance</v>
          </cell>
          <cell r="D731" t="str">
            <v>C_OGIS_PTW_A18</v>
          </cell>
          <cell r="E731" t="str">
            <v>Security Improvements in Forcados Terminal</v>
          </cell>
          <cell r="F731" t="str">
            <v>WEST</v>
          </cell>
          <cell r="G731" t="str">
            <v>West</v>
          </cell>
          <cell r="H731" t="str">
            <v>CROSS ASSET</v>
          </cell>
          <cell r="I731" t="str">
            <v>CROSS ASSET</v>
          </cell>
          <cell r="J731">
            <v>0</v>
          </cell>
          <cell r="K731">
            <v>0</v>
          </cell>
          <cell r="L731" t="str">
            <v>Haliru , Sani</v>
          </cell>
        </row>
        <row r="732">
          <cell r="A732" t="str">
            <v>NIP_BP11_C_OGIS_WLA_A19</v>
          </cell>
          <cell r="B732" t="str">
            <v>Oil Infrastructure</v>
          </cell>
          <cell r="C732" t="str">
            <v>OGI Maintenance</v>
          </cell>
          <cell r="D732" t="str">
            <v>C_OGIS_WLA_A19</v>
          </cell>
          <cell r="E732" t="str">
            <v>UPS REACTIVATION FOR WEST LAND ROTATING EQUIPMENT</v>
          </cell>
          <cell r="F732" t="str">
            <v>LAND WEST</v>
          </cell>
          <cell r="G732" t="str">
            <v>West</v>
          </cell>
          <cell r="H732" t="str">
            <v>CROSS ASSET</v>
          </cell>
          <cell r="I732" t="str">
            <v>CROSS ASSET</v>
          </cell>
          <cell r="J732">
            <v>0</v>
          </cell>
          <cell r="K732">
            <v>0</v>
          </cell>
          <cell r="L732" t="str">
            <v>Haliru , Sani</v>
          </cell>
        </row>
        <row r="733">
          <cell r="A733" t="str">
            <v>NIP_BP11_C_OGIS_WS1_A11</v>
          </cell>
          <cell r="B733" t="str">
            <v>Oil Infrastructure</v>
          </cell>
          <cell r="C733" t="str">
            <v>OGI Maintenance</v>
          </cell>
          <cell r="D733" t="str">
            <v>C_OGIS_WS1_A11</v>
          </cell>
          <cell r="E733" t="str">
            <v>MAINTENANCE PAINTING OF SOME STATIONS IN WS1</v>
          </cell>
          <cell r="F733" t="str">
            <v>SWAMP WEST</v>
          </cell>
          <cell r="G733" t="str">
            <v>West</v>
          </cell>
          <cell r="H733" t="str">
            <v>CROSS ASSET</v>
          </cell>
          <cell r="I733" t="str">
            <v>CROSS ASSET</v>
          </cell>
          <cell r="J733">
            <v>0</v>
          </cell>
          <cell r="K733">
            <v>0</v>
          </cell>
          <cell r="L733" t="str">
            <v>Haliru , Sani</v>
          </cell>
        </row>
        <row r="734">
          <cell r="A734" t="str">
            <v>NIP_BP11_C_OGIS_WS1_A02</v>
          </cell>
          <cell r="B734" t="str">
            <v>Oil Infrastructure</v>
          </cell>
          <cell r="C734" t="str">
            <v>OGI Maintenance</v>
          </cell>
          <cell r="D734" t="str">
            <v>C_OGIS_WS1_A02</v>
          </cell>
          <cell r="E734" t="str">
            <v>UNDERWATER INSPECTION OF PILED FACILITY IN WS1</v>
          </cell>
          <cell r="F734" t="str">
            <v>SWAMP WEST</v>
          </cell>
          <cell r="G734" t="str">
            <v>West</v>
          </cell>
          <cell r="H734" t="str">
            <v>CROSS ASSET</v>
          </cell>
          <cell r="I734" t="str">
            <v>CROSS ASSET</v>
          </cell>
          <cell r="J734">
            <v>0</v>
          </cell>
          <cell r="K734">
            <v>0</v>
          </cell>
          <cell r="L734" t="str">
            <v>Haliru , Sani</v>
          </cell>
        </row>
        <row r="735">
          <cell r="A735" t="str">
            <v>NIP_BP11_C_OGIS_WS1_A03</v>
          </cell>
          <cell r="B735" t="str">
            <v>Oil Infrastructure</v>
          </cell>
          <cell r="C735" t="str">
            <v>OGI Maintenance</v>
          </cell>
          <cell r="D735" t="str">
            <v>C_OGIS_WS1_A03</v>
          </cell>
          <cell r="E735" t="str">
            <v>ODIDI NODE AGG TURBINE INSPECTIONS IN WEST SWAMP 1</v>
          </cell>
          <cell r="F735" t="str">
            <v>SWAMP WEST</v>
          </cell>
          <cell r="G735" t="str">
            <v>West</v>
          </cell>
          <cell r="H735" t="str">
            <v>CROSS ASSET</v>
          </cell>
          <cell r="I735" t="str">
            <v>CROSS ASSET</v>
          </cell>
          <cell r="J735">
            <v>0</v>
          </cell>
          <cell r="K735">
            <v>0</v>
          </cell>
          <cell r="L735" t="str">
            <v>Haliru , Sani</v>
          </cell>
        </row>
        <row r="736">
          <cell r="A736" t="str">
            <v>NIP_BP11_C_OGIS_WS1_A05</v>
          </cell>
          <cell r="B736" t="str">
            <v>Oil Infrastructure</v>
          </cell>
          <cell r="C736" t="str">
            <v>OGI Maintenance</v>
          </cell>
          <cell r="D736" t="str">
            <v>C_OGIS_WS1_A05</v>
          </cell>
          <cell r="E736" t="str">
            <v>OVERHAUL OF YOKRI COMPRESSORS AND ITS DRIVERS</v>
          </cell>
          <cell r="F736" t="str">
            <v>SWAMP WEST</v>
          </cell>
          <cell r="G736" t="str">
            <v>West</v>
          </cell>
          <cell r="H736" t="str">
            <v>CROSS ASSET</v>
          </cell>
          <cell r="I736" t="str">
            <v>CROSS ASSET</v>
          </cell>
          <cell r="J736">
            <v>0</v>
          </cell>
          <cell r="K736">
            <v>0</v>
          </cell>
          <cell r="L736" t="str">
            <v>Haliru , Sani</v>
          </cell>
        </row>
        <row r="737">
          <cell r="A737" t="str">
            <v>NIP_BP11_C_OGIS_WS1_A06</v>
          </cell>
          <cell r="B737" t="str">
            <v>Oil Infrastructure</v>
          </cell>
          <cell r="C737" t="str">
            <v>OGI Maintenance</v>
          </cell>
          <cell r="D737" t="str">
            <v>C_OGIS_WS1_A06</v>
          </cell>
          <cell r="E737" t="str">
            <v>PROCUREMENT OF GAS GENERATORS FOR WS1 FACILITIES</v>
          </cell>
          <cell r="F737" t="str">
            <v>SWAMP WEST</v>
          </cell>
          <cell r="G737" t="str">
            <v>West</v>
          </cell>
          <cell r="H737" t="str">
            <v>CROSS ASSET</v>
          </cell>
          <cell r="I737" t="str">
            <v>CROSS ASSET</v>
          </cell>
          <cell r="J737">
            <v>0</v>
          </cell>
          <cell r="K737">
            <v>0</v>
          </cell>
          <cell r="L737" t="str">
            <v>Haliru , Sani</v>
          </cell>
        </row>
        <row r="738">
          <cell r="A738" t="str">
            <v>NIP_BP11_C_OGIS_WS1_A07</v>
          </cell>
          <cell r="B738" t="str">
            <v>Oil Infrastructure</v>
          </cell>
          <cell r="C738" t="str">
            <v>OGI Maintenance</v>
          </cell>
          <cell r="D738" t="str">
            <v>C_OGIS_WS1_A07</v>
          </cell>
          <cell r="E738" t="str">
            <v>OVERHAUL OF ENGINES AT N/BANK, YOKRI /BANK</v>
          </cell>
          <cell r="F738" t="str">
            <v>SWAMP WEST</v>
          </cell>
          <cell r="G738" t="str">
            <v>West</v>
          </cell>
          <cell r="H738" t="str">
            <v>CROSS ASSET</v>
          </cell>
          <cell r="I738" t="str">
            <v>CROSS ASSET</v>
          </cell>
          <cell r="J738">
            <v>0</v>
          </cell>
          <cell r="K738">
            <v>0</v>
          </cell>
          <cell r="L738" t="str">
            <v>Haliru , Sani</v>
          </cell>
        </row>
        <row r="739">
          <cell r="A739" t="str">
            <v>NIP_BP11_C_OGIS_EL1_A11</v>
          </cell>
          <cell r="B739" t="str">
            <v>Oil Infrastructure</v>
          </cell>
          <cell r="C739" t="str">
            <v>OGI Maintenance</v>
          </cell>
          <cell r="D739" t="str">
            <v>C_OGIS_EL1_A11</v>
          </cell>
          <cell r="E739" t="str">
            <v>OVERHAULS OF EL1 AGG COMPRESSORS</v>
          </cell>
          <cell r="F739" t="str">
            <v>LAND EAST</v>
          </cell>
          <cell r="G739" t="str">
            <v>East</v>
          </cell>
          <cell r="H739" t="str">
            <v>CROSS ASSET</v>
          </cell>
          <cell r="I739" t="str">
            <v>CROSS ASSET</v>
          </cell>
          <cell r="J739">
            <v>0</v>
          </cell>
          <cell r="K739">
            <v>0</v>
          </cell>
          <cell r="L739" t="str">
            <v>Haliru , Sani</v>
          </cell>
        </row>
        <row r="740">
          <cell r="A740" t="str">
            <v>NIP_BP11_C_OGIS_EL1_A13</v>
          </cell>
          <cell r="B740" t="str">
            <v>Oil Infrastructure</v>
          </cell>
          <cell r="C740" t="str">
            <v>OGI Maintenance</v>
          </cell>
          <cell r="D740" t="str">
            <v>C_OGIS_EL1_A13</v>
          </cell>
          <cell r="E740" t="str">
            <v>CONDITION MONITORING UPGRADE IN EL1</v>
          </cell>
          <cell r="F740" t="str">
            <v>LAND EAST</v>
          </cell>
          <cell r="G740" t="str">
            <v>East</v>
          </cell>
          <cell r="H740" t="str">
            <v>CROSS ASSET</v>
          </cell>
          <cell r="I740" t="str">
            <v>CROSS ASSET</v>
          </cell>
          <cell r="J740">
            <v>0</v>
          </cell>
          <cell r="K740">
            <v>0</v>
          </cell>
          <cell r="L740" t="str">
            <v>Haliru , Sani</v>
          </cell>
        </row>
        <row r="741">
          <cell r="A741" t="str">
            <v>NIP_BP11_C_OGIS_EL2_A01</v>
          </cell>
          <cell r="B741" t="str">
            <v>Oil Infrastructure</v>
          </cell>
          <cell r="C741" t="str">
            <v>OGI Maintenance</v>
          </cell>
          <cell r="D741" t="str">
            <v>C_OGIS_EL2_A01</v>
          </cell>
          <cell r="E741" t="str">
            <v>UPGRADE OF OBSOLETE LIGAMENT VALVES IN EL2</v>
          </cell>
          <cell r="F741" t="str">
            <v>LAND EAST</v>
          </cell>
          <cell r="G741" t="str">
            <v>East</v>
          </cell>
          <cell r="H741" t="str">
            <v>CROSS ASSET</v>
          </cell>
          <cell r="I741" t="str">
            <v>CROSS ASSET</v>
          </cell>
          <cell r="J741">
            <v>0</v>
          </cell>
          <cell r="K741">
            <v>0</v>
          </cell>
          <cell r="L741" t="str">
            <v>Haliru , Sani</v>
          </cell>
        </row>
        <row r="742">
          <cell r="A742" t="str">
            <v>NIP_BP11_C_OGIS_EL2_A02</v>
          </cell>
          <cell r="B742" t="str">
            <v>Oil Infrastructure</v>
          </cell>
          <cell r="C742" t="str">
            <v>OGI Maintenance</v>
          </cell>
          <cell r="D742" t="str">
            <v>C_OGIS_EL2_A02</v>
          </cell>
          <cell r="E742" t="str">
            <v>OVERHAUL OF CRUDE OIL PUMPS IN EL2</v>
          </cell>
          <cell r="F742" t="str">
            <v>LAND EAST</v>
          </cell>
          <cell r="G742" t="str">
            <v>East</v>
          </cell>
          <cell r="H742" t="str">
            <v>CROSS ASSET</v>
          </cell>
          <cell r="I742" t="str">
            <v>CROSS ASSET</v>
          </cell>
          <cell r="J742">
            <v>0</v>
          </cell>
          <cell r="K742">
            <v>0</v>
          </cell>
          <cell r="L742" t="str">
            <v>Haliru , Sani</v>
          </cell>
        </row>
        <row r="743">
          <cell r="A743" t="str">
            <v>NIP_BP11_C_OGIS_PTW_A21</v>
          </cell>
          <cell r="B743" t="str">
            <v>Oil Infrastructure</v>
          </cell>
          <cell r="C743" t="str">
            <v>OGI Maintenance</v>
          </cell>
          <cell r="D743" t="str">
            <v>C_OGIS_PTW_A21</v>
          </cell>
          <cell r="E743" t="str">
            <v>REPLACEMENT OF VALVE ACTUATOR FOR FORCADOS TERM</v>
          </cell>
          <cell r="F743" t="str">
            <v>WEST</v>
          </cell>
          <cell r="G743" t="str">
            <v>West</v>
          </cell>
          <cell r="H743" t="str">
            <v>CROSS ASSET</v>
          </cell>
          <cell r="I743" t="str">
            <v>CROSS ASSET</v>
          </cell>
          <cell r="J743">
            <v>0</v>
          </cell>
          <cell r="K743">
            <v>0</v>
          </cell>
          <cell r="L743" t="str">
            <v>Haliru , Sani</v>
          </cell>
        </row>
        <row r="744">
          <cell r="A744" t="str">
            <v>NIP_BP11_C_OGIS_PTW_A29</v>
          </cell>
          <cell r="B744" t="str">
            <v>Oil Infrastructure</v>
          </cell>
          <cell r="C744" t="str">
            <v>OGI Maintenance</v>
          </cell>
          <cell r="D744" t="str">
            <v>C_OGIS_PTW_A29</v>
          </cell>
          <cell r="E744" t="str">
            <v>Purchase of Vacuum Truck for Forcados Terminal</v>
          </cell>
          <cell r="F744" t="str">
            <v>WEST</v>
          </cell>
          <cell r="G744" t="str">
            <v>West</v>
          </cell>
          <cell r="H744" t="str">
            <v>CROSS ASSET</v>
          </cell>
          <cell r="I744" t="str">
            <v>CROSS ASSET</v>
          </cell>
          <cell r="J744">
            <v>0</v>
          </cell>
          <cell r="K744">
            <v>0</v>
          </cell>
          <cell r="L744" t="str">
            <v>Haliru , Sani</v>
          </cell>
        </row>
        <row r="745">
          <cell r="A745" t="str">
            <v>NIP_BP11_C_OGIS_PTW_A30</v>
          </cell>
          <cell r="B745" t="str">
            <v>Oil Infrastructure</v>
          </cell>
          <cell r="C745" t="str">
            <v>OGI Maintenance</v>
          </cell>
          <cell r="D745" t="str">
            <v>C_OGIS_PTW_A30</v>
          </cell>
          <cell r="E745" t="str">
            <v>Forcados Terminal MOV upgrade</v>
          </cell>
          <cell r="F745" t="str">
            <v>WEST</v>
          </cell>
          <cell r="G745" t="str">
            <v>West</v>
          </cell>
          <cell r="H745" t="str">
            <v>CROSS ASSET</v>
          </cell>
          <cell r="I745" t="str">
            <v>CROSS ASSET</v>
          </cell>
          <cell r="J745">
            <v>0</v>
          </cell>
          <cell r="K745">
            <v>0</v>
          </cell>
          <cell r="L745" t="str">
            <v>Haliru , Sani</v>
          </cell>
        </row>
        <row r="746">
          <cell r="A746" t="str">
            <v>NIP_BP11_C_OGIS_PTW_A31</v>
          </cell>
          <cell r="B746" t="str">
            <v>Oil Infrastructure</v>
          </cell>
          <cell r="C746" t="str">
            <v>OGI Maintenance</v>
          </cell>
          <cell r="D746" t="str">
            <v>C_OGIS_PTW_A31</v>
          </cell>
          <cell r="E746" t="str">
            <v>Forcados Terminal Jetty Fire Water Pump upgrade</v>
          </cell>
          <cell r="F746" t="str">
            <v>WEST</v>
          </cell>
          <cell r="G746" t="str">
            <v>West</v>
          </cell>
          <cell r="H746" t="str">
            <v>CROSS ASSET</v>
          </cell>
          <cell r="I746" t="str">
            <v>CROSS ASSET</v>
          </cell>
          <cell r="J746">
            <v>0</v>
          </cell>
          <cell r="K746">
            <v>0</v>
          </cell>
          <cell r="L746" t="str">
            <v>Haliru , Sani</v>
          </cell>
        </row>
        <row r="747">
          <cell r="A747" t="str">
            <v>NIP_BP11_C_OGIS_PTW_A32</v>
          </cell>
          <cell r="B747" t="str">
            <v>Oil Infrastructure</v>
          </cell>
          <cell r="C747" t="str">
            <v>OGI Maintenance</v>
          </cell>
          <cell r="D747" t="str">
            <v>C_OGIS_PTW_A32</v>
          </cell>
          <cell r="E747" t="str">
            <v>REPLACEMENT OF FORCADOS TERMINAL UPS BATTERIES</v>
          </cell>
          <cell r="F747" t="str">
            <v>WEST</v>
          </cell>
          <cell r="G747" t="str">
            <v>West</v>
          </cell>
          <cell r="H747" t="str">
            <v>CROSS ASSET</v>
          </cell>
          <cell r="I747" t="str">
            <v>CROSS ASSET</v>
          </cell>
          <cell r="J747">
            <v>0</v>
          </cell>
          <cell r="K747">
            <v>0</v>
          </cell>
          <cell r="L747" t="str">
            <v>Haliru , Sani</v>
          </cell>
        </row>
        <row r="748">
          <cell r="A748" t="str">
            <v>NIP_BP11_C_OGIS_PTW_A33</v>
          </cell>
          <cell r="B748" t="str">
            <v>Oil Infrastructure</v>
          </cell>
          <cell r="C748" t="str">
            <v>OGI Maintenance</v>
          </cell>
          <cell r="D748" t="str">
            <v>C_OGIS_PTW_A33</v>
          </cell>
          <cell r="E748" t="str">
            <v>Forcados Terminal Solar Turbines controls upgrade</v>
          </cell>
          <cell r="F748" t="str">
            <v>WEST</v>
          </cell>
          <cell r="G748" t="str">
            <v>West</v>
          </cell>
          <cell r="H748" t="str">
            <v>CROSS ASSET</v>
          </cell>
          <cell r="I748" t="str">
            <v>CROSS ASSET</v>
          </cell>
          <cell r="J748">
            <v>0</v>
          </cell>
          <cell r="K748">
            <v>0</v>
          </cell>
          <cell r="L748" t="str">
            <v>Haliru , Sani</v>
          </cell>
        </row>
        <row r="749">
          <cell r="A749" t="str">
            <v>NIP_BP11_C_OGIS_PTW_A34</v>
          </cell>
          <cell r="B749" t="str">
            <v>Oil Infrastructure</v>
          </cell>
          <cell r="C749" t="str">
            <v>OGI Maintenance</v>
          </cell>
          <cell r="D749" t="str">
            <v>C_OGIS_PTW_A34</v>
          </cell>
          <cell r="E749" t="str">
            <v>Flow Meter Installation on Forcados Term inlet</v>
          </cell>
          <cell r="F749" t="str">
            <v>WEST</v>
          </cell>
          <cell r="G749" t="str">
            <v>West</v>
          </cell>
          <cell r="H749" t="str">
            <v>CROSS ASSET</v>
          </cell>
          <cell r="I749" t="str">
            <v>CROSS ASSET</v>
          </cell>
          <cell r="J749">
            <v>0</v>
          </cell>
          <cell r="K749">
            <v>0</v>
          </cell>
          <cell r="L749" t="str">
            <v>Haliru , Sani</v>
          </cell>
        </row>
        <row r="750">
          <cell r="A750" t="str">
            <v>NIP_BP11_C_OGIS_EL2_A04</v>
          </cell>
          <cell r="B750" t="str">
            <v>Oil Infrastructure</v>
          </cell>
          <cell r="C750" t="str">
            <v>OGI Maintenance</v>
          </cell>
          <cell r="D750" t="str">
            <v>C_OGIS_EL2_A04</v>
          </cell>
          <cell r="E750" t="str">
            <v>20,000 HRS OVERHAUL OF CRUDE OIL PUMPS IN EL2</v>
          </cell>
          <cell r="F750" t="str">
            <v>LAND EAST</v>
          </cell>
          <cell r="G750" t="str">
            <v>East</v>
          </cell>
          <cell r="H750" t="str">
            <v>CROSS ASSET</v>
          </cell>
          <cell r="I750" t="str">
            <v>CROSS ASSET</v>
          </cell>
          <cell r="J750">
            <v>0</v>
          </cell>
          <cell r="K750">
            <v>0</v>
          </cell>
          <cell r="L750" t="str">
            <v>Haliru , Sani</v>
          </cell>
        </row>
        <row r="751">
          <cell r="A751" t="str">
            <v>NIP_BP11_C_OGIS_EL2_A05</v>
          </cell>
          <cell r="B751" t="str">
            <v>Oil Infrastructure</v>
          </cell>
          <cell r="C751" t="str">
            <v>OGI Maintenance</v>
          </cell>
          <cell r="D751" t="str">
            <v>C_OGIS_EL2_A05</v>
          </cell>
          <cell r="E751" t="str">
            <v>OVERHAUL OF CAT ENGINES EL2</v>
          </cell>
          <cell r="F751" t="str">
            <v>LAND EAST</v>
          </cell>
          <cell r="G751" t="str">
            <v>East</v>
          </cell>
          <cell r="H751" t="str">
            <v>CROSS ASSET</v>
          </cell>
          <cell r="I751" t="str">
            <v>CROSS ASSET</v>
          </cell>
          <cell r="J751">
            <v>0</v>
          </cell>
          <cell r="K751">
            <v>0</v>
          </cell>
          <cell r="L751" t="str">
            <v>Haliru , Sani</v>
          </cell>
        </row>
        <row r="752">
          <cell r="A752" t="str">
            <v>NIP_BP11_C_OGIS_EL2_A07</v>
          </cell>
          <cell r="B752" t="str">
            <v>Oil Infrastructure</v>
          </cell>
          <cell r="C752" t="str">
            <v>OGI Maintenance</v>
          </cell>
          <cell r="D752" t="str">
            <v>C_OGIS_EL2_A07</v>
          </cell>
          <cell r="E752" t="str">
            <v>REPLACEMENT OF ROBERTSHAW PANELS IN EL2 F/S</v>
          </cell>
          <cell r="F752" t="str">
            <v>LAND EAST</v>
          </cell>
          <cell r="G752" t="str">
            <v>East</v>
          </cell>
          <cell r="H752" t="str">
            <v>CROSS ASSET</v>
          </cell>
          <cell r="I752" t="str">
            <v>CROSS ASSET</v>
          </cell>
          <cell r="J752">
            <v>0</v>
          </cell>
          <cell r="K752">
            <v>0</v>
          </cell>
          <cell r="L752" t="str">
            <v>Haliru , Sani</v>
          </cell>
        </row>
        <row r="753">
          <cell r="A753" t="str">
            <v>NIP_BP11_C_OGIS_EL2_A08</v>
          </cell>
          <cell r="B753" t="str">
            <v>Oil Infrastructure</v>
          </cell>
          <cell r="C753" t="str">
            <v>OGI Maintenance</v>
          </cell>
          <cell r="D753" t="str">
            <v>C_OGIS_EL2_A08</v>
          </cell>
          <cell r="E753" t="str">
            <v>REPLACEMENT OF SAFETY RELIEF VALVES IN EL2</v>
          </cell>
          <cell r="F753" t="str">
            <v>LAND EAST</v>
          </cell>
          <cell r="G753" t="str">
            <v>East</v>
          </cell>
          <cell r="H753" t="str">
            <v>CROSS ASSET</v>
          </cell>
          <cell r="I753" t="str">
            <v>CROSS ASSET</v>
          </cell>
          <cell r="J753">
            <v>0</v>
          </cell>
          <cell r="K753">
            <v>0</v>
          </cell>
          <cell r="L753" t="str">
            <v>Haliru , Sani</v>
          </cell>
        </row>
        <row r="754">
          <cell r="A754" t="str">
            <v>NIP_BP11_C_OGIS_EL2_A09</v>
          </cell>
          <cell r="B754" t="str">
            <v>Oil Infrastructure</v>
          </cell>
          <cell r="C754" t="str">
            <v>OGI Maintenance</v>
          </cell>
          <cell r="D754" t="str">
            <v>C_OGIS_EL2_A09</v>
          </cell>
          <cell r="E754" t="str">
            <v>CHEMICAL INJECTION SYSTEMS UPGRADE IN EL2</v>
          </cell>
          <cell r="F754" t="str">
            <v>LAND EAST</v>
          </cell>
          <cell r="G754" t="str">
            <v>East</v>
          </cell>
          <cell r="H754" t="str">
            <v>CROSS ASSET</v>
          </cell>
          <cell r="I754" t="str">
            <v>CROSS ASSET</v>
          </cell>
          <cell r="J754">
            <v>0</v>
          </cell>
          <cell r="K754">
            <v>0</v>
          </cell>
          <cell r="L754" t="str">
            <v>Haliru , Sani</v>
          </cell>
        </row>
        <row r="755">
          <cell r="A755" t="str">
            <v>NIP_BP11_C_OGIS_EL2_A10</v>
          </cell>
          <cell r="B755" t="str">
            <v>Oil Infrastructure</v>
          </cell>
          <cell r="C755" t="str">
            <v>OGI Maintenance</v>
          </cell>
          <cell r="D755" t="str">
            <v>C_OGIS_EL2_A10</v>
          </cell>
          <cell r="E755" t="str">
            <v>REPLACEMENT OF GRATINGS IN 5 EL2 FLOW STATIONS</v>
          </cell>
          <cell r="F755" t="str">
            <v>LAND EAST</v>
          </cell>
          <cell r="G755" t="str">
            <v>East</v>
          </cell>
          <cell r="H755" t="str">
            <v>CROSS ASSET</v>
          </cell>
          <cell r="I755" t="str">
            <v>CROSS ASSET</v>
          </cell>
          <cell r="J755">
            <v>0</v>
          </cell>
          <cell r="K755">
            <v>0</v>
          </cell>
          <cell r="L755" t="str">
            <v>Haliru , Sani</v>
          </cell>
        </row>
        <row r="756">
          <cell r="A756" t="str">
            <v>NIP_BP11_C_OGIS_ES1_A01</v>
          </cell>
          <cell r="B756" t="str">
            <v>Oil Infrastructure</v>
          </cell>
          <cell r="C756" t="str">
            <v>OGI Maintenance</v>
          </cell>
          <cell r="D756" t="str">
            <v>C_OGIS_ES1_A01</v>
          </cell>
          <cell r="E756" t="str">
            <v>MARINE STRUCTURE MAINTENANCE IN ES1</v>
          </cell>
          <cell r="F756" t="str">
            <v>LAND EAST</v>
          </cell>
          <cell r="G756" t="str">
            <v>East</v>
          </cell>
          <cell r="H756" t="str">
            <v>CROSS ASSET</v>
          </cell>
          <cell r="I756" t="str">
            <v>CROSS ASSET</v>
          </cell>
          <cell r="J756">
            <v>0</v>
          </cell>
          <cell r="K756">
            <v>0</v>
          </cell>
          <cell r="L756" t="str">
            <v>Haliru , Sani</v>
          </cell>
        </row>
        <row r="757">
          <cell r="A757" t="str">
            <v>NIP_BP11_C_OGIS_ES1_A02</v>
          </cell>
          <cell r="B757" t="str">
            <v>Oil Infrastructure</v>
          </cell>
          <cell r="C757" t="str">
            <v>OGI Maintenance</v>
          </cell>
          <cell r="D757" t="str">
            <v>C_OGIS_ES1_A02</v>
          </cell>
          <cell r="E757" t="str">
            <v>REPLACEMENT OF OBSOLETE RELIEF VALVES IN ES1 F/S</v>
          </cell>
          <cell r="F757" t="str">
            <v>LAND EAST</v>
          </cell>
          <cell r="G757" t="str">
            <v>East</v>
          </cell>
          <cell r="H757" t="str">
            <v>CROSS ASSET</v>
          </cell>
          <cell r="I757" t="str">
            <v>CROSS ASSET</v>
          </cell>
          <cell r="J757">
            <v>0</v>
          </cell>
          <cell r="K757">
            <v>0</v>
          </cell>
          <cell r="L757" t="str">
            <v>Haliru , Sani</v>
          </cell>
        </row>
        <row r="758">
          <cell r="A758" t="str">
            <v>NIP_BP11_C_OGIS_ES1_A03</v>
          </cell>
          <cell r="B758" t="str">
            <v>Oil Infrastructure</v>
          </cell>
          <cell r="C758" t="str">
            <v>OGI Maintenance</v>
          </cell>
          <cell r="D758" t="str">
            <v>C_OGIS_ES1_A03</v>
          </cell>
          <cell r="E758" t="str">
            <v>OBSOLETE RELIEF VALVES REPLACEMENT IN ES1 AGG</v>
          </cell>
          <cell r="F758" t="str">
            <v>LAND EAST</v>
          </cell>
          <cell r="G758" t="str">
            <v>East</v>
          </cell>
          <cell r="H758" t="str">
            <v>CROSS ASSET</v>
          </cell>
          <cell r="I758" t="str">
            <v>CROSS ASSET</v>
          </cell>
          <cell r="J758">
            <v>0</v>
          </cell>
          <cell r="K758">
            <v>0</v>
          </cell>
          <cell r="L758" t="str">
            <v>Haliru , Sani</v>
          </cell>
        </row>
        <row r="759">
          <cell r="A759" t="str">
            <v>NIP_BP11_C_OGIS_ES1_A04</v>
          </cell>
          <cell r="B759" t="str">
            <v>Oil Infrastructure</v>
          </cell>
          <cell r="C759" t="str">
            <v>OGI Maintenance</v>
          </cell>
          <cell r="D759" t="str">
            <v>C_OGIS_ES1_A04</v>
          </cell>
          <cell r="E759" t="str">
            <v>REPLACEMENT OF OBSOLETE LIGAMENT VALVES IN ES1</v>
          </cell>
          <cell r="F759" t="str">
            <v>LAND EAST</v>
          </cell>
          <cell r="G759" t="str">
            <v>East</v>
          </cell>
          <cell r="H759" t="str">
            <v>CROSS ASSET</v>
          </cell>
          <cell r="I759" t="str">
            <v>CROSS ASSET</v>
          </cell>
          <cell r="J759">
            <v>0</v>
          </cell>
          <cell r="K759">
            <v>0</v>
          </cell>
          <cell r="L759" t="str">
            <v>Haliru , Sani</v>
          </cell>
        </row>
        <row r="760">
          <cell r="A760" t="str">
            <v>NIP_BP11_C_OGIS_ES1_A05</v>
          </cell>
          <cell r="B760" t="str">
            <v>Oil Infrastructure</v>
          </cell>
          <cell r="C760" t="str">
            <v>OGI Maintenance</v>
          </cell>
          <cell r="D760" t="str">
            <v>C_OGIS_ES1_A05</v>
          </cell>
          <cell r="E760" t="str">
            <v>PURCHASE OF ROBERTSHAW PANELS SPARES FOR ES1 F/S</v>
          </cell>
          <cell r="F760" t="str">
            <v>LAND EAST</v>
          </cell>
          <cell r="G760" t="str">
            <v>East</v>
          </cell>
          <cell r="H760" t="str">
            <v>CROSS ASSET</v>
          </cell>
          <cell r="I760" t="str">
            <v>CROSS ASSET</v>
          </cell>
          <cell r="J760">
            <v>0</v>
          </cell>
          <cell r="K760">
            <v>0</v>
          </cell>
          <cell r="L760" t="str">
            <v>Haliru , Sani</v>
          </cell>
        </row>
        <row r="761">
          <cell r="A761" t="str">
            <v>NIP_BP11_C_OGIS_ES1_A06</v>
          </cell>
          <cell r="B761" t="str">
            <v>Oil Infrastructure</v>
          </cell>
          <cell r="C761" t="str">
            <v>OGI Maintenance</v>
          </cell>
          <cell r="D761" t="str">
            <v>C_OGIS_ES1_A06</v>
          </cell>
          <cell r="E761" t="str">
            <v>HOT SECTION REPLACEMENT FOR SOKU AG1</v>
          </cell>
          <cell r="F761" t="str">
            <v>LAND EAST</v>
          </cell>
          <cell r="G761" t="str">
            <v>East</v>
          </cell>
          <cell r="H761" t="str">
            <v>CROSS ASSET</v>
          </cell>
          <cell r="I761" t="str">
            <v>CROSS ASSET</v>
          </cell>
          <cell r="J761">
            <v>0</v>
          </cell>
          <cell r="K761">
            <v>0</v>
          </cell>
          <cell r="L761" t="str">
            <v>Haliru , Sani</v>
          </cell>
        </row>
        <row r="762">
          <cell r="A762" t="str">
            <v>NIP_BP11_C_OGIS_ES1_A08</v>
          </cell>
          <cell r="B762" t="str">
            <v>Oil Infrastructure</v>
          </cell>
          <cell r="C762" t="str">
            <v>OGI Maintenance</v>
          </cell>
          <cell r="D762" t="str">
            <v>C_OGIS_ES1_A08</v>
          </cell>
          <cell r="E762" t="str">
            <v>CRUDE OIL PUMPS MAJOR AND TOP OVERHAUL IN ES1</v>
          </cell>
          <cell r="F762" t="str">
            <v>LAND EAST</v>
          </cell>
          <cell r="G762" t="str">
            <v>East</v>
          </cell>
          <cell r="H762" t="str">
            <v>CROSS ASSET</v>
          </cell>
          <cell r="I762" t="str">
            <v>CROSS ASSET</v>
          </cell>
          <cell r="J762">
            <v>0</v>
          </cell>
          <cell r="K762">
            <v>0</v>
          </cell>
          <cell r="L762" t="str">
            <v>Haliru , Sani</v>
          </cell>
        </row>
        <row r="763">
          <cell r="A763" t="str">
            <v>NIP_BP11_C_OGIS_ES1_A09</v>
          </cell>
          <cell r="B763" t="str">
            <v>Oil Infrastructure</v>
          </cell>
          <cell r="C763" t="str">
            <v>OGI Maintenance</v>
          </cell>
          <cell r="D763" t="str">
            <v>C_OGIS_ES1_A09</v>
          </cell>
          <cell r="E763" t="str">
            <v>GAS TURBINE MODIFICATION IN ES1</v>
          </cell>
          <cell r="F763" t="str">
            <v>LAND EAST</v>
          </cell>
          <cell r="G763" t="str">
            <v>East</v>
          </cell>
          <cell r="H763" t="str">
            <v>CROSS ASSET</v>
          </cell>
          <cell r="I763" t="str">
            <v>CROSS ASSET</v>
          </cell>
          <cell r="J763">
            <v>0</v>
          </cell>
          <cell r="K763">
            <v>0</v>
          </cell>
          <cell r="L763" t="str">
            <v>Haliru , Sani</v>
          </cell>
        </row>
        <row r="764">
          <cell r="A764" t="str">
            <v>NIP_BP11_C_OGIS_ES1_A10</v>
          </cell>
          <cell r="B764" t="str">
            <v>Oil Infrastructure</v>
          </cell>
          <cell r="C764" t="str">
            <v>OGI Maintenance</v>
          </cell>
          <cell r="D764" t="str">
            <v>C_OGIS_ES1_A10</v>
          </cell>
          <cell r="E764" t="str">
            <v>PROCUREMENT OF MOBILE AIR COMPRESSOR FOR ES1</v>
          </cell>
          <cell r="F764" t="str">
            <v>LAND EAST</v>
          </cell>
          <cell r="G764" t="str">
            <v>East</v>
          </cell>
          <cell r="H764" t="str">
            <v>CROSS ASSET</v>
          </cell>
          <cell r="I764" t="str">
            <v>CROSS ASSET</v>
          </cell>
          <cell r="J764">
            <v>0</v>
          </cell>
          <cell r="K764">
            <v>0</v>
          </cell>
          <cell r="L764" t="str">
            <v>Haliru , Sani</v>
          </cell>
        </row>
        <row r="765">
          <cell r="A765" t="str">
            <v>NIP_BP11_C_OGIS_ES1_A11</v>
          </cell>
          <cell r="B765" t="str">
            <v>Oil Infrastructure</v>
          </cell>
          <cell r="C765" t="str">
            <v>OGI Maintenance</v>
          </cell>
          <cell r="D765" t="str">
            <v>C_OGIS_ES1_A11</v>
          </cell>
          <cell r="E765" t="str">
            <v>UPGRADE OF INSTRUMENT AIR SYSTEM IN ES1</v>
          </cell>
          <cell r="F765" t="str">
            <v>LAND EAST</v>
          </cell>
          <cell r="G765" t="str">
            <v>East</v>
          </cell>
          <cell r="H765" t="str">
            <v>CROSS ASSET</v>
          </cell>
          <cell r="I765" t="str">
            <v>CROSS ASSET</v>
          </cell>
          <cell r="J765">
            <v>0</v>
          </cell>
          <cell r="K765">
            <v>0</v>
          </cell>
          <cell r="L765" t="str">
            <v>Haliru , Sani</v>
          </cell>
        </row>
        <row r="766">
          <cell r="A766" t="str">
            <v>NIP_BP11_C_OGIS_ES1_A12</v>
          </cell>
          <cell r="B766" t="str">
            <v>Oil Infrastructure</v>
          </cell>
          <cell r="C766" t="str">
            <v>OGI Maintenance</v>
          </cell>
          <cell r="D766" t="str">
            <v>C_OGIS_ES1_A12</v>
          </cell>
          <cell r="E766" t="str">
            <v>MAJOR OVERHAUL OF EXPORT GAS COMPRESSORS IN ES1</v>
          </cell>
          <cell r="F766" t="str">
            <v>LAND EAST</v>
          </cell>
          <cell r="G766" t="str">
            <v>East</v>
          </cell>
          <cell r="H766" t="str">
            <v>CROSS ASSET</v>
          </cell>
          <cell r="I766" t="str">
            <v>CROSS ASSET</v>
          </cell>
          <cell r="J766">
            <v>0</v>
          </cell>
          <cell r="K766">
            <v>0</v>
          </cell>
          <cell r="L766" t="str">
            <v>Haliru , Sani</v>
          </cell>
        </row>
        <row r="767">
          <cell r="A767" t="str">
            <v>NIP_BP11_C_OGIS_ES1_A14</v>
          </cell>
          <cell r="B767" t="str">
            <v>Oil Infrastructure</v>
          </cell>
          <cell r="C767" t="str">
            <v>OGI Maintenance</v>
          </cell>
          <cell r="D767" t="str">
            <v>C_OGIS_ES1_A14</v>
          </cell>
          <cell r="E767" t="str">
            <v>MAJOR OVERHAUL OF ELECTRICITY GENERATORS IN ES1</v>
          </cell>
          <cell r="F767" t="str">
            <v>LAND EAST</v>
          </cell>
          <cell r="G767" t="str">
            <v>East</v>
          </cell>
          <cell r="H767" t="str">
            <v>CROSS ASSET</v>
          </cell>
          <cell r="I767" t="str">
            <v>CROSS ASSET</v>
          </cell>
          <cell r="J767">
            <v>0</v>
          </cell>
          <cell r="K767">
            <v>0</v>
          </cell>
          <cell r="L767" t="str">
            <v>Haliru , Sani</v>
          </cell>
        </row>
        <row r="768">
          <cell r="A768" t="str">
            <v>NIP_BP11_C_OGIS_ES1_A15</v>
          </cell>
          <cell r="B768" t="str">
            <v>Oil Infrastructure</v>
          </cell>
          <cell r="C768" t="str">
            <v>OGI Maintenance</v>
          </cell>
          <cell r="D768" t="str">
            <v>C_OGIS_ES1_A15</v>
          </cell>
          <cell r="E768" t="str">
            <v>CHANGE OUT OF OBSOLETE INSTRUMENT PANELS IN SOKU</v>
          </cell>
          <cell r="F768" t="str">
            <v>LAND EAST</v>
          </cell>
          <cell r="G768" t="str">
            <v>East</v>
          </cell>
          <cell r="H768" t="str">
            <v>CROSS ASSET</v>
          </cell>
          <cell r="I768" t="str">
            <v>CROSS ASSET</v>
          </cell>
          <cell r="J768">
            <v>0</v>
          </cell>
          <cell r="K768">
            <v>0</v>
          </cell>
          <cell r="L768" t="str">
            <v>Haliru , Sani</v>
          </cell>
        </row>
        <row r="769">
          <cell r="A769" t="str">
            <v>NIP_BP11_C_OGIS_ES1_A16</v>
          </cell>
          <cell r="B769" t="str">
            <v>Oil Infrastructure</v>
          </cell>
          <cell r="C769" t="str">
            <v>OGI Maintenance</v>
          </cell>
          <cell r="D769" t="str">
            <v>C_OGIS_ES1_A16</v>
          </cell>
          <cell r="E769" t="str">
            <v>ENGINES IGNITION AND DRIVE IMPROVEMENT IN ES1</v>
          </cell>
          <cell r="F769" t="str">
            <v>LAND EAST</v>
          </cell>
          <cell r="G769" t="str">
            <v>East</v>
          </cell>
          <cell r="H769" t="str">
            <v>CROSS ASSET</v>
          </cell>
          <cell r="I769" t="str">
            <v>CROSS ASSET</v>
          </cell>
          <cell r="J769">
            <v>0</v>
          </cell>
          <cell r="K769">
            <v>0</v>
          </cell>
          <cell r="L769" t="str">
            <v>Haliru , Sani</v>
          </cell>
        </row>
        <row r="770">
          <cell r="A770" t="str">
            <v>NIP_BP11_C_OGIS_ES1_A17</v>
          </cell>
          <cell r="B770" t="str">
            <v>Oil Infrastructure</v>
          </cell>
          <cell r="C770" t="str">
            <v>OGI Maintenance</v>
          </cell>
          <cell r="D770" t="str">
            <v>C_OGIS_ES1_A17</v>
          </cell>
          <cell r="E770" t="str">
            <v>CLOSE OUT OF OUTSTANDING FAIR ACTIONS IN ES1</v>
          </cell>
          <cell r="F770" t="str">
            <v>LAND EAST</v>
          </cell>
          <cell r="G770" t="str">
            <v>East</v>
          </cell>
          <cell r="H770" t="str">
            <v>CROSS ASSET</v>
          </cell>
          <cell r="I770" t="str">
            <v>CROSS ASSET</v>
          </cell>
          <cell r="J770">
            <v>0</v>
          </cell>
          <cell r="K770">
            <v>0</v>
          </cell>
          <cell r="L770" t="str">
            <v>Haliru , Sani</v>
          </cell>
        </row>
        <row r="771">
          <cell r="A771" t="str">
            <v>NIP_BP11_C_OGIS_ES1_A19</v>
          </cell>
          <cell r="B771" t="str">
            <v>Oil Infrastructure</v>
          </cell>
          <cell r="C771" t="str">
            <v>OGI Maintenance</v>
          </cell>
          <cell r="D771" t="str">
            <v>C_OGIS_ES1_A19</v>
          </cell>
          <cell r="E771" t="str">
            <v>FLB UPGRADE IN ES1</v>
          </cell>
          <cell r="F771" t="str">
            <v>LAND EAST</v>
          </cell>
          <cell r="G771" t="str">
            <v>East</v>
          </cell>
          <cell r="H771" t="str">
            <v>CROSS ASSET</v>
          </cell>
          <cell r="I771" t="str">
            <v>CROSS ASSET</v>
          </cell>
          <cell r="J771">
            <v>0</v>
          </cell>
          <cell r="K771">
            <v>0</v>
          </cell>
          <cell r="L771" t="str">
            <v>Haliru , Sani</v>
          </cell>
        </row>
        <row r="772">
          <cell r="A772" t="str">
            <v>NIP_BP11_C_OGIS_ES1_A20</v>
          </cell>
          <cell r="B772" t="str">
            <v>Oil Infrastructure</v>
          </cell>
          <cell r="C772" t="str">
            <v>OGI Maintenance</v>
          </cell>
          <cell r="D772" t="str">
            <v>C_OGIS_ES1_A20</v>
          </cell>
          <cell r="E772" t="str">
            <v>PROCUREMENT OF MOBILE OVERHEAD CRANES FOR ES1</v>
          </cell>
          <cell r="F772" t="str">
            <v>LAND EAST</v>
          </cell>
          <cell r="G772" t="str">
            <v>East</v>
          </cell>
          <cell r="H772" t="str">
            <v>CROSS ASSET</v>
          </cell>
          <cell r="I772" t="str">
            <v>CROSS ASSET</v>
          </cell>
          <cell r="J772">
            <v>0</v>
          </cell>
          <cell r="K772">
            <v>0</v>
          </cell>
          <cell r="L772" t="str">
            <v>Haliru , Sani</v>
          </cell>
        </row>
        <row r="773">
          <cell r="A773" t="str">
            <v>NIP_BP11_C_OGIS_ES1_A21</v>
          </cell>
          <cell r="B773" t="str">
            <v>Oil Infrastructure</v>
          </cell>
          <cell r="C773" t="str">
            <v>OGI Maintenance</v>
          </cell>
          <cell r="D773" t="str">
            <v>C_OGIS_ES1_A21</v>
          </cell>
          <cell r="E773" t="str">
            <v>PAINTING OF FLOW STATIONS IN ES1</v>
          </cell>
          <cell r="F773" t="str">
            <v>LAND EAST</v>
          </cell>
          <cell r="G773" t="str">
            <v>East</v>
          </cell>
          <cell r="H773" t="str">
            <v>CROSS ASSET</v>
          </cell>
          <cell r="I773" t="str">
            <v>CROSS ASSET</v>
          </cell>
          <cell r="J773">
            <v>0</v>
          </cell>
          <cell r="K773">
            <v>0</v>
          </cell>
          <cell r="L773" t="str">
            <v>Haliru , Sani</v>
          </cell>
        </row>
        <row r="774">
          <cell r="A774" t="str">
            <v>NIP_BP11_C_OGIS_ES2_A01</v>
          </cell>
          <cell r="B774" t="str">
            <v>Oil Infrastructure</v>
          </cell>
          <cell r="C774" t="str">
            <v>OGI Maintenance</v>
          </cell>
          <cell r="D774" t="str">
            <v>C_OGIS_ES2_A01</v>
          </cell>
          <cell r="E774" t="str">
            <v>MAINTENANCE OF SUBMARINE STRUCTURES IN ES2</v>
          </cell>
          <cell r="F774" t="str">
            <v>LAND EAST</v>
          </cell>
          <cell r="G774" t="str">
            <v>East</v>
          </cell>
          <cell r="H774" t="str">
            <v>CROSS ASSET</v>
          </cell>
          <cell r="I774" t="str">
            <v>CROSS ASSET</v>
          </cell>
          <cell r="J774">
            <v>0</v>
          </cell>
          <cell r="K774">
            <v>0</v>
          </cell>
          <cell r="L774" t="str">
            <v>Haliru , Sani</v>
          </cell>
        </row>
        <row r="775">
          <cell r="A775" t="str">
            <v>NIP_BP11_C_OGIS_ES2_A03</v>
          </cell>
          <cell r="B775" t="str">
            <v>Oil Infrastructure</v>
          </cell>
          <cell r="C775" t="str">
            <v>OGI Maintenance</v>
          </cell>
          <cell r="D775" t="str">
            <v>C_OGIS_ES2_A03</v>
          </cell>
          <cell r="E775" t="str">
            <v>MAJOR OVERHAUL OF CRUDE OIL PUMPS IN ES2</v>
          </cell>
          <cell r="F775" t="str">
            <v>LAND EAST</v>
          </cell>
          <cell r="G775" t="str">
            <v>East</v>
          </cell>
          <cell r="H775" t="str">
            <v>CROSS ASSET</v>
          </cell>
          <cell r="I775" t="str">
            <v>CROSS ASSET</v>
          </cell>
          <cell r="J775">
            <v>0</v>
          </cell>
          <cell r="K775">
            <v>0</v>
          </cell>
          <cell r="L775" t="str">
            <v>Haliru , Sani</v>
          </cell>
        </row>
        <row r="776">
          <cell r="A776" t="str">
            <v>NIP_BP11_C_OGIS_ES2_A04</v>
          </cell>
          <cell r="B776" t="str">
            <v>Oil Infrastructure</v>
          </cell>
          <cell r="C776" t="str">
            <v>OGI Maintenance</v>
          </cell>
          <cell r="D776" t="str">
            <v>C_OGIS_ES2_A04</v>
          </cell>
          <cell r="E776" t="str">
            <v>MAJOR OVERHAUL OF ES2 MOBILE AIR COMPRESSORS</v>
          </cell>
          <cell r="F776" t="str">
            <v>LAND EAST</v>
          </cell>
          <cell r="G776" t="str">
            <v>East</v>
          </cell>
          <cell r="H776" t="str">
            <v>CROSS ASSET</v>
          </cell>
          <cell r="I776" t="str">
            <v>CROSS ASSET</v>
          </cell>
          <cell r="J776">
            <v>0</v>
          </cell>
          <cell r="K776">
            <v>0</v>
          </cell>
          <cell r="L776" t="str">
            <v>Haliru , Sani</v>
          </cell>
        </row>
        <row r="777">
          <cell r="A777" t="str">
            <v>NIP_BP11_C_OGIS_ES2_A05</v>
          </cell>
          <cell r="B777" t="str">
            <v>Oil Infrastructure</v>
          </cell>
          <cell r="C777" t="str">
            <v>OGI Maintenance</v>
          </cell>
          <cell r="D777" t="str">
            <v>C_OGIS_ES2_A05</v>
          </cell>
          <cell r="E777" t="str">
            <v>MAJOR OVERHAUL OF ES2 EXPORT GAS COMPRESSORS</v>
          </cell>
          <cell r="F777" t="str">
            <v>LAND EAST</v>
          </cell>
          <cell r="G777" t="str">
            <v>East</v>
          </cell>
          <cell r="H777" t="str">
            <v>CROSS ASSET</v>
          </cell>
          <cell r="I777" t="str">
            <v>CROSS ASSET</v>
          </cell>
          <cell r="J777">
            <v>0</v>
          </cell>
          <cell r="K777">
            <v>0</v>
          </cell>
          <cell r="L777" t="str">
            <v>Haliru , Sani</v>
          </cell>
        </row>
        <row r="778">
          <cell r="A778" t="str">
            <v>NIP_BP11_C_OGIS_ES2_A06</v>
          </cell>
          <cell r="B778" t="str">
            <v>Oil Infrastructure</v>
          </cell>
          <cell r="C778" t="str">
            <v>OGI Maintenance</v>
          </cell>
          <cell r="D778" t="str">
            <v>C_OGIS_ES2_A06</v>
          </cell>
          <cell r="E778" t="str">
            <v>TOP OVERHAUL OF ES2 GENERATOR ENGINES</v>
          </cell>
          <cell r="F778" t="str">
            <v>LAND EAST</v>
          </cell>
          <cell r="G778" t="str">
            <v>East</v>
          </cell>
          <cell r="H778" t="str">
            <v>CROSS ASSET</v>
          </cell>
          <cell r="I778" t="str">
            <v>CROSS ASSET</v>
          </cell>
          <cell r="J778">
            <v>0</v>
          </cell>
          <cell r="K778">
            <v>0</v>
          </cell>
          <cell r="L778" t="str">
            <v>Haliru , Sani</v>
          </cell>
        </row>
        <row r="779">
          <cell r="A779" t="str">
            <v>NIP_BP11_C_OGIS_ES2_A08</v>
          </cell>
          <cell r="B779" t="str">
            <v>Oil Infrastructure</v>
          </cell>
          <cell r="C779" t="str">
            <v>OGI Maintenance</v>
          </cell>
          <cell r="D779" t="str">
            <v>C_OGIS_ES2_A08</v>
          </cell>
          <cell r="E779" t="str">
            <v>ELECTRICAL UPGRADE IN ES2</v>
          </cell>
          <cell r="F779" t="str">
            <v>LAND EAST</v>
          </cell>
          <cell r="G779" t="str">
            <v>East</v>
          </cell>
          <cell r="H779" t="str">
            <v>CROSS ASSET</v>
          </cell>
          <cell r="I779" t="str">
            <v>CROSS ASSET</v>
          </cell>
          <cell r="J779">
            <v>0</v>
          </cell>
          <cell r="K779">
            <v>0</v>
          </cell>
          <cell r="L779" t="str">
            <v>Haliru , Sani</v>
          </cell>
        </row>
        <row r="780">
          <cell r="A780" t="str">
            <v>NIP_BP11_C_OGIS_ES2_A09</v>
          </cell>
          <cell r="B780" t="str">
            <v>Oil Infrastructure</v>
          </cell>
          <cell r="C780" t="str">
            <v>OGI Maintenance</v>
          </cell>
          <cell r="D780" t="str">
            <v>C_OGIS_ES2_A09</v>
          </cell>
          <cell r="E780" t="str">
            <v>MECHANICAL UPGRADE IN ES2</v>
          </cell>
          <cell r="F780" t="str">
            <v>LAND EAST</v>
          </cell>
          <cell r="G780" t="str">
            <v>East</v>
          </cell>
          <cell r="H780" t="str">
            <v>CROSS ASSET</v>
          </cell>
          <cell r="I780" t="str">
            <v>CROSS ASSET</v>
          </cell>
          <cell r="J780">
            <v>0</v>
          </cell>
          <cell r="K780">
            <v>0</v>
          </cell>
          <cell r="L780" t="str">
            <v>Haliru , Sani</v>
          </cell>
        </row>
        <row r="781">
          <cell r="A781" t="str">
            <v>NIP_BP11_C_OGIS_ES2_A10</v>
          </cell>
          <cell r="B781" t="str">
            <v>Oil Infrastructure</v>
          </cell>
          <cell r="C781" t="str">
            <v>OGI Maintenance</v>
          </cell>
          <cell r="D781" t="str">
            <v>C_OGIS_ES2_A10</v>
          </cell>
          <cell r="E781" t="str">
            <v>FLB UPGRADE IN ES2</v>
          </cell>
          <cell r="F781" t="str">
            <v>LAND EAST</v>
          </cell>
          <cell r="G781" t="str">
            <v>East</v>
          </cell>
          <cell r="H781" t="str">
            <v>CROSS ASSET</v>
          </cell>
          <cell r="I781" t="str">
            <v>CROSS ASSET</v>
          </cell>
          <cell r="J781">
            <v>0</v>
          </cell>
          <cell r="K781">
            <v>0</v>
          </cell>
          <cell r="L781" t="str">
            <v>Haliru , Sani</v>
          </cell>
        </row>
        <row r="782">
          <cell r="A782" t="str">
            <v>NIP_BP11_C_OGIS_ES2_A11</v>
          </cell>
          <cell r="B782" t="str">
            <v>Oil Infrastructure</v>
          </cell>
          <cell r="C782" t="str">
            <v>OGI Maintenance</v>
          </cell>
          <cell r="D782" t="str">
            <v>C_OGIS_ES2_A11</v>
          </cell>
          <cell r="E782" t="str">
            <v>DE-COMMISSIONING OF ES2 EQUIPMENT</v>
          </cell>
          <cell r="F782" t="str">
            <v>LAND EAST</v>
          </cell>
          <cell r="G782" t="str">
            <v>East</v>
          </cell>
          <cell r="H782" t="str">
            <v>CROSS ASSET</v>
          </cell>
          <cell r="I782" t="str">
            <v>CROSS ASSET</v>
          </cell>
          <cell r="J782">
            <v>0</v>
          </cell>
          <cell r="K782">
            <v>0</v>
          </cell>
          <cell r="L782" t="str">
            <v>Haliru , Sani</v>
          </cell>
        </row>
        <row r="783">
          <cell r="A783" t="str">
            <v>NIP_BP11_C_OGIS_PTE_A33</v>
          </cell>
          <cell r="B783" t="str">
            <v>Oil Infrastructure</v>
          </cell>
          <cell r="C783" t="str">
            <v>OGI Maintenance</v>
          </cell>
          <cell r="D783" t="str">
            <v>C_OGIS_PTE_A33</v>
          </cell>
          <cell r="E783" t="str">
            <v>Medical Equipment Procurement</v>
          </cell>
          <cell r="F783" t="str">
            <v>EAST</v>
          </cell>
          <cell r="G783" t="str">
            <v>East</v>
          </cell>
          <cell r="H783" t="str">
            <v>CROSS ASSET</v>
          </cell>
          <cell r="I783" t="str">
            <v>CROSS ASSET</v>
          </cell>
          <cell r="J783">
            <v>0</v>
          </cell>
          <cell r="K783">
            <v>0</v>
          </cell>
          <cell r="L783" t="str">
            <v>Haliru , Sani</v>
          </cell>
        </row>
        <row r="784">
          <cell r="A784" t="str">
            <v>NIP_BP11_C_OGIS_PTE_A34</v>
          </cell>
          <cell r="B784" t="str">
            <v>Oil Infrastructure</v>
          </cell>
          <cell r="C784" t="str">
            <v>OGI Maintenance</v>
          </cell>
          <cell r="D784" t="str">
            <v>C_OGIS_PTE_A34</v>
          </cell>
          <cell r="E784" t="str">
            <v>OSR Equipment base replacement</v>
          </cell>
          <cell r="F784" t="str">
            <v>EAST</v>
          </cell>
          <cell r="G784" t="str">
            <v>East</v>
          </cell>
          <cell r="H784" t="str">
            <v>CROSS ASSET</v>
          </cell>
          <cell r="I784" t="str">
            <v>CROSS ASSET</v>
          </cell>
          <cell r="J784">
            <v>0</v>
          </cell>
          <cell r="K784">
            <v>0</v>
          </cell>
          <cell r="L784" t="str">
            <v>Haliru , Sani</v>
          </cell>
        </row>
        <row r="785">
          <cell r="A785" t="str">
            <v>NIP_BP11_C_OGIS_PTE_A35</v>
          </cell>
          <cell r="B785" t="str">
            <v>Oil Infrastructure</v>
          </cell>
          <cell r="C785" t="str">
            <v>OGI Maintenance</v>
          </cell>
          <cell r="D785" t="str">
            <v>C_OGIS_PTE_A35</v>
          </cell>
          <cell r="E785" t="str">
            <v>Bonny Terminal Asset Integrity Improvements</v>
          </cell>
          <cell r="F785" t="str">
            <v>EAST</v>
          </cell>
          <cell r="G785" t="str">
            <v>East</v>
          </cell>
          <cell r="H785" t="str">
            <v>CROSS ASSET</v>
          </cell>
          <cell r="I785" t="str">
            <v>CROSS ASSET</v>
          </cell>
          <cell r="J785">
            <v>0</v>
          </cell>
          <cell r="K785">
            <v>0</v>
          </cell>
          <cell r="L785" t="str">
            <v>Haliru , Sani</v>
          </cell>
        </row>
        <row r="786">
          <cell r="A786" t="str">
            <v>NIP_BP11_C_OGIS_PTE_A38</v>
          </cell>
          <cell r="B786" t="str">
            <v>Oil Infrastructure</v>
          </cell>
          <cell r="C786" t="str">
            <v>OGI Maintenance</v>
          </cell>
          <cell r="D786" t="str">
            <v>C_OGIS_PTE_A38</v>
          </cell>
          <cell r="E786" t="str">
            <v>Bonny Terminal shore protection works</v>
          </cell>
          <cell r="F786" t="str">
            <v>EAST</v>
          </cell>
          <cell r="G786" t="str">
            <v>East</v>
          </cell>
          <cell r="H786" t="str">
            <v>CROSS ASSET</v>
          </cell>
          <cell r="I786" t="str">
            <v>CROSS ASSET</v>
          </cell>
          <cell r="J786">
            <v>0</v>
          </cell>
          <cell r="K786">
            <v>0</v>
          </cell>
          <cell r="L786" t="str">
            <v>Haliru , Sani</v>
          </cell>
        </row>
        <row r="787">
          <cell r="A787" t="str">
            <v>NIP_BP11_C_OGIS_PTE_A41</v>
          </cell>
          <cell r="B787" t="str">
            <v>Oil Infrastructure</v>
          </cell>
          <cell r="C787" t="str">
            <v>OGI Maintenance</v>
          </cell>
          <cell r="D787" t="str">
            <v>C_OGIS_PTE_A41</v>
          </cell>
          <cell r="E787" t="str">
            <v>New Facilities Technical Integrity Assurance</v>
          </cell>
          <cell r="F787" t="str">
            <v>EAST</v>
          </cell>
          <cell r="G787" t="str">
            <v>East</v>
          </cell>
          <cell r="H787" t="str">
            <v>CROSS ASSET</v>
          </cell>
          <cell r="I787" t="str">
            <v>CROSS ASSET</v>
          </cell>
          <cell r="J787">
            <v>0</v>
          </cell>
          <cell r="K787">
            <v>0</v>
          </cell>
          <cell r="L787" t="str">
            <v>Haliru , Sani</v>
          </cell>
        </row>
        <row r="788">
          <cell r="A788" t="str">
            <v>NIP_BP11_C_OGIS_PTE_A45</v>
          </cell>
          <cell r="B788" t="str">
            <v>Oil Infrastructure</v>
          </cell>
          <cell r="C788" t="str">
            <v>OGI Maintenance</v>
          </cell>
          <cell r="D788" t="str">
            <v>C_OGIS_PTE_A45</v>
          </cell>
          <cell r="E788" t="str">
            <v>CLP Remote Shutdown System Upgrade</v>
          </cell>
          <cell r="F788" t="str">
            <v>EAST</v>
          </cell>
          <cell r="G788" t="str">
            <v>East</v>
          </cell>
          <cell r="H788" t="str">
            <v>CROSS ASSET</v>
          </cell>
          <cell r="I788" t="str">
            <v>CROSS ASSET</v>
          </cell>
          <cell r="J788">
            <v>0</v>
          </cell>
          <cell r="K788">
            <v>0</v>
          </cell>
          <cell r="L788" t="str">
            <v>Haliru , Sani</v>
          </cell>
        </row>
        <row r="789">
          <cell r="A789" t="str">
            <v>NIP_BP11_C_OGIS_PTE_A46</v>
          </cell>
          <cell r="B789" t="str">
            <v>Oil Infrastructure</v>
          </cell>
          <cell r="C789" t="str">
            <v>OGI Maintenance</v>
          </cell>
          <cell r="D789" t="str">
            <v>C_OGIS_PTE_A46</v>
          </cell>
          <cell r="E789" t="str">
            <v>Replacement of Bonny Terminal sub-sea export lines</v>
          </cell>
          <cell r="F789" t="str">
            <v>EAST</v>
          </cell>
          <cell r="G789" t="str">
            <v>East</v>
          </cell>
          <cell r="H789" t="str">
            <v>CROSS ASSET</v>
          </cell>
          <cell r="I789" t="str">
            <v>CROSS ASSET</v>
          </cell>
          <cell r="J789">
            <v>0</v>
          </cell>
          <cell r="K789">
            <v>0</v>
          </cell>
          <cell r="L789" t="str">
            <v>Haliru , Sani</v>
          </cell>
        </row>
        <row r="790">
          <cell r="A790" t="str">
            <v>NIP_BP11_C_OGIS_PTW_A01</v>
          </cell>
          <cell r="B790" t="str">
            <v>Oil Infrastructure</v>
          </cell>
          <cell r="C790" t="str">
            <v>OGI Maintenance</v>
          </cell>
          <cell r="D790" t="str">
            <v>C_OGIS_PTW_A01</v>
          </cell>
          <cell r="E790" t="str">
            <v>Forcados Terminal SolarTturbine Major Overhaul</v>
          </cell>
          <cell r="F790" t="str">
            <v>WEST</v>
          </cell>
          <cell r="G790" t="str">
            <v>West</v>
          </cell>
          <cell r="H790" t="str">
            <v>CROSS ASSET</v>
          </cell>
          <cell r="I790" t="str">
            <v>CROSS ASSET</v>
          </cell>
          <cell r="J790">
            <v>0</v>
          </cell>
          <cell r="K790">
            <v>0</v>
          </cell>
          <cell r="L790" t="str">
            <v>Haliru , Sani</v>
          </cell>
        </row>
        <row r="791">
          <cell r="A791" t="str">
            <v>NIP_BP11_C_OGIS_PTW_A03</v>
          </cell>
          <cell r="B791" t="str">
            <v>Oil Infrastructure</v>
          </cell>
          <cell r="C791" t="str">
            <v>OGI Maintenance</v>
          </cell>
          <cell r="D791" t="str">
            <v>C_OGIS_PTW_A03</v>
          </cell>
          <cell r="E791" t="str">
            <v>Purchase of submarine hoses for Forcados Terminal</v>
          </cell>
          <cell r="F791" t="str">
            <v>WEST</v>
          </cell>
          <cell r="G791" t="str">
            <v>West</v>
          </cell>
          <cell r="H791" t="str">
            <v>CROSS ASSET</v>
          </cell>
          <cell r="I791" t="str">
            <v>CROSS ASSET</v>
          </cell>
          <cell r="J791">
            <v>0</v>
          </cell>
          <cell r="K791">
            <v>0</v>
          </cell>
          <cell r="L791" t="str">
            <v>Haliru , Sani</v>
          </cell>
        </row>
        <row r="792">
          <cell r="A792" t="str">
            <v>NIP_BP11_C_OGIS_PTW_A04</v>
          </cell>
          <cell r="B792" t="str">
            <v>Oil Infrastructure</v>
          </cell>
          <cell r="C792" t="str">
            <v>OGI Maintenance</v>
          </cell>
          <cell r="D792" t="str">
            <v>C_OGIS_PTW_A04</v>
          </cell>
          <cell r="E792" t="str">
            <v>OVERHAUL OF FORCADOS TERMINAL ELECTRICITY GEN SET</v>
          </cell>
          <cell r="F792" t="str">
            <v>WEST</v>
          </cell>
          <cell r="G792" t="str">
            <v>West</v>
          </cell>
          <cell r="H792" t="str">
            <v>CROSS ASSET</v>
          </cell>
          <cell r="I792" t="str">
            <v>CROSS ASSET</v>
          </cell>
          <cell r="J792">
            <v>0</v>
          </cell>
          <cell r="K792">
            <v>0</v>
          </cell>
          <cell r="L792" t="str">
            <v>Haliru , Sani</v>
          </cell>
        </row>
        <row r="793">
          <cell r="A793" t="str">
            <v>NIP_BP11_C_OGIS_PTW_A05</v>
          </cell>
          <cell r="B793" t="str">
            <v>Oil Infrastructure</v>
          </cell>
          <cell r="C793" t="str">
            <v>OGI Maintenance</v>
          </cell>
          <cell r="D793" t="str">
            <v>C_OGIS_PTW_A05</v>
          </cell>
          <cell r="E793" t="str">
            <v>Forcados Terminal Instrumentation (DCS) upgrade</v>
          </cell>
          <cell r="F793" t="str">
            <v>WEST</v>
          </cell>
          <cell r="G793" t="str">
            <v>West</v>
          </cell>
          <cell r="H793" t="str">
            <v>CROSS ASSET</v>
          </cell>
          <cell r="I793" t="str">
            <v>CROSS ASSET</v>
          </cell>
          <cell r="J793">
            <v>0</v>
          </cell>
          <cell r="K793">
            <v>0</v>
          </cell>
          <cell r="L793" t="str">
            <v>Haliru , Sani</v>
          </cell>
        </row>
        <row r="794">
          <cell r="A794" t="str">
            <v>NIP_BP11_C_OGIS_PTW_A06</v>
          </cell>
          <cell r="B794" t="str">
            <v>Oil Infrastructure</v>
          </cell>
          <cell r="C794" t="str">
            <v>OGI Maintenance</v>
          </cell>
          <cell r="D794" t="str">
            <v>C_OGIS_PTW_A06</v>
          </cell>
          <cell r="E794" t="str">
            <v>Refurbishment of Forcados Terminal IGF</v>
          </cell>
          <cell r="F794" t="str">
            <v>WEST</v>
          </cell>
          <cell r="G794" t="str">
            <v>West</v>
          </cell>
          <cell r="H794" t="str">
            <v>CROSS ASSET</v>
          </cell>
          <cell r="I794" t="str">
            <v>CROSS ASSET</v>
          </cell>
          <cell r="J794">
            <v>0</v>
          </cell>
          <cell r="K794">
            <v>0</v>
          </cell>
          <cell r="L794" t="str">
            <v>Haliru , Sani</v>
          </cell>
        </row>
        <row r="795">
          <cell r="A795" t="str">
            <v>NIP_BP11_C_OGIS_PTW_A08</v>
          </cell>
          <cell r="B795" t="str">
            <v>Oil Infrastructure</v>
          </cell>
          <cell r="C795" t="str">
            <v>OGI Maintenance</v>
          </cell>
          <cell r="D795" t="str">
            <v>C_OGIS_PTW_A08</v>
          </cell>
          <cell r="E795" t="str">
            <v>Procvide high pressure hoses for Forcados Terminal</v>
          </cell>
          <cell r="F795" t="str">
            <v>WEST</v>
          </cell>
          <cell r="G795" t="str">
            <v>West</v>
          </cell>
          <cell r="H795" t="str">
            <v>CROSS ASSET</v>
          </cell>
          <cell r="I795" t="str">
            <v>CROSS ASSET</v>
          </cell>
          <cell r="J795">
            <v>0</v>
          </cell>
          <cell r="K795">
            <v>0</v>
          </cell>
          <cell r="L795" t="str">
            <v>Haliru , Sani</v>
          </cell>
        </row>
        <row r="796">
          <cell r="A796" t="str">
            <v>NIP_BP11_C_OGIS_PTW_A10</v>
          </cell>
          <cell r="B796" t="str">
            <v>Oil Infrastructure</v>
          </cell>
          <cell r="C796" t="str">
            <v>OGI Maintenance</v>
          </cell>
          <cell r="D796" t="str">
            <v>C_OGIS_PTW_A10</v>
          </cell>
          <cell r="E796" t="str">
            <v>Forcados Term Host Community Elect Gen Rehab</v>
          </cell>
          <cell r="F796" t="str">
            <v>WEST</v>
          </cell>
          <cell r="G796" t="str">
            <v>West</v>
          </cell>
          <cell r="H796" t="str">
            <v>CROSS ASSET</v>
          </cell>
          <cell r="I796" t="str">
            <v>CROSS ASSET</v>
          </cell>
          <cell r="J796">
            <v>0</v>
          </cell>
          <cell r="K796">
            <v>0</v>
          </cell>
          <cell r="L796" t="str">
            <v>Haliru , Sani</v>
          </cell>
        </row>
        <row r="797">
          <cell r="A797" t="str">
            <v>NIP_BP11_C_OGIS_PTW_A12</v>
          </cell>
          <cell r="B797" t="str">
            <v>Oil Infrastructure</v>
          </cell>
          <cell r="C797" t="str">
            <v>OGI Maintenance</v>
          </cell>
          <cell r="D797" t="str">
            <v>C_OGIS_PTW_A12</v>
          </cell>
          <cell r="E797" t="str">
            <v>Forcados Terminal process motor/pump replacement</v>
          </cell>
          <cell r="F797" t="str">
            <v>WEST</v>
          </cell>
          <cell r="G797" t="str">
            <v>West</v>
          </cell>
          <cell r="H797" t="str">
            <v>CROSS ASSET</v>
          </cell>
          <cell r="I797" t="str">
            <v>CROSS ASSET</v>
          </cell>
          <cell r="J797">
            <v>0</v>
          </cell>
          <cell r="K797">
            <v>0</v>
          </cell>
          <cell r="L797" t="str">
            <v>Haliru , Sani</v>
          </cell>
        </row>
        <row r="798">
          <cell r="A798" t="str">
            <v>NIP_BP11_C_OGIS_PTW_A14</v>
          </cell>
          <cell r="B798" t="str">
            <v>Oil Infrastructure</v>
          </cell>
          <cell r="C798" t="str">
            <v>OGI Maintenance</v>
          </cell>
          <cell r="D798" t="str">
            <v>C_OGIS_PTW_A14</v>
          </cell>
          <cell r="E798" t="str">
            <v>Purchase of manlift truck for Forcados Terminal</v>
          </cell>
          <cell r="F798" t="str">
            <v>WEST</v>
          </cell>
          <cell r="G798" t="str">
            <v>West</v>
          </cell>
          <cell r="H798" t="str">
            <v>CROSS ASSET</v>
          </cell>
          <cell r="I798" t="str">
            <v>CROSS ASSET</v>
          </cell>
          <cell r="J798">
            <v>0</v>
          </cell>
          <cell r="K798">
            <v>0</v>
          </cell>
          <cell r="L798" t="str">
            <v>Haliru , Sani</v>
          </cell>
        </row>
        <row r="799">
          <cell r="A799" t="str">
            <v>NIP_BP11_C_FLDX_CWW_U06</v>
          </cell>
          <cell r="B799" t="str">
            <v>Oil Infrastructure</v>
          </cell>
          <cell r="C799" t="str">
            <v>OGI Maintenance</v>
          </cell>
          <cell r="D799" t="str">
            <v>C_FLDX_CWW_U06</v>
          </cell>
          <cell r="E799" t="str">
            <v>Production Chemistry Laboratory Improvements</v>
          </cell>
          <cell r="F799" t="str">
            <v>CORPORATE</v>
          </cell>
          <cell r="G799" t="str">
            <v>Corporate</v>
          </cell>
          <cell r="H799" t="str">
            <v>CROSS ASSET</v>
          </cell>
          <cell r="I799" t="str">
            <v>CROSS ASSET</v>
          </cell>
          <cell r="J799">
            <v>0</v>
          </cell>
          <cell r="K799">
            <v>0</v>
          </cell>
          <cell r="L799" t="str">
            <v>Haliru , Sani</v>
          </cell>
        </row>
        <row r="800">
          <cell r="A800" t="str">
            <v>NIP_BP11_C_FLDX_EPM_A01</v>
          </cell>
          <cell r="B800" t="str">
            <v>Oil Infrastructure</v>
          </cell>
          <cell r="C800" t="str">
            <v>OGI Maintenance</v>
          </cell>
          <cell r="D800" t="str">
            <v>C_FLDX_EPM_A01</v>
          </cell>
          <cell r="E800" t="str">
            <v>UPGRADE OF PRODUCTION EAST CENTRAL WORKSHOP</v>
          </cell>
          <cell r="F800" t="str">
            <v>EAST</v>
          </cell>
          <cell r="G800" t="str">
            <v>East</v>
          </cell>
          <cell r="H800" t="str">
            <v>CROSS ASSET</v>
          </cell>
          <cell r="I800" t="str">
            <v>CROSS ASSET</v>
          </cell>
          <cell r="J800">
            <v>0</v>
          </cell>
          <cell r="K800">
            <v>0</v>
          </cell>
          <cell r="L800" t="str">
            <v>Haliru , Sani</v>
          </cell>
        </row>
        <row r="801">
          <cell r="A801" t="str">
            <v>NIP_BP11_C_FLDX_EPM_A02</v>
          </cell>
          <cell r="B801" t="str">
            <v>Oil Infrastructure</v>
          </cell>
          <cell r="C801" t="str">
            <v>OGI Maintenance</v>
          </cell>
          <cell r="D801" t="str">
            <v>C_FLDX_EPM_A02</v>
          </cell>
          <cell r="E801" t="str">
            <v>EAST W/SHOP OBSOLETE CALIBRATION EQUIP REPLACEMENT</v>
          </cell>
          <cell r="F801" t="str">
            <v>EAST</v>
          </cell>
          <cell r="G801" t="str">
            <v>East</v>
          </cell>
          <cell r="H801" t="str">
            <v>CROSS ASSET</v>
          </cell>
          <cell r="I801" t="str">
            <v>CROSS ASSET</v>
          </cell>
          <cell r="J801">
            <v>0</v>
          </cell>
          <cell r="K801">
            <v>0</v>
          </cell>
          <cell r="L801" t="str">
            <v>Haliru , Sani</v>
          </cell>
        </row>
        <row r="802">
          <cell r="A802" t="str">
            <v>NIP_BP11_C_FLDX_EPM_A03</v>
          </cell>
          <cell r="B802" t="str">
            <v>Oil Infrastructure</v>
          </cell>
          <cell r="C802" t="str">
            <v>OGI Maintenance</v>
          </cell>
          <cell r="D802" t="str">
            <v>C_FLDX_EPM_A03</v>
          </cell>
          <cell r="E802" t="str">
            <v>MATERIAL HANDLING EQUIPMENT FOR EAST WORKSHOP</v>
          </cell>
          <cell r="F802" t="str">
            <v>EAST</v>
          </cell>
          <cell r="G802" t="str">
            <v>East</v>
          </cell>
          <cell r="H802" t="str">
            <v>CROSS ASSET</v>
          </cell>
          <cell r="I802" t="str">
            <v>CROSS ASSET</v>
          </cell>
          <cell r="J802">
            <v>0</v>
          </cell>
          <cell r="K802">
            <v>0</v>
          </cell>
          <cell r="L802" t="str">
            <v>Haliru , Sani</v>
          </cell>
        </row>
        <row r="803">
          <cell r="A803" t="str">
            <v>NIP_BP11_C_FLDX_WPM_A01</v>
          </cell>
          <cell r="B803" t="str">
            <v>Oil Infrastructure</v>
          </cell>
          <cell r="C803" t="str">
            <v>OGI Maintenance</v>
          </cell>
          <cell r="D803" t="str">
            <v>C_FLDX_WPM_A01</v>
          </cell>
          <cell r="E803" t="str">
            <v>OVERHAUL OF CAT ENGINES IN WEST ASSET</v>
          </cell>
          <cell r="F803" t="str">
            <v>WEST</v>
          </cell>
          <cell r="G803" t="str">
            <v>West</v>
          </cell>
          <cell r="H803" t="str">
            <v>CROSS ASSET</v>
          </cell>
          <cell r="I803" t="str">
            <v>CROSS ASSET</v>
          </cell>
          <cell r="J803">
            <v>0</v>
          </cell>
          <cell r="K803">
            <v>0</v>
          </cell>
          <cell r="L803" t="str">
            <v>Haliru , Sani</v>
          </cell>
        </row>
        <row r="804">
          <cell r="A804" t="str">
            <v>NIP_BP11_C_FLDX_WPM_A02</v>
          </cell>
          <cell r="B804" t="str">
            <v>Oil Infrastructure</v>
          </cell>
          <cell r="C804" t="str">
            <v>OGI Maintenance</v>
          </cell>
          <cell r="D804" t="str">
            <v>C_FLDX_WPM_A02</v>
          </cell>
          <cell r="E804" t="str">
            <v>REPLACEMENT OF MECHANICAL EQUIPMENT IN WEST W/SHOP</v>
          </cell>
          <cell r="F804" t="str">
            <v>WEST</v>
          </cell>
          <cell r="G804" t="str">
            <v>West</v>
          </cell>
          <cell r="H804" t="str">
            <v>CROSS ASSET</v>
          </cell>
          <cell r="I804" t="str">
            <v>CROSS ASSET</v>
          </cell>
          <cell r="J804">
            <v>0</v>
          </cell>
          <cell r="K804">
            <v>0</v>
          </cell>
          <cell r="L804" t="str">
            <v>Haliru , Sani</v>
          </cell>
        </row>
        <row r="805">
          <cell r="A805" t="str">
            <v>NIP_BP11_C_FLDX_WPM_A04</v>
          </cell>
          <cell r="B805" t="str">
            <v>Oil Infrastructure</v>
          </cell>
          <cell r="C805" t="str">
            <v>OGI Maintenance</v>
          </cell>
          <cell r="D805" t="str">
            <v>C_FLDX_WPM_A04</v>
          </cell>
          <cell r="E805" t="str">
            <v>Purchase of Diagnostic Tools for West Prod W/Shop</v>
          </cell>
          <cell r="F805" t="str">
            <v>WEST</v>
          </cell>
          <cell r="G805" t="str">
            <v>West</v>
          </cell>
          <cell r="H805" t="str">
            <v>CROSS ASSET</v>
          </cell>
          <cell r="I805" t="str">
            <v>CROSS ASSET</v>
          </cell>
          <cell r="J805">
            <v>0</v>
          </cell>
          <cell r="K805">
            <v>0</v>
          </cell>
          <cell r="L805" t="str">
            <v>Haliru , Sani</v>
          </cell>
        </row>
        <row r="806">
          <cell r="A806" t="str">
            <v>NIP_BP11_C_FLDX_WPM_A05</v>
          </cell>
          <cell r="B806" t="str">
            <v>Oil Infrastructure</v>
          </cell>
          <cell r="C806" t="str">
            <v>OGI Maintenance</v>
          </cell>
          <cell r="D806" t="str">
            <v>C_FLDX_WPM_A05</v>
          </cell>
          <cell r="E806" t="str">
            <v>REPLACEMENT OF ELECTRICAL EQUIPMENT IN WEST W/SHOP</v>
          </cell>
          <cell r="F806" t="str">
            <v>WEST</v>
          </cell>
          <cell r="G806" t="str">
            <v>West</v>
          </cell>
          <cell r="H806" t="str">
            <v>CROSS ASSET</v>
          </cell>
          <cell r="I806" t="str">
            <v>CROSS ASSET</v>
          </cell>
          <cell r="J806">
            <v>0</v>
          </cell>
          <cell r="K806">
            <v>0</v>
          </cell>
          <cell r="L806" t="str">
            <v>Haliru , Sani</v>
          </cell>
        </row>
        <row r="807">
          <cell r="A807" t="str">
            <v>NIP_BP11_C_OGIS_PTW_A35</v>
          </cell>
          <cell r="B807" t="str">
            <v>Oil Infrastructure</v>
          </cell>
          <cell r="C807" t="str">
            <v>OGI Maintenance</v>
          </cell>
          <cell r="D807" t="str">
            <v>C_OGIS_PTW_A35</v>
          </cell>
          <cell r="E807" t="str">
            <v>PURCHASE OF BREATHING APPARATUS FOR FORCADOS TERM</v>
          </cell>
          <cell r="F807" t="str">
            <v>WEST</v>
          </cell>
          <cell r="G807" t="str">
            <v>West</v>
          </cell>
          <cell r="H807" t="str">
            <v>CROSS ASSET</v>
          </cell>
          <cell r="I807" t="str">
            <v>CROSS ASSET</v>
          </cell>
          <cell r="J807">
            <v>0</v>
          </cell>
          <cell r="K807">
            <v>0</v>
          </cell>
          <cell r="L807" t="str">
            <v>Haliru , Sani</v>
          </cell>
        </row>
        <row r="808">
          <cell r="A808" t="str">
            <v>NIP_BP11_C_OGIS_PTW_A36</v>
          </cell>
          <cell r="B808" t="str">
            <v>Oil Infrastructure</v>
          </cell>
          <cell r="C808" t="str">
            <v>OGI Maintenance</v>
          </cell>
          <cell r="D808" t="str">
            <v>C_OGIS_PTW_A36</v>
          </cell>
          <cell r="E808" t="str">
            <v>BATHYMETRIC SURVEY OF FORCADOS TERMINAL</v>
          </cell>
          <cell r="F808" t="str">
            <v>WEST</v>
          </cell>
          <cell r="G808" t="str">
            <v>West</v>
          </cell>
          <cell r="H808" t="str">
            <v>CROSS ASSET</v>
          </cell>
          <cell r="I808" t="str">
            <v>CROSS ASSET</v>
          </cell>
          <cell r="J808">
            <v>0</v>
          </cell>
          <cell r="K808">
            <v>0</v>
          </cell>
          <cell r="L808" t="str">
            <v>Haliru , Sani</v>
          </cell>
        </row>
        <row r="809">
          <cell r="A809" t="str">
            <v>NIP_BP11_C_OGIS_PTW_A37</v>
          </cell>
          <cell r="B809" t="str">
            <v>Oil Infrastructure</v>
          </cell>
          <cell r="C809" t="str">
            <v>OGI Maintenance</v>
          </cell>
          <cell r="D809" t="str">
            <v>C_OGIS_PTW_A37</v>
          </cell>
          <cell r="E809" t="str">
            <v>MAINTENANCE PAINTING FORCADOS TERMINAL</v>
          </cell>
          <cell r="F809" t="str">
            <v>WEST</v>
          </cell>
          <cell r="G809" t="str">
            <v>West</v>
          </cell>
          <cell r="H809" t="str">
            <v>CROSS ASSET</v>
          </cell>
          <cell r="I809" t="str">
            <v>CROSS ASSET</v>
          </cell>
          <cell r="J809">
            <v>0</v>
          </cell>
          <cell r="K809">
            <v>0</v>
          </cell>
          <cell r="L809" t="str">
            <v>Haliru , Sani</v>
          </cell>
        </row>
        <row r="810">
          <cell r="A810" t="str">
            <v>NIP_BP11_C_OGIS_PTW_A38</v>
          </cell>
          <cell r="B810" t="str">
            <v>Oil Infrastructure</v>
          </cell>
          <cell r="C810" t="str">
            <v>OGI Maintenance</v>
          </cell>
          <cell r="D810" t="str">
            <v>C_OGIS_PTW_A38</v>
          </cell>
          <cell r="E810" t="str">
            <v>PROVISION OF CONTROLLER FOR FORCADOS TERM TANKS</v>
          </cell>
          <cell r="F810" t="str">
            <v>WEST</v>
          </cell>
          <cell r="G810" t="str">
            <v>West</v>
          </cell>
          <cell r="H810" t="str">
            <v>CROSS ASSET</v>
          </cell>
          <cell r="I810" t="str">
            <v>CROSS ASSET</v>
          </cell>
          <cell r="J810">
            <v>0</v>
          </cell>
          <cell r="K810">
            <v>0</v>
          </cell>
          <cell r="L810" t="str">
            <v>Haliru , Sani</v>
          </cell>
        </row>
        <row r="811">
          <cell r="A811" t="str">
            <v>NIP_BP11_C_OGIS_EL1_A04</v>
          </cell>
          <cell r="B811" t="str">
            <v>Oil Infrastructure</v>
          </cell>
          <cell r="C811" t="str">
            <v>OGI Maintenance</v>
          </cell>
          <cell r="D811" t="str">
            <v>C_OGIS_EL1_A04</v>
          </cell>
          <cell r="E811" t="str">
            <v>UPGRADE OF OBSOLETE RELIEF VALVES IN EL1</v>
          </cell>
          <cell r="F811" t="str">
            <v>LAND EAST</v>
          </cell>
          <cell r="G811" t="str">
            <v>East</v>
          </cell>
          <cell r="H811" t="str">
            <v>CROSS ASSET</v>
          </cell>
          <cell r="I811" t="str">
            <v>CROSS ASSET</v>
          </cell>
          <cell r="J811">
            <v>0</v>
          </cell>
          <cell r="K811">
            <v>0</v>
          </cell>
          <cell r="L811" t="str">
            <v>Haliru , Sani</v>
          </cell>
        </row>
        <row r="812">
          <cell r="A812" t="str">
            <v>NIP_BP11_C_OGIS_EL1_A05</v>
          </cell>
          <cell r="B812" t="str">
            <v>Oil Infrastructure</v>
          </cell>
          <cell r="C812" t="str">
            <v>OGI Maintenance</v>
          </cell>
          <cell r="D812" t="str">
            <v>C_OGIS_EL1_A05</v>
          </cell>
          <cell r="E812" t="str">
            <v>40,000 HRS OVERHAUL OF GENERATORS IN EL1</v>
          </cell>
          <cell r="F812" t="str">
            <v>LAND EAST</v>
          </cell>
          <cell r="G812" t="str">
            <v>East</v>
          </cell>
          <cell r="H812" t="str">
            <v>CROSS ASSET</v>
          </cell>
          <cell r="I812" t="str">
            <v>CROSS ASSET</v>
          </cell>
          <cell r="J812">
            <v>0</v>
          </cell>
          <cell r="K812">
            <v>0</v>
          </cell>
          <cell r="L812" t="str">
            <v>Haliru , Sani</v>
          </cell>
        </row>
        <row r="813">
          <cell r="A813" t="str">
            <v>NIP_BP11_C_OGIS_EL1_A07</v>
          </cell>
          <cell r="B813" t="str">
            <v>Oil Infrastructure</v>
          </cell>
          <cell r="C813" t="str">
            <v>OGI Maintenance</v>
          </cell>
          <cell r="D813" t="str">
            <v>C_OGIS_EL1_A07</v>
          </cell>
          <cell r="E813" t="str">
            <v>MAJOR OVERHAUL OF CRUDE OIL PUMP ENGINES IN EL1</v>
          </cell>
          <cell r="F813" t="str">
            <v>LAND EAST</v>
          </cell>
          <cell r="G813" t="str">
            <v>East</v>
          </cell>
          <cell r="H813" t="str">
            <v>CROSS ASSET</v>
          </cell>
          <cell r="I813" t="str">
            <v>CROSS ASSET</v>
          </cell>
          <cell r="J813">
            <v>0</v>
          </cell>
          <cell r="K813">
            <v>0</v>
          </cell>
          <cell r="L813" t="str">
            <v>Haliru , Sani</v>
          </cell>
        </row>
        <row r="814">
          <cell r="A814" t="str">
            <v>NIP_BP11_C_OGIS_EL1_A08</v>
          </cell>
          <cell r="B814" t="str">
            <v>Oil Infrastructure</v>
          </cell>
          <cell r="C814" t="str">
            <v>OGI Maintenance</v>
          </cell>
          <cell r="D814" t="str">
            <v>C_OGIS_EL1_A08</v>
          </cell>
          <cell r="E814" t="str">
            <v>OVERHAUL OF CAT ENGINES EL1</v>
          </cell>
          <cell r="F814" t="str">
            <v>LAND EAST</v>
          </cell>
          <cell r="G814" t="str">
            <v>East</v>
          </cell>
          <cell r="H814" t="str">
            <v>CROSS ASSET</v>
          </cell>
          <cell r="I814" t="str">
            <v>CROSS ASSET</v>
          </cell>
          <cell r="J814">
            <v>0</v>
          </cell>
          <cell r="K814">
            <v>0</v>
          </cell>
          <cell r="L814" t="str">
            <v>Haliru , Sani</v>
          </cell>
        </row>
        <row r="815">
          <cell r="A815" t="str">
            <v>NIP_BP11_C_OGIS_EL1_A09</v>
          </cell>
          <cell r="B815" t="str">
            <v>Oil Infrastructure</v>
          </cell>
          <cell r="C815" t="str">
            <v>OGI Maintenance</v>
          </cell>
          <cell r="D815" t="str">
            <v>C_OGIS_EL1_A09</v>
          </cell>
          <cell r="E815" t="str">
            <v>CLOSE OUT OF OUTSTANDING FAIR ACTIONS IN EL1</v>
          </cell>
          <cell r="F815" t="str">
            <v>LAND EAST</v>
          </cell>
          <cell r="G815" t="str">
            <v>East</v>
          </cell>
          <cell r="H815" t="str">
            <v>CROSS ASSET</v>
          </cell>
          <cell r="I815" t="str">
            <v>CROSS ASSET</v>
          </cell>
          <cell r="J815">
            <v>0</v>
          </cell>
          <cell r="K815">
            <v>0</v>
          </cell>
          <cell r="L815" t="str">
            <v>Haliru , Sani</v>
          </cell>
        </row>
        <row r="816">
          <cell r="A816" t="str">
            <v>NIP_BP11_C_OGIS_EL1_A10</v>
          </cell>
          <cell r="B816" t="str">
            <v>Oil Infrastructure</v>
          </cell>
          <cell r="C816" t="str">
            <v>OGI Maintenance</v>
          </cell>
          <cell r="D816" t="str">
            <v>C_OGIS_EL1_A10</v>
          </cell>
          <cell r="E816" t="str">
            <v>OVERHAULS OF GAS TURBINES IN EL1</v>
          </cell>
          <cell r="F816" t="str">
            <v>LAND EAST</v>
          </cell>
          <cell r="G816" t="str">
            <v>East</v>
          </cell>
          <cell r="H816" t="str">
            <v>CROSS ASSET</v>
          </cell>
          <cell r="I816" t="str">
            <v>CROSS ASSET</v>
          </cell>
          <cell r="J816">
            <v>0</v>
          </cell>
          <cell r="K816">
            <v>0</v>
          </cell>
          <cell r="L816" t="str">
            <v>Haliru , Sani</v>
          </cell>
        </row>
        <row r="817">
          <cell r="A817" t="str">
            <v>NIP_BP11_C_OGIS_EL2_A06</v>
          </cell>
          <cell r="B817" t="str">
            <v>Oil Infrastructure</v>
          </cell>
          <cell r="C817" t="str">
            <v>OGI Maintenance</v>
          </cell>
          <cell r="D817" t="str">
            <v>C_OGIS_EL2_A06</v>
          </cell>
          <cell r="E817" t="str">
            <v>CLOSE OUT OF OUTSTANDING FAIR ACTIONS IN EL2</v>
          </cell>
          <cell r="F817" t="str">
            <v>LAND EAST</v>
          </cell>
          <cell r="G817" t="str">
            <v>East</v>
          </cell>
          <cell r="H817" t="str">
            <v>CROSS ASSET</v>
          </cell>
          <cell r="I817" t="str">
            <v>CROSS ASSET</v>
          </cell>
          <cell r="J817">
            <v>0</v>
          </cell>
          <cell r="K817">
            <v>0</v>
          </cell>
          <cell r="L817" t="str">
            <v>Haliru , Sani</v>
          </cell>
        </row>
        <row r="818">
          <cell r="A818" t="str">
            <v>NIP_BP11_C_OGIS_ES1_A07</v>
          </cell>
          <cell r="B818" t="str">
            <v>Oil Infrastructure</v>
          </cell>
          <cell r="C818" t="str">
            <v>OGI Maintenance</v>
          </cell>
          <cell r="D818" t="str">
            <v>C_OGIS_ES1_A07</v>
          </cell>
          <cell r="E818" t="str">
            <v>UPGRADE OF LM1600 IN SOKU GP</v>
          </cell>
          <cell r="F818" t="str">
            <v>LAND EAST</v>
          </cell>
          <cell r="G818" t="str">
            <v>East</v>
          </cell>
          <cell r="H818" t="str">
            <v>CROSS ASSET</v>
          </cell>
          <cell r="I818" t="str">
            <v>CROSS ASSET</v>
          </cell>
          <cell r="J818">
            <v>0</v>
          </cell>
          <cell r="K818">
            <v>0</v>
          </cell>
          <cell r="L818" t="str">
            <v>Haliru , Sani</v>
          </cell>
        </row>
        <row r="819">
          <cell r="A819" t="str">
            <v>NIP_BP11_C_OGIS_PTW_A20</v>
          </cell>
          <cell r="B819" t="str">
            <v>Oil Infrastructure</v>
          </cell>
          <cell r="C819" t="str">
            <v>OGI Maintenance</v>
          </cell>
          <cell r="D819" t="str">
            <v>C_OGIS_PTW_A20</v>
          </cell>
          <cell r="E819" t="str">
            <v>PROVISION OF OIL SPILL EQUIPMENT IN FORCADOS TERM</v>
          </cell>
          <cell r="F819" t="str">
            <v>WEST</v>
          </cell>
          <cell r="G819" t="str">
            <v>West</v>
          </cell>
          <cell r="H819" t="str">
            <v>CROSS ASSET</v>
          </cell>
          <cell r="I819" t="str">
            <v>CROSS ASSET</v>
          </cell>
          <cell r="J819">
            <v>0</v>
          </cell>
          <cell r="K819">
            <v>0</v>
          </cell>
          <cell r="L819" t="str">
            <v>Haliru , Sani</v>
          </cell>
        </row>
        <row r="820">
          <cell r="A820" t="str">
            <v>NIP_BP11_C_OGIS_WLA_A16</v>
          </cell>
          <cell r="B820" t="str">
            <v>Oil Infrastructure</v>
          </cell>
          <cell r="C820" t="str">
            <v>OGI Maintenance</v>
          </cell>
          <cell r="D820" t="str">
            <v>C_OGIS_WLA_A16</v>
          </cell>
          <cell r="E820" t="str">
            <v>COMPRESSORS MAINTENANCE IN THE WEST LAND AREA</v>
          </cell>
          <cell r="F820" t="str">
            <v>LAND WEST</v>
          </cell>
          <cell r="G820" t="str">
            <v>West</v>
          </cell>
          <cell r="H820" t="str">
            <v>CROSS ASSET</v>
          </cell>
          <cell r="I820" t="str">
            <v>CROSS ASSET</v>
          </cell>
          <cell r="J820">
            <v>0</v>
          </cell>
          <cell r="K820">
            <v>0</v>
          </cell>
          <cell r="L820" t="str">
            <v>Haliru , Sani</v>
          </cell>
        </row>
        <row r="821">
          <cell r="A821" t="str">
            <v>NIP_BP11_C_OGIS_WLA_A23</v>
          </cell>
          <cell r="B821" t="str">
            <v>Oil Infrastructure</v>
          </cell>
          <cell r="C821" t="str">
            <v>OGI Maintenance</v>
          </cell>
          <cell r="D821" t="str">
            <v>C_OGIS_WLA_A23</v>
          </cell>
          <cell r="E821" t="str">
            <v>REPLACEMENT OF PROCESS VALVES IN WEST LAND AREA</v>
          </cell>
          <cell r="F821" t="str">
            <v>LAND WEST</v>
          </cell>
          <cell r="G821" t="str">
            <v>West</v>
          </cell>
          <cell r="H821" t="str">
            <v>CROSS ASSET</v>
          </cell>
          <cell r="I821" t="str">
            <v>CROSS ASSET</v>
          </cell>
          <cell r="J821">
            <v>0</v>
          </cell>
          <cell r="K821">
            <v>0</v>
          </cell>
          <cell r="L821" t="str">
            <v>Haliru , Sani</v>
          </cell>
        </row>
        <row r="822">
          <cell r="A822" t="str">
            <v>NIP_BP11_C_OGIS_WLA_A28</v>
          </cell>
          <cell r="B822" t="str">
            <v>Oil Infrastructure</v>
          </cell>
          <cell r="C822" t="str">
            <v>OGI Maintenance</v>
          </cell>
          <cell r="D822" t="str">
            <v>C_OGIS_WLA_A28</v>
          </cell>
          <cell r="E822" t="str">
            <v>PAINTING OF WEST LAND-2 DISTRICT FACILITIES</v>
          </cell>
          <cell r="F822" t="str">
            <v>LAND WEST</v>
          </cell>
          <cell r="G822" t="str">
            <v>West</v>
          </cell>
          <cell r="H822" t="str">
            <v>CROSS ASSET</v>
          </cell>
          <cell r="I822" t="str">
            <v>CROSS ASSET</v>
          </cell>
          <cell r="J822">
            <v>0</v>
          </cell>
          <cell r="K822">
            <v>0</v>
          </cell>
          <cell r="L822" t="str">
            <v>Haliru , Sani</v>
          </cell>
        </row>
        <row r="823">
          <cell r="A823" t="str">
            <v>NIP_BP11_C_OGIS_WLA_A34</v>
          </cell>
          <cell r="B823" t="str">
            <v>Oil Infrastructure</v>
          </cell>
          <cell r="C823" t="str">
            <v>OGI Maintenance</v>
          </cell>
          <cell r="D823" t="str">
            <v>C_OGIS_WLA_A34</v>
          </cell>
          <cell r="E823" t="str">
            <v>REPLACEMENT OF LIFT GAS FLOW CONTROL VALVES IN WL</v>
          </cell>
          <cell r="F823" t="str">
            <v>LAND WEST</v>
          </cell>
          <cell r="G823" t="str">
            <v>West</v>
          </cell>
          <cell r="H823" t="str">
            <v>CROSS ASSET</v>
          </cell>
          <cell r="I823" t="str">
            <v>CROSS ASSET</v>
          </cell>
          <cell r="J823">
            <v>0</v>
          </cell>
          <cell r="K823">
            <v>0</v>
          </cell>
          <cell r="L823" t="str">
            <v>Haliru , Sani</v>
          </cell>
        </row>
        <row r="824">
          <cell r="A824" t="str">
            <v>NIP_BP11_C_OGIS_WLA_A40</v>
          </cell>
          <cell r="B824" t="str">
            <v>Oil Infrastructure</v>
          </cell>
          <cell r="C824" t="str">
            <v>OGI Maintenance</v>
          </cell>
          <cell r="D824" t="str">
            <v>C_OGIS_WLA_A40</v>
          </cell>
          <cell r="E824" t="str">
            <v>REHABILITATION OF LIGHTING IN UGHELLI PUMPING STN</v>
          </cell>
          <cell r="F824" t="str">
            <v>LAND WEST</v>
          </cell>
          <cell r="G824" t="str">
            <v>West</v>
          </cell>
          <cell r="H824" t="str">
            <v>CROSS ASSET</v>
          </cell>
          <cell r="I824" t="str">
            <v>CROSS ASSET</v>
          </cell>
          <cell r="J824">
            <v>0</v>
          </cell>
          <cell r="K824">
            <v>0</v>
          </cell>
          <cell r="L824" t="str">
            <v>Haliru , Sani</v>
          </cell>
        </row>
        <row r="825">
          <cell r="A825" t="str">
            <v>NIP_BP11_C_OGIS_WS1_A04</v>
          </cell>
          <cell r="B825" t="str">
            <v>Oil Infrastructure</v>
          </cell>
          <cell r="C825" t="str">
            <v>OGI Maintenance</v>
          </cell>
          <cell r="D825" t="str">
            <v>C_OGIS_WS1_A04</v>
          </cell>
          <cell r="E825" t="str">
            <v>UNDERWATER MAINTENANCE OF MARINE STRUCTURES IN WS1</v>
          </cell>
          <cell r="F825" t="str">
            <v>SWAMP WEST</v>
          </cell>
          <cell r="G825" t="str">
            <v>West</v>
          </cell>
          <cell r="H825" t="str">
            <v>CROSS ASSET</v>
          </cell>
          <cell r="I825" t="str">
            <v>CROSS ASSET</v>
          </cell>
          <cell r="J825">
            <v>0</v>
          </cell>
          <cell r="K825">
            <v>0</v>
          </cell>
          <cell r="L825" t="str">
            <v>Haliru , Sani</v>
          </cell>
        </row>
        <row r="826">
          <cell r="A826" t="str">
            <v>NIP_BP11_C_OGIS_WLA_A01</v>
          </cell>
          <cell r="B826" t="str">
            <v>Oil Infrastructure</v>
          </cell>
          <cell r="C826" t="str">
            <v>OGI Maintenance</v>
          </cell>
          <cell r="D826" t="str">
            <v>C_OGIS_WLA_A01</v>
          </cell>
          <cell r="E826" t="str">
            <v>OVERHAUL OF GASLIFT COMPRESSORS IN WEST LAND AREA</v>
          </cell>
          <cell r="F826" t="str">
            <v>LAND WEST</v>
          </cell>
          <cell r="G826" t="str">
            <v>West</v>
          </cell>
          <cell r="H826" t="str">
            <v>CROSS ASSET</v>
          </cell>
          <cell r="I826" t="str">
            <v>CROSS ASSET</v>
          </cell>
          <cell r="J826">
            <v>0</v>
          </cell>
          <cell r="K826">
            <v>0</v>
          </cell>
          <cell r="L826" t="str">
            <v>Haliru , Sani</v>
          </cell>
        </row>
        <row r="827">
          <cell r="A827" t="str">
            <v>NIP_BP11_C_OGIS_WLA_A02</v>
          </cell>
          <cell r="B827" t="str">
            <v>Oil Infrastructure</v>
          </cell>
          <cell r="C827" t="str">
            <v>OGI Maintenance</v>
          </cell>
          <cell r="D827" t="str">
            <v>C_OGIS_WLA_A02</v>
          </cell>
          <cell r="E827" t="str">
            <v>OVERHAUL OF DIESEL GENERATING SETS IN WLA</v>
          </cell>
          <cell r="F827" t="str">
            <v>LAND WEST</v>
          </cell>
          <cell r="G827" t="str">
            <v>West</v>
          </cell>
          <cell r="H827" t="str">
            <v>CROSS ASSET</v>
          </cell>
          <cell r="I827" t="str">
            <v>CROSS ASSET</v>
          </cell>
          <cell r="J827">
            <v>0</v>
          </cell>
          <cell r="K827">
            <v>0</v>
          </cell>
          <cell r="L827" t="str">
            <v>Haliru , Sani</v>
          </cell>
        </row>
        <row r="828">
          <cell r="A828" t="str">
            <v>NIP_BP11_C_OGIS_WLA_A03</v>
          </cell>
          <cell r="B828" t="str">
            <v>Oil Infrastructure</v>
          </cell>
          <cell r="C828" t="str">
            <v>OGI Maintenance</v>
          </cell>
          <cell r="D828" t="str">
            <v>C_OGIS_WLA_A03</v>
          </cell>
          <cell r="E828" t="str">
            <v>INLET MANIFOLD VALVES CHANGE OUT IN WLA</v>
          </cell>
          <cell r="F828" t="str">
            <v>LAND WEST</v>
          </cell>
          <cell r="G828" t="str">
            <v>West</v>
          </cell>
          <cell r="H828" t="str">
            <v>CROSS ASSET</v>
          </cell>
          <cell r="I828" t="str">
            <v>CROSS ASSET</v>
          </cell>
          <cell r="J828">
            <v>0</v>
          </cell>
          <cell r="K828">
            <v>0</v>
          </cell>
          <cell r="L828" t="str">
            <v>Haliru , Sani</v>
          </cell>
        </row>
        <row r="829">
          <cell r="A829" t="str">
            <v>NIP_BP11_C_OGIS_WLA_A04</v>
          </cell>
          <cell r="B829" t="str">
            <v>Oil Infrastructure</v>
          </cell>
          <cell r="C829" t="str">
            <v>OGI Maintenance</v>
          </cell>
          <cell r="D829" t="str">
            <v>C_OGIS_WLA_A04</v>
          </cell>
          <cell r="E829" t="str">
            <v>MAJOR OVERHAUL OF SOLAR TURBINE/CONTROL SYSTEM</v>
          </cell>
          <cell r="F829" t="str">
            <v>LAND WEST</v>
          </cell>
          <cell r="G829" t="str">
            <v>West</v>
          </cell>
          <cell r="H829" t="str">
            <v>CROSS ASSET</v>
          </cell>
          <cell r="I829" t="str">
            <v>CROSS ASSET</v>
          </cell>
          <cell r="J829">
            <v>0</v>
          </cell>
          <cell r="K829">
            <v>0</v>
          </cell>
          <cell r="L829" t="str">
            <v>Haliru , Sani</v>
          </cell>
        </row>
        <row r="830">
          <cell r="A830" t="str">
            <v>NIP_BP11_C_OGIS_WLA_A05</v>
          </cell>
          <cell r="B830" t="str">
            <v>Oil Infrastructure</v>
          </cell>
          <cell r="C830" t="str">
            <v>OGI Maintenance</v>
          </cell>
          <cell r="D830" t="str">
            <v>C_OGIS_WLA_A05</v>
          </cell>
          <cell r="E830" t="str">
            <v>UPGRADE AND REFURBISHMENT OF METERING FACILITIES.</v>
          </cell>
          <cell r="F830" t="str">
            <v>LAND WEST</v>
          </cell>
          <cell r="G830" t="str">
            <v>West</v>
          </cell>
          <cell r="H830" t="str">
            <v>CROSS ASSET</v>
          </cell>
          <cell r="I830" t="str">
            <v>CROSS ASSET</v>
          </cell>
          <cell r="J830">
            <v>0</v>
          </cell>
          <cell r="K830">
            <v>0</v>
          </cell>
          <cell r="L830" t="str">
            <v>Haliru , Sani</v>
          </cell>
        </row>
        <row r="831">
          <cell r="A831" t="str">
            <v>NIP_BP11_C_OGIS_WLA_A06</v>
          </cell>
          <cell r="B831" t="str">
            <v>Oil Infrastructure</v>
          </cell>
          <cell r="C831" t="str">
            <v>OGI Maintenance</v>
          </cell>
          <cell r="D831" t="str">
            <v>C_OGIS_WLA_A06</v>
          </cell>
          <cell r="E831" t="str">
            <v>PURCHASE OF INSTRUMENT/ELECT TEST EQUIP IN WLA</v>
          </cell>
          <cell r="F831" t="str">
            <v>LAND WEST</v>
          </cell>
          <cell r="G831" t="str">
            <v>West</v>
          </cell>
          <cell r="H831" t="str">
            <v>CROSS ASSET</v>
          </cell>
          <cell r="I831" t="str">
            <v>CROSS ASSET</v>
          </cell>
          <cell r="J831">
            <v>0</v>
          </cell>
          <cell r="K831">
            <v>0</v>
          </cell>
          <cell r="L831" t="str">
            <v>Haliru , Sani</v>
          </cell>
        </row>
        <row r="832">
          <cell r="A832" t="str">
            <v>NIP_BP11_C_OGIS_WLA_A07</v>
          </cell>
          <cell r="B832" t="str">
            <v>Oil Infrastructure</v>
          </cell>
          <cell r="C832" t="str">
            <v>OGI Maintenance</v>
          </cell>
          <cell r="D832" t="str">
            <v>C_OGIS_WLA_A07</v>
          </cell>
          <cell r="E832" t="str">
            <v>UPGRADE OF OBSOLETE PROCESS VALVES IN WEST LAND</v>
          </cell>
          <cell r="F832" t="str">
            <v>LAND WEST</v>
          </cell>
          <cell r="G832" t="str">
            <v>West</v>
          </cell>
          <cell r="H832" t="str">
            <v>CROSS ASSET</v>
          </cell>
          <cell r="I832" t="str">
            <v>CROSS ASSET</v>
          </cell>
          <cell r="J832">
            <v>0</v>
          </cell>
          <cell r="K832">
            <v>0</v>
          </cell>
          <cell r="L832" t="str">
            <v>Haliru , Sani</v>
          </cell>
        </row>
        <row r="833">
          <cell r="A833" t="str">
            <v>NIP_BP11_C_OGIS_WLA_A08</v>
          </cell>
          <cell r="B833" t="str">
            <v>Oil Infrastructure</v>
          </cell>
          <cell r="C833" t="str">
            <v>OGI Maintenance</v>
          </cell>
          <cell r="D833" t="str">
            <v>C_OGIS_WLA_A08</v>
          </cell>
          <cell r="E833" t="str">
            <v>INSPECTION OF RECIPROCATING PUMP FLUID END IN WL</v>
          </cell>
          <cell r="F833" t="str">
            <v>LAND WEST</v>
          </cell>
          <cell r="G833" t="str">
            <v>West</v>
          </cell>
          <cell r="H833" t="str">
            <v>CROSS ASSET</v>
          </cell>
          <cell r="I833" t="str">
            <v>CROSS ASSET</v>
          </cell>
          <cell r="J833">
            <v>0</v>
          </cell>
          <cell r="K833">
            <v>0</v>
          </cell>
          <cell r="L833" t="str">
            <v>Haliru , Sani</v>
          </cell>
        </row>
        <row r="834">
          <cell r="A834" t="str">
            <v>NIP_BP11_C_OGIS_WLA_A09</v>
          </cell>
          <cell r="B834" t="str">
            <v>Oil Infrastructure</v>
          </cell>
          <cell r="C834" t="str">
            <v>OGI Maintenance</v>
          </cell>
          <cell r="D834" t="str">
            <v>C_OGIS_WLA_A09</v>
          </cell>
          <cell r="E834" t="str">
            <v>NGC LAND WEST COMPRESSOR 40,000 HRS MAJOR OVERHAUL</v>
          </cell>
          <cell r="F834" t="str">
            <v>LAND WEST</v>
          </cell>
          <cell r="G834" t="str">
            <v>West</v>
          </cell>
          <cell r="H834" t="str">
            <v>CROSS ASSET</v>
          </cell>
          <cell r="I834" t="str">
            <v>CROSS ASSET</v>
          </cell>
          <cell r="J834">
            <v>0</v>
          </cell>
          <cell r="K834">
            <v>0</v>
          </cell>
          <cell r="L834" t="str">
            <v>Haliru , Sani</v>
          </cell>
        </row>
        <row r="835">
          <cell r="A835" t="str">
            <v>NIP_BP11_C_OGIS_WLA_A11</v>
          </cell>
          <cell r="B835" t="str">
            <v>Oil Infrastructure</v>
          </cell>
          <cell r="C835" t="str">
            <v>OGI Maintenance</v>
          </cell>
          <cell r="D835" t="str">
            <v>C_OGIS_WLA_A11</v>
          </cell>
          <cell r="E835" t="str">
            <v>FIRE PEL/SAFEGUARDING SYSTEM UPGRADE IN WL</v>
          </cell>
          <cell r="F835" t="str">
            <v>LAND WEST</v>
          </cell>
          <cell r="G835" t="str">
            <v>West</v>
          </cell>
          <cell r="H835" t="str">
            <v>CROSS ASSET</v>
          </cell>
          <cell r="I835" t="str">
            <v>CROSS ASSET</v>
          </cell>
          <cell r="J835">
            <v>0</v>
          </cell>
          <cell r="K835">
            <v>0</v>
          </cell>
          <cell r="L835" t="str">
            <v>Haliru , Sani</v>
          </cell>
        </row>
        <row r="836">
          <cell r="A836" t="str">
            <v>NIP_BP11_C_OGIS_WLA_A12</v>
          </cell>
          <cell r="B836" t="str">
            <v>Oil Infrastructure</v>
          </cell>
          <cell r="C836" t="str">
            <v>OGI Maintenance</v>
          </cell>
          <cell r="D836" t="str">
            <v>C_OGIS_WLA_A12</v>
          </cell>
          <cell r="E836" t="str">
            <v>UPGRADE OF NGC COMPRESSOR STATION FIRE PANEL</v>
          </cell>
          <cell r="F836" t="str">
            <v>LAND WEST</v>
          </cell>
          <cell r="G836" t="str">
            <v>West</v>
          </cell>
          <cell r="H836" t="str">
            <v>CROSS ASSET</v>
          </cell>
          <cell r="I836" t="str">
            <v>CROSS ASSET</v>
          </cell>
          <cell r="J836">
            <v>0</v>
          </cell>
          <cell r="K836">
            <v>0</v>
          </cell>
          <cell r="L836" t="str">
            <v>Haliru , Sani</v>
          </cell>
        </row>
        <row r="837">
          <cell r="A837" t="str">
            <v>NIP_BP11_C_OGIS_WLA_A13</v>
          </cell>
          <cell r="B837" t="str">
            <v>Oil Infrastructure</v>
          </cell>
          <cell r="C837" t="str">
            <v>OGI Maintenance</v>
          </cell>
          <cell r="D837" t="str">
            <v>C_OGIS_WLA_A13</v>
          </cell>
          <cell r="E837" t="str">
            <v>PROCURE NON SPARK HAND TOOLS FOR WEST LAND</v>
          </cell>
          <cell r="F837" t="str">
            <v>LAND WEST</v>
          </cell>
          <cell r="G837" t="str">
            <v>West</v>
          </cell>
          <cell r="H837" t="str">
            <v>CROSS ASSET</v>
          </cell>
          <cell r="I837" t="str">
            <v>CROSS ASSET</v>
          </cell>
          <cell r="J837">
            <v>0</v>
          </cell>
          <cell r="K837">
            <v>0</v>
          </cell>
          <cell r="L837" t="str">
            <v>Haliru , Sani</v>
          </cell>
        </row>
        <row r="838">
          <cell r="A838" t="str">
            <v>NIP_BP11_C_OGIS_WLA_A14</v>
          </cell>
          <cell r="B838" t="str">
            <v>Oil Infrastructure</v>
          </cell>
          <cell r="C838" t="str">
            <v>OGI Maintenance</v>
          </cell>
          <cell r="D838" t="str">
            <v>C_OGIS_WLA_A14</v>
          </cell>
          <cell r="E838" t="str">
            <v>UPGRADE OF SULZER PUMPS IN WEST LAND AREA</v>
          </cell>
          <cell r="F838" t="str">
            <v>LAND WEST</v>
          </cell>
          <cell r="G838" t="str">
            <v>West</v>
          </cell>
          <cell r="H838" t="str">
            <v>CROSS ASSET</v>
          </cell>
          <cell r="I838" t="str">
            <v>CROSS ASSET</v>
          </cell>
          <cell r="J838">
            <v>0</v>
          </cell>
          <cell r="K838">
            <v>0</v>
          </cell>
          <cell r="L838" t="str">
            <v>Haliru , Sani</v>
          </cell>
        </row>
        <row r="839">
          <cell r="A839" t="str">
            <v>NIP_BP11_C_OGIS_WLA_A15</v>
          </cell>
          <cell r="B839" t="str">
            <v>Oil Infrastructure</v>
          </cell>
          <cell r="C839" t="str">
            <v>OGI Maintenance</v>
          </cell>
          <cell r="D839" t="str">
            <v>C_OGIS_WLA_A15</v>
          </cell>
          <cell r="E839" t="str">
            <v>PURCHASE OF 2 SWING ENGINES FOR WEST LAND AREA</v>
          </cell>
          <cell r="F839" t="str">
            <v>LAND WEST</v>
          </cell>
          <cell r="G839" t="str">
            <v>West</v>
          </cell>
          <cell r="H839" t="str">
            <v>CROSS ASSET</v>
          </cell>
          <cell r="I839" t="str">
            <v>CROSS ASSET</v>
          </cell>
          <cell r="J839">
            <v>0</v>
          </cell>
          <cell r="K839">
            <v>0</v>
          </cell>
          <cell r="L839" t="str">
            <v>Haliru , Sani</v>
          </cell>
        </row>
        <row r="840">
          <cell r="A840" t="str">
            <v>NIP_BP11_C_OGIS_WLA_A17</v>
          </cell>
          <cell r="B840" t="str">
            <v>Oil Infrastructure</v>
          </cell>
          <cell r="C840" t="str">
            <v>OGI Maintenance</v>
          </cell>
          <cell r="D840" t="str">
            <v>C_OGIS_WLA_A17</v>
          </cell>
          <cell r="E840" t="str">
            <v>REPLACEMENT OF STATION DISCHARGE METERS IN WL</v>
          </cell>
          <cell r="F840" t="str">
            <v>LAND WEST</v>
          </cell>
          <cell r="G840" t="str">
            <v>West</v>
          </cell>
          <cell r="H840" t="str">
            <v>CROSS ASSET</v>
          </cell>
          <cell r="I840" t="str">
            <v>CROSS ASSET</v>
          </cell>
          <cell r="J840">
            <v>0</v>
          </cell>
          <cell r="K840">
            <v>0</v>
          </cell>
          <cell r="L840" t="str">
            <v>Haliru , Sani</v>
          </cell>
        </row>
        <row r="841">
          <cell r="A841" t="str">
            <v>NIP_BP11_C_OGIS_WLA_A18</v>
          </cell>
          <cell r="B841" t="str">
            <v>Oil Infrastructure</v>
          </cell>
          <cell r="C841" t="str">
            <v>OGI Maintenance</v>
          </cell>
          <cell r="D841" t="str">
            <v>C_OGIS_WLA_A18</v>
          </cell>
          <cell r="E841" t="str">
            <v>Purchase of Vacuum, Simon Trucks and 25T Crane</v>
          </cell>
          <cell r="F841" t="str">
            <v>LAND WEST</v>
          </cell>
          <cell r="G841" t="str">
            <v>West</v>
          </cell>
          <cell r="H841" t="str">
            <v>CROSS ASSET</v>
          </cell>
          <cell r="I841" t="str">
            <v>CROSS ASSET</v>
          </cell>
          <cell r="J841">
            <v>0</v>
          </cell>
          <cell r="K841">
            <v>0</v>
          </cell>
          <cell r="L841" t="str">
            <v>Haliru , Sani</v>
          </cell>
        </row>
        <row r="842">
          <cell r="A842" t="str">
            <v>NIP_BP11_C_OGIS_WLA_A21</v>
          </cell>
          <cell r="B842" t="str">
            <v>Oil Infrastructure</v>
          </cell>
          <cell r="C842" t="str">
            <v>OGI Maintenance</v>
          </cell>
          <cell r="D842" t="str">
            <v>C_OGIS_WLA_A21</v>
          </cell>
          <cell r="E842" t="str">
            <v>LV PANELS CHANGE OUT IN 5 WEST LAND FLOW STATIONS</v>
          </cell>
          <cell r="F842" t="str">
            <v>LAND WEST</v>
          </cell>
          <cell r="G842" t="str">
            <v>West</v>
          </cell>
          <cell r="H842" t="str">
            <v>CROSS ASSET</v>
          </cell>
          <cell r="I842" t="str">
            <v>CROSS ASSET</v>
          </cell>
          <cell r="J842">
            <v>0</v>
          </cell>
          <cell r="K842">
            <v>0</v>
          </cell>
          <cell r="L842" t="str">
            <v>Haliru , Sani</v>
          </cell>
        </row>
        <row r="843">
          <cell r="A843" t="str">
            <v>NIP_BP11_C_OGIS_WLA_A22</v>
          </cell>
          <cell r="B843" t="str">
            <v>Oil Infrastructure</v>
          </cell>
          <cell r="C843" t="str">
            <v>OGI Maintenance</v>
          </cell>
          <cell r="D843" t="str">
            <v>C_OGIS_WLA_A22</v>
          </cell>
          <cell r="E843" t="str">
            <v>PROCUREMENT OF VALVE LEAK MONITORING TOOL FOR WL</v>
          </cell>
          <cell r="F843" t="str">
            <v>LAND WEST</v>
          </cell>
          <cell r="G843" t="str">
            <v>West</v>
          </cell>
          <cell r="H843" t="str">
            <v>CROSS ASSET</v>
          </cell>
          <cell r="I843" t="str">
            <v>CROSS ASSET</v>
          </cell>
          <cell r="J843">
            <v>0</v>
          </cell>
          <cell r="K843">
            <v>0</v>
          </cell>
          <cell r="L843" t="str">
            <v>Haliru , Sani</v>
          </cell>
        </row>
        <row r="844">
          <cell r="A844" t="str">
            <v>NIP_BP11_C_OGIS_WLA_A24</v>
          </cell>
          <cell r="B844" t="str">
            <v>Oil Infrastructure</v>
          </cell>
          <cell r="C844" t="str">
            <v>OGI Maintenance</v>
          </cell>
          <cell r="D844" t="str">
            <v>C_OGIS_WLA_A24</v>
          </cell>
          <cell r="E844" t="str">
            <v>PURCHASE OF WORKSHOP EQUIP FOR CRAWFORD CREEK</v>
          </cell>
          <cell r="F844" t="str">
            <v>LAND WEST</v>
          </cell>
          <cell r="G844" t="str">
            <v>West</v>
          </cell>
          <cell r="H844" t="str">
            <v>CROSS ASSET</v>
          </cell>
          <cell r="I844" t="str">
            <v>CROSS ASSET</v>
          </cell>
          <cell r="J844">
            <v>0</v>
          </cell>
          <cell r="K844">
            <v>0</v>
          </cell>
          <cell r="L844" t="str">
            <v>Haliru , Sani</v>
          </cell>
        </row>
        <row r="845">
          <cell r="A845" t="str">
            <v>NIP_BP11_C_OGIS_WLA_A25</v>
          </cell>
          <cell r="B845" t="str">
            <v>Oil Infrastructure</v>
          </cell>
          <cell r="C845" t="str">
            <v>OGI Maintenance</v>
          </cell>
          <cell r="D845" t="str">
            <v>C_OGIS_WLA_A25</v>
          </cell>
          <cell r="E845" t="str">
            <v>INSTRUMENT AIR COMP. PURCHASE FOR WL GOLDEN ASSETS</v>
          </cell>
          <cell r="F845" t="str">
            <v>LAND WEST</v>
          </cell>
          <cell r="G845" t="str">
            <v>West</v>
          </cell>
          <cell r="H845" t="str">
            <v>CROSS ASSET</v>
          </cell>
          <cell r="I845" t="str">
            <v>CROSS ASSET</v>
          </cell>
          <cell r="J845">
            <v>0</v>
          </cell>
          <cell r="K845">
            <v>0</v>
          </cell>
          <cell r="L845" t="str">
            <v>Haliru , Sani</v>
          </cell>
        </row>
        <row r="846">
          <cell r="A846" t="str">
            <v>NIP_BP11_C_OGIS_WLA_A26</v>
          </cell>
          <cell r="B846" t="str">
            <v>Oil Infrastructure</v>
          </cell>
          <cell r="C846" t="str">
            <v>OGI Maintenance</v>
          </cell>
          <cell r="D846" t="str">
            <v>C_OGIS_WLA_A26</v>
          </cell>
          <cell r="E846" t="str">
            <v>PURCHASE OF CRUDE OIL WATER PUMPS FOR UGHE</v>
          </cell>
          <cell r="F846" t="str">
            <v>LAND WEST</v>
          </cell>
          <cell r="G846" t="str">
            <v>West</v>
          </cell>
          <cell r="H846" t="str">
            <v>CROSS ASSET</v>
          </cell>
          <cell r="I846" t="str">
            <v>CROSS ASSET</v>
          </cell>
          <cell r="J846">
            <v>0</v>
          </cell>
          <cell r="K846">
            <v>0</v>
          </cell>
          <cell r="L846" t="str">
            <v>Haliru , Sani</v>
          </cell>
        </row>
        <row r="847">
          <cell r="A847" t="str">
            <v>NIP_BP11_C_OGIS_WLA_A27</v>
          </cell>
          <cell r="B847" t="str">
            <v>Oil Infrastructure</v>
          </cell>
          <cell r="C847" t="str">
            <v>OGI Maintenance</v>
          </cell>
          <cell r="D847" t="str">
            <v>C_OGIS_WLA_A27</v>
          </cell>
          <cell r="E847" t="str">
            <v>PAINTING OF SEVERAL FACILITIES IN WEST LAND 1 AREA</v>
          </cell>
          <cell r="F847" t="str">
            <v>LAND WEST</v>
          </cell>
          <cell r="G847" t="str">
            <v>West</v>
          </cell>
          <cell r="H847" t="str">
            <v>CROSS ASSET</v>
          </cell>
          <cell r="I847" t="str">
            <v>CROSS ASSET</v>
          </cell>
          <cell r="J847">
            <v>0</v>
          </cell>
          <cell r="K847">
            <v>0</v>
          </cell>
          <cell r="L847" t="str">
            <v>Haliru , Sani</v>
          </cell>
        </row>
        <row r="848">
          <cell r="A848" t="str">
            <v>NIP_BP11_C_OGIS_WLA_A29</v>
          </cell>
          <cell r="B848" t="str">
            <v>Oil Infrastructure</v>
          </cell>
          <cell r="C848" t="str">
            <v>OGI Maintenance</v>
          </cell>
          <cell r="D848" t="str">
            <v>C_OGIS_WLA_A29</v>
          </cell>
          <cell r="E848" t="str">
            <v>Provide Mobile Nitrogen Generator for West Land</v>
          </cell>
          <cell r="F848" t="str">
            <v>LAND WEST</v>
          </cell>
          <cell r="G848" t="str">
            <v>West</v>
          </cell>
          <cell r="H848" t="str">
            <v>CROSS ASSET</v>
          </cell>
          <cell r="I848" t="str">
            <v>CROSS ASSET</v>
          </cell>
          <cell r="J848">
            <v>0</v>
          </cell>
          <cell r="K848">
            <v>0</v>
          </cell>
          <cell r="L848" t="str">
            <v>Haliru , Sani</v>
          </cell>
        </row>
        <row r="849">
          <cell r="A849" t="str">
            <v>NIP_BP11_C_OGIS_WLA_A30</v>
          </cell>
          <cell r="B849" t="str">
            <v>Oil Infrastructure</v>
          </cell>
          <cell r="C849" t="str">
            <v>OGI Maintenance</v>
          </cell>
          <cell r="D849" t="str">
            <v>C_OGIS_WLA_A30</v>
          </cell>
          <cell r="E849" t="str">
            <v>UPGRADE of UTOROGU HELIPAD</v>
          </cell>
          <cell r="F849" t="str">
            <v>LAND WEST</v>
          </cell>
          <cell r="G849" t="str">
            <v>West</v>
          </cell>
          <cell r="H849" t="str">
            <v>CROSS ASSET</v>
          </cell>
          <cell r="I849" t="str">
            <v>CROSS ASSET</v>
          </cell>
          <cell r="J849">
            <v>0</v>
          </cell>
          <cell r="K849">
            <v>0</v>
          </cell>
          <cell r="L849" t="str">
            <v>Haliru , Sani</v>
          </cell>
        </row>
        <row r="850">
          <cell r="A850" t="str">
            <v>NIP_BP11_C_OGIS_WLA_A31</v>
          </cell>
          <cell r="B850" t="str">
            <v>Oil Infrastructure</v>
          </cell>
          <cell r="C850" t="str">
            <v>OGI Maintenance</v>
          </cell>
          <cell r="D850" t="str">
            <v>C_OGIS_WLA_A31</v>
          </cell>
          <cell r="E850" t="str">
            <v>UPGRADE OF FIRE SYSTEM IN WEST LAND AREA</v>
          </cell>
          <cell r="F850" t="str">
            <v>LAND WEST</v>
          </cell>
          <cell r="G850" t="str">
            <v>West</v>
          </cell>
          <cell r="H850" t="str">
            <v>CROSS ASSET</v>
          </cell>
          <cell r="I850" t="str">
            <v>CROSS ASSET</v>
          </cell>
          <cell r="J850">
            <v>0</v>
          </cell>
          <cell r="K850">
            <v>0</v>
          </cell>
          <cell r="L850" t="str">
            <v>Haliru , Sani</v>
          </cell>
        </row>
        <row r="851">
          <cell r="A851" t="str">
            <v>NIP_BP11_C_OGIS_WLA_A33</v>
          </cell>
          <cell r="B851" t="str">
            <v>Oil Infrastructure</v>
          </cell>
          <cell r="C851" t="str">
            <v>OGI Maintenance</v>
          </cell>
          <cell r="D851" t="str">
            <v>C_OGIS_WLA_A33</v>
          </cell>
          <cell r="E851" t="str">
            <v>PURCHASE OF VACUUM, MANLIFT TRUCKS FOR WL</v>
          </cell>
          <cell r="F851" t="str">
            <v>LAND WEST</v>
          </cell>
          <cell r="G851" t="str">
            <v>West</v>
          </cell>
          <cell r="H851" t="str">
            <v>CROSS ASSET</v>
          </cell>
          <cell r="I851" t="str">
            <v>CROSS ASSET</v>
          </cell>
          <cell r="J851">
            <v>0</v>
          </cell>
          <cell r="K851">
            <v>0</v>
          </cell>
          <cell r="L851" t="str">
            <v>Haliru , Sani</v>
          </cell>
        </row>
        <row r="852">
          <cell r="A852" t="str">
            <v>NIP_BP11_C_OGIS_WLA_A35</v>
          </cell>
          <cell r="B852" t="str">
            <v>Oil Infrastructure</v>
          </cell>
          <cell r="C852" t="str">
            <v>OGI Maintenance</v>
          </cell>
          <cell r="D852" t="str">
            <v>C_OGIS_WLA_A35</v>
          </cell>
          <cell r="E852" t="str">
            <v>FACILITIES SECURITY (HERAS ) - AFIE, UPS, OLOMORO</v>
          </cell>
          <cell r="F852" t="str">
            <v>LAND WEST</v>
          </cell>
          <cell r="G852" t="str">
            <v>West</v>
          </cell>
          <cell r="H852" t="str">
            <v>CROSS ASSET</v>
          </cell>
          <cell r="I852" t="str">
            <v>CROSS ASSET</v>
          </cell>
          <cell r="J852">
            <v>0</v>
          </cell>
          <cell r="K852">
            <v>0</v>
          </cell>
          <cell r="L852" t="str">
            <v>Haliru , Sani</v>
          </cell>
        </row>
        <row r="853">
          <cell r="A853" t="str">
            <v>NIP_BP11_C_OGIS_WLA_A36</v>
          </cell>
          <cell r="B853" t="str">
            <v>Oil Infrastructure</v>
          </cell>
          <cell r="C853" t="str">
            <v>OGI Maintenance</v>
          </cell>
          <cell r="D853" t="str">
            <v>C_OGIS_WLA_A36</v>
          </cell>
          <cell r="E853" t="str">
            <v>INSTUMENTATION UPGRADE IN UGHELLI PUMPING STATION</v>
          </cell>
          <cell r="F853" t="str">
            <v>LAND WEST</v>
          </cell>
          <cell r="G853" t="str">
            <v>West</v>
          </cell>
          <cell r="H853" t="str">
            <v>CROSS ASSET</v>
          </cell>
          <cell r="I853" t="str">
            <v>CROSS ASSET</v>
          </cell>
          <cell r="J853">
            <v>0</v>
          </cell>
          <cell r="K853">
            <v>0</v>
          </cell>
          <cell r="L853" t="str">
            <v>Haliru , Sani</v>
          </cell>
        </row>
        <row r="854">
          <cell r="A854" t="str">
            <v>NIP_BP11_C_OGIS_WLA_A37</v>
          </cell>
          <cell r="B854" t="str">
            <v>Oil Infrastructure</v>
          </cell>
          <cell r="C854" t="str">
            <v>OGI Maintenance</v>
          </cell>
          <cell r="D854" t="str">
            <v>C_OGIS_WLA_A37</v>
          </cell>
          <cell r="E854" t="str">
            <v>SECURITY IMPROVEMENT IN WEST LAND 1 FACILITIES</v>
          </cell>
          <cell r="F854" t="str">
            <v>LAND WEST</v>
          </cell>
          <cell r="G854" t="str">
            <v>West</v>
          </cell>
          <cell r="H854" t="str">
            <v>CROSS ASSET</v>
          </cell>
          <cell r="I854" t="str">
            <v>CROSS ASSET</v>
          </cell>
          <cell r="J854">
            <v>0</v>
          </cell>
          <cell r="K854">
            <v>0</v>
          </cell>
          <cell r="L854" t="str">
            <v>Haliru , Sani</v>
          </cell>
        </row>
        <row r="855">
          <cell r="A855" t="str">
            <v>NIP_BP11_C_OGIS_WLA_A38</v>
          </cell>
          <cell r="B855" t="str">
            <v>Oil Infrastructure</v>
          </cell>
          <cell r="C855" t="str">
            <v>OGI Maintenance</v>
          </cell>
          <cell r="D855" t="str">
            <v>C_OGIS_WLA_A38</v>
          </cell>
          <cell r="E855" t="str">
            <v>PURCHASE OF SCALFOLDS FOR WEST LAND OPERATIONS</v>
          </cell>
          <cell r="F855" t="str">
            <v>LAND WEST</v>
          </cell>
          <cell r="G855" t="str">
            <v>West</v>
          </cell>
          <cell r="H855" t="str">
            <v>CROSS ASSET</v>
          </cell>
          <cell r="I855" t="str">
            <v>CROSS ASSET</v>
          </cell>
          <cell r="J855">
            <v>0</v>
          </cell>
          <cell r="K855">
            <v>0</v>
          </cell>
          <cell r="L855" t="str">
            <v>Haliru , Sani</v>
          </cell>
        </row>
        <row r="856">
          <cell r="A856" t="str">
            <v>NIP_BP11_C_OGIS_WLA_A39</v>
          </cell>
          <cell r="B856" t="str">
            <v>Oil Infrastructure</v>
          </cell>
          <cell r="C856" t="str">
            <v>OGI Maintenance</v>
          </cell>
          <cell r="D856" t="str">
            <v>C_OGIS_WLA_A39</v>
          </cell>
          <cell r="E856" t="str">
            <v>PURCHASE OF SPILL RESPONSE EQUIP FOR WL OPERATIONS</v>
          </cell>
          <cell r="F856" t="str">
            <v>LAND WEST</v>
          </cell>
          <cell r="G856" t="str">
            <v>West</v>
          </cell>
          <cell r="H856" t="str">
            <v>CROSS ASSET</v>
          </cell>
          <cell r="I856" t="str">
            <v>CROSS ASSET</v>
          </cell>
          <cell r="J856">
            <v>0</v>
          </cell>
          <cell r="K856">
            <v>0</v>
          </cell>
          <cell r="L856" t="str">
            <v>Haliru , Sani</v>
          </cell>
        </row>
        <row r="857">
          <cell r="A857" t="str">
            <v>NIP_BP11_C_OGIS_WLA_A41</v>
          </cell>
          <cell r="B857" t="str">
            <v>Oil Infrastructure</v>
          </cell>
          <cell r="C857" t="str">
            <v>OGI Maintenance</v>
          </cell>
          <cell r="D857" t="str">
            <v>C_OGIS_WLA_A41</v>
          </cell>
          <cell r="E857" t="str">
            <v>REHABILITATION OF FIRE FIGHTING EQUIPMENT IN UPS</v>
          </cell>
          <cell r="F857" t="str">
            <v>LAND WEST</v>
          </cell>
          <cell r="G857" t="str">
            <v>West</v>
          </cell>
          <cell r="H857" t="str">
            <v>CROSS ASSET</v>
          </cell>
          <cell r="I857" t="str">
            <v>CROSS ASSET</v>
          </cell>
          <cell r="J857">
            <v>0</v>
          </cell>
          <cell r="K857">
            <v>0</v>
          </cell>
          <cell r="L857" t="str">
            <v>Haliru , Sani</v>
          </cell>
        </row>
        <row r="858">
          <cell r="A858" t="str">
            <v>NIP_BP11_C_OGIS_WLA_A42</v>
          </cell>
          <cell r="B858" t="str">
            <v>Oil Infrastructure</v>
          </cell>
          <cell r="C858" t="str">
            <v>OGI Maintenance</v>
          </cell>
          <cell r="D858" t="str">
            <v>C_OGIS_WLA_A42</v>
          </cell>
          <cell r="E858" t="str">
            <v>PROVISION OF FLARE AUTO IGNITION EQUIPMENT IN WL</v>
          </cell>
          <cell r="F858" t="str">
            <v>LAND WEST</v>
          </cell>
          <cell r="G858" t="str">
            <v>West</v>
          </cell>
          <cell r="H858" t="str">
            <v>CROSS ASSET</v>
          </cell>
          <cell r="I858" t="str">
            <v>CROSS ASSET</v>
          </cell>
          <cell r="J858">
            <v>0</v>
          </cell>
          <cell r="K858">
            <v>0</v>
          </cell>
          <cell r="L858" t="str">
            <v>Haliru , Sani</v>
          </cell>
        </row>
        <row r="859">
          <cell r="A859" t="str">
            <v>NIP_BP11_C_OGIS_ENG_Z08</v>
          </cell>
          <cell r="B859" t="str">
            <v>SPDC - Other</v>
          </cell>
          <cell r="C859" t="str">
            <v>OGI_East Engineering</v>
          </cell>
          <cell r="D859" t="str">
            <v>C_OGIS_ENG_Z08</v>
          </cell>
          <cell r="E859" t="str">
            <v>Facility Mechanical Upgrade East</v>
          </cell>
          <cell r="F859" t="str">
            <v>EAST</v>
          </cell>
          <cell r="G859" t="str">
            <v>East</v>
          </cell>
          <cell r="H859" t="str">
            <v>CROSS ASSET</v>
          </cell>
          <cell r="I859" t="str">
            <v>CROSS ASSET</v>
          </cell>
          <cell r="J859">
            <v>0</v>
          </cell>
          <cell r="K859">
            <v>0</v>
          </cell>
          <cell r="L859" t="str">
            <v>Abolurin , Samod</v>
          </cell>
        </row>
        <row r="860">
          <cell r="A860" t="str">
            <v>NIP_BP11_C_OGIS_ENG_Z02</v>
          </cell>
          <cell r="B860" t="str">
            <v>SPDC - Other</v>
          </cell>
          <cell r="C860" t="str">
            <v>OGI_East Engineering</v>
          </cell>
          <cell r="D860" t="str">
            <v>C_OGIS_ENG_Z02</v>
          </cell>
          <cell r="E860" t="str">
            <v>Flowlines East - Planned Replacement</v>
          </cell>
          <cell r="F860" t="str">
            <v>EAST</v>
          </cell>
          <cell r="G860" t="str">
            <v>East</v>
          </cell>
          <cell r="H860" t="str">
            <v>CROSS ASSET</v>
          </cell>
          <cell r="I860" t="str">
            <v>CROSS ASSET</v>
          </cell>
          <cell r="J860">
            <v>0</v>
          </cell>
          <cell r="K860">
            <v>0</v>
          </cell>
          <cell r="L860" t="str">
            <v>Abolurin , Samod</v>
          </cell>
        </row>
        <row r="861">
          <cell r="A861" t="str">
            <v>NIP_BP11_C_OGIS_ENG_Z03</v>
          </cell>
          <cell r="B861" t="str">
            <v>SPDC - Other</v>
          </cell>
          <cell r="C861" t="str">
            <v>OGI_East Engineering</v>
          </cell>
          <cell r="D861" t="str">
            <v>C_OGIS_ENG_Z03</v>
          </cell>
          <cell r="E861" t="str">
            <v>Environmental Upgrade East</v>
          </cell>
          <cell r="F861" t="str">
            <v>EAST</v>
          </cell>
          <cell r="G861" t="str">
            <v>East</v>
          </cell>
          <cell r="H861" t="str">
            <v>CROSS ASSET</v>
          </cell>
          <cell r="I861" t="str">
            <v>CROSS ASSET</v>
          </cell>
          <cell r="J861">
            <v>0</v>
          </cell>
          <cell r="K861">
            <v>0</v>
          </cell>
          <cell r="L861" t="str">
            <v>Abolurin , Samod</v>
          </cell>
        </row>
        <row r="862">
          <cell r="A862" t="str">
            <v>NIP_BP11_C_OGIS_ENG_Z05</v>
          </cell>
          <cell r="B862" t="str">
            <v>SPDC - Other</v>
          </cell>
          <cell r="C862" t="str">
            <v>OGI_East Engineering</v>
          </cell>
          <cell r="D862" t="str">
            <v>C_OGIS_ENG_Z05</v>
          </cell>
          <cell r="E862" t="str">
            <v>Surge Vessel Gas Gathering</v>
          </cell>
          <cell r="F862" t="str">
            <v>EAST</v>
          </cell>
          <cell r="G862" t="str">
            <v>East</v>
          </cell>
          <cell r="H862" t="str">
            <v>CROSS ASSET</v>
          </cell>
          <cell r="I862" t="str">
            <v>CROSS ASSET</v>
          </cell>
          <cell r="J862">
            <v>0</v>
          </cell>
          <cell r="K862">
            <v>0</v>
          </cell>
          <cell r="L862" t="str">
            <v>Abolurin , Samod</v>
          </cell>
        </row>
        <row r="863">
          <cell r="A863" t="str">
            <v>NIP_BP11_C_OGIS_ENG_Z06</v>
          </cell>
          <cell r="B863" t="str">
            <v>SPDC - Other</v>
          </cell>
          <cell r="C863" t="str">
            <v>OGI_East Engineering</v>
          </cell>
          <cell r="D863" t="str">
            <v>C_OGIS_ENG_Z06</v>
          </cell>
          <cell r="E863" t="str">
            <v>Instrument Upgrade East</v>
          </cell>
          <cell r="F863" t="str">
            <v>EAST</v>
          </cell>
          <cell r="G863" t="str">
            <v>East</v>
          </cell>
          <cell r="H863" t="str">
            <v>CROSS ASSET</v>
          </cell>
          <cell r="I863" t="str">
            <v>CROSS ASSET</v>
          </cell>
          <cell r="J863">
            <v>0</v>
          </cell>
          <cell r="K863">
            <v>0</v>
          </cell>
          <cell r="L863" t="str">
            <v>Abolurin , Samod</v>
          </cell>
        </row>
        <row r="864">
          <cell r="A864" t="str">
            <v>NIP_BP11_C_OGIS_ENG_Z23</v>
          </cell>
          <cell r="B864" t="str">
            <v>SPDC - Other</v>
          </cell>
          <cell r="C864" t="str">
            <v>OGI_East Engineering</v>
          </cell>
          <cell r="D864" t="str">
            <v>C_OGIS_ENG_Z23</v>
          </cell>
          <cell r="E864" t="str">
            <v>Alakiri flowstation Rehabilitation</v>
          </cell>
          <cell r="F864" t="str">
            <v>EAST</v>
          </cell>
          <cell r="G864" t="str">
            <v>CROSS ASSET</v>
          </cell>
          <cell r="H864" t="str">
            <v>CROSS ASSET</v>
          </cell>
          <cell r="I864" t="str">
            <v>CROSS ASSET</v>
          </cell>
          <cell r="J864">
            <v>0</v>
          </cell>
          <cell r="K864">
            <v>0</v>
          </cell>
          <cell r="L864" t="str">
            <v>Abolurin , Samod</v>
          </cell>
        </row>
        <row r="865">
          <cell r="A865" t="str">
            <v>NIP_BP11_C_OGIS_ENG_Z12</v>
          </cell>
          <cell r="B865" t="str">
            <v>SPDC - Other</v>
          </cell>
          <cell r="C865" t="str">
            <v>OGI_East Engineering</v>
          </cell>
          <cell r="D865" t="str">
            <v>C_OGIS_ENG_Z12</v>
          </cell>
          <cell r="E865" t="str">
            <v>Pump Replacement East</v>
          </cell>
          <cell r="F865" t="str">
            <v>EAST</v>
          </cell>
          <cell r="G865" t="str">
            <v>East</v>
          </cell>
          <cell r="H865" t="str">
            <v>CROSS ASSET</v>
          </cell>
          <cell r="I865" t="str">
            <v>CROSS ASSET</v>
          </cell>
          <cell r="J865">
            <v>0</v>
          </cell>
          <cell r="K865">
            <v>0</v>
          </cell>
          <cell r="L865" t="str">
            <v>Abolurin , Samod</v>
          </cell>
        </row>
        <row r="866">
          <cell r="A866" t="str">
            <v>NIP_BP11_C_OGIS_ENG_Z15</v>
          </cell>
          <cell r="B866" t="str">
            <v>SPDC - Other</v>
          </cell>
          <cell r="C866" t="str">
            <v>OGI_East Engineering</v>
          </cell>
          <cell r="D866" t="str">
            <v>C_OGIS_ENG_Z15</v>
          </cell>
          <cell r="E866" t="str">
            <v>Flares East</v>
          </cell>
          <cell r="F866" t="str">
            <v>EAST</v>
          </cell>
          <cell r="G866" t="str">
            <v>East</v>
          </cell>
          <cell r="H866" t="str">
            <v>CROSS ASSET</v>
          </cell>
          <cell r="I866" t="str">
            <v>CROSS ASSET</v>
          </cell>
          <cell r="J866">
            <v>0</v>
          </cell>
          <cell r="K866">
            <v>0</v>
          </cell>
          <cell r="L866" t="str">
            <v>Abolurin , Samod</v>
          </cell>
        </row>
        <row r="867">
          <cell r="A867" t="str">
            <v>NIP_BP11_C_OGIS_ENG_Z20</v>
          </cell>
          <cell r="B867" t="str">
            <v>SPDC - Other</v>
          </cell>
          <cell r="C867" t="str">
            <v>OGI_East Engineering</v>
          </cell>
          <cell r="D867" t="str">
            <v>C_OGIS_ENG_Z20</v>
          </cell>
          <cell r="E867" t="str">
            <v>Asset Integrity fix program East</v>
          </cell>
          <cell r="F867" t="str">
            <v>EAST</v>
          </cell>
          <cell r="G867" t="str">
            <v>East</v>
          </cell>
          <cell r="H867" t="str">
            <v>CROSS ASSET</v>
          </cell>
          <cell r="I867" t="str">
            <v>CROSS ASSET</v>
          </cell>
          <cell r="J867">
            <v>0</v>
          </cell>
          <cell r="K867">
            <v>0</v>
          </cell>
          <cell r="L867" t="str">
            <v>Abolurin , Samod</v>
          </cell>
        </row>
        <row r="868">
          <cell r="A868" t="str">
            <v>NIP_BP11_C_OGIS_ENG_Z21</v>
          </cell>
          <cell r="B868" t="str">
            <v>SPDC - Other</v>
          </cell>
          <cell r="C868" t="str">
            <v>OGI_East Engineering</v>
          </cell>
          <cell r="D868" t="str">
            <v>C_OGIS_ENG_Z21</v>
          </cell>
          <cell r="E868" t="str">
            <v>PROCESS SAFETY BASIC REQUIREMENTS (PSBRs)</v>
          </cell>
          <cell r="F868" t="str">
            <v>EAST</v>
          </cell>
          <cell r="G868" t="str">
            <v>East</v>
          </cell>
          <cell r="H868" t="str">
            <v>CROSS ASSET</v>
          </cell>
          <cell r="I868" t="str">
            <v>CROSS ASSET</v>
          </cell>
          <cell r="J868">
            <v>0</v>
          </cell>
          <cell r="K868">
            <v>0</v>
          </cell>
          <cell r="L868" t="str">
            <v>Abolurin , Samod</v>
          </cell>
        </row>
        <row r="869">
          <cell r="A869" t="str">
            <v>NIP_BP11_C_OGIS_ENG_Z22</v>
          </cell>
          <cell r="B869" t="str">
            <v>SPDC - Other</v>
          </cell>
          <cell r="C869" t="str">
            <v>OGI_East Engineering</v>
          </cell>
          <cell r="D869" t="str">
            <v>C_OGIS_ENG_Z22</v>
          </cell>
          <cell r="E869" t="str">
            <v>Flowlines East - Vandalised F/L Replacement</v>
          </cell>
          <cell r="F869" t="str">
            <v>EAST</v>
          </cell>
          <cell r="G869" t="str">
            <v>East</v>
          </cell>
          <cell r="H869" t="str">
            <v>CROSS ASSET</v>
          </cell>
          <cell r="I869" t="str">
            <v>CROSS ASSET</v>
          </cell>
          <cell r="J869">
            <v>0</v>
          </cell>
          <cell r="K869">
            <v>0</v>
          </cell>
          <cell r="L869" t="str">
            <v>Abolurin , Samod</v>
          </cell>
        </row>
        <row r="870">
          <cell r="A870" t="str">
            <v>NIP_BP11_C_OGIS_ENG_Z09</v>
          </cell>
          <cell r="B870" t="str">
            <v>SPDC - Other</v>
          </cell>
          <cell r="C870" t="str">
            <v>OGI_East Engineering</v>
          </cell>
          <cell r="D870" t="str">
            <v>C_OGIS_ENG_Z09</v>
          </cell>
          <cell r="E870" t="str">
            <v>Electrical facility Upgrade East</v>
          </cell>
          <cell r="F870" t="str">
            <v>EAST</v>
          </cell>
          <cell r="G870" t="str">
            <v>East</v>
          </cell>
          <cell r="H870" t="str">
            <v>CROSS ASSET</v>
          </cell>
          <cell r="I870" t="str">
            <v>CROSS ASSET</v>
          </cell>
          <cell r="J870">
            <v>0</v>
          </cell>
          <cell r="K870">
            <v>0</v>
          </cell>
          <cell r="L870" t="str">
            <v>Abolurin , Samod</v>
          </cell>
        </row>
        <row r="871">
          <cell r="A871" t="str">
            <v>NIP_BP11_D_KRAK_ES1_Y01</v>
          </cell>
          <cell r="B871" t="str">
            <v>Nembe Creek Trunk-line Replacement</v>
          </cell>
          <cell r="C871" t="str">
            <v>OGI_Nembe Creek Trunklines</v>
          </cell>
          <cell r="D871" t="str">
            <v>D_KRAK_ES1_Y01</v>
          </cell>
          <cell r="E871" t="str">
            <v>NCTL</v>
          </cell>
          <cell r="F871" t="str">
            <v>SWAMP EAST</v>
          </cell>
          <cell r="G871" t="str">
            <v>East</v>
          </cell>
          <cell r="H871" t="str">
            <v>OML - 28</v>
          </cell>
          <cell r="I871" t="str">
            <v>KRAKAMA</v>
          </cell>
          <cell r="J871">
            <v>0</v>
          </cell>
          <cell r="K871">
            <v>0</v>
          </cell>
          <cell r="L871" t="str">
            <v>Efenovwe , Augustine</v>
          </cell>
        </row>
        <row r="872">
          <cell r="A872" t="str">
            <v>NIP_BP11_D_NECE_ES2_Y01</v>
          </cell>
          <cell r="B872" t="str">
            <v>Nembe Creek Trunk-line Replacement</v>
          </cell>
          <cell r="C872" t="str">
            <v>OGI_Nembe Creek Trunklines</v>
          </cell>
          <cell r="D872" t="str">
            <v>D_NECE_ES2_Y01</v>
          </cell>
          <cell r="E872" t="str">
            <v>NCTL</v>
          </cell>
          <cell r="F872" t="str">
            <v>SWAMP EAST</v>
          </cell>
          <cell r="G872" t="str">
            <v>East</v>
          </cell>
          <cell r="H872" t="str">
            <v>OML - 28</v>
          </cell>
          <cell r="I872" t="str">
            <v>NEMBE CREEK EAST</v>
          </cell>
          <cell r="J872">
            <v>0</v>
          </cell>
          <cell r="K872">
            <v>0</v>
          </cell>
          <cell r="L872" t="str">
            <v>Efenovwe , Augustine</v>
          </cell>
        </row>
        <row r="873">
          <cell r="A873" t="str">
            <v>NIP_BP11_D_ODEC_ES2_Y01</v>
          </cell>
          <cell r="B873" t="str">
            <v>Nembe Creek Trunk-line Replacement</v>
          </cell>
          <cell r="C873" t="str">
            <v>OGI_Nembe Creek Trunklines</v>
          </cell>
          <cell r="D873" t="str">
            <v>D_ODEC_ES2_Y01</v>
          </cell>
          <cell r="E873" t="str">
            <v>NCTL</v>
          </cell>
          <cell r="F873" t="str">
            <v>SWAMP EAST</v>
          </cell>
          <cell r="G873" t="str">
            <v>East</v>
          </cell>
          <cell r="H873" t="str">
            <v>OML - 17</v>
          </cell>
          <cell r="I873" t="str">
            <v>ODEAMA CREEK</v>
          </cell>
          <cell r="J873">
            <v>0</v>
          </cell>
          <cell r="K873">
            <v>0</v>
          </cell>
          <cell r="L873" t="str">
            <v>Efenovwe , Augustine</v>
          </cell>
        </row>
        <row r="874">
          <cell r="A874" t="str">
            <v>NIP_BP11_D_NEMC_ES2_Y01</v>
          </cell>
          <cell r="B874" t="str">
            <v>Nembe Creek Trunk-line Replacement</v>
          </cell>
          <cell r="C874" t="str">
            <v>OGI_Nembe Creek Trunklines</v>
          </cell>
          <cell r="D874" t="str">
            <v>D_NEMC_ES2_Y01</v>
          </cell>
          <cell r="E874" t="str">
            <v>NCTL</v>
          </cell>
          <cell r="F874" t="str">
            <v>SWAMP EAST</v>
          </cell>
          <cell r="G874" t="str">
            <v>East</v>
          </cell>
          <cell r="H874" t="str">
            <v>OML - 18</v>
          </cell>
          <cell r="I874" t="str">
            <v>NEMBE CREEK</v>
          </cell>
          <cell r="J874">
            <v>0</v>
          </cell>
          <cell r="K874">
            <v>0</v>
          </cell>
          <cell r="L874" t="str">
            <v>Efenovwe , Augustine</v>
          </cell>
        </row>
        <row r="875">
          <cell r="A875" t="str">
            <v>NIP_BP11_D_BELE_ES2_Y01</v>
          </cell>
          <cell r="B875" t="str">
            <v>Nembe Creek Trunk-line Replacement</v>
          </cell>
          <cell r="C875" t="str">
            <v>OGI_Nembe Creek Trunklines</v>
          </cell>
          <cell r="D875" t="str">
            <v>D_BELE_ES2_Y01</v>
          </cell>
          <cell r="E875" t="str">
            <v>NCTL</v>
          </cell>
          <cell r="F875" t="str">
            <v>SWAMP EAST</v>
          </cell>
          <cell r="G875" t="str">
            <v>East</v>
          </cell>
          <cell r="H875" t="str">
            <v>OML - 24</v>
          </cell>
          <cell r="I875" t="str">
            <v>BELEMA</v>
          </cell>
          <cell r="J875">
            <v>0</v>
          </cell>
          <cell r="K875">
            <v>0</v>
          </cell>
          <cell r="L875" t="str">
            <v>Efenovwe , Augustine</v>
          </cell>
        </row>
        <row r="876">
          <cell r="A876" t="str">
            <v>NIP_BP11_D_SBAR_ES2_Y01</v>
          </cell>
          <cell r="B876" t="str">
            <v>Nembe Creek Trunk-line Replacement</v>
          </cell>
          <cell r="C876" t="str">
            <v>OGI_Nembe Creek Trunklines</v>
          </cell>
          <cell r="D876" t="str">
            <v>D_SBAR_ES2_Y01</v>
          </cell>
          <cell r="E876" t="str">
            <v>NCTL</v>
          </cell>
          <cell r="F876" t="str">
            <v>SWAMP EAST</v>
          </cell>
          <cell r="G876" t="str">
            <v>East</v>
          </cell>
          <cell r="H876" t="str">
            <v>OML - 35</v>
          </cell>
          <cell r="I876" t="str">
            <v>SANTA BARBARA</v>
          </cell>
          <cell r="J876">
            <v>0</v>
          </cell>
          <cell r="K876">
            <v>0</v>
          </cell>
          <cell r="L876" t="str">
            <v>Efenovwe , Augustine</v>
          </cell>
        </row>
        <row r="877">
          <cell r="A877" t="str">
            <v>NIP_BP11_D_SBAS_ES2_Y01</v>
          </cell>
          <cell r="B877" t="str">
            <v>Nembe Creek Trunk-line Replacement</v>
          </cell>
          <cell r="C877" t="str">
            <v>OGI_Nembe Creek Trunklines</v>
          </cell>
          <cell r="D877" t="str">
            <v>D_SBAS_ES2_Y01</v>
          </cell>
          <cell r="E877" t="str">
            <v>NCTL</v>
          </cell>
          <cell r="F877" t="str">
            <v>SWAMP EAST</v>
          </cell>
          <cell r="G877" t="str">
            <v>East</v>
          </cell>
          <cell r="H877" t="str">
            <v>OML - 30</v>
          </cell>
          <cell r="I877" t="str">
            <v>SANTA BARBARA SOUTH</v>
          </cell>
          <cell r="J877">
            <v>0</v>
          </cell>
          <cell r="K877">
            <v>0</v>
          </cell>
          <cell r="L877" t="str">
            <v>Efenovwe , Augustine</v>
          </cell>
        </row>
        <row r="878">
          <cell r="A878" t="str">
            <v>NIP_BP11_D_EKUL_ES2_Y01</v>
          </cell>
          <cell r="B878" t="str">
            <v>Nembe Creek Trunk-line Replacement</v>
          </cell>
          <cell r="C878" t="str">
            <v>OGI_Nembe Creek Trunklines</v>
          </cell>
          <cell r="D878" t="str">
            <v>D_EKUL_ES2_Y01</v>
          </cell>
          <cell r="E878" t="str">
            <v>NCTL</v>
          </cell>
          <cell r="F878" t="str">
            <v>SWAMP EAST</v>
          </cell>
          <cell r="G878" t="str">
            <v>East</v>
          </cell>
          <cell r="H878" t="str">
            <v>OML - 23</v>
          </cell>
          <cell r="I878" t="str">
            <v>EKULAMA</v>
          </cell>
          <cell r="J878">
            <v>0</v>
          </cell>
          <cell r="K878">
            <v>0</v>
          </cell>
          <cell r="L878" t="str">
            <v>Efenovwe , Augustine</v>
          </cell>
        </row>
        <row r="879">
          <cell r="A879" t="str">
            <v>NIP_BP11_D_AWOB_ES1_Y01</v>
          </cell>
          <cell r="B879" t="str">
            <v>Nembe Creek Trunk-line Replacement</v>
          </cell>
          <cell r="C879" t="str">
            <v>OGI_Nembe Creek Trunklines</v>
          </cell>
          <cell r="D879" t="str">
            <v>D_AWOB_ES1_Y01</v>
          </cell>
          <cell r="E879" t="str">
            <v>NCTL</v>
          </cell>
          <cell r="F879" t="str">
            <v>SWAMP EAST</v>
          </cell>
          <cell r="G879" t="str">
            <v>East</v>
          </cell>
          <cell r="H879" t="str">
            <v>OML - 35</v>
          </cell>
          <cell r="I879" t="str">
            <v>AWOBA</v>
          </cell>
          <cell r="J879">
            <v>0</v>
          </cell>
          <cell r="K879">
            <v>0</v>
          </cell>
          <cell r="L879" t="str">
            <v>Efenovwe , Augustine</v>
          </cell>
        </row>
        <row r="880">
          <cell r="A880" t="str">
            <v>NIP_BP11_C_OGIS_EEE_Z25</v>
          </cell>
          <cell r="B880" t="str">
            <v>Nembe Creek Trunk-line Replacement</v>
          </cell>
          <cell r="C880" t="str">
            <v>OGI_Nembe Creek Trunklines</v>
          </cell>
          <cell r="D880" t="str">
            <v>C_OGIS_EEE_Z25</v>
          </cell>
          <cell r="E880" t="str">
            <v>Belema Delivery Line</v>
          </cell>
          <cell r="F880" t="str">
            <v>CROSS ASSET FIELD INFRASTRUCTURE</v>
          </cell>
          <cell r="G880" t="str">
            <v>Corporate</v>
          </cell>
          <cell r="H880" t="str">
            <v>CROSS ASSET</v>
          </cell>
          <cell r="I880" t="str">
            <v>CROSS ASSET</v>
          </cell>
          <cell r="J880">
            <v>0</v>
          </cell>
          <cell r="K880">
            <v>0</v>
          </cell>
          <cell r="L880" t="str">
            <v>Balogun , Oluseun</v>
          </cell>
        </row>
        <row r="881">
          <cell r="A881" t="str">
            <v>NIP_BP11_C_FLDN_NCTL</v>
          </cell>
          <cell r="B881" t="str">
            <v>Nembe Creek Trunk-line Replacement</v>
          </cell>
          <cell r="C881" t="str">
            <v>OGI_Nembe Creek Trunklines</v>
          </cell>
          <cell r="D881" t="str">
            <v>C_FLDN_NCTL</v>
          </cell>
          <cell r="E881" t="str">
            <v>NCTL</v>
          </cell>
          <cell r="F881" t="str">
            <v>SWAMP EAST</v>
          </cell>
          <cell r="G881" t="str">
            <v>East</v>
          </cell>
          <cell r="H881" t="str">
            <v>OML - 29</v>
          </cell>
          <cell r="I881" t="str">
            <v>NEMBE CREEK</v>
          </cell>
          <cell r="J881">
            <v>0</v>
          </cell>
          <cell r="K881">
            <v>0</v>
          </cell>
          <cell r="L881" t="str">
            <v>Balogun , Oluseun</v>
          </cell>
        </row>
        <row r="882">
          <cell r="A882" t="str">
            <v>NIP_BP11_C_FLDN_NCTL_Prior</v>
          </cell>
          <cell r="B882" t="str">
            <v>Nembe Creek Trunk-line Replacement</v>
          </cell>
          <cell r="C882" t="str">
            <v>OGI_Nembe Creek Trunklines</v>
          </cell>
          <cell r="D882" t="str">
            <v>C_FLDN_NCTL_Prior</v>
          </cell>
          <cell r="E882" t="str">
            <v>NCTL</v>
          </cell>
          <cell r="F882" t="str">
            <v>SWAMP EAST</v>
          </cell>
          <cell r="G882" t="str">
            <v>East</v>
          </cell>
          <cell r="H882" t="str">
            <v>OML - 29</v>
          </cell>
          <cell r="I882" t="str">
            <v>NEMBE CREEK</v>
          </cell>
          <cell r="J882">
            <v>0</v>
          </cell>
          <cell r="K882">
            <v>0</v>
          </cell>
          <cell r="L882" t="str">
            <v>Balogun , Oluseun</v>
          </cell>
        </row>
        <row r="883">
          <cell r="A883" t="str">
            <v>NIP_BP11_C_OGIS_WNG_Z16</v>
          </cell>
          <cell r="B883" t="str">
            <v>SPDC - Other</v>
          </cell>
          <cell r="C883" t="str">
            <v>OGI_West Engineering</v>
          </cell>
          <cell r="D883" t="str">
            <v>C_OGIS_WNG_Z16</v>
          </cell>
          <cell r="E883" t="str">
            <v>Flares West</v>
          </cell>
          <cell r="F883" t="str">
            <v>WEST</v>
          </cell>
          <cell r="G883" t="str">
            <v>West</v>
          </cell>
          <cell r="H883" t="str">
            <v>CROSS ASSET</v>
          </cell>
          <cell r="I883" t="str">
            <v>CROSS ASSET</v>
          </cell>
          <cell r="J883">
            <v>0</v>
          </cell>
          <cell r="K883">
            <v>0</v>
          </cell>
          <cell r="L883" t="str">
            <v>Abolurin , Samod</v>
          </cell>
        </row>
        <row r="884">
          <cell r="A884" t="str">
            <v>NIP_BP11_C_OGIS_WNG_Z07</v>
          </cell>
          <cell r="B884" t="str">
            <v>SPDC - Other</v>
          </cell>
          <cell r="C884" t="str">
            <v>OGI_West Engineering</v>
          </cell>
          <cell r="D884" t="str">
            <v>C_OGIS_WNG_Z07</v>
          </cell>
          <cell r="E884" t="str">
            <v>Facility Management Improvement West</v>
          </cell>
          <cell r="F884" t="str">
            <v>WEST</v>
          </cell>
          <cell r="G884" t="str">
            <v>West</v>
          </cell>
          <cell r="H884" t="str">
            <v>CROSS ASSET</v>
          </cell>
          <cell r="I884" t="str">
            <v>CROSS ASSET</v>
          </cell>
          <cell r="J884">
            <v>0</v>
          </cell>
          <cell r="K884">
            <v>0</v>
          </cell>
          <cell r="L884" t="str">
            <v>Abolurin , Samod</v>
          </cell>
        </row>
        <row r="885">
          <cell r="A885" t="str">
            <v>NIP_BP11_C_OGIS_WNG_Z17</v>
          </cell>
          <cell r="B885" t="str">
            <v>SPDC - Other</v>
          </cell>
          <cell r="C885" t="str">
            <v>OGI_West Engineering</v>
          </cell>
          <cell r="D885" t="str">
            <v>C_OGIS_WNG_Z17</v>
          </cell>
          <cell r="E885" t="str">
            <v>Flowlines West - Vandalised F/L Replacement</v>
          </cell>
          <cell r="F885" t="str">
            <v>WEST</v>
          </cell>
          <cell r="G885" t="str">
            <v>West</v>
          </cell>
          <cell r="H885" t="str">
            <v>CROSS ASSET</v>
          </cell>
          <cell r="I885" t="str">
            <v>CROSS ASSET</v>
          </cell>
          <cell r="J885">
            <v>0</v>
          </cell>
          <cell r="K885">
            <v>0</v>
          </cell>
          <cell r="L885" t="str">
            <v>Abolurin , Samod</v>
          </cell>
        </row>
        <row r="886">
          <cell r="A886" t="str">
            <v>NIP_BP11_C_OGIS_WNG_Z08</v>
          </cell>
          <cell r="B886" t="str">
            <v>SPDC - Other</v>
          </cell>
          <cell r="C886" t="str">
            <v>OGI_West Engineering</v>
          </cell>
          <cell r="D886" t="str">
            <v>C_OGIS_WNG_Z08</v>
          </cell>
          <cell r="E886" t="str">
            <v>Facility Mechanical Upgrade West</v>
          </cell>
          <cell r="F886" t="str">
            <v>WEST</v>
          </cell>
          <cell r="G886" t="str">
            <v>West</v>
          </cell>
          <cell r="H886" t="str">
            <v>CROSS ASSET</v>
          </cell>
          <cell r="I886" t="str">
            <v>CROSS ASSET</v>
          </cell>
          <cell r="J886">
            <v>0</v>
          </cell>
          <cell r="K886">
            <v>0</v>
          </cell>
          <cell r="L886" t="str">
            <v>Abolurin , Samod</v>
          </cell>
        </row>
        <row r="887">
          <cell r="A887" t="str">
            <v>NIP_BP11_C_OGIS_WNG_Z04</v>
          </cell>
          <cell r="B887" t="str">
            <v>SPDC - Other</v>
          </cell>
          <cell r="C887" t="str">
            <v>OGI_West Engineering</v>
          </cell>
          <cell r="D887" t="str">
            <v>C_OGIS_WNG_Z04</v>
          </cell>
          <cell r="E887" t="str">
            <v>Marine Structure West</v>
          </cell>
          <cell r="F887" t="str">
            <v>WEST</v>
          </cell>
          <cell r="G887" t="str">
            <v>West</v>
          </cell>
          <cell r="H887" t="str">
            <v>CROSS ASSET</v>
          </cell>
          <cell r="I887" t="str">
            <v>CROSS ASSET</v>
          </cell>
          <cell r="J887">
            <v>0</v>
          </cell>
          <cell r="K887">
            <v>0</v>
          </cell>
          <cell r="L887" t="str">
            <v>Abolurin , Samod</v>
          </cell>
        </row>
        <row r="888">
          <cell r="A888" t="str">
            <v>NIP_BP11_C_OGIS_WNG_Z06</v>
          </cell>
          <cell r="B888" t="str">
            <v>SPDC - Other</v>
          </cell>
          <cell r="C888" t="str">
            <v>OGI_West Engineering</v>
          </cell>
          <cell r="D888" t="str">
            <v>C_OGIS_WNG_Z06</v>
          </cell>
          <cell r="E888" t="str">
            <v>Instrument Upgrade West</v>
          </cell>
          <cell r="F888" t="str">
            <v>WEST</v>
          </cell>
          <cell r="G888" t="str">
            <v>West</v>
          </cell>
          <cell r="H888" t="str">
            <v>CROSS ASSET</v>
          </cell>
          <cell r="I888" t="str">
            <v>CROSS ASSET</v>
          </cell>
          <cell r="J888">
            <v>0</v>
          </cell>
          <cell r="K888">
            <v>0</v>
          </cell>
          <cell r="L888" t="str">
            <v>Abolurin , Samod</v>
          </cell>
        </row>
        <row r="889">
          <cell r="A889" t="str">
            <v>NIP_BP11_C_OGIS_WNG_Z01</v>
          </cell>
          <cell r="B889" t="str">
            <v>SPDC - Other</v>
          </cell>
          <cell r="C889" t="str">
            <v>OGI_West Engineering</v>
          </cell>
          <cell r="D889" t="str">
            <v>C_OGIS_WNG_Z01</v>
          </cell>
          <cell r="E889" t="str">
            <v>Vessel Efficiency West</v>
          </cell>
          <cell r="F889" t="str">
            <v>WEST</v>
          </cell>
          <cell r="G889" t="str">
            <v>West</v>
          </cell>
          <cell r="H889" t="str">
            <v>CROSS ASSET</v>
          </cell>
          <cell r="I889" t="str">
            <v>CROSS ASSET</v>
          </cell>
          <cell r="J889">
            <v>0</v>
          </cell>
          <cell r="K889">
            <v>0</v>
          </cell>
          <cell r="L889" t="str">
            <v>Abolurin , Samod</v>
          </cell>
        </row>
        <row r="890">
          <cell r="A890" t="str">
            <v>NIP_BP11_C_OGIS_WNG_Z02</v>
          </cell>
          <cell r="B890" t="str">
            <v>SPDC - Other</v>
          </cell>
          <cell r="C890" t="str">
            <v>OGI_West Engineering</v>
          </cell>
          <cell r="D890" t="str">
            <v>C_OGIS_WNG_Z02</v>
          </cell>
          <cell r="E890" t="str">
            <v>Flowlines West - Planned Replacement</v>
          </cell>
          <cell r="F890" t="str">
            <v>WEST</v>
          </cell>
          <cell r="G890" t="str">
            <v>West</v>
          </cell>
          <cell r="H890" t="str">
            <v>CROSS ASSET</v>
          </cell>
          <cell r="I890" t="str">
            <v>CROSS ASSET</v>
          </cell>
          <cell r="J890">
            <v>0</v>
          </cell>
          <cell r="K890">
            <v>0</v>
          </cell>
          <cell r="L890" t="str">
            <v>Abolurin , Samod</v>
          </cell>
        </row>
        <row r="891">
          <cell r="A891" t="str">
            <v>NIP_BP11_C_OGIS_WNG_Z03</v>
          </cell>
          <cell r="B891" t="str">
            <v>SPDC - Other</v>
          </cell>
          <cell r="C891" t="str">
            <v>OGI_West Engineering</v>
          </cell>
          <cell r="D891" t="str">
            <v>C_OGIS_WNG_Z03</v>
          </cell>
          <cell r="E891" t="str">
            <v>Environmental Upgrade West</v>
          </cell>
          <cell r="F891" t="str">
            <v>WEST</v>
          </cell>
          <cell r="G891" t="str">
            <v>West</v>
          </cell>
          <cell r="H891" t="str">
            <v>CROSS ASSET</v>
          </cell>
          <cell r="I891" t="str">
            <v>CROSS ASSET</v>
          </cell>
          <cell r="J891">
            <v>0</v>
          </cell>
          <cell r="K891">
            <v>0</v>
          </cell>
          <cell r="L891" t="str">
            <v>Abolurin , Samod</v>
          </cell>
        </row>
        <row r="892">
          <cell r="A892" t="str">
            <v>NIP_BP11_C_OGIS_WNG_Z05</v>
          </cell>
          <cell r="B892" t="str">
            <v>SPDC - Other</v>
          </cell>
          <cell r="C892" t="str">
            <v>OGI_West Engineering</v>
          </cell>
          <cell r="D892" t="str">
            <v>C_OGIS_WNG_Z05</v>
          </cell>
          <cell r="E892" t="str">
            <v>Gas Facility West</v>
          </cell>
          <cell r="F892" t="str">
            <v>WEST</v>
          </cell>
          <cell r="G892" t="str">
            <v>West</v>
          </cell>
          <cell r="H892" t="str">
            <v>CROSS ASSET</v>
          </cell>
          <cell r="I892" t="str">
            <v>CROSS ASSET</v>
          </cell>
          <cell r="J892">
            <v>0</v>
          </cell>
          <cell r="K892">
            <v>0</v>
          </cell>
          <cell r="L892" t="str">
            <v>Abolurin , Samod</v>
          </cell>
        </row>
        <row r="893">
          <cell r="A893" t="str">
            <v>NIP_BP11_C_FLDN_EEE_D02</v>
          </cell>
          <cell r="B893" t="str">
            <v>AGG Improvement Projects</v>
          </cell>
          <cell r="C893" t="str">
            <v>Obigbo Node Power supply improvement</v>
          </cell>
          <cell r="D893" t="str">
            <v>C_FLDN_EEE_D02</v>
          </cell>
          <cell r="E893" t="str">
            <v>Obigbo Node Power supply improvement</v>
          </cell>
          <cell r="F893" t="str">
            <v>LAND EAST</v>
          </cell>
          <cell r="G893" t="str">
            <v>East</v>
          </cell>
          <cell r="H893" t="str">
            <v>OML - 17</v>
          </cell>
          <cell r="I893" t="str">
            <v>OBIGBO</v>
          </cell>
          <cell r="J893">
            <v>0</v>
          </cell>
          <cell r="K893">
            <v>0</v>
          </cell>
          <cell r="L893" t="str">
            <v>Balogun , Oluseun</v>
          </cell>
        </row>
        <row r="894">
          <cell r="A894" t="str">
            <v>NIP_BP11_D_OBGN_EL1_D02</v>
          </cell>
          <cell r="B894" t="str">
            <v>SPDC - Other</v>
          </cell>
          <cell r="C894" t="str">
            <v>Obigbo North IOGD Phase 1</v>
          </cell>
          <cell r="D894" t="str">
            <v>D_OBGN_EL1_D02</v>
          </cell>
          <cell r="E894">
            <v>0</v>
          </cell>
          <cell r="F894" t="str">
            <v>LAND EAST</v>
          </cell>
          <cell r="G894" t="str">
            <v>East</v>
          </cell>
          <cell r="H894" t="str">
            <v>OML - 17</v>
          </cell>
          <cell r="I894" t="str">
            <v>OBIGBO NORTH</v>
          </cell>
          <cell r="J894">
            <v>0</v>
          </cell>
          <cell r="K894">
            <v>0</v>
          </cell>
          <cell r="L894" t="str">
            <v>Iwegbu , Chibuzo</v>
          </cell>
        </row>
        <row r="895">
          <cell r="A895" t="str">
            <v>NIP_BP11_D_OBGN_EL1_D01</v>
          </cell>
          <cell r="B895" t="str">
            <v>SPDC - Other</v>
          </cell>
          <cell r="C895" t="str">
            <v>Obigbo North IOGD Phase 1</v>
          </cell>
          <cell r="D895" t="str">
            <v>D_OBGN_EL1_D01</v>
          </cell>
          <cell r="E895">
            <v>0</v>
          </cell>
          <cell r="F895" t="str">
            <v>LAND EAST</v>
          </cell>
          <cell r="G895" t="str">
            <v>East</v>
          </cell>
          <cell r="H895" t="str">
            <v>OML - 17</v>
          </cell>
          <cell r="I895" t="str">
            <v>OBIGBO NORTH</v>
          </cell>
          <cell r="J895">
            <v>0</v>
          </cell>
          <cell r="K895">
            <v>0</v>
          </cell>
          <cell r="L895" t="str">
            <v>Iwegbu , Chibuzo</v>
          </cell>
        </row>
        <row r="896">
          <cell r="A896" t="str">
            <v>NIP_BP11_Z_OBGN_EL1_D03</v>
          </cell>
          <cell r="B896" t="str">
            <v>SPDC - Other</v>
          </cell>
          <cell r="C896" t="str">
            <v>Obigbo North IOGD Phase 1</v>
          </cell>
          <cell r="D896" t="str">
            <v>Z_OBGN_EL1_D03</v>
          </cell>
          <cell r="E896">
            <v>0</v>
          </cell>
          <cell r="F896" t="str">
            <v>LAND EAST</v>
          </cell>
          <cell r="G896" t="str">
            <v>East</v>
          </cell>
          <cell r="H896" t="str">
            <v>N/A</v>
          </cell>
          <cell r="I896" t="str">
            <v>OBIGBO NORTH</v>
          </cell>
          <cell r="J896">
            <v>0</v>
          </cell>
          <cell r="K896">
            <v>0</v>
          </cell>
          <cell r="L896" t="str">
            <v>Iwegbu , Chibuzo</v>
          </cell>
        </row>
        <row r="897">
          <cell r="A897" t="str">
            <v>NIP_BP11_D_OBGN_EL1_D03</v>
          </cell>
          <cell r="B897" t="str">
            <v>SPDC - Other</v>
          </cell>
          <cell r="C897" t="str">
            <v>Obigbo North IOGD Phase 2</v>
          </cell>
          <cell r="D897" t="str">
            <v>D_OBGN_EL1_D03</v>
          </cell>
          <cell r="E897">
            <v>0</v>
          </cell>
          <cell r="F897" t="str">
            <v>N/A</v>
          </cell>
          <cell r="G897" t="str">
            <v>N/A</v>
          </cell>
          <cell r="H897" t="str">
            <v>OML - 17</v>
          </cell>
          <cell r="I897" t="str">
            <v>N/A</v>
          </cell>
          <cell r="J897">
            <v>0</v>
          </cell>
          <cell r="K897">
            <v>0</v>
          </cell>
          <cell r="L897" t="str">
            <v>N/A</v>
          </cell>
        </row>
        <row r="898">
          <cell r="A898" t="str">
            <v>NIP_BP11_Z_OBGN_EL1_D04</v>
          </cell>
          <cell r="B898" t="str">
            <v>SPDC - Other</v>
          </cell>
          <cell r="C898" t="str">
            <v>Obigbo North IOGD Phase 2</v>
          </cell>
          <cell r="D898" t="str">
            <v>Z_OBGN_EL1_D04</v>
          </cell>
          <cell r="E898">
            <v>0</v>
          </cell>
          <cell r="F898" t="str">
            <v>N/A</v>
          </cell>
          <cell r="G898" t="str">
            <v>N/A</v>
          </cell>
          <cell r="H898" t="str">
            <v>N/A</v>
          </cell>
          <cell r="I898" t="str">
            <v>N/A</v>
          </cell>
          <cell r="J898">
            <v>0</v>
          </cell>
          <cell r="K898">
            <v>0</v>
          </cell>
          <cell r="L898" t="str">
            <v>N/A</v>
          </cell>
        </row>
        <row r="899">
          <cell r="A899" t="str">
            <v>NIP_BP11_D_OBGN_EL1_G02</v>
          </cell>
          <cell r="B899" t="str">
            <v>SPDC - Other</v>
          </cell>
          <cell r="C899" t="str">
            <v>Obigbo North IOGD Phase 3</v>
          </cell>
          <cell r="D899" t="str">
            <v>D_OBGN_EL1_G02</v>
          </cell>
          <cell r="E899">
            <v>0</v>
          </cell>
          <cell r="F899" t="str">
            <v>LAND EAST</v>
          </cell>
          <cell r="G899" t="str">
            <v>East</v>
          </cell>
          <cell r="H899" t="str">
            <v>N/A</v>
          </cell>
          <cell r="I899" t="str">
            <v>OBIGBO NORTH</v>
          </cell>
          <cell r="J899">
            <v>0</v>
          </cell>
          <cell r="K899">
            <v>0</v>
          </cell>
          <cell r="L899" t="str">
            <v>Iwegbu , Chibuzo</v>
          </cell>
        </row>
        <row r="900">
          <cell r="A900" t="str">
            <v>NIP_BP11_Z_OBGN_EL1_D04</v>
          </cell>
          <cell r="B900" t="str">
            <v>SPDC - Other</v>
          </cell>
          <cell r="C900" t="str">
            <v>Obigbo North IOGD Phase 4</v>
          </cell>
          <cell r="D900" t="str">
            <v>Z_OBGN_EL1_D04</v>
          </cell>
          <cell r="E900">
            <v>0</v>
          </cell>
          <cell r="F900" t="str">
            <v>N/A</v>
          </cell>
          <cell r="G900" t="str">
            <v>N/A</v>
          </cell>
          <cell r="H900" t="str">
            <v>OML - 46</v>
          </cell>
          <cell r="I900" t="str">
            <v>N/A</v>
          </cell>
          <cell r="J900">
            <v>0</v>
          </cell>
          <cell r="K900">
            <v>0</v>
          </cell>
          <cell r="L900" t="str">
            <v>N/A</v>
          </cell>
        </row>
        <row r="901">
          <cell r="A901" t="str">
            <v>NIP_BP11_Z_ODEC_ES2_C01</v>
          </cell>
          <cell r="B901" t="str">
            <v>SPDC - Other</v>
          </cell>
          <cell r="C901" t="str">
            <v>Odeama Creek FDP Update</v>
          </cell>
          <cell r="D901" t="str">
            <v>Z_ODEC_ES2_C01</v>
          </cell>
          <cell r="E901" t="str">
            <v>Odeama Creek FDP Update</v>
          </cell>
          <cell r="F901" t="str">
            <v>SWAMP EAST</v>
          </cell>
          <cell r="G901" t="str">
            <v>East</v>
          </cell>
          <cell r="H901" t="str">
            <v>OML - 23</v>
          </cell>
          <cell r="I901" t="str">
            <v>ODEAMA CREEK</v>
          </cell>
          <cell r="J901">
            <v>0</v>
          </cell>
          <cell r="K901">
            <v>0</v>
          </cell>
          <cell r="L901" t="str">
            <v>Efenovwe , Augustine</v>
          </cell>
        </row>
        <row r="902">
          <cell r="A902" t="str">
            <v>NIP_BP11_Z_ODEC_ES2_CG1</v>
          </cell>
          <cell r="B902" t="str">
            <v>SPDC - Other</v>
          </cell>
          <cell r="C902" t="str">
            <v>Odeama Creek FDP Update</v>
          </cell>
          <cell r="D902" t="str">
            <v>Z_ODEC_ES2_CG1</v>
          </cell>
          <cell r="E902" t="str">
            <v>Odeama Creek FDP Update</v>
          </cell>
          <cell r="F902" t="str">
            <v>SWAMP EAST</v>
          </cell>
          <cell r="G902" t="str">
            <v>East</v>
          </cell>
          <cell r="H902" t="str">
            <v>OML - 36</v>
          </cell>
          <cell r="I902" t="str">
            <v>ODEAMA CREEK</v>
          </cell>
          <cell r="J902">
            <v>0</v>
          </cell>
          <cell r="K902">
            <v>0</v>
          </cell>
          <cell r="L902" t="str">
            <v>Efenovwe , Augustine</v>
          </cell>
        </row>
        <row r="903">
          <cell r="A903" t="str">
            <v>NIP_BP11_Z_ODEC_ES2_D01</v>
          </cell>
          <cell r="B903" t="str">
            <v>SPDC - Other</v>
          </cell>
          <cell r="C903" t="str">
            <v>Odeama Creek FDP Update</v>
          </cell>
          <cell r="D903" t="str">
            <v>Z_ODEC_ES2_D01</v>
          </cell>
          <cell r="E903" t="str">
            <v>Odeama Creek FDP Update</v>
          </cell>
          <cell r="F903" t="str">
            <v>SWAMP EAST</v>
          </cell>
          <cell r="G903" t="str">
            <v>East</v>
          </cell>
          <cell r="H903" t="str">
            <v>OML - 36</v>
          </cell>
          <cell r="I903" t="str">
            <v>ODEAMA CREEK</v>
          </cell>
          <cell r="J903">
            <v>0</v>
          </cell>
          <cell r="K903">
            <v>0</v>
          </cell>
          <cell r="L903" t="str">
            <v>Efenovwe , Augustine</v>
          </cell>
        </row>
        <row r="904">
          <cell r="A904" t="str">
            <v>NIP_BP11_Z_ODEC_ES2_D99</v>
          </cell>
          <cell r="B904" t="str">
            <v>SPDC - Other</v>
          </cell>
          <cell r="C904" t="str">
            <v>Odeama Creek FDP Update</v>
          </cell>
          <cell r="D904" t="str">
            <v>Z_ODEC_ES2_D99</v>
          </cell>
          <cell r="E904" t="str">
            <v>Odeama Creek FDP Update</v>
          </cell>
          <cell r="F904" t="str">
            <v>SWAMP EAST</v>
          </cell>
          <cell r="G904" t="str">
            <v>East</v>
          </cell>
          <cell r="H904" t="str">
            <v>OML - 29</v>
          </cell>
          <cell r="I904" t="str">
            <v>ODEAMA CREEK</v>
          </cell>
          <cell r="J904">
            <v>0</v>
          </cell>
          <cell r="K904">
            <v>0</v>
          </cell>
          <cell r="L904" t="str">
            <v>Efenovwe , Augustine</v>
          </cell>
        </row>
        <row r="905">
          <cell r="A905" t="str">
            <v>NIP_BP11_C_Odidi NAG_Prior</v>
          </cell>
          <cell r="B905" t="str">
            <v>Odidi</v>
          </cell>
          <cell r="C905" t="str">
            <v>Odidi NAG</v>
          </cell>
          <cell r="D905" t="str">
            <v>C_Odidi NAG_Prior</v>
          </cell>
          <cell r="E905" t="str">
            <v>Odidi NAG Interim</v>
          </cell>
          <cell r="F905" t="str">
            <v>LAND WEST</v>
          </cell>
          <cell r="G905" t="str">
            <v>West</v>
          </cell>
          <cell r="H905" t="str">
            <v>OML - 4</v>
          </cell>
          <cell r="I905" t="str">
            <v>ODIDI</v>
          </cell>
          <cell r="J905">
            <v>0</v>
          </cell>
          <cell r="K905">
            <v>0</v>
          </cell>
          <cell r="L905" t="str">
            <v>Balogun , Oluseun</v>
          </cell>
        </row>
        <row r="906">
          <cell r="A906" t="str">
            <v>NIP_BP11_C_Odidi NAG</v>
          </cell>
          <cell r="B906" t="str">
            <v>Odidi</v>
          </cell>
          <cell r="C906" t="str">
            <v>Odidi NAG</v>
          </cell>
          <cell r="D906" t="str">
            <v>C_Odidi NAG</v>
          </cell>
          <cell r="E906" t="str">
            <v>Odidi NAG Interim</v>
          </cell>
          <cell r="F906" t="str">
            <v>LAND WEST</v>
          </cell>
          <cell r="G906" t="str">
            <v>West</v>
          </cell>
          <cell r="H906" t="str">
            <v>OML - 32</v>
          </cell>
          <cell r="I906" t="str">
            <v>ODIDI</v>
          </cell>
          <cell r="J906">
            <v>0</v>
          </cell>
          <cell r="K906">
            <v>0</v>
          </cell>
          <cell r="L906" t="str">
            <v>Balogun , Oluseun</v>
          </cell>
        </row>
        <row r="907">
          <cell r="A907" t="str">
            <v>NIP_BP11_D_ODID_WS1_G01</v>
          </cell>
          <cell r="B907" t="str">
            <v>Odidi</v>
          </cell>
          <cell r="C907" t="str">
            <v>Odidi NAG</v>
          </cell>
          <cell r="D907" t="str">
            <v>D_ODID_WS1_G01</v>
          </cell>
          <cell r="E907" t="str">
            <v>Odidi NAG Interim</v>
          </cell>
          <cell r="F907" t="str">
            <v>SWAMP WEST</v>
          </cell>
          <cell r="G907" t="str">
            <v>West</v>
          </cell>
          <cell r="H907" t="str">
            <v>OML - 32</v>
          </cell>
          <cell r="I907" t="str">
            <v>ODIDI</v>
          </cell>
          <cell r="J907">
            <v>0</v>
          </cell>
          <cell r="K907">
            <v>0</v>
          </cell>
          <cell r="L907" t="str">
            <v>Baranu , Suka</v>
          </cell>
        </row>
        <row r="908">
          <cell r="A908" t="str">
            <v>NIP_BP11_D_ODID_WS1_TG1</v>
          </cell>
          <cell r="B908" t="str">
            <v>Odidi</v>
          </cell>
          <cell r="C908" t="str">
            <v>Odidi Node (Gas)</v>
          </cell>
          <cell r="D908" t="str">
            <v>D_ODID_WS1_TG1</v>
          </cell>
          <cell r="E908" t="str">
            <v>Odidi Node (Gas) - ODIDI</v>
          </cell>
          <cell r="F908" t="str">
            <v>SWAMP WEST</v>
          </cell>
          <cell r="G908" t="str">
            <v>West</v>
          </cell>
          <cell r="H908" t="str">
            <v>OML - 32</v>
          </cell>
          <cell r="I908" t="str">
            <v>ODIDI</v>
          </cell>
          <cell r="J908">
            <v>0</v>
          </cell>
          <cell r="K908">
            <v>0</v>
          </cell>
          <cell r="L908" t="str">
            <v>Baranu , Suka</v>
          </cell>
        </row>
        <row r="909">
          <cell r="A909" t="str">
            <v>NIP_BP11_D_ODID_WS1_G02</v>
          </cell>
          <cell r="B909" t="str">
            <v>Odidi</v>
          </cell>
          <cell r="C909" t="str">
            <v>Odidi Node (Gas)</v>
          </cell>
          <cell r="D909" t="str">
            <v>D_ODID_WS1_G02</v>
          </cell>
          <cell r="E909" t="str">
            <v>Odidi Node (Gas) - ODIDI</v>
          </cell>
          <cell r="F909" t="str">
            <v>SWAMP WEST</v>
          </cell>
          <cell r="G909" t="str">
            <v>West</v>
          </cell>
          <cell r="H909" t="str">
            <v>OML - 32</v>
          </cell>
          <cell r="I909" t="str">
            <v>ODIDI</v>
          </cell>
          <cell r="J909">
            <v>0</v>
          </cell>
          <cell r="K909">
            <v>0</v>
          </cell>
          <cell r="L909" t="str">
            <v>Baranu , Suka</v>
          </cell>
        </row>
        <row r="910">
          <cell r="A910" t="str">
            <v>NIP_BP11_D_EGWA_WS1_TG1</v>
          </cell>
          <cell r="B910" t="str">
            <v>Odidi</v>
          </cell>
          <cell r="C910" t="str">
            <v>Odidi Node (Gas)</v>
          </cell>
          <cell r="D910" t="str">
            <v>D_EGWA_WS1_TG1</v>
          </cell>
          <cell r="E910" t="str">
            <v>Odidi Node (Gas) - EGWA</v>
          </cell>
          <cell r="F910" t="str">
            <v>SWAMP WEST</v>
          </cell>
          <cell r="G910" t="str">
            <v>West</v>
          </cell>
          <cell r="H910" t="str">
            <v>OML - 79</v>
          </cell>
          <cell r="I910" t="str">
            <v>EGWA</v>
          </cell>
          <cell r="J910">
            <v>0</v>
          </cell>
          <cell r="K910">
            <v>0</v>
          </cell>
          <cell r="L910" t="str">
            <v>Baranu , Suka</v>
          </cell>
        </row>
        <row r="911">
          <cell r="A911" t="str">
            <v>NIP_BP11_D_EGWA_WS1_G02</v>
          </cell>
          <cell r="B911" t="str">
            <v>Odidi</v>
          </cell>
          <cell r="C911" t="str">
            <v>Odidi Node (Gas)</v>
          </cell>
          <cell r="D911" t="str">
            <v>D_EGWA_WS1_G02</v>
          </cell>
          <cell r="E911" t="str">
            <v>Odidi Node (Gas) - EGWA</v>
          </cell>
          <cell r="F911" t="str">
            <v>SWAMP WEST</v>
          </cell>
          <cell r="G911" t="str">
            <v>West</v>
          </cell>
          <cell r="H911" t="str">
            <v>OML - 32</v>
          </cell>
          <cell r="I911" t="str">
            <v>EGWA</v>
          </cell>
          <cell r="J911">
            <v>0</v>
          </cell>
          <cell r="K911">
            <v>0</v>
          </cell>
          <cell r="L911" t="str">
            <v>Baranu , Suka</v>
          </cell>
        </row>
        <row r="912">
          <cell r="A912" t="str">
            <v>NIP_BP11_D_UBEF_WS1_G02</v>
          </cell>
          <cell r="B912" t="str">
            <v>Odidi</v>
          </cell>
          <cell r="C912" t="str">
            <v>Odidi Node (Gas)</v>
          </cell>
          <cell r="D912" t="str">
            <v>D_UBEF_WS1_G02</v>
          </cell>
          <cell r="E912" t="str">
            <v>Odidi Node (Gas) - UBEFAN</v>
          </cell>
          <cell r="F912" t="str">
            <v>SWAMP WEST</v>
          </cell>
          <cell r="G912" t="str">
            <v>West</v>
          </cell>
          <cell r="H912" t="str">
            <v>OML - 30</v>
          </cell>
          <cell r="I912" t="str">
            <v>UBEFAN</v>
          </cell>
          <cell r="J912">
            <v>0</v>
          </cell>
          <cell r="K912">
            <v>0</v>
          </cell>
          <cell r="L912" t="str">
            <v>Baranu , Suka</v>
          </cell>
        </row>
        <row r="913">
          <cell r="A913" t="str">
            <v>NIP_BP11_Z_ODID_WS1_C03</v>
          </cell>
          <cell r="B913" t="str">
            <v>Odidi</v>
          </cell>
          <cell r="C913" t="str">
            <v>Odidi Node (Oil)</v>
          </cell>
          <cell r="D913" t="str">
            <v>Z_ODID_WS1_C03</v>
          </cell>
          <cell r="E913" t="str">
            <v>Odidi Node (Oil) - ODID</v>
          </cell>
          <cell r="F913" t="str">
            <v>SWAMP WEST</v>
          </cell>
          <cell r="G913" t="str">
            <v>West</v>
          </cell>
          <cell r="H913" t="str">
            <v>OML - 32</v>
          </cell>
          <cell r="I913" t="str">
            <v>ODIDI</v>
          </cell>
          <cell r="J913">
            <v>0</v>
          </cell>
          <cell r="K913">
            <v>0</v>
          </cell>
          <cell r="L913" t="str">
            <v>Baranu , Suka</v>
          </cell>
        </row>
        <row r="914">
          <cell r="A914" t="str">
            <v>NIP_BP11_D_EGWA_WS1_D02</v>
          </cell>
          <cell r="B914" t="str">
            <v>Odidi</v>
          </cell>
          <cell r="C914" t="str">
            <v>Odidi Node (Oil)</v>
          </cell>
          <cell r="D914" t="str">
            <v>D_EGWA_WS1_D02</v>
          </cell>
          <cell r="E914" t="str">
            <v>Odidi Node (Oil) - EGWA</v>
          </cell>
          <cell r="F914" t="str">
            <v>SWAMP WEST</v>
          </cell>
          <cell r="G914" t="str">
            <v>West</v>
          </cell>
          <cell r="H914" t="str">
            <v>OML - 32</v>
          </cell>
          <cell r="I914" t="str">
            <v>EGWA</v>
          </cell>
          <cell r="J914">
            <v>0</v>
          </cell>
          <cell r="K914">
            <v>0</v>
          </cell>
          <cell r="L914" t="str">
            <v>Baranu , Suka</v>
          </cell>
        </row>
        <row r="915">
          <cell r="A915" t="str">
            <v>NIP_BP11_Z_EGWA_WS1_W02</v>
          </cell>
          <cell r="B915" t="str">
            <v>Odidi</v>
          </cell>
          <cell r="C915" t="str">
            <v>Odidi Node (Oil)</v>
          </cell>
          <cell r="D915" t="str">
            <v>Z_EGWA_WS1_W02</v>
          </cell>
          <cell r="E915" t="str">
            <v>Odidi Node (Oil) - EGWA</v>
          </cell>
          <cell r="F915" t="str">
            <v>SWAMP WEST</v>
          </cell>
          <cell r="G915" t="str">
            <v>West</v>
          </cell>
          <cell r="H915" t="str">
            <v>OML - 32</v>
          </cell>
          <cell r="I915" t="str">
            <v>EGWA</v>
          </cell>
          <cell r="J915">
            <v>0</v>
          </cell>
          <cell r="K915">
            <v>0</v>
          </cell>
          <cell r="L915" t="str">
            <v>Baranu , Suka</v>
          </cell>
        </row>
        <row r="916">
          <cell r="A916" t="str">
            <v>NIP_BP11_Z_EGWA_WS1_D01</v>
          </cell>
          <cell r="B916" t="str">
            <v>Odidi</v>
          </cell>
          <cell r="C916" t="str">
            <v>Odidi Node (Oil)</v>
          </cell>
          <cell r="D916" t="str">
            <v>Z_EGWA_WS1_D01</v>
          </cell>
          <cell r="E916" t="str">
            <v>Odidi Node (Oil) - EGWA</v>
          </cell>
          <cell r="F916" t="str">
            <v>SWAMP WEST</v>
          </cell>
          <cell r="G916" t="str">
            <v>West</v>
          </cell>
          <cell r="H916" t="str">
            <v>OML - 32</v>
          </cell>
          <cell r="I916" t="str">
            <v>EGWA</v>
          </cell>
          <cell r="J916">
            <v>0</v>
          </cell>
          <cell r="K916">
            <v>0</v>
          </cell>
          <cell r="L916" t="str">
            <v>Baranu , Suka</v>
          </cell>
        </row>
        <row r="917">
          <cell r="A917" t="str">
            <v>NIP_BP11_D_ODID_WS1_C02</v>
          </cell>
          <cell r="B917" t="str">
            <v>Odidi</v>
          </cell>
          <cell r="C917" t="str">
            <v>Odidi Node (Oil)</v>
          </cell>
          <cell r="D917" t="str">
            <v>D_ODID_WS1_C02</v>
          </cell>
          <cell r="E917" t="str">
            <v>Odidi Node (Oil) - ODID</v>
          </cell>
          <cell r="F917" t="str">
            <v>SWAMP WEST</v>
          </cell>
          <cell r="G917" t="str">
            <v>West</v>
          </cell>
          <cell r="H917" t="str">
            <v>OML - 32</v>
          </cell>
          <cell r="I917" t="str">
            <v>ODIDI</v>
          </cell>
          <cell r="J917">
            <v>0</v>
          </cell>
          <cell r="K917">
            <v>0</v>
          </cell>
          <cell r="L917" t="str">
            <v>Baranu , Suka</v>
          </cell>
        </row>
        <row r="918">
          <cell r="A918" t="str">
            <v>NIP_BP11_Z_ODID_WS1_W01</v>
          </cell>
          <cell r="B918" t="str">
            <v>Odidi</v>
          </cell>
          <cell r="C918" t="str">
            <v>Odidi Node (Oil)</v>
          </cell>
          <cell r="D918" t="str">
            <v>Z_ODID_WS1_W01</v>
          </cell>
          <cell r="E918" t="str">
            <v>Odidi Node (Oil) - ODID</v>
          </cell>
          <cell r="F918" t="str">
            <v>SWAMP WEST</v>
          </cell>
          <cell r="G918" t="str">
            <v>West</v>
          </cell>
          <cell r="H918" t="str">
            <v>OML - 32</v>
          </cell>
          <cell r="I918" t="str">
            <v>ODIDI</v>
          </cell>
          <cell r="J918">
            <v>0</v>
          </cell>
          <cell r="K918">
            <v>0</v>
          </cell>
          <cell r="L918" t="str">
            <v>Baranu , Suka</v>
          </cell>
        </row>
        <row r="919">
          <cell r="A919" t="str">
            <v>NIP_BP11_D_EGWA_WS1_C02</v>
          </cell>
          <cell r="B919" t="str">
            <v>Odidi</v>
          </cell>
          <cell r="C919" t="str">
            <v>Odidi Node (Oil)</v>
          </cell>
          <cell r="D919" t="str">
            <v>D_EGWA_WS1_C02</v>
          </cell>
          <cell r="E919" t="str">
            <v>Odidi Node (Oil) - EGWA</v>
          </cell>
          <cell r="F919" t="str">
            <v>SWAMP WEST</v>
          </cell>
          <cell r="G919" t="str">
            <v>West</v>
          </cell>
          <cell r="H919" t="str">
            <v>OML - 32</v>
          </cell>
          <cell r="I919" t="str">
            <v>EGWA</v>
          </cell>
          <cell r="J919">
            <v>0</v>
          </cell>
          <cell r="K919">
            <v>0</v>
          </cell>
          <cell r="L919" t="str">
            <v>Baranu , Suka</v>
          </cell>
        </row>
        <row r="920">
          <cell r="A920" t="str">
            <v>NIP_BP11_Z_EGWA_WS1_D02</v>
          </cell>
          <cell r="B920" t="str">
            <v>Odidi</v>
          </cell>
          <cell r="C920" t="str">
            <v>Odidi Node (Oil)</v>
          </cell>
          <cell r="D920" t="str">
            <v>Z_EGWA_WS1_D02</v>
          </cell>
          <cell r="E920" t="str">
            <v>Odidi Node (Oil) - EGWA</v>
          </cell>
          <cell r="F920" t="str">
            <v>SWAMP WEST</v>
          </cell>
          <cell r="G920" t="str">
            <v>West</v>
          </cell>
          <cell r="H920" t="str">
            <v>OML - 32</v>
          </cell>
          <cell r="I920" t="str">
            <v>EGWA</v>
          </cell>
          <cell r="J920">
            <v>0</v>
          </cell>
          <cell r="K920">
            <v>0</v>
          </cell>
          <cell r="L920" t="str">
            <v>Baranu , Suka</v>
          </cell>
        </row>
        <row r="921">
          <cell r="A921" t="str">
            <v>NIP_BP11_Z_ODID_WS1_D01</v>
          </cell>
          <cell r="B921" t="str">
            <v>Odidi</v>
          </cell>
          <cell r="C921" t="str">
            <v>Odidi Node (Oil)</v>
          </cell>
          <cell r="D921" t="str">
            <v>Z_ODID_WS1_D01</v>
          </cell>
          <cell r="E921" t="str">
            <v>Odidi Node (Oil) - ODID</v>
          </cell>
          <cell r="F921" t="str">
            <v>SWAMP WEST</v>
          </cell>
          <cell r="G921" t="str">
            <v>West</v>
          </cell>
          <cell r="H921" t="str">
            <v>OML - 32</v>
          </cell>
          <cell r="I921" t="str">
            <v>ODIDI</v>
          </cell>
          <cell r="J921">
            <v>0</v>
          </cell>
          <cell r="K921">
            <v>0</v>
          </cell>
          <cell r="L921" t="str">
            <v>Baranu , Suka</v>
          </cell>
        </row>
        <row r="922">
          <cell r="A922" t="str">
            <v>NIP_BP11_Z_EGWA_WS1_W01</v>
          </cell>
          <cell r="B922" t="str">
            <v>Odidi</v>
          </cell>
          <cell r="C922" t="str">
            <v>Odidi Node (Oil)</v>
          </cell>
          <cell r="D922" t="str">
            <v>Z_EGWA_WS1_W01</v>
          </cell>
          <cell r="E922" t="str">
            <v>Odidi Node (Oil) - EGWA</v>
          </cell>
          <cell r="F922" t="str">
            <v>SWAMP WEST</v>
          </cell>
          <cell r="G922" t="str">
            <v>West</v>
          </cell>
          <cell r="H922" t="str">
            <v>OML - 32</v>
          </cell>
          <cell r="I922" t="str">
            <v>EGWA</v>
          </cell>
          <cell r="J922">
            <v>0</v>
          </cell>
          <cell r="K922">
            <v>0</v>
          </cell>
          <cell r="L922" t="str">
            <v>Baranu , Suka</v>
          </cell>
        </row>
        <row r="923">
          <cell r="A923" t="str">
            <v>NIP_BP11_D_ODID_WS1_D02</v>
          </cell>
          <cell r="B923" t="str">
            <v>Odidi</v>
          </cell>
          <cell r="C923" t="str">
            <v>Odidi Node (Oil)</v>
          </cell>
          <cell r="D923" t="str">
            <v>D_ODID_WS1_D02</v>
          </cell>
          <cell r="E923" t="str">
            <v>Odidi Node (Oil) - ODIDI</v>
          </cell>
          <cell r="F923" t="str">
            <v>SWAMP WEST</v>
          </cell>
          <cell r="G923" t="str">
            <v>West</v>
          </cell>
          <cell r="H923" t="str">
            <v>OML - 32</v>
          </cell>
          <cell r="I923" t="str">
            <v>ODIDI</v>
          </cell>
          <cell r="J923">
            <v>0</v>
          </cell>
          <cell r="K923">
            <v>0</v>
          </cell>
          <cell r="L923" t="str">
            <v>Baranu , Suka</v>
          </cell>
        </row>
        <row r="924">
          <cell r="A924" t="str">
            <v>NIP_BP11_Z_ODID_WS1_L01</v>
          </cell>
          <cell r="B924" t="str">
            <v>SPDC - Other</v>
          </cell>
          <cell r="C924" t="str">
            <v>Odidi Node Gaslift</v>
          </cell>
          <cell r="D924" t="str">
            <v>Z_ODID_WS1_L01</v>
          </cell>
          <cell r="E924" t="str">
            <v>Odidi Node Gaslift</v>
          </cell>
          <cell r="F924" t="str">
            <v>SWAMP WEST</v>
          </cell>
          <cell r="G924" t="str">
            <v>West</v>
          </cell>
          <cell r="H924" t="str">
            <v>N/A</v>
          </cell>
          <cell r="I924" t="str">
            <v>ODIDI</v>
          </cell>
          <cell r="J924">
            <v>0</v>
          </cell>
          <cell r="K924">
            <v>0</v>
          </cell>
          <cell r="L924" t="str">
            <v>Baranu , Suka</v>
          </cell>
        </row>
        <row r="925">
          <cell r="A925" t="str">
            <v>NIP_BP11_D_EGWA_WS1_L01</v>
          </cell>
          <cell r="B925" t="str">
            <v>SPDC - Other</v>
          </cell>
          <cell r="C925" t="str">
            <v>Odidi Node Gaslift</v>
          </cell>
          <cell r="D925" t="str">
            <v>D_EGWA_WS1_L01</v>
          </cell>
          <cell r="E925" t="str">
            <v>Odidi Node Gaslift</v>
          </cell>
          <cell r="F925" t="str">
            <v>SWAMP WEST</v>
          </cell>
          <cell r="G925" t="str">
            <v>West</v>
          </cell>
          <cell r="H925" t="str">
            <v>OML - 35</v>
          </cell>
          <cell r="I925" t="str">
            <v>EGWA</v>
          </cell>
          <cell r="J925">
            <v>0</v>
          </cell>
          <cell r="K925">
            <v>0</v>
          </cell>
          <cell r="L925" t="str">
            <v>Baranu , Suka</v>
          </cell>
        </row>
        <row r="926">
          <cell r="A926" t="str">
            <v>NIP_BP11_C_EGBW</v>
          </cell>
          <cell r="B926" t="str">
            <v>Iseni-Ogara (Cluster 2B)</v>
          </cell>
          <cell r="C926" t="str">
            <v>Ogara Appraisal</v>
          </cell>
          <cell r="D926" t="str">
            <v>C_EGBW</v>
          </cell>
          <cell r="E926" t="str">
            <v>AG Solution Egbema West</v>
          </cell>
          <cell r="F926" t="str">
            <v>LAND EAST</v>
          </cell>
          <cell r="G926" t="str">
            <v>East</v>
          </cell>
          <cell r="H926" t="str">
            <v>OML - 20</v>
          </cell>
          <cell r="I926" t="str">
            <v>EGBEMA WEST</v>
          </cell>
          <cell r="J926">
            <v>0</v>
          </cell>
          <cell r="K926">
            <v>0</v>
          </cell>
          <cell r="L926" t="str">
            <v>Balogun , Oluseun</v>
          </cell>
        </row>
        <row r="927">
          <cell r="A927" t="str">
            <v>NIP_BP11_D_OGAR_WS2_G31</v>
          </cell>
          <cell r="B927" t="str">
            <v>Iseni-Ogara (Cluster 2B)</v>
          </cell>
          <cell r="C927" t="str">
            <v>Ogara Appraisal</v>
          </cell>
          <cell r="D927" t="str">
            <v>D_OGAR_WS2_G31</v>
          </cell>
          <cell r="E927" t="str">
            <v>Ogara Appraisal</v>
          </cell>
          <cell r="F927" t="str">
            <v>SWAMP WEST</v>
          </cell>
          <cell r="G927" t="str">
            <v>West</v>
          </cell>
          <cell r="H927" t="str">
            <v>OML - 4</v>
          </cell>
          <cell r="I927" t="str">
            <v>OGARA</v>
          </cell>
          <cell r="J927">
            <v>0</v>
          </cell>
          <cell r="K927">
            <v>0</v>
          </cell>
          <cell r="L927" t="str">
            <v>Esther , Okereke</v>
          </cell>
        </row>
        <row r="928">
          <cell r="A928" t="str">
            <v>NIP_BP11_D_UGAD_ENV_I01</v>
          </cell>
          <cell r="B928" t="str">
            <v>Iseni-Ogara (Cluster 2B)</v>
          </cell>
          <cell r="C928" t="str">
            <v>Ogara Appraisal</v>
          </cell>
          <cell r="D928" t="str">
            <v>D_UGAD_ENV_I01</v>
          </cell>
          <cell r="E928" t="str">
            <v>AG Solution Ugada</v>
          </cell>
          <cell r="F928" t="str">
            <v>NON OPERATED</v>
          </cell>
          <cell r="G928" t="str">
            <v>East</v>
          </cell>
          <cell r="H928" t="str">
            <v>OML - 27</v>
          </cell>
          <cell r="I928" t="str">
            <v>UGADA</v>
          </cell>
          <cell r="J928">
            <v>0</v>
          </cell>
          <cell r="K928">
            <v>0</v>
          </cell>
          <cell r="L928" t="str">
            <v>Iwegbu , Chibuzo</v>
          </cell>
        </row>
        <row r="929">
          <cell r="A929" t="str">
            <v>NIP_BP11_D_EGBW_ENV_I01</v>
          </cell>
          <cell r="B929" t="str">
            <v>Iseni-Ogara (Cluster 2B)</v>
          </cell>
          <cell r="C929" t="str">
            <v>Ogara Appraisal</v>
          </cell>
          <cell r="D929" t="str">
            <v>D_EGBW_ENV_I01</v>
          </cell>
          <cell r="E929" t="str">
            <v>AG Solution Egbema West</v>
          </cell>
          <cell r="F929" t="str">
            <v>NON OPERATED</v>
          </cell>
          <cell r="G929" t="str">
            <v>East</v>
          </cell>
          <cell r="H929" t="str">
            <v>OML - 18</v>
          </cell>
          <cell r="I929" t="str">
            <v>EGBEMA WEST</v>
          </cell>
          <cell r="J929">
            <v>0</v>
          </cell>
          <cell r="K929">
            <v>0</v>
          </cell>
          <cell r="L929" t="str">
            <v>Iwegbu , Chibuzo</v>
          </cell>
        </row>
        <row r="930">
          <cell r="A930" t="str">
            <v>NIP_BP11_Z_OGBN_WS1_D01</v>
          </cell>
          <cell r="B930" t="str">
            <v>SPDC - Other</v>
          </cell>
          <cell r="C930" t="str">
            <v>Ogbanabou Initial Development</v>
          </cell>
          <cell r="D930" t="str">
            <v>Z_OGBN_WS1_D01</v>
          </cell>
          <cell r="E930" t="str">
            <v>Ogbanabou Initial Development</v>
          </cell>
          <cell r="F930" t="str">
            <v>SWAMP WEST</v>
          </cell>
          <cell r="G930" t="str">
            <v>West</v>
          </cell>
          <cell r="H930" t="str">
            <v>OML - 27</v>
          </cell>
          <cell r="I930" t="str">
            <v>OGBANABOU</v>
          </cell>
          <cell r="J930">
            <v>0</v>
          </cell>
          <cell r="K930">
            <v>0</v>
          </cell>
          <cell r="L930" t="str">
            <v>Baranu , Suka</v>
          </cell>
        </row>
        <row r="931">
          <cell r="A931" t="str">
            <v>NIP_BP11_D_OGBO_WS2_Y01</v>
          </cell>
          <cell r="B931" t="str">
            <v>SPDC - Other</v>
          </cell>
          <cell r="C931" t="str">
            <v>Ogbotobo Re-entry</v>
          </cell>
          <cell r="D931" t="str">
            <v>D_OGBO_WS2_Y01</v>
          </cell>
          <cell r="E931" t="str">
            <v>West Facilities - OS Production - OGBOTOBO</v>
          </cell>
          <cell r="F931" t="str">
            <v>SWAMP WEST</v>
          </cell>
          <cell r="G931" t="str">
            <v>West</v>
          </cell>
          <cell r="H931" t="str">
            <v>OML - 4</v>
          </cell>
          <cell r="I931" t="str">
            <v>OGBOTOBO</v>
          </cell>
          <cell r="J931">
            <v>0</v>
          </cell>
          <cell r="K931">
            <v>0</v>
          </cell>
          <cell r="L931" t="str">
            <v>Baranu , Suka</v>
          </cell>
        </row>
        <row r="932">
          <cell r="A932" t="str">
            <v>NIP_BP11_D_OGIN_WL2_C01</v>
          </cell>
          <cell r="B932" t="str">
            <v>SPDC - Other</v>
          </cell>
          <cell r="C932" t="str">
            <v>Ogini Sidetrack</v>
          </cell>
          <cell r="D932" t="str">
            <v>D_OGIN_WL2_C01</v>
          </cell>
          <cell r="E932" t="str">
            <v>Ogini Sidetrack</v>
          </cell>
          <cell r="F932" t="str">
            <v>LAND WEST</v>
          </cell>
          <cell r="G932" t="str">
            <v>West</v>
          </cell>
          <cell r="H932" t="str">
            <v>OML - 17</v>
          </cell>
          <cell r="I932" t="str">
            <v>OGINI</v>
          </cell>
          <cell r="J932">
            <v>0</v>
          </cell>
          <cell r="K932">
            <v>0</v>
          </cell>
          <cell r="L932" t="str">
            <v>Ikpolo , Ernest</v>
          </cell>
        </row>
        <row r="933">
          <cell r="A933" t="str">
            <v>NIP_BP11_Z_OHUR_EL1_G01</v>
          </cell>
          <cell r="B933" t="str">
            <v>SPDC - Other</v>
          </cell>
          <cell r="C933" t="str">
            <v>Ohuru IOGD</v>
          </cell>
          <cell r="D933" t="str">
            <v>Z_OHUR_EL1_G01</v>
          </cell>
          <cell r="E933" t="str">
            <v>Ohuru IOGD</v>
          </cell>
          <cell r="F933" t="str">
            <v>LAND EAST</v>
          </cell>
          <cell r="G933" t="str">
            <v>East</v>
          </cell>
          <cell r="H933" t="str">
            <v>OML - 35</v>
          </cell>
          <cell r="I933" t="str">
            <v>OHURU</v>
          </cell>
          <cell r="J933">
            <v>0</v>
          </cell>
          <cell r="K933">
            <v>0</v>
          </cell>
          <cell r="L933" t="str">
            <v>Iwegbu , Chibuzo</v>
          </cell>
        </row>
        <row r="934">
          <cell r="A934" t="str">
            <v>NIP_BP11_Z_OHUR_EL1_D01</v>
          </cell>
          <cell r="B934" t="str">
            <v>SPDC - Other</v>
          </cell>
          <cell r="C934" t="str">
            <v>Ohuru IOGD</v>
          </cell>
          <cell r="D934" t="str">
            <v>Z_OHUR_EL1_D01</v>
          </cell>
          <cell r="E934" t="str">
            <v>Ohuru IOGD</v>
          </cell>
          <cell r="F934" t="str">
            <v>LAND EAST</v>
          </cell>
          <cell r="G934" t="str">
            <v>East</v>
          </cell>
          <cell r="H934" t="str">
            <v>OML - 27</v>
          </cell>
          <cell r="I934" t="str">
            <v>OHURU</v>
          </cell>
          <cell r="J934">
            <v>0</v>
          </cell>
          <cell r="K934">
            <v>0</v>
          </cell>
          <cell r="L934" t="str">
            <v>Iwegbu , Chibuzo</v>
          </cell>
        </row>
        <row r="935">
          <cell r="A935" t="str">
            <v>NIP_BP11_D_OKOL_EL1_G01</v>
          </cell>
          <cell r="B935" t="str">
            <v>Afam/ALSCON Gas Supply</v>
          </cell>
          <cell r="C935" t="str">
            <v>Okoloma Gas Plant</v>
          </cell>
          <cell r="D935" t="str">
            <v>D_OKOL_EL1_G01</v>
          </cell>
          <cell r="E935" t="str">
            <v>Okoloma Gas Plant</v>
          </cell>
          <cell r="F935" t="str">
            <v>LAND EAST</v>
          </cell>
          <cell r="G935" t="str">
            <v>East</v>
          </cell>
          <cell r="H935" t="str">
            <v>OML - 42</v>
          </cell>
          <cell r="I935" t="str">
            <v>OKOLOMA</v>
          </cell>
          <cell r="J935">
            <v>0</v>
          </cell>
          <cell r="K935">
            <v>0</v>
          </cell>
          <cell r="L935" t="str">
            <v>Iwegbu , Chibuzo</v>
          </cell>
        </row>
        <row r="936">
          <cell r="A936" t="str">
            <v>NIP_BP11_D_AFMU_EL1_G01</v>
          </cell>
          <cell r="B936" t="str">
            <v>Afam/ALSCON Gas Supply</v>
          </cell>
          <cell r="C936" t="str">
            <v>Okoloma Gas Plant</v>
          </cell>
          <cell r="D936" t="str">
            <v>D_AFMU_EL1_G01</v>
          </cell>
          <cell r="E936" t="str">
            <v>Afam Gas Supply Project</v>
          </cell>
          <cell r="F936" t="str">
            <v>LAND EAST</v>
          </cell>
          <cell r="G936" t="str">
            <v>East</v>
          </cell>
          <cell r="H936" t="str">
            <v>OML - 30</v>
          </cell>
          <cell r="I936" t="str">
            <v>ADIBAWA</v>
          </cell>
          <cell r="J936">
            <v>0</v>
          </cell>
          <cell r="K936">
            <v>0</v>
          </cell>
          <cell r="L936" t="str">
            <v>Iwegbu , Chibuzo</v>
          </cell>
        </row>
        <row r="937">
          <cell r="A937" t="str">
            <v>NIP_BP11_D_AFMU_EL1_D01</v>
          </cell>
          <cell r="B937" t="str">
            <v>Afam/ALSCON Gas Supply</v>
          </cell>
          <cell r="C937" t="str">
            <v>Okoloma Gas Plant</v>
          </cell>
          <cell r="D937" t="str">
            <v>D_AFMU_EL1_D01</v>
          </cell>
          <cell r="E937" t="str">
            <v>Afam Gas Supply Project</v>
          </cell>
          <cell r="F937" t="str">
            <v>LAND EAST</v>
          </cell>
          <cell r="G937" t="str">
            <v>East</v>
          </cell>
          <cell r="H937" t="str">
            <v>OML - 30</v>
          </cell>
          <cell r="I937" t="str">
            <v>AFAM UMOSI</v>
          </cell>
          <cell r="J937">
            <v>0</v>
          </cell>
          <cell r="K937">
            <v>0</v>
          </cell>
          <cell r="L937" t="str">
            <v>Iwegbu , Chibuzo</v>
          </cell>
        </row>
        <row r="938">
          <cell r="A938" t="str">
            <v>NIP_BP11_C_FLDN_Afam Gas Supply_Prior</v>
          </cell>
          <cell r="B938" t="str">
            <v>Afam/ALSCON Gas Supply</v>
          </cell>
          <cell r="C938" t="str">
            <v>Okoloma Gas Plant</v>
          </cell>
          <cell r="D938" t="str">
            <v>C_FLDN_Afam Gas Supply_Prior</v>
          </cell>
          <cell r="E938" t="str">
            <v>Okoloma Gas Plant</v>
          </cell>
          <cell r="F938" t="str">
            <v>LAND EAST</v>
          </cell>
          <cell r="G938" t="str">
            <v>East</v>
          </cell>
          <cell r="H938" t="str">
            <v>OML - 11</v>
          </cell>
          <cell r="I938" t="str">
            <v>AFAM</v>
          </cell>
          <cell r="J938">
            <v>0</v>
          </cell>
          <cell r="K938">
            <v>0</v>
          </cell>
          <cell r="L938" t="str">
            <v>Balogun , Oluseun</v>
          </cell>
        </row>
        <row r="939">
          <cell r="A939" t="str">
            <v>NIP_BP11_D_AFMU_EL1_G02</v>
          </cell>
          <cell r="B939" t="str">
            <v>Afam/ALSCON Gas Supply</v>
          </cell>
          <cell r="C939" t="str">
            <v>Okoloma Gas Plant</v>
          </cell>
          <cell r="D939" t="str">
            <v>D_AFMU_EL1_G02</v>
          </cell>
          <cell r="E939" t="str">
            <v>Afam Umousi Project</v>
          </cell>
          <cell r="F939" t="str">
            <v>LAND EAST</v>
          </cell>
          <cell r="G939" t="str">
            <v>East</v>
          </cell>
          <cell r="H939" t="str">
            <v>OML - 30</v>
          </cell>
          <cell r="I939" t="str">
            <v>AFAM UMUOSI</v>
          </cell>
          <cell r="J939">
            <v>0</v>
          </cell>
          <cell r="K939">
            <v>0</v>
          </cell>
          <cell r="L939" t="str">
            <v>Iwegbu , Chibuzo</v>
          </cell>
        </row>
        <row r="940">
          <cell r="A940" t="str">
            <v>NIP_BP11_C_OGIS_EEE_Z22</v>
          </cell>
          <cell r="B940" t="str">
            <v>Oil Infrastructure</v>
          </cell>
          <cell r="C940" t="str">
            <v>Okordia - Rumuekpe Trunkline</v>
          </cell>
          <cell r="D940" t="str">
            <v>C_OGIS_EEE_Z22</v>
          </cell>
          <cell r="E940" t="str">
            <v>Okordia - Rumuekpe Trunkline</v>
          </cell>
          <cell r="F940" t="str">
            <v>EAST</v>
          </cell>
          <cell r="G940" t="str">
            <v>East</v>
          </cell>
          <cell r="H940" t="str">
            <v>CROSS ASSET</v>
          </cell>
          <cell r="I940" t="str">
            <v>CROSS ASSET</v>
          </cell>
          <cell r="J940">
            <v>0</v>
          </cell>
          <cell r="K940">
            <v>0</v>
          </cell>
          <cell r="L940" t="str">
            <v>Balogun , Oluseun</v>
          </cell>
        </row>
        <row r="941">
          <cell r="A941" t="str">
            <v>NIP_BP11_Z_OKOR_ES2_D02</v>
          </cell>
          <cell r="B941" t="str">
            <v>SPDC - Other</v>
          </cell>
          <cell r="C941" t="str">
            <v>Okoroba IOGD</v>
          </cell>
          <cell r="D941" t="str">
            <v>Z_OKOR_ES2_D02</v>
          </cell>
          <cell r="E941" t="str">
            <v>Okoroba IOGD</v>
          </cell>
          <cell r="F941" t="str">
            <v>SWAMP EAST</v>
          </cell>
          <cell r="G941" t="str">
            <v>East</v>
          </cell>
          <cell r="H941" t="str">
            <v>OML - 17</v>
          </cell>
          <cell r="I941" t="str">
            <v>OKOROBA</v>
          </cell>
          <cell r="J941">
            <v>0</v>
          </cell>
          <cell r="K941">
            <v>0</v>
          </cell>
          <cell r="L941" t="str">
            <v>Efenovwe , Augustine</v>
          </cell>
        </row>
        <row r="942">
          <cell r="A942" t="str">
            <v>NIP_BP11_Z_OKOR_ES2_D01</v>
          </cell>
          <cell r="B942" t="str">
            <v>SPDC - Other</v>
          </cell>
          <cell r="C942" t="str">
            <v>Okoroba IOGD</v>
          </cell>
          <cell r="D942" t="str">
            <v>Z_OKOR_ES2_D01</v>
          </cell>
          <cell r="E942" t="str">
            <v>Okoroba IOGD</v>
          </cell>
          <cell r="F942" t="str">
            <v>SWAMP EAST</v>
          </cell>
          <cell r="G942" t="str">
            <v>East</v>
          </cell>
          <cell r="H942" t="str">
            <v>OML - 17</v>
          </cell>
          <cell r="I942" t="str">
            <v>OKOROBA</v>
          </cell>
          <cell r="J942">
            <v>0</v>
          </cell>
          <cell r="K942">
            <v>0</v>
          </cell>
          <cell r="L942" t="str">
            <v>Efenovwe , Augustine</v>
          </cell>
        </row>
        <row r="943">
          <cell r="A943" t="str">
            <v>NIP_BP11_X_OKNU_WS2_G31</v>
          </cell>
          <cell r="B943" t="str">
            <v>UX- Nigeria Onshore</v>
          </cell>
          <cell r="C943" t="str">
            <v>Okpokunou</v>
          </cell>
          <cell r="D943" t="str">
            <v>X_OKNU_WS2_G31</v>
          </cell>
          <cell r="E943" t="str">
            <v>Opukunu Appraisal</v>
          </cell>
          <cell r="F943" t="str">
            <v>EXLPORATION - WEST</v>
          </cell>
          <cell r="G943" t="str">
            <v>West</v>
          </cell>
          <cell r="H943" t="str">
            <v>OML - 35</v>
          </cell>
          <cell r="I943" t="str">
            <v>OPUKUNU</v>
          </cell>
          <cell r="J943">
            <v>0</v>
          </cell>
          <cell r="K943">
            <v>0</v>
          </cell>
          <cell r="L943" t="str">
            <v>Ndukwe , Jovita</v>
          </cell>
        </row>
        <row r="944">
          <cell r="A944" t="str">
            <v>NIP_BP11_D_OKNU_WS2_D01</v>
          </cell>
          <cell r="B944" t="str">
            <v>SPDC - Other</v>
          </cell>
          <cell r="C944" t="str">
            <v>Okpokunou Development Project</v>
          </cell>
          <cell r="D944" t="str">
            <v>D_OKNU_WS2_D01</v>
          </cell>
          <cell r="E944" t="str">
            <v>Okpokunou Project - Oil</v>
          </cell>
          <cell r="F944" t="str">
            <v>SWAMP WEST</v>
          </cell>
          <cell r="G944" t="str">
            <v>West</v>
          </cell>
          <cell r="H944" t="str">
            <v>OML - 29</v>
          </cell>
          <cell r="I944" t="str">
            <v>OKPOKUNOU</v>
          </cell>
          <cell r="J944">
            <v>0</v>
          </cell>
          <cell r="K944">
            <v>0</v>
          </cell>
          <cell r="L944" t="str">
            <v>Baranu , Suka</v>
          </cell>
        </row>
        <row r="945">
          <cell r="A945" t="str">
            <v>NIP_BP11_D_OKNU_WS2_G30</v>
          </cell>
          <cell r="B945" t="str">
            <v>SPDC - Other</v>
          </cell>
          <cell r="C945" t="str">
            <v>Okpokunou Development Project</v>
          </cell>
          <cell r="D945" t="str">
            <v>D_OKNU_WS2_G30</v>
          </cell>
          <cell r="E945" t="str">
            <v>Okpokunou Project - Gas</v>
          </cell>
          <cell r="F945" t="str">
            <v>SWAMP WEST</v>
          </cell>
          <cell r="G945" t="str">
            <v>West</v>
          </cell>
          <cell r="H945" t="str">
            <v>OML - 29</v>
          </cell>
          <cell r="I945" t="str">
            <v>OKPOKUNOU</v>
          </cell>
          <cell r="J945">
            <v>0</v>
          </cell>
          <cell r="K945">
            <v>0</v>
          </cell>
          <cell r="L945" t="str">
            <v>Baranu , Suka</v>
          </cell>
        </row>
        <row r="946">
          <cell r="A946" t="str">
            <v>NIP_BP11_D_OLOM_WL2_D03</v>
          </cell>
          <cell r="B946" t="str">
            <v>SPDC - Other</v>
          </cell>
          <cell r="C946" t="str">
            <v>Olomoro Workover</v>
          </cell>
          <cell r="D946" t="str">
            <v>D_OLOM_WL2_D03</v>
          </cell>
          <cell r="E946" t="str">
            <v>Olomoro Workover</v>
          </cell>
          <cell r="F946" t="str">
            <v>LAND WEST</v>
          </cell>
          <cell r="G946" t="str">
            <v>West</v>
          </cell>
          <cell r="H946" t="str">
            <v>OML - 30</v>
          </cell>
          <cell r="I946" t="str">
            <v>OLOMORO OLEH</v>
          </cell>
          <cell r="J946">
            <v>0</v>
          </cell>
          <cell r="K946">
            <v>0</v>
          </cell>
          <cell r="L946" t="str">
            <v>Ikpolo , Ernest</v>
          </cell>
        </row>
        <row r="947">
          <cell r="A947" t="str">
            <v>NIP_BP11_D_OLOM_WL2_C01</v>
          </cell>
          <cell r="B947" t="str">
            <v>SPDC - Other</v>
          </cell>
          <cell r="C947" t="str">
            <v>Olomoro Workover</v>
          </cell>
          <cell r="D947" t="str">
            <v>D_OLOM_WL2_C01</v>
          </cell>
          <cell r="E947" t="str">
            <v>Olomoro Workover</v>
          </cell>
          <cell r="F947" t="str">
            <v>LAND WEST</v>
          </cell>
          <cell r="G947" t="str">
            <v>West</v>
          </cell>
          <cell r="H947" t="str">
            <v>OML - 42</v>
          </cell>
          <cell r="I947" t="str">
            <v>OLOMORO OLEH</v>
          </cell>
          <cell r="J947">
            <v>0</v>
          </cell>
          <cell r="K947">
            <v>0</v>
          </cell>
          <cell r="L947" t="str">
            <v>Ikpolo , Ernest</v>
          </cell>
        </row>
        <row r="948">
          <cell r="A948" t="str">
            <v>NIP_BP11_Z_OLUA_ES2_D01</v>
          </cell>
          <cell r="B948" t="str">
            <v>SPDC - Other</v>
          </cell>
          <cell r="C948" t="str">
            <v>Olua IOGD Phase 1</v>
          </cell>
          <cell r="D948" t="str">
            <v>Z_OLUA_ES2_D01</v>
          </cell>
          <cell r="E948">
            <v>0</v>
          </cell>
          <cell r="F948" t="str">
            <v>SWAMP EAST</v>
          </cell>
          <cell r="G948" t="str">
            <v>East</v>
          </cell>
          <cell r="H948" t="str">
            <v>OML - 25</v>
          </cell>
          <cell r="I948" t="str">
            <v>OLUA</v>
          </cell>
          <cell r="J948">
            <v>0</v>
          </cell>
          <cell r="K948">
            <v>0</v>
          </cell>
          <cell r="L948" t="str">
            <v>Efenovwe , Augustine</v>
          </cell>
        </row>
        <row r="949">
          <cell r="A949" t="str">
            <v>NIP_BP11_Z_OLUA_ES2_G01</v>
          </cell>
          <cell r="B949" t="str">
            <v>SPDC - Other</v>
          </cell>
          <cell r="C949" t="str">
            <v>Olua IOGD Phase 1</v>
          </cell>
          <cell r="D949" t="str">
            <v>Z_OLUA_ES2_G01</v>
          </cell>
          <cell r="E949">
            <v>0</v>
          </cell>
          <cell r="F949" t="str">
            <v>SWAMP EAST</v>
          </cell>
          <cell r="G949" t="str">
            <v>East</v>
          </cell>
          <cell r="H949" t="str">
            <v>OML - 25</v>
          </cell>
          <cell r="I949" t="str">
            <v>OLUA</v>
          </cell>
          <cell r="J949">
            <v>0</v>
          </cell>
          <cell r="K949">
            <v>0</v>
          </cell>
          <cell r="L949" t="str">
            <v>Efenovwe , Augustine</v>
          </cell>
        </row>
        <row r="950">
          <cell r="A950" t="str">
            <v>NIP_BP11_Z_OLUA_ES2_L01</v>
          </cell>
          <cell r="B950" t="str">
            <v>SPDC - Other</v>
          </cell>
          <cell r="C950" t="str">
            <v>Olua IOGD Phase 2</v>
          </cell>
          <cell r="D950" t="str">
            <v>Z_OLUA_ES2_L01</v>
          </cell>
          <cell r="E950">
            <v>0</v>
          </cell>
          <cell r="F950" t="str">
            <v>SWAMP EAST</v>
          </cell>
          <cell r="G950" t="str">
            <v>East</v>
          </cell>
          <cell r="H950" t="str">
            <v>OML - 32</v>
          </cell>
          <cell r="I950" t="str">
            <v>OLUA</v>
          </cell>
          <cell r="J950">
            <v>0</v>
          </cell>
          <cell r="K950">
            <v>0</v>
          </cell>
          <cell r="L950" t="str">
            <v>Efenovwe , Augustine</v>
          </cell>
        </row>
        <row r="951">
          <cell r="A951" t="str">
            <v>NIP_BP11_D_OKNU_WS2_G31</v>
          </cell>
          <cell r="B951" t="str">
            <v>SPDC - Other</v>
          </cell>
          <cell r="C951" t="str">
            <v>Opukunu Appraisal</v>
          </cell>
          <cell r="D951" t="str">
            <v>D_OKNU_WS2_G31</v>
          </cell>
          <cell r="E951" t="str">
            <v>Okpokunou Appraisal</v>
          </cell>
          <cell r="F951" t="str">
            <v>EXLPORATION - WEST</v>
          </cell>
          <cell r="G951" t="str">
            <v>West</v>
          </cell>
          <cell r="H951" t="str">
            <v>OML - 42</v>
          </cell>
          <cell r="I951" t="str">
            <v>OKPOKUNOU</v>
          </cell>
          <cell r="J951">
            <v>0</v>
          </cell>
          <cell r="K951">
            <v>0</v>
          </cell>
          <cell r="L951" t="str">
            <v>Esther , Okereke</v>
          </cell>
        </row>
        <row r="952">
          <cell r="A952" t="str">
            <v>NIP_BP11_D_OTAM_EL1_D01</v>
          </cell>
          <cell r="B952" t="str">
            <v>SPDC - Other</v>
          </cell>
          <cell r="C952" t="str">
            <v>Otamini IOGD</v>
          </cell>
          <cell r="D952" t="str">
            <v>D_OTAM_EL1_D01</v>
          </cell>
          <cell r="E952">
            <v>0</v>
          </cell>
          <cell r="F952" t="str">
            <v>N/A</v>
          </cell>
          <cell r="G952" t="str">
            <v>N/A</v>
          </cell>
          <cell r="H952" t="str">
            <v>N/A</v>
          </cell>
          <cell r="I952" t="str">
            <v>OTAMINI</v>
          </cell>
          <cell r="J952">
            <v>0</v>
          </cell>
          <cell r="K952">
            <v>0</v>
          </cell>
          <cell r="L952" t="str">
            <v>N/A</v>
          </cell>
        </row>
        <row r="953">
          <cell r="A953" t="str">
            <v>NIP_BP11_D_OTAM_EL1_L01</v>
          </cell>
          <cell r="B953" t="str">
            <v>SPDC - Other</v>
          </cell>
          <cell r="C953" t="str">
            <v>Otamini IOGD</v>
          </cell>
          <cell r="D953" t="str">
            <v>D_OTAM_EL1_L01</v>
          </cell>
          <cell r="E953">
            <v>0</v>
          </cell>
          <cell r="F953" t="str">
            <v>N/A</v>
          </cell>
          <cell r="G953" t="str">
            <v>N/A</v>
          </cell>
          <cell r="H953" t="str">
            <v>N/A</v>
          </cell>
          <cell r="I953" t="str">
            <v>OTAMINI</v>
          </cell>
          <cell r="J953">
            <v>0</v>
          </cell>
          <cell r="K953">
            <v>0</v>
          </cell>
          <cell r="L953" t="str">
            <v>N/A</v>
          </cell>
        </row>
        <row r="954">
          <cell r="A954" t="str">
            <v>NIP_BP11_D_OTUM_WS1_D01</v>
          </cell>
          <cell r="B954" t="str">
            <v>SPDC - Other</v>
          </cell>
          <cell r="C954" t="str">
            <v>Otumara FOD1</v>
          </cell>
          <cell r="D954" t="str">
            <v>D_OTUM_WS1_D01</v>
          </cell>
          <cell r="E954" t="str">
            <v>Otumara Node IOGD</v>
          </cell>
          <cell r="F954" t="str">
            <v>SWAMP WEST</v>
          </cell>
          <cell r="G954" t="str">
            <v>West</v>
          </cell>
          <cell r="H954" t="str">
            <v>OML - 30</v>
          </cell>
          <cell r="I954" t="str">
            <v>OTUMARA</v>
          </cell>
          <cell r="J954">
            <v>0</v>
          </cell>
          <cell r="K954">
            <v>0</v>
          </cell>
          <cell r="L954" t="str">
            <v>Baranu , Suka</v>
          </cell>
        </row>
        <row r="955">
          <cell r="A955" t="str">
            <v>NIP_BP11_D_OTUM_WS1_D02</v>
          </cell>
          <cell r="B955" t="str">
            <v>SPDC - Other</v>
          </cell>
          <cell r="C955" t="str">
            <v>Otumara FOD2</v>
          </cell>
          <cell r="D955" t="str">
            <v>D_OTUM_WS1_D02</v>
          </cell>
          <cell r="E955" t="str">
            <v>Otumara Node IOGD</v>
          </cell>
          <cell r="F955" t="str">
            <v>SWAMP WEST</v>
          </cell>
          <cell r="G955" t="str">
            <v>West</v>
          </cell>
          <cell r="H955" t="str">
            <v>OML - 30</v>
          </cell>
          <cell r="I955" t="str">
            <v>OTUMARA</v>
          </cell>
          <cell r="J955">
            <v>0</v>
          </cell>
          <cell r="K955">
            <v>0</v>
          </cell>
          <cell r="L955" t="str">
            <v>Baranu , Suka</v>
          </cell>
        </row>
        <row r="956">
          <cell r="A956" t="str">
            <v>NIP_BP11_D_OPUA_WS1_D01</v>
          </cell>
          <cell r="B956" t="str">
            <v>SPDC - Other</v>
          </cell>
          <cell r="C956" t="str">
            <v>Otumara Node IOGD</v>
          </cell>
          <cell r="D956" t="str">
            <v>D_OPUA_WS1_D01</v>
          </cell>
          <cell r="E956" t="str">
            <v>Otumara Node IOGD</v>
          </cell>
          <cell r="F956" t="str">
            <v>SWAMP WEST</v>
          </cell>
          <cell r="G956" t="str">
            <v>West</v>
          </cell>
          <cell r="H956" t="str">
            <v>OML - 46</v>
          </cell>
          <cell r="I956" t="str">
            <v>OPUAMA</v>
          </cell>
          <cell r="J956">
            <v>0</v>
          </cell>
          <cell r="K956">
            <v>0</v>
          </cell>
          <cell r="L956" t="str">
            <v>Baranu , Suka</v>
          </cell>
        </row>
        <row r="957">
          <cell r="A957" t="str">
            <v>NIP_BP11_Z_OTUM_WS1_D03</v>
          </cell>
          <cell r="B957" t="str">
            <v>SPDC - Other</v>
          </cell>
          <cell r="C957" t="str">
            <v>Otumara Node IOGD</v>
          </cell>
          <cell r="D957" t="str">
            <v>Z_OTUM_WS1_D03</v>
          </cell>
          <cell r="E957" t="str">
            <v>Otumara Node IOGD</v>
          </cell>
          <cell r="F957" t="str">
            <v>SWAMP WEST</v>
          </cell>
          <cell r="G957" t="str">
            <v>West</v>
          </cell>
          <cell r="H957" t="str">
            <v>OML - 28</v>
          </cell>
          <cell r="I957" t="str">
            <v>OTUMARA</v>
          </cell>
          <cell r="J957">
            <v>0</v>
          </cell>
          <cell r="K957">
            <v>0</v>
          </cell>
          <cell r="L957" t="str">
            <v>Baranu , Suka</v>
          </cell>
        </row>
        <row r="958">
          <cell r="A958" t="str">
            <v>NIP_BP11_Z_OTUM_WS1_D04</v>
          </cell>
          <cell r="B958" t="str">
            <v>SPDC - Other</v>
          </cell>
          <cell r="C958" t="str">
            <v>Otumara Node IOGD</v>
          </cell>
          <cell r="D958" t="str">
            <v>Z_OTUM_WS1_D04</v>
          </cell>
          <cell r="E958" t="str">
            <v>Otumara Node IOGD</v>
          </cell>
          <cell r="F958" t="str">
            <v>SWAMP WEST</v>
          </cell>
          <cell r="G958" t="str">
            <v>West</v>
          </cell>
          <cell r="H958" t="str">
            <v>OML - 21</v>
          </cell>
          <cell r="I958" t="str">
            <v>OTUMARA</v>
          </cell>
          <cell r="J958">
            <v>0</v>
          </cell>
          <cell r="K958">
            <v>0</v>
          </cell>
          <cell r="L958" t="str">
            <v>Baranu , Suka</v>
          </cell>
        </row>
        <row r="959">
          <cell r="A959" t="str">
            <v>NIP_BP11_C_GU Ph1_PMT</v>
          </cell>
          <cell r="B959" t="str">
            <v>Gbaran Ubie Ph1</v>
          </cell>
          <cell r="C959" t="str">
            <v>PMT Gbaran Ubie Phase 1</v>
          </cell>
          <cell r="D959" t="str">
            <v>C_GU Ph1_PMT</v>
          </cell>
          <cell r="E959" t="str">
            <v>PMT Gbaran Ubie Phase 1</v>
          </cell>
          <cell r="F959" t="str">
            <v>LAND EAST</v>
          </cell>
          <cell r="G959" t="str">
            <v>East</v>
          </cell>
          <cell r="H959" t="str">
            <v>OML - 28</v>
          </cell>
          <cell r="I959" t="str">
            <v>GBARAN</v>
          </cell>
          <cell r="J959">
            <v>0</v>
          </cell>
          <cell r="K959">
            <v>0</v>
          </cell>
          <cell r="L959" t="str">
            <v>Balogun , Oluseun</v>
          </cell>
        </row>
        <row r="960">
          <cell r="A960" t="str">
            <v>NIP_BP11_C_NEMC FLB_PMT</v>
          </cell>
          <cell r="B960" t="str">
            <v>OGI Nembe Creek FLB</v>
          </cell>
          <cell r="C960" t="str">
            <v>PMT Nembe Creek FLB</v>
          </cell>
          <cell r="D960" t="str">
            <v>C_NEMC FLB_PMT</v>
          </cell>
          <cell r="E960" t="str">
            <v>PMT Nembe Creek FLB</v>
          </cell>
          <cell r="F960" t="str">
            <v>SWAMP EAST</v>
          </cell>
          <cell r="G960" t="str">
            <v>East</v>
          </cell>
          <cell r="H960" t="str">
            <v>OML - 28</v>
          </cell>
          <cell r="I960" t="str">
            <v>NEMBE CREEK</v>
          </cell>
          <cell r="J960">
            <v>0</v>
          </cell>
          <cell r="K960">
            <v>0</v>
          </cell>
          <cell r="L960" t="str">
            <v>Balogun , Oluseun</v>
          </cell>
        </row>
        <row r="961">
          <cell r="A961" t="str">
            <v>NIP_BP11_C_NCTL_PMT</v>
          </cell>
          <cell r="B961" t="str">
            <v>Nembe Creek Trunk-line Replacement</v>
          </cell>
          <cell r="C961" t="str">
            <v>PMT OGI_Nembe Creek TL</v>
          </cell>
          <cell r="D961" t="str">
            <v>C_NCTL_PMT</v>
          </cell>
          <cell r="E961" t="str">
            <v>PMT OGI_Nembe Creek TL</v>
          </cell>
          <cell r="F961" t="str">
            <v>SWAMP EAST</v>
          </cell>
          <cell r="G961" t="str">
            <v>East</v>
          </cell>
          <cell r="H961" t="str">
            <v>OML - 29</v>
          </cell>
          <cell r="I961" t="str">
            <v>NEMBE CREEK</v>
          </cell>
          <cell r="J961">
            <v>0</v>
          </cell>
          <cell r="K961">
            <v>0</v>
          </cell>
          <cell r="L961" t="str">
            <v>Balogun , Oluseun</v>
          </cell>
        </row>
        <row r="962">
          <cell r="A962" t="str">
            <v>NIP_BP11_C_OGIS_WEE_Z07</v>
          </cell>
          <cell r="B962" t="str">
            <v>Oil Infrastructure</v>
          </cell>
          <cell r="C962" t="str">
            <v>Rapele - Forcados TL (1.2km replacement)</v>
          </cell>
          <cell r="D962" t="str">
            <v>C_OGIS_WEE_Z07</v>
          </cell>
          <cell r="E962" t="str">
            <v>Rapele - Forcados terminal Pipeline</v>
          </cell>
          <cell r="F962" t="str">
            <v>WEST</v>
          </cell>
          <cell r="G962" t="str">
            <v>West</v>
          </cell>
          <cell r="H962" t="str">
            <v>CROSS ASSET</v>
          </cell>
          <cell r="I962" t="str">
            <v>CROSS ASSET</v>
          </cell>
          <cell r="J962">
            <v>0</v>
          </cell>
          <cell r="K962">
            <v>0</v>
          </cell>
          <cell r="L962" t="str">
            <v>Balogun , Oluseun</v>
          </cell>
        </row>
        <row r="963">
          <cell r="A963" t="str">
            <v>NIP_BP11_Z_RAPE_WS1_D01</v>
          </cell>
          <cell r="B963" t="str">
            <v>SPDC - Other</v>
          </cell>
          <cell r="C963" t="str">
            <v>Rapele FOD</v>
          </cell>
          <cell r="D963" t="str">
            <v>Z_RAPE_WS1_D01</v>
          </cell>
          <cell r="E963" t="str">
            <v>Rapele FOD</v>
          </cell>
          <cell r="F963" t="str">
            <v>SWAMP WEST</v>
          </cell>
          <cell r="G963" t="str">
            <v>West</v>
          </cell>
          <cell r="H963" t="str">
            <v>OML - 42</v>
          </cell>
          <cell r="I963" t="str">
            <v>RAPELE</v>
          </cell>
          <cell r="J963">
            <v>0</v>
          </cell>
          <cell r="K963">
            <v>0</v>
          </cell>
          <cell r="L963" t="str">
            <v>Baranu , Suka</v>
          </cell>
        </row>
        <row r="964">
          <cell r="A964" t="str">
            <v>NIP_BP11_C_FLDX_CWE_U06</v>
          </cell>
          <cell r="B964" t="str">
            <v>SPDC - Other</v>
          </cell>
          <cell r="C964" t="str">
            <v>Remote Ops Capability Implementation</v>
          </cell>
          <cell r="D964" t="str">
            <v>C_FLDX_CWE_U06</v>
          </cell>
          <cell r="E964" t="str">
            <v>ROCI OR</v>
          </cell>
          <cell r="F964" t="str">
            <v>CORPORATE</v>
          </cell>
          <cell r="G964" t="str">
            <v>Corporate</v>
          </cell>
          <cell r="H964" t="str">
            <v>CROSS ASSET</v>
          </cell>
          <cell r="I964" t="str">
            <v>CROSS ASSET</v>
          </cell>
          <cell r="J964">
            <v>0</v>
          </cell>
          <cell r="K964">
            <v>0</v>
          </cell>
          <cell r="L964" t="str">
            <v>Olabisi , Akinlami</v>
          </cell>
        </row>
        <row r="965">
          <cell r="A965" t="str">
            <v>NIP_BP11_C_FLDX_CWE_U03</v>
          </cell>
          <cell r="B965" t="str">
            <v>SPDC - Other</v>
          </cell>
          <cell r="C965" t="str">
            <v>Remote Ops Capability Implementation</v>
          </cell>
          <cell r="D965" t="str">
            <v>C_FLDX_CWE_U03</v>
          </cell>
          <cell r="E965" t="str">
            <v>CAO/SCADA Restoration</v>
          </cell>
          <cell r="F965" t="str">
            <v>CORPORATE</v>
          </cell>
          <cell r="G965" t="str">
            <v>Corporate</v>
          </cell>
          <cell r="H965" t="str">
            <v>CROSS ASSET</v>
          </cell>
          <cell r="I965" t="str">
            <v>CROSS ASSET</v>
          </cell>
          <cell r="J965">
            <v>0</v>
          </cell>
          <cell r="K965">
            <v>0</v>
          </cell>
          <cell r="L965" t="str">
            <v>Olabisi , Akinlami</v>
          </cell>
        </row>
        <row r="966">
          <cell r="A966" t="str">
            <v>NIP_BP11_C_FLDX_CWE_U02</v>
          </cell>
          <cell r="B966" t="str">
            <v>SPDC - Other</v>
          </cell>
          <cell r="C966" t="str">
            <v>Remote Ops Capability Implementation</v>
          </cell>
          <cell r="D966" t="str">
            <v>C_FLDX_CWE_U02</v>
          </cell>
          <cell r="E966" t="str">
            <v>vMonitor Installations</v>
          </cell>
          <cell r="F966" t="str">
            <v>CORPORATE</v>
          </cell>
          <cell r="G966" t="str">
            <v>Corporate</v>
          </cell>
          <cell r="H966" t="str">
            <v>CROSS ASSET</v>
          </cell>
          <cell r="I966" t="str">
            <v>CROSS ASSET</v>
          </cell>
          <cell r="J966">
            <v>0</v>
          </cell>
          <cell r="K966">
            <v>0</v>
          </cell>
          <cell r="L966" t="str">
            <v>Olabisi , Akinlami</v>
          </cell>
        </row>
        <row r="967">
          <cell r="A967" t="str">
            <v>NIP_BP11_C_FLDX_CWE_U01</v>
          </cell>
          <cell r="B967" t="str">
            <v>SPDC - Other</v>
          </cell>
          <cell r="C967" t="str">
            <v>Remote Ops Capability Implementation</v>
          </cell>
          <cell r="D967" t="str">
            <v>C_FLDX_CWE_U01</v>
          </cell>
          <cell r="E967" t="str">
            <v>ROCI PROGRAMME Upgrade EAST</v>
          </cell>
          <cell r="F967" t="str">
            <v>CORPORATE</v>
          </cell>
          <cell r="G967" t="str">
            <v>Corporate</v>
          </cell>
          <cell r="H967" t="str">
            <v>CROSS ASSET</v>
          </cell>
          <cell r="I967" t="str">
            <v>CROSS ASSET</v>
          </cell>
          <cell r="J967">
            <v>0</v>
          </cell>
          <cell r="K967">
            <v>0</v>
          </cell>
          <cell r="L967" t="str">
            <v>Olabisi , Akinlami</v>
          </cell>
        </row>
        <row r="968">
          <cell r="A968" t="str">
            <v>NIP_BP11_C_FLDX_CWE_U05</v>
          </cell>
          <cell r="B968" t="str">
            <v>SPDC - Other</v>
          </cell>
          <cell r="C968" t="str">
            <v>Remote Ops Capability Implementation</v>
          </cell>
          <cell r="D968" t="str">
            <v>C_FLDX_CWE_U05</v>
          </cell>
          <cell r="E968" t="str">
            <v>ROCI Quick Wins</v>
          </cell>
          <cell r="F968" t="str">
            <v>CORPORATE</v>
          </cell>
          <cell r="G968" t="str">
            <v>Corporate</v>
          </cell>
          <cell r="H968" t="str">
            <v>CROSS ASSET</v>
          </cell>
          <cell r="I968" t="str">
            <v>CROSS ASSET</v>
          </cell>
          <cell r="J968">
            <v>0</v>
          </cell>
          <cell r="K968">
            <v>0</v>
          </cell>
          <cell r="L968" t="str">
            <v>Olabisi , Akinlami</v>
          </cell>
        </row>
        <row r="969">
          <cell r="A969" t="str">
            <v>NIP_BP11_C_FLDX_CWE_U07</v>
          </cell>
          <cell r="B969" t="str">
            <v>SPDC - Other</v>
          </cell>
          <cell r="C969" t="str">
            <v>Remote Ops Capability Implementation</v>
          </cell>
          <cell r="D969" t="str">
            <v>C_FLDX_CWE_U07</v>
          </cell>
          <cell r="E969" t="str">
            <v>ROCI PROGRAMME Upgrade WEST</v>
          </cell>
          <cell r="F969" t="str">
            <v>CORPORATE</v>
          </cell>
          <cell r="G969" t="str">
            <v>Corporate</v>
          </cell>
          <cell r="H969" t="str">
            <v>CROSS ASSET</v>
          </cell>
          <cell r="I969" t="str">
            <v>CROSS ASSET</v>
          </cell>
          <cell r="J969">
            <v>0</v>
          </cell>
          <cell r="K969">
            <v>0</v>
          </cell>
          <cell r="L969" t="str">
            <v>Olabisi , Akinlami</v>
          </cell>
        </row>
        <row r="970">
          <cell r="A970" t="str">
            <v>NIP_BP11_C_FLDX_CWE_U04</v>
          </cell>
          <cell r="B970" t="str">
            <v>SPDC - Other</v>
          </cell>
          <cell r="C970" t="str">
            <v>Remote Ops Capability Implementation</v>
          </cell>
          <cell r="D970" t="str">
            <v>C_FLDX_CWE_U04</v>
          </cell>
          <cell r="E970" t="str">
            <v>ROCI Collaborative Work Environment</v>
          </cell>
          <cell r="F970" t="str">
            <v>CORPORATE</v>
          </cell>
          <cell r="G970" t="str">
            <v>Corporate</v>
          </cell>
          <cell r="H970" t="str">
            <v>CROSS ASSET</v>
          </cell>
          <cell r="I970" t="str">
            <v>CROSS ASSET</v>
          </cell>
          <cell r="J970">
            <v>0</v>
          </cell>
          <cell r="K970">
            <v>0</v>
          </cell>
          <cell r="L970" t="str">
            <v>Olabisi , Akinlami</v>
          </cell>
        </row>
        <row r="971">
          <cell r="A971" t="str">
            <v>NIP_BP11_X_DEVELOPMENT_SEISMIC OH</v>
          </cell>
          <cell r="B971" t="str">
            <v>SPDC - Other</v>
          </cell>
          <cell r="C971" t="str">
            <v>SPDC Development Seismic</v>
          </cell>
          <cell r="D971" t="str">
            <v>X_DEVELOPMENT_SEISMIC OH</v>
          </cell>
          <cell r="E971" t="str">
            <v>SPDC Development Seismic</v>
          </cell>
          <cell r="F971" t="str">
            <v>EXPLORATION</v>
          </cell>
          <cell r="G971" t="str">
            <v>Corporate</v>
          </cell>
          <cell r="H971" t="str">
            <v>OML - 28</v>
          </cell>
          <cell r="I971" t="str">
            <v>CROSS ASSET</v>
          </cell>
          <cell r="J971">
            <v>0</v>
          </cell>
          <cell r="K971">
            <v>0</v>
          </cell>
          <cell r="L971" t="str">
            <v>Ndukwe , Jovita</v>
          </cell>
        </row>
        <row r="972">
          <cell r="A972" t="str">
            <v>NIP_BP11_Z_ORUB_ES1_D01</v>
          </cell>
          <cell r="B972" t="str">
            <v>Balance SPDC Portfolio</v>
          </cell>
          <cell r="C972" t="str">
            <v>SPDC Projects (Others)</v>
          </cell>
          <cell r="D972" t="str">
            <v>Z_ORUB_ES1_D01</v>
          </cell>
          <cell r="E972" t="str">
            <v>NNS Mop Up Project - ORUBIRI</v>
          </cell>
          <cell r="F972" t="str">
            <v>SWAMP EAST</v>
          </cell>
          <cell r="G972" t="str">
            <v>East</v>
          </cell>
          <cell r="H972" t="str">
            <v>OML - 17</v>
          </cell>
          <cell r="I972" t="str">
            <v>ORUBIRI</v>
          </cell>
          <cell r="J972">
            <v>0</v>
          </cell>
          <cell r="K972">
            <v>0</v>
          </cell>
          <cell r="L972" t="str">
            <v>Efenovwe , Augustine</v>
          </cell>
        </row>
        <row r="973">
          <cell r="A973" t="str">
            <v>NIP_BP11_CAS_I Contractor Staff</v>
          </cell>
          <cell r="B973" t="str">
            <v>Balance SPDC Portfolio</v>
          </cell>
          <cell r="C973" t="str">
            <v>SPDC Projects (Others)</v>
          </cell>
          <cell r="D973" t="str">
            <v>CAS_I Contractor Staff</v>
          </cell>
          <cell r="E973">
            <v>0</v>
          </cell>
          <cell r="F973" t="str">
            <v>CORPORATE</v>
          </cell>
          <cell r="G973" t="str">
            <v>Corporate</v>
          </cell>
          <cell r="H973" t="str">
            <v>OML - 34</v>
          </cell>
          <cell r="I973" t="str">
            <v>CROSS ASSET</v>
          </cell>
          <cell r="J973">
            <v>0</v>
          </cell>
          <cell r="K973">
            <v>0</v>
          </cell>
          <cell r="L973" t="str">
            <v>Ogie , Simon</v>
          </cell>
        </row>
        <row r="974">
          <cell r="A974" t="str">
            <v>NIP_BP11_CAS_Aviation Fleet</v>
          </cell>
          <cell r="B974" t="str">
            <v>Balance SPDC Portfolio</v>
          </cell>
          <cell r="C974" t="str">
            <v>SPDC Projects (Others)</v>
          </cell>
          <cell r="D974" t="str">
            <v>CAS_Aviation Fleet</v>
          </cell>
          <cell r="E974">
            <v>0</v>
          </cell>
          <cell r="F974" t="str">
            <v>CORPORATE</v>
          </cell>
          <cell r="G974" t="str">
            <v>Corporate</v>
          </cell>
          <cell r="H974" t="str">
            <v>OML - 34</v>
          </cell>
          <cell r="I974" t="str">
            <v>CROSS ASSET</v>
          </cell>
          <cell r="J974">
            <v>0</v>
          </cell>
          <cell r="K974">
            <v>0</v>
          </cell>
          <cell r="L974" t="str">
            <v>Ogie , Simon</v>
          </cell>
        </row>
        <row r="975">
          <cell r="A975" t="str">
            <v>NIP_BP11_WDGI (Utorogu + Ughelli East)</v>
          </cell>
          <cell r="B975" t="str">
            <v>Balance SPDC Portfolio</v>
          </cell>
          <cell r="C975" t="str">
            <v>SPDC Projects (Others)</v>
          </cell>
          <cell r="D975" t="str">
            <v>WDGI (Utorogu + Ughelli East)</v>
          </cell>
          <cell r="E975" t="str">
            <v>Western Domgas Interim</v>
          </cell>
          <cell r="F975" t="str">
            <v>LAND WEST</v>
          </cell>
          <cell r="G975" t="str">
            <v>West</v>
          </cell>
          <cell r="H975" t="str">
            <v>OML - 46</v>
          </cell>
          <cell r="I975" t="str">
            <v>CROSS ASSET</v>
          </cell>
          <cell r="J975">
            <v>0</v>
          </cell>
          <cell r="K975">
            <v>0</v>
          </cell>
          <cell r="L975" t="str">
            <v>Balogun , Oluseun</v>
          </cell>
        </row>
        <row r="976">
          <cell r="A976" t="str">
            <v>NIP_BP11_D_AGBD_EL2_G22</v>
          </cell>
          <cell r="B976" t="str">
            <v>Balance SPDC Portfolio</v>
          </cell>
          <cell r="C976" t="str">
            <v>SPDC Projects (Others)</v>
          </cell>
          <cell r="D976" t="str">
            <v>D_AGBD_EL2_G22</v>
          </cell>
          <cell r="E976" t="str">
            <v>NNS Mop Up Project</v>
          </cell>
          <cell r="F976" t="str">
            <v>LAND EAST</v>
          </cell>
          <cell r="G976" t="str">
            <v>East</v>
          </cell>
          <cell r="H976" t="str">
            <v>OML - 17</v>
          </cell>
          <cell r="I976" t="str">
            <v>ETELEBOU</v>
          </cell>
          <cell r="J976">
            <v>0</v>
          </cell>
          <cell r="K976">
            <v>0</v>
          </cell>
          <cell r="L976" t="str">
            <v>Iwegbu , Chibuzo</v>
          </cell>
        </row>
        <row r="977">
          <cell r="A977" t="str">
            <v>NIP_BP11_Z_AGBD_EL2_D22</v>
          </cell>
          <cell r="B977" t="str">
            <v>Balance SPDC Portfolio</v>
          </cell>
          <cell r="C977" t="str">
            <v>SPDC Projects (Others)</v>
          </cell>
          <cell r="D977" t="str">
            <v>Z_AGBD_EL2_D22</v>
          </cell>
          <cell r="E977" t="str">
            <v>NNS_Mop_Up</v>
          </cell>
          <cell r="F977" t="str">
            <v>LAND EAST</v>
          </cell>
          <cell r="G977" t="str">
            <v>East</v>
          </cell>
          <cell r="H977" t="str">
            <v>OML - 35</v>
          </cell>
          <cell r="I977" t="str">
            <v>ZARAMA</v>
          </cell>
          <cell r="J977">
            <v>0</v>
          </cell>
          <cell r="K977">
            <v>0</v>
          </cell>
          <cell r="L977" t="str">
            <v>Iwegbu , Chibuzo</v>
          </cell>
        </row>
        <row r="978">
          <cell r="A978" t="str">
            <v>NIP_BP11_D_EGBM_ENV_I01</v>
          </cell>
          <cell r="B978" t="str">
            <v>Balance SPDC Portfolio</v>
          </cell>
          <cell r="C978" t="str">
            <v>SPDC Projects (Others)</v>
          </cell>
          <cell r="D978" t="str">
            <v>D_EGBM_ENV_I01</v>
          </cell>
          <cell r="E978" t="str">
            <v>AG Solution Egbema</v>
          </cell>
          <cell r="F978" t="str">
            <v>NON OPERATED</v>
          </cell>
          <cell r="G978" t="str">
            <v>East</v>
          </cell>
          <cell r="H978" t="str">
            <v>OML - 18</v>
          </cell>
          <cell r="I978" t="str">
            <v>EGBEMA</v>
          </cell>
          <cell r="J978">
            <v>0</v>
          </cell>
          <cell r="K978">
            <v>0</v>
          </cell>
          <cell r="L978" t="str">
            <v>Iwegbu , Chibuzo</v>
          </cell>
        </row>
        <row r="979">
          <cell r="A979" t="str">
            <v>NIP_BP11_CAS_Inventory Mgt</v>
          </cell>
          <cell r="B979" t="str">
            <v>Balance SPDC Portfolio</v>
          </cell>
          <cell r="C979" t="str">
            <v>SPDC Projects (Others)</v>
          </cell>
          <cell r="D979" t="str">
            <v>CAS_Inventory Mgt</v>
          </cell>
          <cell r="E979">
            <v>0</v>
          </cell>
          <cell r="F979" t="str">
            <v>CORPORATE</v>
          </cell>
          <cell r="G979" t="str">
            <v>Corporate</v>
          </cell>
          <cell r="H979" t="str">
            <v>CROSS ASSET</v>
          </cell>
          <cell r="I979" t="str">
            <v>CROSS ASSET</v>
          </cell>
          <cell r="J979">
            <v>0</v>
          </cell>
          <cell r="K979">
            <v>0</v>
          </cell>
          <cell r="L979" t="str">
            <v>Ogie , Simon</v>
          </cell>
        </row>
        <row r="980">
          <cell r="A980" t="str">
            <v>NIP_BP11_CAS_IT Staff Headcount</v>
          </cell>
          <cell r="B980" t="str">
            <v>Balance SPDC Portfolio</v>
          </cell>
          <cell r="C980" t="str">
            <v>SPDC Projects (Others)</v>
          </cell>
          <cell r="D980" t="str">
            <v>CAS_IT Staff Headcount</v>
          </cell>
          <cell r="E980">
            <v>0</v>
          </cell>
          <cell r="F980" t="str">
            <v>CORPORATE</v>
          </cell>
          <cell r="G980" t="str">
            <v>Corporate</v>
          </cell>
          <cell r="H980" t="str">
            <v>CROSS ASSET</v>
          </cell>
          <cell r="I980" t="str">
            <v>CROSS ASSET</v>
          </cell>
          <cell r="J980">
            <v>0</v>
          </cell>
          <cell r="K980">
            <v>0</v>
          </cell>
          <cell r="L980" t="str">
            <v>Ogie , Simon</v>
          </cell>
        </row>
        <row r="981">
          <cell r="A981" t="str">
            <v>NIP_BP11_CAS_Optimise IT Infrastructure</v>
          </cell>
          <cell r="B981" t="str">
            <v>Balance SPDC Portfolio</v>
          </cell>
          <cell r="C981" t="str">
            <v>SPDC Projects (Others)</v>
          </cell>
          <cell r="D981" t="str">
            <v>CAS_Optimise IT Infrastructure</v>
          </cell>
          <cell r="E981">
            <v>0</v>
          </cell>
          <cell r="F981" t="str">
            <v>CORPORATE</v>
          </cell>
          <cell r="G981" t="str">
            <v>Corporate</v>
          </cell>
          <cell r="H981" t="str">
            <v>CROSS ASSET</v>
          </cell>
          <cell r="I981" t="str">
            <v>CROSS ASSET</v>
          </cell>
          <cell r="J981">
            <v>0</v>
          </cell>
          <cell r="K981">
            <v>0</v>
          </cell>
          <cell r="L981" t="str">
            <v>Ogie , Simon</v>
          </cell>
        </row>
        <row r="982">
          <cell r="A982" t="str">
            <v>NIP_BP11_CAS_Warehouse Improvement</v>
          </cell>
          <cell r="B982" t="str">
            <v>Balance SPDC Portfolio</v>
          </cell>
          <cell r="C982" t="str">
            <v>SPDC Projects (Others)</v>
          </cell>
          <cell r="D982" t="str">
            <v>CAS_Warehouse Improvement</v>
          </cell>
          <cell r="E982">
            <v>0</v>
          </cell>
          <cell r="F982" t="str">
            <v>CORPORATE</v>
          </cell>
          <cell r="G982" t="str">
            <v>Corporate</v>
          </cell>
          <cell r="H982" t="str">
            <v>CROSS ASSET</v>
          </cell>
          <cell r="I982" t="str">
            <v>CROSS ASSET</v>
          </cell>
          <cell r="J982">
            <v>0</v>
          </cell>
          <cell r="K982">
            <v>0</v>
          </cell>
          <cell r="L982" t="str">
            <v>Ogie , Simon</v>
          </cell>
        </row>
        <row r="983">
          <cell r="A983" t="str">
            <v>NIP_BP11_CAS_Top40 OPEX Contracts</v>
          </cell>
          <cell r="B983" t="str">
            <v>Balance SPDC Portfolio</v>
          </cell>
          <cell r="C983" t="str">
            <v>SPDC Projects (Others)</v>
          </cell>
          <cell r="D983" t="str">
            <v>CAS_Top40 OPEX Contracts</v>
          </cell>
          <cell r="E983">
            <v>0</v>
          </cell>
          <cell r="F983" t="str">
            <v>CORPORATE</v>
          </cell>
          <cell r="G983" t="str">
            <v>Corporate</v>
          </cell>
          <cell r="H983" t="str">
            <v>CROSS ASSET</v>
          </cell>
          <cell r="I983" t="str">
            <v>CROSS ASSET</v>
          </cell>
          <cell r="J983">
            <v>0</v>
          </cell>
          <cell r="K983">
            <v>0</v>
          </cell>
          <cell r="L983" t="str">
            <v>Ogie , Simon</v>
          </cell>
        </row>
        <row r="984">
          <cell r="A984" t="str">
            <v>NIP_BP11_CAS_ERS Healthcheck</v>
          </cell>
          <cell r="B984" t="str">
            <v>Balance SPDC Portfolio</v>
          </cell>
          <cell r="C984" t="str">
            <v>SPDC Projects (Others)</v>
          </cell>
          <cell r="D984" t="str">
            <v>CAS_ERS Healthcheck</v>
          </cell>
          <cell r="E984">
            <v>0</v>
          </cell>
          <cell r="F984" t="str">
            <v>CORPORATE</v>
          </cell>
          <cell r="G984" t="str">
            <v>Corporate</v>
          </cell>
          <cell r="H984" t="str">
            <v>OML - 17</v>
          </cell>
          <cell r="I984" t="str">
            <v>CROSS ASSET</v>
          </cell>
          <cell r="J984">
            <v>0</v>
          </cell>
          <cell r="K984">
            <v>0</v>
          </cell>
          <cell r="L984" t="str">
            <v>Ogie , Simon</v>
          </cell>
        </row>
        <row r="985">
          <cell r="A985" t="str">
            <v>NIP_BP11_CAS_Diesel to Gas</v>
          </cell>
          <cell r="B985" t="str">
            <v>Balance SPDC Portfolio</v>
          </cell>
          <cell r="C985" t="str">
            <v>SPDC Projects (Others)</v>
          </cell>
          <cell r="D985" t="str">
            <v>CAS_Diesel to Gas</v>
          </cell>
          <cell r="E985">
            <v>0</v>
          </cell>
          <cell r="F985" t="str">
            <v>CORPORATE</v>
          </cell>
          <cell r="G985" t="str">
            <v>Corporate</v>
          </cell>
          <cell r="H985" t="str">
            <v>OML - 34</v>
          </cell>
          <cell r="I985" t="str">
            <v>CROSS ASSET</v>
          </cell>
          <cell r="J985">
            <v>0</v>
          </cell>
          <cell r="K985">
            <v>0</v>
          </cell>
          <cell r="L985" t="str">
            <v>Ogie , Simon</v>
          </cell>
        </row>
        <row r="986">
          <cell r="A986" t="str">
            <v>NIP_BP11_CAS_Egbema</v>
          </cell>
          <cell r="B986" t="str">
            <v>Balance SPDC Portfolio</v>
          </cell>
          <cell r="C986" t="str">
            <v>SPDC Projects (Others)</v>
          </cell>
          <cell r="D986" t="str">
            <v>CAS_Egbema</v>
          </cell>
          <cell r="E986">
            <v>0</v>
          </cell>
          <cell r="F986" t="str">
            <v>CORPORATE</v>
          </cell>
          <cell r="G986" t="str">
            <v>Corporate</v>
          </cell>
          <cell r="H986" t="str">
            <v>OML - 34</v>
          </cell>
          <cell r="I986" t="str">
            <v>CROSS ASSET</v>
          </cell>
          <cell r="J986">
            <v>0</v>
          </cell>
          <cell r="K986">
            <v>0</v>
          </cell>
          <cell r="L986" t="str">
            <v>Ogie , Simon</v>
          </cell>
        </row>
        <row r="987">
          <cell r="A987" t="str">
            <v>NIP_BP11_CAS_HSE Manning Level Review</v>
          </cell>
          <cell r="B987" t="str">
            <v>Balance SPDC Portfolio</v>
          </cell>
          <cell r="C987" t="str">
            <v>SPDC Projects (Others)</v>
          </cell>
          <cell r="D987" t="str">
            <v>CAS_HSE Manning Level Review</v>
          </cell>
          <cell r="E987">
            <v>0</v>
          </cell>
          <cell r="F987" t="str">
            <v>CORPORATE</v>
          </cell>
          <cell r="G987" t="str">
            <v>Corporate</v>
          </cell>
          <cell r="H987" t="str">
            <v>OML - 34</v>
          </cell>
          <cell r="I987" t="str">
            <v>CROSS ASSET</v>
          </cell>
          <cell r="J987">
            <v>0</v>
          </cell>
          <cell r="K987">
            <v>0</v>
          </cell>
          <cell r="L987" t="str">
            <v>Ogie , Simon</v>
          </cell>
        </row>
        <row r="988">
          <cell r="A988" t="str">
            <v>NIP_BP11_D_AGBD_EL1_T03</v>
          </cell>
          <cell r="B988" t="str">
            <v>SPDC - Other</v>
          </cell>
          <cell r="C988" t="str">
            <v>STOG Optimisation - Land East</v>
          </cell>
          <cell r="D988" t="str">
            <v>D_AGBD_EL1_T03</v>
          </cell>
          <cell r="E988" t="str">
            <v>STOG - Optimisation - AGBADA</v>
          </cell>
          <cell r="F988" t="str">
            <v>LAND EAST</v>
          </cell>
          <cell r="G988" t="str">
            <v>East</v>
          </cell>
          <cell r="H988" t="str">
            <v>OML - 46</v>
          </cell>
          <cell r="I988" t="str">
            <v>AGBADA</v>
          </cell>
          <cell r="J988">
            <v>0</v>
          </cell>
          <cell r="K988">
            <v>0</v>
          </cell>
          <cell r="L988" t="str">
            <v>Iwegbu , Chibuzo</v>
          </cell>
        </row>
        <row r="989">
          <cell r="A989" t="str">
            <v>NIP_BP11_D_AGBD_EL1_T04</v>
          </cell>
          <cell r="B989" t="str">
            <v>SPDC - Other</v>
          </cell>
          <cell r="C989" t="str">
            <v>STOG Optimisation - Land East</v>
          </cell>
          <cell r="D989" t="str">
            <v>D_AGBD_EL1_T04</v>
          </cell>
          <cell r="E989" t="str">
            <v>STOG - Optimisation - AGBADA</v>
          </cell>
          <cell r="F989" t="str">
            <v>LAND EAST</v>
          </cell>
          <cell r="G989" t="str">
            <v>East</v>
          </cell>
          <cell r="H989" t="str">
            <v>OML - 17</v>
          </cell>
          <cell r="I989" t="str">
            <v>AGBADA</v>
          </cell>
          <cell r="J989">
            <v>0</v>
          </cell>
          <cell r="K989">
            <v>0</v>
          </cell>
          <cell r="L989" t="str">
            <v>Iwegbu , Chibuzo</v>
          </cell>
        </row>
        <row r="990">
          <cell r="A990" t="str">
            <v>NIP_BP11_D_DBUC_EL2_R02</v>
          </cell>
          <cell r="B990" t="str">
            <v>SPDC - Other</v>
          </cell>
          <cell r="C990" t="str">
            <v>STOG Optimisation - Land East</v>
          </cell>
          <cell r="D990" t="str">
            <v>D_DBUC_EL2_R02</v>
          </cell>
          <cell r="E990" t="str">
            <v>STOG - Optimisation - DIEBU CREEK</v>
          </cell>
          <cell r="F990" t="str">
            <v>LAND EAST</v>
          </cell>
          <cell r="G990" t="str">
            <v>East</v>
          </cell>
          <cell r="H990" t="str">
            <v>OML - 11</v>
          </cell>
          <cell r="I990" t="str">
            <v>DIEBU CREEK</v>
          </cell>
          <cell r="J990">
            <v>0</v>
          </cell>
          <cell r="K990">
            <v>0</v>
          </cell>
          <cell r="L990" t="str">
            <v>Iwegbu , Chibuzo</v>
          </cell>
        </row>
        <row r="991">
          <cell r="A991" t="str">
            <v>NIP_BP11_D_AGBD_EL1_T02</v>
          </cell>
          <cell r="B991" t="str">
            <v>SPDC - Other</v>
          </cell>
          <cell r="C991" t="str">
            <v>STOG Optimisation - Land East</v>
          </cell>
          <cell r="D991" t="str">
            <v>D_AGBD_EL1_T02</v>
          </cell>
          <cell r="E991" t="str">
            <v>STOG Optimisation - Land East</v>
          </cell>
          <cell r="F991" t="str">
            <v>LAND EAST</v>
          </cell>
          <cell r="G991" t="str">
            <v>East</v>
          </cell>
          <cell r="H991" t="str">
            <v>OML - 17</v>
          </cell>
          <cell r="I991" t="str">
            <v>AGBADA</v>
          </cell>
          <cell r="J991">
            <v>0</v>
          </cell>
          <cell r="K991">
            <v>0</v>
          </cell>
          <cell r="L991" t="str">
            <v>Iwegbu , Chibuzo</v>
          </cell>
        </row>
        <row r="992">
          <cell r="A992" t="str">
            <v>NIP_BP11_D_IMOR_EL1_T01</v>
          </cell>
          <cell r="B992" t="str">
            <v>SPDC - Other</v>
          </cell>
          <cell r="C992" t="str">
            <v>STOG Optimisation - Land East</v>
          </cell>
          <cell r="D992" t="str">
            <v>D_IMOR_EL1_T01</v>
          </cell>
          <cell r="E992" t="str">
            <v>STOG - Optimisation - IMO RIVER</v>
          </cell>
          <cell r="F992" t="str">
            <v>LAND EAST</v>
          </cell>
          <cell r="G992" t="str">
            <v>East</v>
          </cell>
          <cell r="H992" t="str">
            <v>OML - 40</v>
          </cell>
          <cell r="I992" t="str">
            <v>IMO RIVER</v>
          </cell>
          <cell r="J992">
            <v>0</v>
          </cell>
          <cell r="K992">
            <v>0</v>
          </cell>
          <cell r="L992" t="str">
            <v>Iwegbu , Chibuzo</v>
          </cell>
        </row>
        <row r="993">
          <cell r="A993" t="str">
            <v>NIP_BP11_D_OBGN_EL1_T01</v>
          </cell>
          <cell r="B993" t="str">
            <v>SPDC - Other</v>
          </cell>
          <cell r="C993" t="str">
            <v>STOG Optimisation - Land East</v>
          </cell>
          <cell r="D993" t="str">
            <v>D_OBGN_EL1_T01</v>
          </cell>
          <cell r="E993" t="str">
            <v>STOG - Optimisation - OBIGBO NORTH</v>
          </cell>
          <cell r="F993" t="str">
            <v>LAND EAST</v>
          </cell>
          <cell r="G993" t="str">
            <v>East</v>
          </cell>
          <cell r="H993" t="str">
            <v>OML - 29</v>
          </cell>
          <cell r="I993" t="str">
            <v>OBIGBO NORTH</v>
          </cell>
          <cell r="J993">
            <v>0</v>
          </cell>
          <cell r="K993">
            <v>0</v>
          </cell>
          <cell r="L993" t="str">
            <v>Iwegbu , Chibuzo</v>
          </cell>
        </row>
        <row r="994">
          <cell r="A994" t="str">
            <v>NIP_BP11_D_KOCR_EL2_T01</v>
          </cell>
          <cell r="B994" t="str">
            <v>SPDC - Other</v>
          </cell>
          <cell r="C994" t="str">
            <v>STOG Optimisation - Land East</v>
          </cell>
          <cell r="D994" t="str">
            <v>D_KOCR_EL2_T01</v>
          </cell>
          <cell r="E994" t="str">
            <v>STOG - Optimisation - IMO RIVER</v>
          </cell>
          <cell r="F994" t="str">
            <v>LAND EAST</v>
          </cell>
          <cell r="G994" t="str">
            <v>East</v>
          </cell>
          <cell r="H994" t="str">
            <v>OML - 42</v>
          </cell>
          <cell r="I994" t="str">
            <v>KOLO CREEK</v>
          </cell>
          <cell r="J994">
            <v>0</v>
          </cell>
          <cell r="K994">
            <v>0</v>
          </cell>
          <cell r="L994" t="str">
            <v>Iwegbu , Chibuzo</v>
          </cell>
        </row>
        <row r="995">
          <cell r="A995" t="str">
            <v>NIP_BP11_D_AGBD_EL1_T01</v>
          </cell>
          <cell r="B995" t="str">
            <v>SPDC - Other</v>
          </cell>
          <cell r="C995" t="str">
            <v>STOG Optimisation - Land East</v>
          </cell>
          <cell r="D995" t="str">
            <v>D_AGBD_EL1_T01</v>
          </cell>
          <cell r="E995" t="str">
            <v>STOG - Optimisation - AGBADA</v>
          </cell>
          <cell r="F995" t="str">
            <v>LAND EAST</v>
          </cell>
          <cell r="G995" t="str">
            <v>East</v>
          </cell>
          <cell r="H995" t="str">
            <v>OML - 46</v>
          </cell>
          <cell r="I995" t="str">
            <v>AGBADA</v>
          </cell>
          <cell r="J995">
            <v>0</v>
          </cell>
          <cell r="K995">
            <v>0</v>
          </cell>
          <cell r="L995" t="str">
            <v>Iwegbu , Chibuzo</v>
          </cell>
        </row>
        <row r="996">
          <cell r="A996" t="str">
            <v>NIP_BP11_D_IMOR_EL1_T03</v>
          </cell>
          <cell r="B996" t="str">
            <v>SPDC - Other</v>
          </cell>
          <cell r="C996" t="str">
            <v>STOG Optimisation - Land East</v>
          </cell>
          <cell r="D996" t="str">
            <v>D_IMOR_EL1_T03</v>
          </cell>
          <cell r="E996" t="str">
            <v>STOG Optimisation - Land East</v>
          </cell>
          <cell r="F996" t="str">
            <v>LAND EAST</v>
          </cell>
          <cell r="G996" t="str">
            <v>East</v>
          </cell>
          <cell r="H996" t="str">
            <v>OML - 11</v>
          </cell>
          <cell r="I996" t="str">
            <v>IMO RIVER</v>
          </cell>
          <cell r="J996">
            <v>0</v>
          </cell>
          <cell r="K996">
            <v>0</v>
          </cell>
          <cell r="L996" t="str">
            <v>Iwegbu , Chibuzo</v>
          </cell>
        </row>
        <row r="997">
          <cell r="A997" t="str">
            <v>NIP_BP11_D_IMOR_EL1_T04</v>
          </cell>
          <cell r="B997" t="str">
            <v>SPDC - Other</v>
          </cell>
          <cell r="C997" t="str">
            <v>STOG Optimisation - Land East</v>
          </cell>
          <cell r="D997" t="str">
            <v>D_IMOR_EL1_T04</v>
          </cell>
          <cell r="E997" t="str">
            <v>STOG - Optimisation - IMO RIVER</v>
          </cell>
          <cell r="F997" t="str">
            <v>LAND EAST</v>
          </cell>
          <cell r="G997" t="str">
            <v>East</v>
          </cell>
          <cell r="H997" t="str">
            <v>OML - 77</v>
          </cell>
          <cell r="I997" t="str">
            <v>IMO RIVER</v>
          </cell>
          <cell r="J997">
            <v>0</v>
          </cell>
          <cell r="K997">
            <v>0</v>
          </cell>
          <cell r="L997" t="str">
            <v>Iwegbu , Chibuzo</v>
          </cell>
        </row>
        <row r="998">
          <cell r="A998" t="str">
            <v>NIP_BP11_D_EVWR_WL2_T01</v>
          </cell>
          <cell r="B998" t="str">
            <v>Short Term Oil</v>
          </cell>
          <cell r="C998" t="str">
            <v>STOG Optimisation - Land West</v>
          </cell>
          <cell r="D998" t="str">
            <v>D_EVWR_WL2_T01</v>
          </cell>
          <cell r="E998" t="str">
            <v>STOG - Optimisation - EVWRENI</v>
          </cell>
          <cell r="F998" t="str">
            <v>LAND WEST</v>
          </cell>
          <cell r="G998" t="str">
            <v>West</v>
          </cell>
          <cell r="H998" t="str">
            <v>OML - 30</v>
          </cell>
          <cell r="I998" t="str">
            <v>EVRWENI</v>
          </cell>
          <cell r="J998">
            <v>0</v>
          </cell>
          <cell r="K998">
            <v>0</v>
          </cell>
          <cell r="L998" t="str">
            <v>Ikpolo , Ernest</v>
          </cell>
        </row>
        <row r="999">
          <cell r="A999" t="str">
            <v>NIP_BP11_D_UZRW_WL2_T02</v>
          </cell>
          <cell r="B999" t="str">
            <v>Short Term Oil</v>
          </cell>
          <cell r="C999" t="str">
            <v>STOG Optimisation - Land West</v>
          </cell>
          <cell r="D999" t="str">
            <v>D_UZRW_WL2_T02</v>
          </cell>
          <cell r="E999" t="str">
            <v>STOG - Optimisation - UZERE WEST</v>
          </cell>
          <cell r="F999" t="str">
            <v>LAND WEST</v>
          </cell>
          <cell r="G999" t="str">
            <v>West</v>
          </cell>
          <cell r="H999" t="str">
            <v>OML - 23</v>
          </cell>
          <cell r="I999" t="str">
            <v>UZERE WEST</v>
          </cell>
          <cell r="J999">
            <v>0</v>
          </cell>
          <cell r="K999">
            <v>0</v>
          </cell>
          <cell r="L999" t="str">
            <v>Ikpolo , Ernest</v>
          </cell>
        </row>
        <row r="1000">
          <cell r="A1000" t="str">
            <v>NIP_BP11_D_OGIN_WL2_T02</v>
          </cell>
          <cell r="B1000" t="str">
            <v>Short Term Oil</v>
          </cell>
          <cell r="C1000" t="str">
            <v>STOG Optimisation - Land West</v>
          </cell>
          <cell r="D1000" t="str">
            <v>D_OGIN_WL2_T02</v>
          </cell>
          <cell r="E1000" t="str">
            <v>STOG - Optimisation - OGINI</v>
          </cell>
          <cell r="F1000" t="str">
            <v>LAND WEST</v>
          </cell>
          <cell r="G1000" t="str">
            <v>West</v>
          </cell>
          <cell r="H1000" t="str">
            <v>OML - 17</v>
          </cell>
          <cell r="I1000" t="str">
            <v>OGINI</v>
          </cell>
          <cell r="J1000">
            <v>0</v>
          </cell>
          <cell r="K1000">
            <v>0</v>
          </cell>
          <cell r="L1000" t="str">
            <v>Ikpolo , Ernest</v>
          </cell>
        </row>
        <row r="1001">
          <cell r="A1001" t="str">
            <v>NIP_BP11_D_ERMU_WL2_T02</v>
          </cell>
          <cell r="B1001" t="str">
            <v>Short Term Oil</v>
          </cell>
          <cell r="C1001" t="str">
            <v>STOG Optimisation - Land West</v>
          </cell>
          <cell r="D1001" t="str">
            <v>D_ERMU_WL2_T02</v>
          </cell>
          <cell r="E1001" t="str">
            <v>STOG - Optimisation - ERIEMU</v>
          </cell>
          <cell r="F1001" t="str">
            <v>LAND WEST</v>
          </cell>
          <cell r="G1001" t="str">
            <v>West</v>
          </cell>
          <cell r="H1001" t="str">
            <v>OML - 42</v>
          </cell>
          <cell r="I1001" t="str">
            <v>ERIEMU</v>
          </cell>
          <cell r="J1001">
            <v>0</v>
          </cell>
          <cell r="K1001">
            <v>0</v>
          </cell>
          <cell r="L1001" t="str">
            <v>Ikpolo , Ernest</v>
          </cell>
        </row>
        <row r="1002">
          <cell r="A1002" t="str">
            <v>NIP_BP11_D_OGIN_WL2_T01</v>
          </cell>
          <cell r="B1002" t="str">
            <v>Short Term Oil</v>
          </cell>
          <cell r="C1002" t="str">
            <v>STOG Optimisation - Land West</v>
          </cell>
          <cell r="D1002" t="str">
            <v>D_OGIN_WL2_T01</v>
          </cell>
          <cell r="E1002" t="str">
            <v>STOG - Optimisation - OGINI</v>
          </cell>
          <cell r="F1002" t="str">
            <v>LAND WEST</v>
          </cell>
          <cell r="G1002" t="str">
            <v>West</v>
          </cell>
          <cell r="H1002" t="str">
            <v>OML - 17</v>
          </cell>
          <cell r="I1002" t="str">
            <v>OGINI</v>
          </cell>
          <cell r="J1002">
            <v>0</v>
          </cell>
          <cell r="K1002">
            <v>0</v>
          </cell>
          <cell r="L1002" t="str">
            <v>Ikpolo , Ernest</v>
          </cell>
        </row>
        <row r="1003">
          <cell r="A1003" t="str">
            <v>NIP_BP11_D_OLOM_WL2_T02</v>
          </cell>
          <cell r="B1003" t="str">
            <v>Short Term Oil</v>
          </cell>
          <cell r="C1003" t="str">
            <v>STOG Optimisation - Land West</v>
          </cell>
          <cell r="D1003" t="str">
            <v>D_OLOM_WL2_T02</v>
          </cell>
          <cell r="E1003" t="str">
            <v>STOG - Optimisation - OLOMORO OLEH</v>
          </cell>
          <cell r="F1003" t="str">
            <v>LAND WEST</v>
          </cell>
          <cell r="G1003" t="str">
            <v>West</v>
          </cell>
          <cell r="H1003" t="str">
            <v>OML - 35</v>
          </cell>
          <cell r="I1003" t="str">
            <v>OLOMORO OLEH</v>
          </cell>
          <cell r="J1003">
            <v>0</v>
          </cell>
          <cell r="K1003">
            <v>0</v>
          </cell>
          <cell r="L1003" t="str">
            <v>Ikpolo , Ernest</v>
          </cell>
        </row>
        <row r="1004">
          <cell r="A1004" t="str">
            <v>NIP_BP11_D_OWEH_WL2_T01</v>
          </cell>
          <cell r="B1004" t="str">
            <v>Short Term Oil</v>
          </cell>
          <cell r="C1004" t="str">
            <v>STOG Optimisation - Land West</v>
          </cell>
          <cell r="D1004" t="str">
            <v>D_OWEH_WL2_T01</v>
          </cell>
          <cell r="E1004" t="str">
            <v>STOG - Optimisation - OWEH</v>
          </cell>
          <cell r="F1004" t="str">
            <v>LAND WEST</v>
          </cell>
          <cell r="G1004" t="str">
            <v>West</v>
          </cell>
          <cell r="H1004" t="str">
            <v>OML - 35</v>
          </cell>
          <cell r="I1004" t="str">
            <v>OWEH</v>
          </cell>
          <cell r="J1004">
            <v>0</v>
          </cell>
          <cell r="K1004">
            <v>0</v>
          </cell>
          <cell r="L1004" t="str">
            <v>Ikpolo , Ernest</v>
          </cell>
        </row>
        <row r="1005">
          <cell r="A1005" t="str">
            <v>NIP_BP11_D_ERMU_WL2_T01</v>
          </cell>
          <cell r="B1005" t="str">
            <v>Short Term Oil</v>
          </cell>
          <cell r="C1005" t="str">
            <v>STOG Optimisation - Land West</v>
          </cell>
          <cell r="D1005" t="str">
            <v>D_ERMU_WL2_T01</v>
          </cell>
          <cell r="E1005" t="str">
            <v>STOG - Optimisation - ERIEMU</v>
          </cell>
          <cell r="F1005" t="str">
            <v>LAND WEST</v>
          </cell>
          <cell r="G1005" t="str">
            <v>West</v>
          </cell>
          <cell r="H1005" t="str">
            <v>OML - 42</v>
          </cell>
          <cell r="I1005" t="str">
            <v>ERIEMU</v>
          </cell>
          <cell r="J1005">
            <v>0</v>
          </cell>
          <cell r="K1005">
            <v>0</v>
          </cell>
          <cell r="L1005" t="str">
            <v>Ikpolo , Ernest</v>
          </cell>
        </row>
        <row r="1006">
          <cell r="A1006" t="str">
            <v>NIP_BP11_D_OLOM_WL2_Q02</v>
          </cell>
          <cell r="B1006" t="str">
            <v>Short Term Oil</v>
          </cell>
          <cell r="C1006" t="str">
            <v>STOG Optimisation - Land West</v>
          </cell>
          <cell r="D1006" t="str">
            <v>D_OLOM_WL2_Q02</v>
          </cell>
          <cell r="E1006" t="str">
            <v>STOG - Optimisation - OLOMORO OLEH</v>
          </cell>
          <cell r="F1006" t="str">
            <v>LAND WEST</v>
          </cell>
          <cell r="G1006" t="str">
            <v>West</v>
          </cell>
          <cell r="H1006" t="str">
            <v>OML - 42</v>
          </cell>
          <cell r="I1006" t="str">
            <v>OLOMORO OLEH</v>
          </cell>
          <cell r="J1006">
            <v>0</v>
          </cell>
          <cell r="K1006">
            <v>0</v>
          </cell>
          <cell r="L1006" t="str">
            <v>Ikpolo , Ernest</v>
          </cell>
        </row>
        <row r="1007">
          <cell r="A1007" t="str">
            <v>NIP_BP11_D_KOKR_WL2_T01</v>
          </cell>
          <cell r="B1007" t="str">
            <v>Short Term Oil</v>
          </cell>
          <cell r="C1007" t="str">
            <v>STOG Optimisation - Land West</v>
          </cell>
          <cell r="D1007" t="str">
            <v>D_KOKR_WL2_T01</v>
          </cell>
          <cell r="E1007" t="str">
            <v>STOG - Optimisation - KOKORI</v>
          </cell>
          <cell r="F1007" t="str">
            <v>LAND WEST</v>
          </cell>
          <cell r="G1007" t="str">
            <v>West</v>
          </cell>
          <cell r="H1007" t="str">
            <v>OML - 46</v>
          </cell>
          <cell r="I1007" t="str">
            <v>KOKORI</v>
          </cell>
          <cell r="J1007">
            <v>0</v>
          </cell>
          <cell r="K1007">
            <v>0</v>
          </cell>
          <cell r="L1007" t="str">
            <v>Ikpolo , Ernest</v>
          </cell>
        </row>
        <row r="1008">
          <cell r="A1008" t="str">
            <v>NIP_BP11_D_AFIE_WL2_T02</v>
          </cell>
          <cell r="B1008" t="str">
            <v>Short Term Oil</v>
          </cell>
          <cell r="C1008" t="str">
            <v>STOG Optimisation - Land West</v>
          </cell>
          <cell r="D1008" t="str">
            <v>D_AFIE_WL2_T02</v>
          </cell>
          <cell r="E1008" t="str">
            <v>STOG - Optimisation - AFIESERE</v>
          </cell>
          <cell r="F1008" t="str">
            <v>LAND WEST</v>
          </cell>
          <cell r="G1008" t="str">
            <v>West</v>
          </cell>
          <cell r="H1008" t="str">
            <v>OML - 30</v>
          </cell>
          <cell r="I1008" t="str">
            <v>AFIESERE</v>
          </cell>
          <cell r="J1008">
            <v>0</v>
          </cell>
          <cell r="K1008">
            <v>0</v>
          </cell>
          <cell r="L1008" t="str">
            <v>Ikpolo , Ernest</v>
          </cell>
        </row>
        <row r="1009">
          <cell r="A1009" t="str">
            <v>NIP_BP11_D_UGHW_WL1_T02</v>
          </cell>
          <cell r="B1009" t="str">
            <v>Short Term Oil</v>
          </cell>
          <cell r="C1009" t="str">
            <v>STOG Optimisation - Land West</v>
          </cell>
          <cell r="D1009" t="str">
            <v>D_UGHW_WL1_T02</v>
          </cell>
          <cell r="E1009">
            <v>0</v>
          </cell>
          <cell r="F1009" t="str">
            <v>N/A</v>
          </cell>
          <cell r="G1009" t="str">
            <v>N/A</v>
          </cell>
          <cell r="H1009" t="str">
            <v>N/A</v>
          </cell>
          <cell r="I1009" t="str">
            <v>UGHELLI WEST</v>
          </cell>
          <cell r="J1009">
            <v>0</v>
          </cell>
          <cell r="K1009">
            <v>0</v>
          </cell>
          <cell r="L1009" t="str">
            <v>N/A</v>
          </cell>
        </row>
        <row r="1010">
          <cell r="A1010" t="str">
            <v>NIP_BP11_D_UZRE_WL2_T01</v>
          </cell>
          <cell r="B1010" t="str">
            <v>Short Term Oil</v>
          </cell>
          <cell r="C1010" t="str">
            <v>STOG Optimisation - Land West</v>
          </cell>
          <cell r="D1010" t="str">
            <v>D_UZRE_WL2_T01</v>
          </cell>
          <cell r="E1010" t="str">
            <v>STOG - Optimisation - UZERE EAST</v>
          </cell>
          <cell r="F1010" t="str">
            <v>LAND WEST</v>
          </cell>
          <cell r="G1010" t="str">
            <v>West</v>
          </cell>
          <cell r="H1010" t="str">
            <v>OML - 32</v>
          </cell>
          <cell r="I1010" t="str">
            <v>UZERE EAST</v>
          </cell>
          <cell r="J1010">
            <v>0</v>
          </cell>
          <cell r="K1010">
            <v>0</v>
          </cell>
          <cell r="L1010" t="str">
            <v>Ikpolo , Ernest</v>
          </cell>
        </row>
        <row r="1011">
          <cell r="A1011" t="str">
            <v>NIP_BP11_D_UZRE_WL2_T02</v>
          </cell>
          <cell r="B1011" t="str">
            <v>Short Term Oil</v>
          </cell>
          <cell r="C1011" t="str">
            <v>STOG Optimisation - Land West</v>
          </cell>
          <cell r="D1011" t="str">
            <v>D_UZRE_WL2_T02</v>
          </cell>
          <cell r="E1011" t="str">
            <v>STOG - Optimisation - UZERE EAST</v>
          </cell>
          <cell r="F1011" t="str">
            <v>LAND WEST</v>
          </cell>
          <cell r="G1011" t="str">
            <v>West</v>
          </cell>
          <cell r="H1011" t="str">
            <v>OML - 32</v>
          </cell>
          <cell r="I1011" t="str">
            <v>UZERE EAST</v>
          </cell>
          <cell r="J1011">
            <v>0</v>
          </cell>
          <cell r="K1011">
            <v>0</v>
          </cell>
          <cell r="L1011" t="str">
            <v>Ikpolo , Ernest</v>
          </cell>
        </row>
        <row r="1012">
          <cell r="A1012" t="str">
            <v>NIP_BP11_D_OGIN_WL2_Q02</v>
          </cell>
          <cell r="B1012" t="str">
            <v>Short Term Oil</v>
          </cell>
          <cell r="C1012" t="str">
            <v>STOG Optimisation - Land West</v>
          </cell>
          <cell r="D1012" t="str">
            <v>D_OGIN_WL2_Q02</v>
          </cell>
          <cell r="E1012" t="str">
            <v>STOG - Optimisation - OGINI</v>
          </cell>
          <cell r="F1012" t="str">
            <v>LAND WEST</v>
          </cell>
          <cell r="G1012" t="str">
            <v>West</v>
          </cell>
          <cell r="H1012" t="str">
            <v>OML - 17</v>
          </cell>
          <cell r="I1012" t="str">
            <v>OGINI</v>
          </cell>
          <cell r="J1012">
            <v>0</v>
          </cell>
          <cell r="K1012">
            <v>0</v>
          </cell>
          <cell r="L1012" t="str">
            <v>Ikpolo , Ernest</v>
          </cell>
        </row>
        <row r="1013">
          <cell r="A1013" t="str">
            <v>NIP_BP11_D_AFIE_WL2_T01</v>
          </cell>
          <cell r="B1013" t="str">
            <v>Short Term Oil</v>
          </cell>
          <cell r="C1013" t="str">
            <v>STOG Optimisation - Land West</v>
          </cell>
          <cell r="D1013" t="str">
            <v>D_AFIE_WL2_T01</v>
          </cell>
          <cell r="E1013" t="str">
            <v>STOG - Optimisation - AFIESERE</v>
          </cell>
          <cell r="F1013" t="str">
            <v>LAND WEST</v>
          </cell>
          <cell r="G1013" t="str">
            <v>West</v>
          </cell>
          <cell r="H1013" t="str">
            <v>OML - 11</v>
          </cell>
          <cell r="I1013" t="str">
            <v>AFIESERE</v>
          </cell>
          <cell r="J1013">
            <v>0</v>
          </cell>
          <cell r="K1013">
            <v>0</v>
          </cell>
          <cell r="L1013" t="str">
            <v>Ikpolo , Ernest</v>
          </cell>
        </row>
        <row r="1014">
          <cell r="A1014" t="str">
            <v>NIP_BP11_D_OLOM_WL2_T01</v>
          </cell>
          <cell r="B1014" t="str">
            <v>Short Term Oil</v>
          </cell>
          <cell r="C1014" t="str">
            <v>STOG Optimisation - Land West</v>
          </cell>
          <cell r="D1014" t="str">
            <v>D_OLOM_WL2_T01</v>
          </cell>
          <cell r="E1014" t="str">
            <v>STOG - Optimisation - OLOMORO OLEH</v>
          </cell>
          <cell r="F1014" t="str">
            <v>LAND WEST</v>
          </cell>
          <cell r="G1014" t="str">
            <v>West</v>
          </cell>
          <cell r="H1014" t="str">
            <v>OML - 35</v>
          </cell>
          <cell r="I1014" t="str">
            <v>OLOMORO OLEH</v>
          </cell>
          <cell r="J1014">
            <v>0</v>
          </cell>
          <cell r="K1014">
            <v>0</v>
          </cell>
          <cell r="L1014" t="str">
            <v>Ikpolo , Ernest</v>
          </cell>
        </row>
        <row r="1015">
          <cell r="A1015" t="str">
            <v>NIP_BP11_D_UGHE_WL1_T01</v>
          </cell>
          <cell r="B1015" t="str">
            <v>Short Term Oil</v>
          </cell>
          <cell r="C1015" t="str">
            <v>STOG Optimisation - Land West</v>
          </cell>
          <cell r="D1015" t="str">
            <v>D_UGHE_WL1_T01</v>
          </cell>
          <cell r="E1015" t="str">
            <v>STOG Optimisation - Land West</v>
          </cell>
          <cell r="F1015" t="str">
            <v>LAND WEST</v>
          </cell>
          <cell r="G1015" t="str">
            <v>West</v>
          </cell>
          <cell r="H1015" t="str">
            <v>OML - 34</v>
          </cell>
          <cell r="I1015" t="str">
            <v>UGHELLI EAST</v>
          </cell>
          <cell r="J1015">
            <v>0</v>
          </cell>
          <cell r="K1015">
            <v>0</v>
          </cell>
          <cell r="L1015" t="str">
            <v>Ikpolo , Ernest</v>
          </cell>
        </row>
        <row r="1016">
          <cell r="A1016" t="str">
            <v>NIP_BP11_D_KOKR_WL2_T02</v>
          </cell>
          <cell r="B1016" t="str">
            <v>Short Term Oil</v>
          </cell>
          <cell r="C1016" t="str">
            <v>STOG Optimisation - Land West</v>
          </cell>
          <cell r="D1016" t="str">
            <v>D_KOKR_WL2_T02</v>
          </cell>
          <cell r="E1016" t="str">
            <v>STOG - Optimisation - KOKORI</v>
          </cell>
          <cell r="F1016" t="str">
            <v>LAND WEST</v>
          </cell>
          <cell r="G1016" t="str">
            <v>West</v>
          </cell>
          <cell r="H1016" t="str">
            <v>OML - 46</v>
          </cell>
          <cell r="I1016" t="str">
            <v>KOKORI</v>
          </cell>
          <cell r="J1016">
            <v>0</v>
          </cell>
          <cell r="K1016">
            <v>0</v>
          </cell>
          <cell r="L1016" t="str">
            <v>Ikpolo , Ernest</v>
          </cell>
        </row>
        <row r="1017">
          <cell r="A1017" t="str">
            <v>NIP_BP11_D_ORNI_WL2_T01</v>
          </cell>
          <cell r="B1017" t="str">
            <v>Short Term Oil</v>
          </cell>
          <cell r="C1017" t="str">
            <v>STOG Optimisation - Land West</v>
          </cell>
          <cell r="D1017" t="str">
            <v>D_ORNI_WL2_T01</v>
          </cell>
          <cell r="E1017" t="str">
            <v>STOG - Optimisation - ORONI</v>
          </cell>
          <cell r="F1017" t="str">
            <v>LAND WEST</v>
          </cell>
          <cell r="G1017" t="str">
            <v>West</v>
          </cell>
          <cell r="H1017" t="str">
            <v>OML - 20</v>
          </cell>
          <cell r="I1017" t="str">
            <v>ORONI</v>
          </cell>
          <cell r="J1017">
            <v>0</v>
          </cell>
          <cell r="K1017">
            <v>0</v>
          </cell>
          <cell r="L1017" t="str">
            <v>Ikpolo , Ernest</v>
          </cell>
        </row>
        <row r="1018">
          <cell r="A1018" t="str">
            <v>NIP_BP11_D_EAzz_OFS_T01</v>
          </cell>
          <cell r="B1018" t="str">
            <v>Short Term Oil</v>
          </cell>
          <cell r="C1018" t="str">
            <v>STOG Optimisation - Offshore</v>
          </cell>
          <cell r="D1018" t="str">
            <v>D_EAzz_OFS_T01</v>
          </cell>
          <cell r="E1018" t="str">
            <v>STOG - Optimisation - EA</v>
          </cell>
          <cell r="F1018" t="str">
            <v>OFFSHORE</v>
          </cell>
          <cell r="G1018" t="str">
            <v>Off Shore</v>
          </cell>
          <cell r="H1018" t="str">
            <v>OML - 18</v>
          </cell>
          <cell r="I1018" t="str">
            <v>EA</v>
          </cell>
          <cell r="J1018">
            <v>0</v>
          </cell>
          <cell r="K1018">
            <v>0</v>
          </cell>
          <cell r="L1018" t="str">
            <v>Ikpolo , Ernest</v>
          </cell>
        </row>
        <row r="1019">
          <cell r="A1019" t="str">
            <v>NIP_BP11_D_AKOS_ES1_T01</v>
          </cell>
          <cell r="B1019" t="str">
            <v>Short Term Oil</v>
          </cell>
          <cell r="C1019" t="str">
            <v>STOG Optimisation - Swamp East</v>
          </cell>
          <cell r="D1019" t="str">
            <v>D_AKOS_ES1_T01</v>
          </cell>
          <cell r="E1019" t="str">
            <v>STOG - Optimisation - AKASO</v>
          </cell>
          <cell r="F1019" t="str">
            <v>SWAMP EAST</v>
          </cell>
          <cell r="G1019" t="str">
            <v>East</v>
          </cell>
          <cell r="H1019" t="str">
            <v>OML - 46</v>
          </cell>
          <cell r="I1019" t="str">
            <v>AKASO</v>
          </cell>
          <cell r="J1019">
            <v>0</v>
          </cell>
          <cell r="K1019">
            <v>0</v>
          </cell>
          <cell r="L1019" t="str">
            <v>Efenovwe , Augustine</v>
          </cell>
        </row>
        <row r="1020">
          <cell r="A1020" t="str">
            <v>NIP_BP11_D_BONN_ES1_T07</v>
          </cell>
          <cell r="B1020" t="str">
            <v>Short Term Oil</v>
          </cell>
          <cell r="C1020" t="str">
            <v>STOG Optimisation - Swamp East</v>
          </cell>
          <cell r="D1020" t="str">
            <v>D_BONN_ES1_T07</v>
          </cell>
          <cell r="E1020" t="str">
            <v>STOG - Optimisation - BONNY</v>
          </cell>
          <cell r="F1020" t="str">
            <v>SWAMP EAST</v>
          </cell>
          <cell r="G1020" t="str">
            <v>East</v>
          </cell>
          <cell r="H1020" t="str">
            <v>OML - 35</v>
          </cell>
          <cell r="I1020" t="str">
            <v>BONNY</v>
          </cell>
          <cell r="J1020">
            <v>0</v>
          </cell>
          <cell r="K1020">
            <v>0</v>
          </cell>
          <cell r="L1020" t="str">
            <v>Efenovwe , Augustine</v>
          </cell>
        </row>
        <row r="1021">
          <cell r="A1021" t="str">
            <v>NIP_BP11_D_BONN_ES1_T05</v>
          </cell>
          <cell r="B1021" t="str">
            <v>Short Term Oil</v>
          </cell>
          <cell r="C1021" t="str">
            <v>STOG Optimisation - Swamp East</v>
          </cell>
          <cell r="D1021" t="str">
            <v>D_BONN_ES1_T05</v>
          </cell>
          <cell r="E1021" t="str">
            <v>STOG - Optimisation - BONNY</v>
          </cell>
          <cell r="F1021" t="str">
            <v>SWAMP EAST</v>
          </cell>
          <cell r="G1021" t="str">
            <v>East</v>
          </cell>
          <cell r="H1021" t="str">
            <v>OML - 35</v>
          </cell>
          <cell r="I1021" t="str">
            <v>BONNY</v>
          </cell>
          <cell r="J1021">
            <v>0</v>
          </cell>
          <cell r="K1021">
            <v>0</v>
          </cell>
          <cell r="L1021" t="str">
            <v>Efenovwe , Augustine</v>
          </cell>
        </row>
        <row r="1022">
          <cell r="A1022" t="str">
            <v>NIP_BP11_D_SOKU_ES1_T07</v>
          </cell>
          <cell r="B1022" t="str">
            <v>Short Term Oil</v>
          </cell>
          <cell r="C1022" t="str">
            <v>STOG Optimisation - Swamp East</v>
          </cell>
          <cell r="D1022" t="str">
            <v>D_SOKU_ES1_T07</v>
          </cell>
          <cell r="E1022" t="str">
            <v>STOG - Optimisation - SOKU</v>
          </cell>
          <cell r="F1022" t="str">
            <v>SWAMP EAST</v>
          </cell>
          <cell r="G1022" t="str">
            <v>East</v>
          </cell>
          <cell r="H1022" t="str">
            <v>OML - 43</v>
          </cell>
          <cell r="I1022" t="str">
            <v>SOKU</v>
          </cell>
          <cell r="J1022">
            <v>0</v>
          </cell>
          <cell r="K1022">
            <v>0</v>
          </cell>
          <cell r="L1022" t="str">
            <v>Efenovwe , Augustine</v>
          </cell>
        </row>
        <row r="1023">
          <cell r="A1023" t="str">
            <v>NIP_BP11_D_SOKU_ES1_T03</v>
          </cell>
          <cell r="B1023" t="str">
            <v>Short Term Oil</v>
          </cell>
          <cell r="C1023" t="str">
            <v>STOG Optimisation - Swamp East</v>
          </cell>
          <cell r="D1023" t="str">
            <v>D_SOKU_ES1_T03</v>
          </cell>
          <cell r="E1023" t="str">
            <v>STOG - Optimisation - SOKU</v>
          </cell>
          <cell r="F1023" t="str">
            <v>SWAMP EAST</v>
          </cell>
          <cell r="G1023" t="str">
            <v>East</v>
          </cell>
          <cell r="H1023" t="str">
            <v>OML - 43</v>
          </cell>
          <cell r="I1023" t="str">
            <v>SOKU</v>
          </cell>
          <cell r="J1023">
            <v>0</v>
          </cell>
          <cell r="K1023">
            <v>0</v>
          </cell>
          <cell r="L1023" t="str">
            <v>Efenovwe , Augustine</v>
          </cell>
        </row>
        <row r="1024">
          <cell r="A1024" t="str">
            <v>NIP_BP11_D_SOKU_ES1_T01</v>
          </cell>
          <cell r="B1024" t="str">
            <v>Short Term Oil</v>
          </cell>
          <cell r="C1024" t="str">
            <v>STOG Optimisation - Swamp East</v>
          </cell>
          <cell r="D1024" t="str">
            <v>D_SOKU_ES1_T01</v>
          </cell>
          <cell r="E1024" t="str">
            <v>STOG - Optimisation - SOKU</v>
          </cell>
          <cell r="F1024" t="str">
            <v>SWAMP EAST</v>
          </cell>
          <cell r="G1024" t="str">
            <v>East</v>
          </cell>
          <cell r="H1024" t="str">
            <v>OML - 43</v>
          </cell>
          <cell r="I1024" t="str">
            <v>SOKU</v>
          </cell>
          <cell r="J1024">
            <v>0</v>
          </cell>
          <cell r="K1024">
            <v>0</v>
          </cell>
          <cell r="L1024" t="str">
            <v>Efenovwe , Augustine</v>
          </cell>
        </row>
        <row r="1025">
          <cell r="A1025" t="str">
            <v>NIP_BP11_D_AKOS_ES1_T07</v>
          </cell>
          <cell r="B1025" t="str">
            <v>Short Term Oil</v>
          </cell>
          <cell r="C1025" t="str">
            <v>STOG Optimisation - Swamp East</v>
          </cell>
          <cell r="D1025" t="str">
            <v>D_AKOS_ES1_T07</v>
          </cell>
          <cell r="E1025" t="str">
            <v>STOG - Optimisation - AKASO</v>
          </cell>
          <cell r="F1025" t="str">
            <v>SWAMP EAST</v>
          </cell>
          <cell r="G1025" t="str">
            <v>East</v>
          </cell>
          <cell r="H1025" t="str">
            <v>OML - 46</v>
          </cell>
          <cell r="I1025" t="str">
            <v>AKASO</v>
          </cell>
          <cell r="J1025">
            <v>0</v>
          </cell>
          <cell r="K1025">
            <v>0</v>
          </cell>
          <cell r="L1025" t="str">
            <v>Efenovwe , Augustine</v>
          </cell>
        </row>
        <row r="1026">
          <cell r="A1026" t="str">
            <v>NIP_BP11_D_KRAK_ES1_T05</v>
          </cell>
          <cell r="B1026" t="str">
            <v>Short Term Oil</v>
          </cell>
          <cell r="C1026" t="str">
            <v>STOG Optimisation - Swamp East</v>
          </cell>
          <cell r="D1026" t="str">
            <v>D_KRAK_ES1_T05</v>
          </cell>
          <cell r="E1026" t="str">
            <v>STOG - Optimisation - KRAKAMA</v>
          </cell>
          <cell r="F1026" t="str">
            <v>SWAMP EAST</v>
          </cell>
          <cell r="G1026" t="str">
            <v>East</v>
          </cell>
          <cell r="H1026" t="str">
            <v>OML - 28</v>
          </cell>
          <cell r="I1026" t="str">
            <v>KRAKAMA</v>
          </cell>
          <cell r="J1026">
            <v>0</v>
          </cell>
          <cell r="K1026">
            <v>0</v>
          </cell>
          <cell r="L1026" t="str">
            <v>Efenovwe , Augustine</v>
          </cell>
        </row>
        <row r="1027">
          <cell r="A1027" t="str">
            <v>NIP_BP11_D_NEMC_ES2_T01</v>
          </cell>
          <cell r="B1027" t="str">
            <v>Short Term Oil</v>
          </cell>
          <cell r="C1027" t="str">
            <v>STOG Optimisation - Swamp East</v>
          </cell>
          <cell r="D1027" t="str">
            <v>D_NEMC_ES2_T01</v>
          </cell>
          <cell r="E1027" t="str">
            <v>STOG - Optimisation - SOKU</v>
          </cell>
          <cell r="F1027" t="str">
            <v>SWAMP EAST</v>
          </cell>
          <cell r="G1027" t="str">
            <v>East</v>
          </cell>
          <cell r="H1027" t="str">
            <v>OML - 28</v>
          </cell>
          <cell r="I1027" t="str">
            <v>NEMBE CREEK</v>
          </cell>
          <cell r="J1027">
            <v>0</v>
          </cell>
          <cell r="K1027">
            <v>0</v>
          </cell>
          <cell r="L1027" t="str">
            <v>Efenovwe , Augustine</v>
          </cell>
        </row>
        <row r="1028">
          <cell r="A1028" t="str">
            <v>NIP_BP11_D_NEMC_ES2_T05</v>
          </cell>
          <cell r="B1028" t="str">
            <v>Short Term Oil</v>
          </cell>
          <cell r="C1028" t="str">
            <v>STOG Optimisation - Swamp East</v>
          </cell>
          <cell r="D1028" t="str">
            <v>D_NEMC_ES2_T05</v>
          </cell>
          <cell r="E1028" t="str">
            <v>STOG - Optimisation - SOKU</v>
          </cell>
          <cell r="F1028" t="str">
            <v>SWAMP EAST</v>
          </cell>
          <cell r="G1028" t="str">
            <v>East</v>
          </cell>
          <cell r="H1028" t="str">
            <v>OML - 28</v>
          </cell>
          <cell r="I1028" t="str">
            <v>NEMBE CREEK</v>
          </cell>
          <cell r="J1028">
            <v>0</v>
          </cell>
          <cell r="K1028">
            <v>0</v>
          </cell>
          <cell r="L1028" t="str">
            <v>Efenovwe , Augustine</v>
          </cell>
        </row>
        <row r="1029">
          <cell r="A1029" t="str">
            <v>NIP_BP11_D_SOKU_ES1_T02</v>
          </cell>
          <cell r="B1029" t="str">
            <v>Short Term Oil</v>
          </cell>
          <cell r="C1029" t="str">
            <v>STOG Optimisation - Swamp East</v>
          </cell>
          <cell r="D1029" t="str">
            <v>D_SOKU_ES1_T02</v>
          </cell>
          <cell r="E1029" t="str">
            <v>STOG - Optimisation - SOKU</v>
          </cell>
          <cell r="F1029" t="str">
            <v>SWAMP EAST</v>
          </cell>
          <cell r="G1029" t="str">
            <v>East</v>
          </cell>
          <cell r="H1029" t="str">
            <v>OML - 43</v>
          </cell>
          <cell r="I1029" t="str">
            <v>SOKU</v>
          </cell>
          <cell r="J1029">
            <v>0</v>
          </cell>
          <cell r="K1029">
            <v>0</v>
          </cell>
          <cell r="L1029" t="str">
            <v>Efenovwe , Augustine</v>
          </cell>
        </row>
        <row r="1030">
          <cell r="A1030" t="str">
            <v>NIP_BP11_D_SBAR_ES2_T09</v>
          </cell>
          <cell r="B1030" t="str">
            <v>Short Term Oil</v>
          </cell>
          <cell r="C1030" t="str">
            <v>STOG Optimisation - Swamp East</v>
          </cell>
          <cell r="D1030" t="str">
            <v>D_SBAR_ES2_T09</v>
          </cell>
          <cell r="E1030" t="str">
            <v>STOG - Optimisation - SANTA BARBARA</v>
          </cell>
          <cell r="F1030" t="str">
            <v>SWAMP EAST</v>
          </cell>
          <cell r="G1030" t="str">
            <v>East</v>
          </cell>
          <cell r="H1030" t="str">
            <v>OML - 35</v>
          </cell>
          <cell r="I1030" t="str">
            <v>SANTA BARBARA</v>
          </cell>
          <cell r="J1030">
            <v>0</v>
          </cell>
          <cell r="K1030">
            <v>0</v>
          </cell>
          <cell r="L1030" t="str">
            <v>Efenovwe , Augustine</v>
          </cell>
        </row>
        <row r="1031">
          <cell r="A1031" t="str">
            <v>NIP_BP11_D_CAWC_ES1_T05</v>
          </cell>
          <cell r="B1031" t="str">
            <v>Short Term Oil</v>
          </cell>
          <cell r="C1031" t="str">
            <v>STOG Optimisation - Swamp East</v>
          </cell>
          <cell r="D1031" t="str">
            <v>D_CAWC_ES1_T05</v>
          </cell>
          <cell r="E1031" t="str">
            <v>STOG - Optimisation - CAWTHORNE CHANNEL</v>
          </cell>
          <cell r="F1031" t="str">
            <v>SWAMP EAST</v>
          </cell>
          <cell r="G1031" t="str">
            <v>East</v>
          </cell>
          <cell r="H1031" t="str">
            <v>OML - 11</v>
          </cell>
          <cell r="I1031" t="str">
            <v>CAWTHORNE CHANNEL</v>
          </cell>
          <cell r="J1031">
            <v>0</v>
          </cell>
          <cell r="K1031">
            <v>0</v>
          </cell>
          <cell r="L1031" t="str">
            <v>Efenovwe , Augustine</v>
          </cell>
        </row>
        <row r="1032">
          <cell r="A1032" t="str">
            <v>NIP_BP11_D_CAWC_ES1_T07</v>
          </cell>
          <cell r="B1032" t="str">
            <v>Short Term Oil</v>
          </cell>
          <cell r="C1032" t="str">
            <v>STOG Optimisation - Swamp East</v>
          </cell>
          <cell r="D1032" t="str">
            <v>D_CAWC_ES1_T07</v>
          </cell>
          <cell r="E1032" t="str">
            <v>STOG - Optimisation - CAWTHORNE CHANNEL</v>
          </cell>
          <cell r="F1032" t="str">
            <v>SWAMP EAST</v>
          </cell>
          <cell r="G1032" t="str">
            <v>East</v>
          </cell>
          <cell r="H1032" t="str">
            <v>OML - 11</v>
          </cell>
          <cell r="I1032" t="str">
            <v>CAWTHORNE CHANNEL</v>
          </cell>
          <cell r="J1032">
            <v>0</v>
          </cell>
          <cell r="K1032">
            <v>0</v>
          </cell>
          <cell r="L1032" t="str">
            <v>Efenovwe , Augustine</v>
          </cell>
        </row>
        <row r="1033">
          <cell r="A1033" t="str">
            <v>NIP_BP11_D_CAWC_ES1_T09</v>
          </cell>
          <cell r="B1033" t="str">
            <v>Short Term Oil</v>
          </cell>
          <cell r="C1033" t="str">
            <v>STOG Optimisation - Swamp East</v>
          </cell>
          <cell r="D1033" t="str">
            <v>D_CAWC_ES1_T09</v>
          </cell>
          <cell r="E1033" t="str">
            <v>STOG - Optimisation - CAWTHORNE CHANNEL</v>
          </cell>
          <cell r="F1033" t="str">
            <v>SWAMP EAST</v>
          </cell>
          <cell r="G1033" t="str">
            <v>East</v>
          </cell>
          <cell r="H1033" t="str">
            <v>OML - 11</v>
          </cell>
          <cell r="I1033" t="str">
            <v>CAWTHORNE CHANNEL</v>
          </cell>
          <cell r="J1033">
            <v>0</v>
          </cell>
          <cell r="K1033">
            <v>0</v>
          </cell>
          <cell r="L1033" t="str">
            <v>Efenovwe , Augustine</v>
          </cell>
        </row>
        <row r="1034">
          <cell r="A1034" t="str">
            <v>NIP_BP11_D_OTUM_WS1_T02</v>
          </cell>
          <cell r="B1034" t="str">
            <v>Short Term Oil</v>
          </cell>
          <cell r="C1034" t="str">
            <v>STOG Optimisation - Swamp West</v>
          </cell>
          <cell r="D1034" t="str">
            <v>D_OTUM_WS1_T02</v>
          </cell>
          <cell r="E1034" t="str">
            <v>STOG - Optimisation - OTUMARA</v>
          </cell>
          <cell r="F1034" t="str">
            <v>SWAMP WEST</v>
          </cell>
          <cell r="G1034" t="str">
            <v>West</v>
          </cell>
          <cell r="H1034" t="str">
            <v>OML - 30</v>
          </cell>
          <cell r="I1034" t="str">
            <v>OTUMARA</v>
          </cell>
          <cell r="J1034">
            <v>0</v>
          </cell>
          <cell r="K1034">
            <v>0</v>
          </cell>
          <cell r="L1034" t="str">
            <v>Baranu , Suka</v>
          </cell>
        </row>
        <row r="1035">
          <cell r="A1035" t="str">
            <v>NIP_BP11_D_OTUM_WS1_T01</v>
          </cell>
          <cell r="B1035" t="str">
            <v>Short Term Oil</v>
          </cell>
          <cell r="C1035" t="str">
            <v>STOG Optimisation - Swamp West</v>
          </cell>
          <cell r="D1035" t="str">
            <v>D_OTUM_WS1_T01</v>
          </cell>
          <cell r="E1035" t="str">
            <v>STOG - Optimisation - OTUMARA</v>
          </cell>
          <cell r="F1035" t="str">
            <v>SWAMP WEST</v>
          </cell>
          <cell r="G1035" t="str">
            <v>West</v>
          </cell>
          <cell r="H1035" t="str">
            <v>OML - 30</v>
          </cell>
          <cell r="I1035" t="str">
            <v>OTUMARA</v>
          </cell>
          <cell r="J1035">
            <v>0</v>
          </cell>
          <cell r="K1035">
            <v>0</v>
          </cell>
          <cell r="L1035" t="str">
            <v>Baranu , Suka</v>
          </cell>
        </row>
        <row r="1036">
          <cell r="A1036" t="str">
            <v>NIP_BP11_D_FORC_WS1_T03</v>
          </cell>
          <cell r="B1036" t="str">
            <v>Short Term Oil</v>
          </cell>
          <cell r="C1036" t="str">
            <v>STOG Optimisation - Swamp West</v>
          </cell>
          <cell r="D1036" t="str">
            <v>D_FORC_WS1_T03</v>
          </cell>
          <cell r="E1036" t="str">
            <v>STOG - Optimisation - FORCADOS YOKRI</v>
          </cell>
          <cell r="F1036" t="str">
            <v>SWAMP WEST</v>
          </cell>
          <cell r="G1036" t="str">
            <v>West</v>
          </cell>
          <cell r="H1036" t="str">
            <v>OML - 30</v>
          </cell>
          <cell r="I1036" t="str">
            <v>FORCADOS YOKRI</v>
          </cell>
          <cell r="J1036">
            <v>0</v>
          </cell>
          <cell r="K1036">
            <v>0</v>
          </cell>
          <cell r="L1036" t="str">
            <v>Baranu , Suka</v>
          </cell>
        </row>
        <row r="1037">
          <cell r="A1037" t="str">
            <v>NIP_BP11_D_FORC_WS1_T02</v>
          </cell>
          <cell r="B1037" t="str">
            <v>Short Term Oil</v>
          </cell>
          <cell r="C1037" t="str">
            <v>STOG Optimisation - Swamp West</v>
          </cell>
          <cell r="D1037" t="str">
            <v>D_FORC_WS1_T02</v>
          </cell>
          <cell r="E1037" t="str">
            <v>STOG - Optimisation - FORCADOS YOKRI</v>
          </cell>
          <cell r="F1037" t="str">
            <v>SWAMP WEST</v>
          </cell>
          <cell r="G1037" t="str">
            <v>West</v>
          </cell>
          <cell r="H1037" t="str">
            <v>OML - 30</v>
          </cell>
          <cell r="I1037" t="str">
            <v>FORCADOS YOKRI</v>
          </cell>
          <cell r="J1037">
            <v>0</v>
          </cell>
          <cell r="K1037">
            <v>0</v>
          </cell>
          <cell r="L1037" t="str">
            <v>Baranu , Suka</v>
          </cell>
        </row>
        <row r="1038">
          <cell r="A1038" t="str">
            <v>NIP_BP11_D_AFRE_WS1_R01</v>
          </cell>
          <cell r="B1038" t="str">
            <v>Short Term Oil</v>
          </cell>
          <cell r="C1038" t="str">
            <v>STOG Optimisation - Swamp West</v>
          </cell>
          <cell r="D1038" t="str">
            <v>D_AFRE_WS1_R01</v>
          </cell>
          <cell r="E1038" t="str">
            <v>West Re-entry</v>
          </cell>
          <cell r="F1038" t="str">
            <v>SWAMP WEST</v>
          </cell>
          <cell r="G1038" t="str">
            <v>West</v>
          </cell>
          <cell r="H1038" t="str">
            <v>OML - 11</v>
          </cell>
          <cell r="I1038" t="str">
            <v>AFREMO</v>
          </cell>
          <cell r="J1038">
            <v>0</v>
          </cell>
          <cell r="K1038">
            <v>0</v>
          </cell>
          <cell r="L1038" t="str">
            <v>Baranu , Suka</v>
          </cell>
        </row>
        <row r="1039">
          <cell r="A1039" t="str">
            <v>NIP_BP11_D_FORC_WS1_R03</v>
          </cell>
          <cell r="B1039" t="str">
            <v>Short Term Oil</v>
          </cell>
          <cell r="C1039" t="str">
            <v>STOG Optimisation - Swamp West</v>
          </cell>
          <cell r="D1039" t="str">
            <v>D_FORC_WS1_R03</v>
          </cell>
          <cell r="E1039">
            <v>0</v>
          </cell>
          <cell r="F1039" t="str">
            <v>N/A</v>
          </cell>
          <cell r="G1039" t="str">
            <v>N/A</v>
          </cell>
          <cell r="H1039" t="str">
            <v>N/A</v>
          </cell>
          <cell r="I1039" t="str">
            <v>FORCADOS YOKRI</v>
          </cell>
          <cell r="J1039">
            <v>0</v>
          </cell>
          <cell r="K1039">
            <v>0</v>
          </cell>
          <cell r="L1039" t="str">
            <v>N/A</v>
          </cell>
        </row>
        <row r="1040">
          <cell r="A1040" t="str">
            <v>NIP_BP11_D_OBGN_EL1_R03</v>
          </cell>
          <cell r="B1040" t="str">
            <v>Short Term Oil</v>
          </cell>
          <cell r="C1040" t="str">
            <v>STOG Restoration - Land East</v>
          </cell>
          <cell r="D1040" t="str">
            <v>D_OBGN_EL1_R03</v>
          </cell>
          <cell r="E1040" t="str">
            <v>STOG - Restoration - OBIGBO NORTH</v>
          </cell>
          <cell r="F1040" t="str">
            <v>LAND EAST</v>
          </cell>
          <cell r="G1040" t="str">
            <v>East</v>
          </cell>
          <cell r="H1040" t="str">
            <v>OML - 29</v>
          </cell>
          <cell r="I1040" t="str">
            <v>OBIGBO NORTH</v>
          </cell>
          <cell r="J1040">
            <v>0</v>
          </cell>
          <cell r="K1040">
            <v>0</v>
          </cell>
          <cell r="L1040" t="str">
            <v>Iwegbu , Chibuzo</v>
          </cell>
        </row>
        <row r="1041">
          <cell r="A1041" t="str">
            <v>NIP_BP11_D_NKAL_EL1_R04</v>
          </cell>
          <cell r="B1041" t="str">
            <v>Short Term Oil</v>
          </cell>
          <cell r="C1041" t="str">
            <v>STOG Restoration - Land East</v>
          </cell>
          <cell r="D1041" t="str">
            <v>D_NKAL_EL1_R04</v>
          </cell>
          <cell r="E1041" t="str">
            <v>STOG - Restoration - NKALI</v>
          </cell>
          <cell r="F1041" t="str">
            <v>LAND EAST</v>
          </cell>
          <cell r="G1041" t="str">
            <v>East</v>
          </cell>
          <cell r="H1041" t="str">
            <v>OML - 22</v>
          </cell>
          <cell r="I1041" t="str">
            <v>NKALI</v>
          </cell>
          <cell r="J1041">
            <v>0</v>
          </cell>
          <cell r="K1041">
            <v>0</v>
          </cell>
          <cell r="L1041" t="str">
            <v>Iwegbu , Chibuzo</v>
          </cell>
        </row>
        <row r="1042">
          <cell r="A1042" t="str">
            <v>NIP_BP11_D_AGBD_EL1_R07</v>
          </cell>
          <cell r="B1042" t="str">
            <v>Short Term Oil</v>
          </cell>
          <cell r="C1042" t="str">
            <v>STOG Restoration - Land East</v>
          </cell>
          <cell r="D1042" t="str">
            <v>D_AGBD_EL1_R07</v>
          </cell>
          <cell r="E1042">
            <v>0</v>
          </cell>
          <cell r="F1042" t="str">
            <v>N/A</v>
          </cell>
          <cell r="G1042" t="str">
            <v>N/A</v>
          </cell>
          <cell r="H1042" t="str">
            <v>N/A</v>
          </cell>
          <cell r="I1042" t="str">
            <v>AGBADA</v>
          </cell>
          <cell r="J1042">
            <v>0</v>
          </cell>
          <cell r="K1042">
            <v>0</v>
          </cell>
          <cell r="L1042" t="str">
            <v>N/A</v>
          </cell>
        </row>
        <row r="1043">
          <cell r="A1043" t="str">
            <v>NIP_BP11_D_DBUC_EL2_R07</v>
          </cell>
          <cell r="B1043" t="str">
            <v>Short Term Oil</v>
          </cell>
          <cell r="C1043" t="str">
            <v>STOG Restoration - Land East</v>
          </cell>
          <cell r="D1043" t="str">
            <v>D_DBUC_EL2_R07</v>
          </cell>
          <cell r="E1043">
            <v>0</v>
          </cell>
          <cell r="F1043" t="str">
            <v>N/A</v>
          </cell>
          <cell r="G1043" t="str">
            <v>N/A</v>
          </cell>
          <cell r="H1043" t="str">
            <v>N/A</v>
          </cell>
          <cell r="I1043" t="str">
            <v>DIEBU CREEK</v>
          </cell>
          <cell r="J1043">
            <v>0</v>
          </cell>
          <cell r="K1043">
            <v>0</v>
          </cell>
          <cell r="L1043" t="str">
            <v>N/A</v>
          </cell>
        </row>
        <row r="1044">
          <cell r="A1044" t="str">
            <v>NIP_BP11_D_ISUZ_EL1_R03</v>
          </cell>
          <cell r="B1044" t="str">
            <v>Short Term Oil</v>
          </cell>
          <cell r="C1044" t="str">
            <v>STOG Restoration - Land East</v>
          </cell>
          <cell r="D1044" t="str">
            <v>D_ISUZ_EL1_R03</v>
          </cell>
          <cell r="E1044">
            <v>0</v>
          </cell>
          <cell r="F1044" t="str">
            <v>N/A</v>
          </cell>
          <cell r="G1044" t="str">
            <v>N/A</v>
          </cell>
          <cell r="H1044" t="str">
            <v>N/A</v>
          </cell>
          <cell r="I1044" t="str">
            <v>ISU</v>
          </cell>
          <cell r="J1044">
            <v>0</v>
          </cell>
          <cell r="K1044">
            <v>0</v>
          </cell>
          <cell r="L1044" t="str">
            <v>N/A</v>
          </cell>
        </row>
        <row r="1045">
          <cell r="A1045" t="str">
            <v>NIP_BP11_D_AHIA_EL2_R01</v>
          </cell>
          <cell r="B1045" t="str">
            <v>Short Term Oil</v>
          </cell>
          <cell r="C1045" t="str">
            <v>STOG Restoration - Land East</v>
          </cell>
          <cell r="D1045" t="str">
            <v>D_AHIA_EL2_R01</v>
          </cell>
          <cell r="E1045" t="str">
            <v>STOG - Restoration - AHIA</v>
          </cell>
          <cell r="F1045" t="str">
            <v>LAND EAST</v>
          </cell>
          <cell r="G1045" t="str">
            <v>East</v>
          </cell>
          <cell r="H1045" t="str">
            <v>OML - 17</v>
          </cell>
          <cell r="I1045" t="str">
            <v>AHIA</v>
          </cell>
          <cell r="J1045">
            <v>0</v>
          </cell>
          <cell r="K1045">
            <v>0</v>
          </cell>
          <cell r="L1045" t="str">
            <v>Iwegbu , Chibuzo</v>
          </cell>
        </row>
        <row r="1046">
          <cell r="A1046" t="str">
            <v>NIP_BP11_D_AHIA_EL2_R04</v>
          </cell>
          <cell r="B1046" t="str">
            <v>Short Term Oil</v>
          </cell>
          <cell r="C1046" t="str">
            <v>STOG Restoration - Land East</v>
          </cell>
          <cell r="D1046" t="str">
            <v>D_AHIA_EL2_R04</v>
          </cell>
          <cell r="E1046" t="str">
            <v>STOG - Restoration - AHIA</v>
          </cell>
          <cell r="F1046" t="str">
            <v>LAND EAST</v>
          </cell>
          <cell r="G1046" t="str">
            <v>East</v>
          </cell>
          <cell r="H1046" t="str">
            <v>OML - 17</v>
          </cell>
          <cell r="I1046" t="str">
            <v>AHIA</v>
          </cell>
          <cell r="J1046">
            <v>0</v>
          </cell>
          <cell r="K1046">
            <v>0</v>
          </cell>
          <cell r="L1046" t="str">
            <v>Iwegbu , Chibuzo</v>
          </cell>
        </row>
        <row r="1047">
          <cell r="A1047" t="str">
            <v>NIP_BP11_D_AGBD_EL1_R01</v>
          </cell>
          <cell r="B1047" t="str">
            <v>Short Term Oil</v>
          </cell>
          <cell r="C1047" t="str">
            <v>STOG Restoration - Land East</v>
          </cell>
          <cell r="D1047" t="str">
            <v>D_AGBD_EL1_R01</v>
          </cell>
          <cell r="E1047" t="str">
            <v>STOG - Restoration - AGBADA</v>
          </cell>
          <cell r="F1047" t="str">
            <v>LAND EAST</v>
          </cell>
          <cell r="G1047" t="str">
            <v>East</v>
          </cell>
          <cell r="H1047" t="str">
            <v>OML - 35</v>
          </cell>
          <cell r="I1047" t="str">
            <v>AGBADA</v>
          </cell>
          <cell r="J1047">
            <v>0</v>
          </cell>
          <cell r="K1047">
            <v>0</v>
          </cell>
          <cell r="L1047" t="str">
            <v>Iwegbu , Chibuzo</v>
          </cell>
        </row>
        <row r="1048">
          <cell r="A1048" t="str">
            <v>NIP_BP11_D_AGBD_EL1_R02</v>
          </cell>
          <cell r="B1048" t="str">
            <v>Short Term Oil</v>
          </cell>
          <cell r="C1048" t="str">
            <v>STOG Restoration - Land East</v>
          </cell>
          <cell r="D1048" t="str">
            <v>D_AGBD_EL1_R02</v>
          </cell>
          <cell r="E1048" t="str">
            <v>STOG - Restoration - AGBADA</v>
          </cell>
          <cell r="F1048" t="str">
            <v>LAND EAST</v>
          </cell>
          <cell r="G1048" t="str">
            <v>East</v>
          </cell>
          <cell r="H1048" t="str">
            <v>OML - 35</v>
          </cell>
          <cell r="I1048" t="str">
            <v>AGBADA</v>
          </cell>
          <cell r="J1048">
            <v>0</v>
          </cell>
          <cell r="K1048">
            <v>0</v>
          </cell>
          <cell r="L1048" t="str">
            <v>Iwegbu , Chibuzo</v>
          </cell>
        </row>
        <row r="1049">
          <cell r="A1049" t="str">
            <v>NIP_BP11_D_ADIB_EL2_R03</v>
          </cell>
          <cell r="B1049" t="str">
            <v>Short Term Oil</v>
          </cell>
          <cell r="C1049" t="str">
            <v>STOG Restoration - Land East</v>
          </cell>
          <cell r="D1049" t="str">
            <v>D_ADIB_EL2_R03</v>
          </cell>
          <cell r="E1049" t="str">
            <v>STOG Restoration - Land East</v>
          </cell>
          <cell r="F1049" t="str">
            <v>LAND EAST</v>
          </cell>
          <cell r="G1049" t="str">
            <v>East</v>
          </cell>
          <cell r="H1049" t="str">
            <v>OML - 27</v>
          </cell>
          <cell r="I1049" t="str">
            <v>ADIBAWA</v>
          </cell>
          <cell r="J1049">
            <v>0</v>
          </cell>
          <cell r="K1049">
            <v>0</v>
          </cell>
          <cell r="L1049" t="str">
            <v>Iwegbu , Chibuzo</v>
          </cell>
        </row>
        <row r="1050">
          <cell r="A1050" t="str">
            <v>NIP_BP11_D_ADNE_EL2_R07</v>
          </cell>
          <cell r="B1050" t="str">
            <v>Short Term Oil</v>
          </cell>
          <cell r="C1050" t="str">
            <v>STOG Restoration - Land East</v>
          </cell>
          <cell r="D1050" t="str">
            <v>D_ADNE_EL2_R07</v>
          </cell>
          <cell r="E1050" t="str">
            <v>STOG Restoration - Land East</v>
          </cell>
          <cell r="F1050" t="str">
            <v>LAND EAST</v>
          </cell>
          <cell r="G1050" t="str">
            <v>East</v>
          </cell>
          <cell r="H1050" t="str">
            <v>OML - 27</v>
          </cell>
          <cell r="I1050" t="str">
            <v>ADIBAWA NORTH EAST</v>
          </cell>
          <cell r="J1050">
            <v>0</v>
          </cell>
          <cell r="K1050">
            <v>0</v>
          </cell>
          <cell r="L1050" t="str">
            <v>Iwegbu , Chibuzo</v>
          </cell>
        </row>
        <row r="1051">
          <cell r="A1051" t="str">
            <v>NIP_BP11_D_AHIA_EL2_R07</v>
          </cell>
          <cell r="B1051" t="str">
            <v>Short Term Oil</v>
          </cell>
          <cell r="C1051" t="str">
            <v>STOG Restoration - Land East</v>
          </cell>
          <cell r="D1051" t="str">
            <v>D_AHIA_EL2_R07</v>
          </cell>
          <cell r="E1051" t="str">
            <v>STOG Restoration - Land East</v>
          </cell>
          <cell r="F1051" t="str">
            <v>LAND EAST</v>
          </cell>
          <cell r="G1051" t="str">
            <v>East</v>
          </cell>
          <cell r="H1051" t="str">
            <v>OML - 21</v>
          </cell>
          <cell r="I1051" t="str">
            <v>AHIA</v>
          </cell>
          <cell r="J1051">
            <v>0</v>
          </cell>
          <cell r="K1051">
            <v>0</v>
          </cell>
          <cell r="L1051" t="str">
            <v>Iwegbu , Chibuzo</v>
          </cell>
        </row>
        <row r="1052">
          <cell r="A1052" t="str">
            <v>NIP_BP11_D_ETEL_EL2_R03</v>
          </cell>
          <cell r="B1052" t="str">
            <v>Short Term Oil</v>
          </cell>
          <cell r="C1052" t="str">
            <v>STOG Restoration - Land East</v>
          </cell>
          <cell r="D1052" t="str">
            <v>D_ETEL_EL2_R03</v>
          </cell>
          <cell r="E1052" t="str">
            <v>STOG Restoration - Land East</v>
          </cell>
          <cell r="F1052" t="str">
            <v>LAND EAST</v>
          </cell>
          <cell r="G1052" t="str">
            <v>East</v>
          </cell>
          <cell r="H1052" t="str">
            <v>OML - 28</v>
          </cell>
          <cell r="I1052" t="str">
            <v>ETELEBOU</v>
          </cell>
          <cell r="J1052">
            <v>0</v>
          </cell>
          <cell r="K1052">
            <v>0</v>
          </cell>
          <cell r="L1052" t="str">
            <v>Iwegbu , Chibuzo</v>
          </cell>
        </row>
        <row r="1053">
          <cell r="A1053" t="str">
            <v>NIP_BP11_D_ETEL_EL2_R01</v>
          </cell>
          <cell r="B1053" t="str">
            <v>Short Term Oil</v>
          </cell>
          <cell r="C1053" t="str">
            <v>STOG Restoration - Land East</v>
          </cell>
          <cell r="D1053" t="str">
            <v>D_ETEL_EL2_R01</v>
          </cell>
          <cell r="E1053" t="str">
            <v>STOG - Restoration - ETELEBOU</v>
          </cell>
          <cell r="F1053" t="str">
            <v>LAND EAST</v>
          </cell>
          <cell r="G1053" t="str">
            <v>East</v>
          </cell>
          <cell r="H1053" t="str">
            <v>OML - 30</v>
          </cell>
          <cell r="I1053" t="str">
            <v>ETELEBOU</v>
          </cell>
          <cell r="J1053">
            <v>0</v>
          </cell>
          <cell r="K1053">
            <v>0</v>
          </cell>
          <cell r="L1053" t="str">
            <v>Iwegbu , Chibuzo</v>
          </cell>
        </row>
        <row r="1054">
          <cell r="A1054" t="str">
            <v>NIP_BP11_D_ETEL_EL2_R04</v>
          </cell>
          <cell r="B1054" t="str">
            <v>Short Term Oil</v>
          </cell>
          <cell r="C1054" t="str">
            <v>STOG Restoration - Land East</v>
          </cell>
          <cell r="D1054" t="str">
            <v>D_ETEL_EL2_R04</v>
          </cell>
          <cell r="E1054" t="str">
            <v>STOG - Restoration - ETELEBOU</v>
          </cell>
          <cell r="F1054" t="str">
            <v>LAND EAST</v>
          </cell>
          <cell r="G1054" t="str">
            <v>East</v>
          </cell>
          <cell r="H1054" t="str">
            <v>OML - 30</v>
          </cell>
          <cell r="I1054" t="str">
            <v>ETELEBOU</v>
          </cell>
          <cell r="J1054">
            <v>0</v>
          </cell>
          <cell r="K1054">
            <v>0</v>
          </cell>
          <cell r="L1054" t="str">
            <v>Iwegbu , Chibuzo</v>
          </cell>
        </row>
        <row r="1055">
          <cell r="A1055" t="str">
            <v>NIP_BP11_D_OTAM_EL1_R01</v>
          </cell>
          <cell r="B1055" t="str">
            <v>Short Term Oil</v>
          </cell>
          <cell r="C1055" t="str">
            <v>STOG Restoration - Land East</v>
          </cell>
          <cell r="D1055" t="str">
            <v>D_OTAM_EL1_R01</v>
          </cell>
          <cell r="E1055" t="str">
            <v>STOG - Restoration - OTAMINI</v>
          </cell>
          <cell r="F1055" t="str">
            <v>LAND EAST</v>
          </cell>
          <cell r="G1055" t="str">
            <v>East</v>
          </cell>
          <cell r="H1055" t="str">
            <v>OML - 30</v>
          </cell>
          <cell r="I1055" t="str">
            <v>OTAMINI</v>
          </cell>
          <cell r="J1055">
            <v>0</v>
          </cell>
          <cell r="K1055">
            <v>0</v>
          </cell>
          <cell r="L1055" t="str">
            <v>Iwegbu , Chibuzo</v>
          </cell>
        </row>
        <row r="1056">
          <cell r="A1056" t="str">
            <v>NIP_BP11_D_IMOR_EL1_R04</v>
          </cell>
          <cell r="B1056" t="str">
            <v>Short Term Oil</v>
          </cell>
          <cell r="C1056" t="str">
            <v>STOG Restoration - Land East</v>
          </cell>
          <cell r="D1056" t="str">
            <v>D_IMOR_EL1_R04</v>
          </cell>
          <cell r="E1056" t="str">
            <v>STOG - Restoration - IMO RIVER</v>
          </cell>
          <cell r="F1056" t="str">
            <v>LAND EAST</v>
          </cell>
          <cell r="G1056" t="str">
            <v>East</v>
          </cell>
          <cell r="H1056" t="str">
            <v>OML - 40</v>
          </cell>
          <cell r="I1056" t="str">
            <v>IMO RIVER</v>
          </cell>
          <cell r="J1056">
            <v>0</v>
          </cell>
          <cell r="K1056">
            <v>0</v>
          </cell>
          <cell r="L1056" t="str">
            <v>Iwegbu , Chibuzo</v>
          </cell>
        </row>
        <row r="1057">
          <cell r="A1057" t="str">
            <v>NIP_BP11_D_ISUZ_EL1_R02</v>
          </cell>
          <cell r="B1057" t="str">
            <v>Short Term Oil</v>
          </cell>
          <cell r="C1057" t="str">
            <v>STOG Restoration - Land East</v>
          </cell>
          <cell r="D1057" t="str">
            <v>D_ISUZ_EL1_R02</v>
          </cell>
          <cell r="E1057" t="str">
            <v>STOG - Restoration - ISU</v>
          </cell>
          <cell r="F1057" t="str">
            <v>LAND EAST</v>
          </cell>
          <cell r="G1057" t="str">
            <v>East</v>
          </cell>
          <cell r="H1057" t="str">
            <v>N/A</v>
          </cell>
          <cell r="I1057" t="str">
            <v>ISU</v>
          </cell>
          <cell r="J1057">
            <v>0</v>
          </cell>
          <cell r="K1057">
            <v>0</v>
          </cell>
          <cell r="L1057" t="str">
            <v>Iwegbu , Chibuzo</v>
          </cell>
        </row>
        <row r="1058">
          <cell r="A1058" t="str">
            <v>NIP_BP11_D_OBGN_EL1_R04</v>
          </cell>
          <cell r="B1058" t="str">
            <v>Short Term Oil</v>
          </cell>
          <cell r="C1058" t="str">
            <v>STOG Restoration - Land East</v>
          </cell>
          <cell r="D1058" t="str">
            <v>D_OBGN_EL1_R04</v>
          </cell>
          <cell r="E1058" t="str">
            <v>STOG - Restoration - OBIGBO NORTH</v>
          </cell>
          <cell r="F1058" t="str">
            <v>LAND EAST</v>
          </cell>
          <cell r="G1058" t="str">
            <v>East</v>
          </cell>
          <cell r="H1058" t="str">
            <v>OML - 29</v>
          </cell>
          <cell r="I1058" t="str">
            <v>OBIGBO NORTH</v>
          </cell>
          <cell r="J1058">
            <v>0</v>
          </cell>
          <cell r="K1058">
            <v>0</v>
          </cell>
          <cell r="L1058" t="str">
            <v>Iwegbu , Chibuzo</v>
          </cell>
        </row>
        <row r="1059">
          <cell r="A1059" t="str">
            <v>NIP_BP11_D_UMUE_EL1_R04</v>
          </cell>
          <cell r="B1059" t="str">
            <v>Short Term Oil</v>
          </cell>
          <cell r="C1059" t="str">
            <v>STOG Restoration - Land East</v>
          </cell>
          <cell r="D1059" t="str">
            <v>D_UMUE_EL1_R04</v>
          </cell>
          <cell r="E1059" t="str">
            <v>STOG - Restoration - UMUECHEM</v>
          </cell>
          <cell r="F1059" t="str">
            <v>LAND EAST</v>
          </cell>
          <cell r="G1059" t="str">
            <v>East</v>
          </cell>
          <cell r="H1059" t="str">
            <v>OML - 29</v>
          </cell>
          <cell r="I1059" t="str">
            <v>UMUECHEM</v>
          </cell>
          <cell r="J1059">
            <v>0</v>
          </cell>
          <cell r="K1059">
            <v>0</v>
          </cell>
          <cell r="L1059" t="str">
            <v>Iwegbu , Chibuzo</v>
          </cell>
        </row>
        <row r="1060">
          <cell r="A1060" t="str">
            <v>NIP_BP11_D_OBGN_EL1_R02</v>
          </cell>
          <cell r="B1060" t="str">
            <v>Short Term Oil</v>
          </cell>
          <cell r="C1060" t="str">
            <v>STOG Restoration - Land East</v>
          </cell>
          <cell r="D1060" t="str">
            <v>D_OBGN_EL1_R02</v>
          </cell>
          <cell r="E1060" t="str">
            <v>STOG - Restoration - OBIGBO NORTH</v>
          </cell>
          <cell r="F1060" t="str">
            <v>LAND EAST</v>
          </cell>
          <cell r="G1060" t="str">
            <v>East</v>
          </cell>
          <cell r="H1060" t="str">
            <v>OML - 29</v>
          </cell>
          <cell r="I1060" t="str">
            <v>OBIGBO NORTH</v>
          </cell>
          <cell r="J1060">
            <v>0</v>
          </cell>
          <cell r="K1060">
            <v>0</v>
          </cell>
          <cell r="L1060" t="str">
            <v>Iwegbu , Chibuzo</v>
          </cell>
        </row>
        <row r="1061">
          <cell r="A1061" t="str">
            <v>NIP_BP11_D_ADNE_EL2_R04</v>
          </cell>
          <cell r="B1061" t="str">
            <v>Short Term Oil</v>
          </cell>
          <cell r="C1061" t="str">
            <v>STOG Restoration - Land East</v>
          </cell>
          <cell r="D1061" t="str">
            <v>D_ADNE_EL2_R04</v>
          </cell>
          <cell r="E1061" t="str">
            <v>STOG - Restoration - ADIBAWA</v>
          </cell>
          <cell r="F1061" t="str">
            <v>LAND EAST</v>
          </cell>
          <cell r="G1061" t="str">
            <v>East</v>
          </cell>
          <cell r="H1061" t="str">
            <v>CROSS ASSET</v>
          </cell>
          <cell r="I1061" t="str">
            <v>ADIBAWA NE</v>
          </cell>
          <cell r="J1061">
            <v>0</v>
          </cell>
          <cell r="K1061">
            <v>0</v>
          </cell>
          <cell r="L1061" t="str">
            <v>Iwegbu , Chibuzo</v>
          </cell>
        </row>
        <row r="1062">
          <cell r="A1062" t="str">
            <v>NIP_BP11_D_GBAR_EL2_R01</v>
          </cell>
          <cell r="B1062" t="str">
            <v>Short Term Oil</v>
          </cell>
          <cell r="C1062" t="str">
            <v>STOG Restoration - Land East</v>
          </cell>
          <cell r="D1062" t="str">
            <v>D_GBAR_EL2_R01</v>
          </cell>
          <cell r="E1062" t="str">
            <v>STOG Restoration - Land East</v>
          </cell>
          <cell r="F1062" t="str">
            <v>LAND EAST</v>
          </cell>
          <cell r="G1062" t="str">
            <v>East</v>
          </cell>
          <cell r="H1062" t="str">
            <v>OML - 28</v>
          </cell>
          <cell r="I1062" t="str">
            <v>GBARAN</v>
          </cell>
          <cell r="J1062">
            <v>0</v>
          </cell>
          <cell r="K1062">
            <v>0</v>
          </cell>
          <cell r="L1062" t="str">
            <v>Iwegbu , Chibuzo</v>
          </cell>
        </row>
        <row r="1063">
          <cell r="A1063" t="str">
            <v>NIP_BP11_D_NUNR_EL2_R04</v>
          </cell>
          <cell r="B1063" t="str">
            <v>Short Term Oil</v>
          </cell>
          <cell r="C1063" t="str">
            <v>STOG Restoration - Land East</v>
          </cell>
          <cell r="D1063" t="str">
            <v>D_NUNR_EL2_R04</v>
          </cell>
          <cell r="E1063" t="str">
            <v>STOG - Restoration - NUN RIVER</v>
          </cell>
          <cell r="F1063" t="str">
            <v>LAND EAST</v>
          </cell>
          <cell r="G1063" t="str">
            <v>East</v>
          </cell>
          <cell r="H1063" t="str">
            <v>OML - 29</v>
          </cell>
          <cell r="I1063" t="str">
            <v>NUN RIVER</v>
          </cell>
          <cell r="J1063">
            <v>0</v>
          </cell>
          <cell r="K1063">
            <v>0</v>
          </cell>
          <cell r="L1063" t="str">
            <v>Iwegbu , Chibuzo</v>
          </cell>
        </row>
        <row r="1064">
          <cell r="A1064" t="str">
            <v>NIP_BP11_D_OBGN_EL1_R01</v>
          </cell>
          <cell r="B1064" t="str">
            <v>Short Term Oil</v>
          </cell>
          <cell r="C1064" t="str">
            <v>STOG Restoration - Land East</v>
          </cell>
          <cell r="D1064" t="str">
            <v>D_OBGN_EL1_R01</v>
          </cell>
          <cell r="E1064" t="str">
            <v>STOG - Restoration - OBIGBO NORTH</v>
          </cell>
          <cell r="F1064" t="str">
            <v>LAND EAST</v>
          </cell>
          <cell r="G1064" t="str">
            <v>East</v>
          </cell>
          <cell r="H1064" t="str">
            <v>OML - 29</v>
          </cell>
          <cell r="I1064" t="str">
            <v>OBIGBO NORTH</v>
          </cell>
          <cell r="J1064">
            <v>0</v>
          </cell>
          <cell r="K1064">
            <v>0</v>
          </cell>
          <cell r="L1064" t="str">
            <v>Iwegbu , Chibuzo</v>
          </cell>
        </row>
        <row r="1065">
          <cell r="A1065" t="str">
            <v>NIP_BP11_D_MINI_EL2_R01</v>
          </cell>
          <cell r="B1065" t="str">
            <v>Short Term Oil</v>
          </cell>
          <cell r="C1065" t="str">
            <v>STOG Restoration - Land East</v>
          </cell>
          <cell r="D1065" t="str">
            <v>D_MINI_EL2_R01</v>
          </cell>
          <cell r="E1065" t="str">
            <v>STOG - Restoration - MINI NTA</v>
          </cell>
          <cell r="F1065" t="str">
            <v>LAND EAST</v>
          </cell>
          <cell r="G1065" t="str">
            <v>East</v>
          </cell>
          <cell r="H1065" t="str">
            <v>OML - 28</v>
          </cell>
          <cell r="I1065" t="str">
            <v>MINI NTA</v>
          </cell>
          <cell r="J1065">
            <v>0</v>
          </cell>
          <cell r="K1065">
            <v>0</v>
          </cell>
          <cell r="L1065" t="str">
            <v>Iwegbu , Chibuzo</v>
          </cell>
        </row>
        <row r="1066">
          <cell r="A1066" t="str">
            <v>NIP_BP11_D_IMOR_EL1_R01</v>
          </cell>
          <cell r="B1066" t="str">
            <v>Short Term Oil</v>
          </cell>
          <cell r="C1066" t="str">
            <v>STOG Restoration - Land East</v>
          </cell>
          <cell r="D1066" t="str">
            <v>D_IMOR_EL1_R01</v>
          </cell>
          <cell r="E1066" t="str">
            <v>STOG - Restoration - IMO RIVER</v>
          </cell>
          <cell r="F1066" t="str">
            <v>LAND EAST</v>
          </cell>
          <cell r="G1066" t="str">
            <v>East</v>
          </cell>
          <cell r="H1066" t="str">
            <v>OML - 28</v>
          </cell>
          <cell r="I1066" t="str">
            <v>IMO RIVER</v>
          </cell>
          <cell r="J1066">
            <v>0</v>
          </cell>
          <cell r="K1066">
            <v>0</v>
          </cell>
          <cell r="L1066" t="str">
            <v>Iwegbu , Chibuzo</v>
          </cell>
        </row>
        <row r="1067">
          <cell r="A1067" t="str">
            <v>NIP_BP11_D_IMOR_EL1_R03</v>
          </cell>
          <cell r="B1067" t="str">
            <v>Short Term Oil</v>
          </cell>
          <cell r="C1067" t="str">
            <v>STOG Restoration - Land East</v>
          </cell>
          <cell r="D1067" t="str">
            <v>D_IMOR_EL1_R03</v>
          </cell>
          <cell r="E1067" t="str">
            <v>STOG - Restoration - IMO RIVER</v>
          </cell>
          <cell r="F1067" t="str">
            <v>LAND EAST</v>
          </cell>
          <cell r="G1067" t="str">
            <v>East</v>
          </cell>
          <cell r="H1067" t="str">
            <v>OML - 28</v>
          </cell>
          <cell r="I1067" t="str">
            <v>IMO RIVER</v>
          </cell>
          <cell r="J1067">
            <v>0</v>
          </cell>
          <cell r="K1067">
            <v>0</v>
          </cell>
          <cell r="L1067" t="str">
            <v>Iwegbu , Chibuzo</v>
          </cell>
        </row>
        <row r="1068">
          <cell r="A1068" t="str">
            <v>NIP_BP11_D_NUNR_EL2_R03</v>
          </cell>
          <cell r="B1068" t="str">
            <v>Short Term Oil</v>
          </cell>
          <cell r="C1068" t="str">
            <v>STOG Restoration - Land East</v>
          </cell>
          <cell r="D1068" t="str">
            <v>D_NUNR_EL2_R03</v>
          </cell>
          <cell r="E1068" t="str">
            <v>STOG - Restoration - NUN RIVER</v>
          </cell>
          <cell r="F1068" t="str">
            <v>LAND EAST</v>
          </cell>
          <cell r="G1068" t="str">
            <v>East</v>
          </cell>
          <cell r="H1068" t="str">
            <v>OML - 29</v>
          </cell>
          <cell r="I1068" t="str">
            <v>NUN RIVER</v>
          </cell>
          <cell r="J1068">
            <v>0</v>
          </cell>
          <cell r="K1068">
            <v>0</v>
          </cell>
          <cell r="L1068" t="str">
            <v>Iwegbu , Chibuzo</v>
          </cell>
        </row>
        <row r="1069">
          <cell r="A1069" t="str">
            <v>NIP_BP11_D_OBEL_EL1_R04</v>
          </cell>
          <cell r="B1069" t="str">
            <v>Short Term Oil</v>
          </cell>
          <cell r="C1069" t="str">
            <v>STOG Restoration - Land East</v>
          </cell>
          <cell r="D1069" t="str">
            <v>D_OBEL_EL1_R04</v>
          </cell>
          <cell r="E1069" t="str">
            <v>STOG - Restoration - OBELE</v>
          </cell>
          <cell r="F1069" t="str">
            <v>LAND EAST</v>
          </cell>
          <cell r="G1069" t="str">
            <v>East</v>
          </cell>
          <cell r="H1069" t="str">
            <v>OML - 29</v>
          </cell>
          <cell r="I1069" t="str">
            <v>OBELE</v>
          </cell>
          <cell r="J1069">
            <v>0</v>
          </cell>
          <cell r="K1069">
            <v>0</v>
          </cell>
          <cell r="L1069" t="str">
            <v>Iwegbu , Chibuzo</v>
          </cell>
        </row>
        <row r="1070">
          <cell r="A1070" t="str">
            <v>NIP_BP11_D_OBGN_EL1_G01</v>
          </cell>
          <cell r="B1070" t="str">
            <v>Short Term Oil</v>
          </cell>
          <cell r="C1070" t="str">
            <v>STOG Restoration - Land East</v>
          </cell>
          <cell r="D1070" t="str">
            <v>D_OBGN_EL1_G01</v>
          </cell>
          <cell r="E1070" t="str">
            <v>STOG - Restoration - OBIGBO NORTH</v>
          </cell>
          <cell r="F1070" t="str">
            <v>LAND EAST</v>
          </cell>
          <cell r="G1070" t="str">
            <v>East</v>
          </cell>
          <cell r="H1070" t="str">
            <v>OML - 29</v>
          </cell>
          <cell r="I1070" t="str">
            <v>OBIGBO NORTH</v>
          </cell>
          <cell r="J1070">
            <v>0</v>
          </cell>
          <cell r="K1070">
            <v>0</v>
          </cell>
          <cell r="L1070" t="str">
            <v>Iwegbu , Chibuzo</v>
          </cell>
        </row>
        <row r="1071">
          <cell r="A1071" t="str">
            <v>NIP_BP11_D_KOCR_EL2_R01</v>
          </cell>
          <cell r="B1071" t="str">
            <v>Short Term Oil</v>
          </cell>
          <cell r="C1071" t="str">
            <v>STOG Restoration - Land East</v>
          </cell>
          <cell r="D1071" t="str">
            <v>D_KOCR_EL2_R01</v>
          </cell>
          <cell r="E1071" t="str">
            <v>STOG - Restoration - KOLO CREEK</v>
          </cell>
          <cell r="F1071" t="str">
            <v>LAND EAST</v>
          </cell>
          <cell r="G1071" t="str">
            <v>East</v>
          </cell>
          <cell r="H1071" t="str">
            <v>OML - 74</v>
          </cell>
          <cell r="I1071" t="str">
            <v>KOLO CREEK</v>
          </cell>
          <cell r="J1071">
            <v>0</v>
          </cell>
          <cell r="K1071">
            <v>0</v>
          </cell>
          <cell r="L1071" t="str">
            <v>Iwegbu , Chibuzo</v>
          </cell>
        </row>
        <row r="1072">
          <cell r="A1072" t="str">
            <v>NIP_BP11_D_OTAM_EL1_R07</v>
          </cell>
          <cell r="B1072" t="str">
            <v>Short Term Oil</v>
          </cell>
          <cell r="C1072" t="str">
            <v>STOG Restoration - Land East</v>
          </cell>
          <cell r="D1072" t="str">
            <v>D_OTAM_EL1_R07</v>
          </cell>
          <cell r="E1072" t="str">
            <v>STOG Restoration - Land East</v>
          </cell>
          <cell r="F1072" t="str">
            <v>LAND EAST</v>
          </cell>
          <cell r="G1072" t="str">
            <v>East</v>
          </cell>
          <cell r="H1072" t="str">
            <v>OML - 17</v>
          </cell>
          <cell r="I1072" t="str">
            <v>OTAMINI</v>
          </cell>
          <cell r="J1072">
            <v>0</v>
          </cell>
          <cell r="K1072">
            <v>0</v>
          </cell>
          <cell r="L1072" t="str">
            <v>Iwegbu , Chibuzo</v>
          </cell>
        </row>
        <row r="1073">
          <cell r="A1073" t="str">
            <v>NIP_BP11_D_UMUE_EL1_R07</v>
          </cell>
          <cell r="B1073" t="str">
            <v>Short Term Oil</v>
          </cell>
          <cell r="C1073" t="str">
            <v>STOG Restoration - Land East</v>
          </cell>
          <cell r="D1073" t="str">
            <v>D_UMUE_EL1_R07</v>
          </cell>
          <cell r="E1073" t="str">
            <v>STOG Restoration - Land East</v>
          </cell>
          <cell r="F1073" t="str">
            <v>LAND EAST</v>
          </cell>
          <cell r="G1073" t="str">
            <v>East</v>
          </cell>
          <cell r="H1073" t="str">
            <v>OML - 17</v>
          </cell>
          <cell r="I1073" t="str">
            <v>UMUECHEM</v>
          </cell>
          <cell r="J1073">
            <v>0</v>
          </cell>
          <cell r="K1073">
            <v>0</v>
          </cell>
          <cell r="L1073" t="str">
            <v>Iwegbu , Chibuzo</v>
          </cell>
        </row>
        <row r="1074">
          <cell r="A1074" t="str">
            <v>NIP_BP11_D_KOCR_EL2_R04</v>
          </cell>
          <cell r="B1074" t="str">
            <v>Short Term Oil</v>
          </cell>
          <cell r="C1074" t="str">
            <v>STOG Restoration - Land East</v>
          </cell>
          <cell r="D1074" t="str">
            <v>D_KOCR_EL2_R04</v>
          </cell>
          <cell r="E1074" t="str">
            <v>STOG - Restoration - KOLO CREEK</v>
          </cell>
          <cell r="F1074" t="str">
            <v>LAND EAST</v>
          </cell>
          <cell r="G1074" t="str">
            <v>East</v>
          </cell>
          <cell r="H1074" t="str">
            <v>OML - 42</v>
          </cell>
          <cell r="I1074" t="str">
            <v>KOLO CREEK</v>
          </cell>
          <cell r="J1074">
            <v>0</v>
          </cell>
          <cell r="K1074">
            <v>0</v>
          </cell>
          <cell r="L1074" t="str">
            <v>Iwegbu , Chibuzo</v>
          </cell>
        </row>
        <row r="1075">
          <cell r="A1075" t="str">
            <v>NIP_BP11_D_GBAR_EL2_R07</v>
          </cell>
          <cell r="B1075" t="str">
            <v>Short Term Oil</v>
          </cell>
          <cell r="C1075" t="str">
            <v>STOG Restoration - Land East</v>
          </cell>
          <cell r="D1075" t="str">
            <v>D_GBAR_EL2_R07</v>
          </cell>
          <cell r="E1075" t="str">
            <v>STOG Restoration - Land East</v>
          </cell>
          <cell r="F1075" t="str">
            <v>LAND EAST</v>
          </cell>
          <cell r="G1075" t="str">
            <v>East</v>
          </cell>
          <cell r="H1075" t="str">
            <v>OML - 28</v>
          </cell>
          <cell r="I1075" t="str">
            <v>GBARAN</v>
          </cell>
          <cell r="J1075">
            <v>0</v>
          </cell>
          <cell r="K1075">
            <v>0</v>
          </cell>
          <cell r="L1075" t="str">
            <v>Iwegbu , Chibuzo</v>
          </cell>
        </row>
        <row r="1076">
          <cell r="A1076" t="str">
            <v>NIP_BP11_D_IMOR_EL1_R02</v>
          </cell>
          <cell r="B1076" t="str">
            <v>Short Term Oil</v>
          </cell>
          <cell r="C1076" t="str">
            <v>STOG Restoration - Land East</v>
          </cell>
          <cell r="D1076" t="str">
            <v>D_IMOR_EL1_R02</v>
          </cell>
          <cell r="E1076" t="str">
            <v>STOG Restoration - Land East</v>
          </cell>
          <cell r="F1076" t="str">
            <v>LAND EAST</v>
          </cell>
          <cell r="G1076" t="str">
            <v>East</v>
          </cell>
          <cell r="H1076" t="str">
            <v>OML - 11</v>
          </cell>
          <cell r="I1076" t="str">
            <v>IMO RIVER</v>
          </cell>
          <cell r="J1076">
            <v>0</v>
          </cell>
          <cell r="K1076">
            <v>0</v>
          </cell>
          <cell r="L1076" t="str">
            <v>Iwegbu , Chibuzo</v>
          </cell>
        </row>
        <row r="1077">
          <cell r="A1077" t="str">
            <v>NIP_BP11_D_ISUZ_EL2_R07</v>
          </cell>
          <cell r="B1077" t="str">
            <v>Short Term Oil</v>
          </cell>
          <cell r="C1077" t="str">
            <v>STOG Restoration - Land East</v>
          </cell>
          <cell r="D1077" t="str">
            <v>D_ISUZ_EL2_R07</v>
          </cell>
          <cell r="E1077" t="str">
            <v>STOG Restoration - Land East</v>
          </cell>
          <cell r="F1077" t="str">
            <v>LAND EAST</v>
          </cell>
          <cell r="G1077" t="str">
            <v>East</v>
          </cell>
          <cell r="H1077" t="str">
            <v>OML - 17</v>
          </cell>
          <cell r="I1077" t="str">
            <v>ISU</v>
          </cell>
          <cell r="J1077">
            <v>0</v>
          </cell>
          <cell r="K1077">
            <v>0</v>
          </cell>
          <cell r="L1077" t="str">
            <v>Iwegbu , Chibuzo</v>
          </cell>
        </row>
        <row r="1078">
          <cell r="A1078" t="str">
            <v>NIP_BP11_D_ADIB_EL2_R04</v>
          </cell>
          <cell r="B1078" t="str">
            <v>Short Term Oil</v>
          </cell>
          <cell r="C1078" t="str">
            <v>STOG Restoration - Land East</v>
          </cell>
          <cell r="D1078" t="str">
            <v>D_ADIB_EL2_R04</v>
          </cell>
          <cell r="E1078" t="str">
            <v>STOG - Restoration - ADIBAWA</v>
          </cell>
          <cell r="F1078" t="str">
            <v>LAND EAST</v>
          </cell>
          <cell r="G1078" t="str">
            <v>East</v>
          </cell>
          <cell r="H1078" t="str">
            <v>CROSS ASSET</v>
          </cell>
          <cell r="I1078" t="str">
            <v>ADIBAWA</v>
          </cell>
          <cell r="J1078">
            <v>0</v>
          </cell>
          <cell r="K1078">
            <v>0</v>
          </cell>
          <cell r="L1078" t="str">
            <v>Iwegbu , Chibuzo</v>
          </cell>
        </row>
        <row r="1079">
          <cell r="A1079" t="str">
            <v>NIP_BP11_D_KOCR_EL2_R02</v>
          </cell>
          <cell r="B1079" t="str">
            <v>Short Term Oil</v>
          </cell>
          <cell r="C1079" t="str">
            <v>STOG Restoration - Land East</v>
          </cell>
          <cell r="D1079" t="str">
            <v>D_KOCR_EL2_R02</v>
          </cell>
          <cell r="E1079" t="str">
            <v>STOG Restoration - Land East</v>
          </cell>
          <cell r="F1079" t="str">
            <v>LAND EAST</v>
          </cell>
          <cell r="G1079" t="str">
            <v>East</v>
          </cell>
          <cell r="H1079" t="str">
            <v>OML - 28</v>
          </cell>
          <cell r="I1079" t="str">
            <v>KOLO CREEK</v>
          </cell>
          <cell r="J1079">
            <v>0</v>
          </cell>
          <cell r="K1079">
            <v>0</v>
          </cell>
          <cell r="L1079" t="str">
            <v>Iwegbu , Chibuzo</v>
          </cell>
        </row>
        <row r="1080">
          <cell r="A1080" t="str">
            <v>NIP_BP11_D_KOCR_EL2_R07</v>
          </cell>
          <cell r="B1080" t="str">
            <v>Short Term Oil</v>
          </cell>
          <cell r="C1080" t="str">
            <v>STOG Restoration - Land East</v>
          </cell>
          <cell r="D1080" t="str">
            <v>D_KOCR_EL2_R07</v>
          </cell>
          <cell r="E1080" t="str">
            <v>STOG Restoration - Land East</v>
          </cell>
          <cell r="F1080" t="str">
            <v>LAND EAST</v>
          </cell>
          <cell r="G1080" t="str">
            <v>East</v>
          </cell>
          <cell r="H1080" t="str">
            <v>OML - 28</v>
          </cell>
          <cell r="I1080" t="str">
            <v>KOLO CREEK</v>
          </cell>
          <cell r="J1080">
            <v>0</v>
          </cell>
          <cell r="K1080">
            <v>0</v>
          </cell>
          <cell r="L1080" t="str">
            <v>Iwegbu , Chibuzo</v>
          </cell>
        </row>
        <row r="1081">
          <cell r="A1081" t="str">
            <v>NIP_BP11_D_MINI_EL2_R07</v>
          </cell>
          <cell r="B1081" t="str">
            <v>Short Term Oil</v>
          </cell>
          <cell r="C1081" t="str">
            <v>STOG Restoration - Land East</v>
          </cell>
          <cell r="D1081" t="str">
            <v>D_MINI_EL2_R07</v>
          </cell>
          <cell r="E1081" t="str">
            <v>STOG Restoration - Land East</v>
          </cell>
          <cell r="F1081" t="str">
            <v>LAND EAST</v>
          </cell>
          <cell r="G1081" t="str">
            <v>East</v>
          </cell>
          <cell r="H1081" t="str">
            <v>OML - 22</v>
          </cell>
          <cell r="I1081" t="str">
            <v>MINI NTA</v>
          </cell>
          <cell r="J1081">
            <v>0</v>
          </cell>
          <cell r="K1081">
            <v>0</v>
          </cell>
          <cell r="L1081" t="str">
            <v>Iwegbu , Chibuzo</v>
          </cell>
        </row>
        <row r="1082">
          <cell r="A1082" t="str">
            <v>NIP_BP11_D_NUNR_EL2_R07</v>
          </cell>
          <cell r="B1082" t="str">
            <v>Short Term Oil</v>
          </cell>
          <cell r="C1082" t="str">
            <v>STOG Restoration - Land East</v>
          </cell>
          <cell r="D1082" t="str">
            <v>D_NUNR_EL2_R07</v>
          </cell>
          <cell r="E1082" t="str">
            <v>STOG Restoration - Land East</v>
          </cell>
          <cell r="F1082" t="str">
            <v>LAND EAST</v>
          </cell>
          <cell r="G1082" t="str">
            <v>East</v>
          </cell>
          <cell r="H1082" t="str">
            <v>OML - 32</v>
          </cell>
          <cell r="I1082" t="str">
            <v>NUN RIVER</v>
          </cell>
          <cell r="J1082">
            <v>0</v>
          </cell>
          <cell r="K1082">
            <v>0</v>
          </cell>
          <cell r="L1082" t="str">
            <v>Iwegbu , Chibuzo</v>
          </cell>
        </row>
        <row r="1083">
          <cell r="A1083" t="str">
            <v>NIP_BP11_D_OBEL_EL1_R01</v>
          </cell>
          <cell r="B1083" t="str">
            <v>Short Term Oil</v>
          </cell>
          <cell r="C1083" t="str">
            <v>STOG Restoration - Land East</v>
          </cell>
          <cell r="D1083" t="str">
            <v>D_OBEL_EL1_R01</v>
          </cell>
          <cell r="E1083" t="str">
            <v>STOG Restoration - Land East</v>
          </cell>
          <cell r="F1083" t="str">
            <v>LAND EAST</v>
          </cell>
          <cell r="G1083" t="str">
            <v>East</v>
          </cell>
          <cell r="H1083" t="str">
            <v>OML - 22</v>
          </cell>
          <cell r="I1083" t="str">
            <v>OBELE</v>
          </cell>
          <cell r="J1083">
            <v>0</v>
          </cell>
          <cell r="K1083">
            <v>0</v>
          </cell>
          <cell r="L1083" t="str">
            <v>Iwegbu , Chibuzo</v>
          </cell>
        </row>
        <row r="1084">
          <cell r="A1084" t="str">
            <v>NIP_BP11_D_OBEL_EL1_R07</v>
          </cell>
          <cell r="B1084" t="str">
            <v>Short Term Oil</v>
          </cell>
          <cell r="C1084" t="str">
            <v>STOG Restoration - Land East</v>
          </cell>
          <cell r="D1084" t="str">
            <v>D_OBEL_EL1_R07</v>
          </cell>
          <cell r="E1084" t="str">
            <v>STOG Restoration - Land East</v>
          </cell>
          <cell r="F1084" t="str">
            <v>LAND EAST</v>
          </cell>
          <cell r="G1084" t="str">
            <v>East</v>
          </cell>
          <cell r="H1084" t="str">
            <v>OML - 22</v>
          </cell>
          <cell r="I1084" t="str">
            <v>OBELE</v>
          </cell>
          <cell r="J1084">
            <v>0</v>
          </cell>
          <cell r="K1084">
            <v>0</v>
          </cell>
          <cell r="L1084" t="str">
            <v>Iwegbu , Chibuzo</v>
          </cell>
        </row>
        <row r="1085">
          <cell r="A1085" t="str">
            <v>NIP_BP11_D_AGBD_EL1_R03</v>
          </cell>
          <cell r="B1085" t="str">
            <v>Short Term Oil</v>
          </cell>
          <cell r="C1085" t="str">
            <v>STOG Restoration - Land East</v>
          </cell>
          <cell r="D1085" t="str">
            <v>D_AGBD_EL1_R03</v>
          </cell>
          <cell r="E1085" t="str">
            <v>STOG - Restoration - AGBADA</v>
          </cell>
          <cell r="F1085" t="str">
            <v>LAND EAST</v>
          </cell>
          <cell r="G1085" t="str">
            <v>East</v>
          </cell>
          <cell r="H1085" t="str">
            <v>OML - 46</v>
          </cell>
          <cell r="I1085" t="str">
            <v>AGBADA</v>
          </cell>
          <cell r="J1085">
            <v>0</v>
          </cell>
          <cell r="K1085">
            <v>0</v>
          </cell>
          <cell r="L1085" t="str">
            <v>Iwegbu , Chibuzo</v>
          </cell>
        </row>
        <row r="1086">
          <cell r="A1086" t="str">
            <v>NIP_BP11_D_UZRE_WL2_R01</v>
          </cell>
          <cell r="B1086" t="str">
            <v>Short Term Oil</v>
          </cell>
          <cell r="C1086" t="str">
            <v>STOG Restoration - Land West</v>
          </cell>
          <cell r="D1086" t="str">
            <v>D_UZRE_WL2_R01</v>
          </cell>
          <cell r="E1086" t="str">
            <v>STOG - Restoration - UZERE EAST</v>
          </cell>
          <cell r="F1086" t="str">
            <v>LAND WEST</v>
          </cell>
          <cell r="G1086" t="str">
            <v>West</v>
          </cell>
          <cell r="H1086" t="str">
            <v>OML - 32</v>
          </cell>
          <cell r="I1086" t="str">
            <v>UZERE EAST</v>
          </cell>
          <cell r="J1086">
            <v>0</v>
          </cell>
          <cell r="K1086">
            <v>0</v>
          </cell>
          <cell r="L1086" t="str">
            <v>Ikpolo , Ernest</v>
          </cell>
        </row>
        <row r="1087">
          <cell r="A1087" t="str">
            <v>NIP_BP11_D_OLOM_WL2_R02</v>
          </cell>
          <cell r="B1087" t="str">
            <v>Short Term Oil</v>
          </cell>
          <cell r="C1087" t="str">
            <v>STOG Restoration - Land West</v>
          </cell>
          <cell r="D1087" t="str">
            <v>D_OLOM_WL2_R02</v>
          </cell>
          <cell r="E1087" t="str">
            <v>STOG - Restoration - OLOMORO OLEH</v>
          </cell>
          <cell r="F1087" t="str">
            <v>LAND WEST</v>
          </cell>
          <cell r="G1087" t="str">
            <v>West</v>
          </cell>
          <cell r="H1087" t="str">
            <v>OML - 35</v>
          </cell>
          <cell r="I1087" t="str">
            <v>OLOMORO OLEH</v>
          </cell>
          <cell r="J1087">
            <v>0</v>
          </cell>
          <cell r="K1087">
            <v>0</v>
          </cell>
          <cell r="L1087" t="str">
            <v>Ikpolo , Ernest</v>
          </cell>
        </row>
        <row r="1088">
          <cell r="A1088" t="str">
            <v>NIP_BP11_D_OWEH_WL2_L01</v>
          </cell>
          <cell r="B1088" t="str">
            <v>Short Term Oil</v>
          </cell>
          <cell r="C1088" t="str">
            <v>STOG Restoration - Land West</v>
          </cell>
          <cell r="D1088" t="str">
            <v>D_OWEH_WL2_L01</v>
          </cell>
          <cell r="E1088" t="str">
            <v>Oweh Gaslift</v>
          </cell>
          <cell r="F1088" t="str">
            <v>LAND WEST</v>
          </cell>
          <cell r="G1088" t="str">
            <v>West</v>
          </cell>
          <cell r="H1088" t="str">
            <v>OML - 35</v>
          </cell>
          <cell r="I1088" t="str">
            <v>OWEH</v>
          </cell>
          <cell r="J1088">
            <v>0</v>
          </cell>
          <cell r="K1088">
            <v>0</v>
          </cell>
          <cell r="L1088" t="str">
            <v>Ikpolo , Ernest</v>
          </cell>
        </row>
        <row r="1089">
          <cell r="A1089" t="str">
            <v>NIP_BP11_D_OWEH_WL2_R01</v>
          </cell>
          <cell r="B1089" t="str">
            <v>Short Term Oil</v>
          </cell>
          <cell r="C1089" t="str">
            <v>STOG Restoration - Land West</v>
          </cell>
          <cell r="D1089" t="str">
            <v>D_OWEH_WL2_R01</v>
          </cell>
          <cell r="E1089" t="str">
            <v>STOG - Restoration - OWEH</v>
          </cell>
          <cell r="F1089" t="str">
            <v>LAND WEST</v>
          </cell>
          <cell r="G1089" t="str">
            <v>West</v>
          </cell>
          <cell r="H1089" t="str">
            <v>OML - 35</v>
          </cell>
          <cell r="I1089" t="str">
            <v>OWEH</v>
          </cell>
          <cell r="J1089">
            <v>0</v>
          </cell>
          <cell r="K1089">
            <v>0</v>
          </cell>
          <cell r="L1089" t="str">
            <v>Ikpolo , Ernest</v>
          </cell>
        </row>
        <row r="1090">
          <cell r="A1090" t="str">
            <v>NIP_BP11_D_EVWR_WL2_R01</v>
          </cell>
          <cell r="B1090" t="str">
            <v>Short Term Oil</v>
          </cell>
          <cell r="C1090" t="str">
            <v>STOG Restoration - Land West</v>
          </cell>
          <cell r="D1090" t="str">
            <v>D_EVWR_WL2_R01</v>
          </cell>
          <cell r="E1090" t="str">
            <v>STOG Restoration - Land West</v>
          </cell>
          <cell r="F1090" t="str">
            <v>LAND WEST</v>
          </cell>
          <cell r="G1090" t="str">
            <v>West</v>
          </cell>
          <cell r="H1090" t="str">
            <v>OML - 30</v>
          </cell>
          <cell r="I1090" t="str">
            <v>EVRWENI</v>
          </cell>
          <cell r="J1090">
            <v>0</v>
          </cell>
          <cell r="K1090">
            <v>0</v>
          </cell>
          <cell r="L1090" t="str">
            <v>Ikpolo , Ernest</v>
          </cell>
        </row>
        <row r="1091">
          <cell r="A1091" t="str">
            <v>NIP_BP11_D_AFIE_WL2_R01</v>
          </cell>
          <cell r="B1091" t="str">
            <v>Short Term Oil</v>
          </cell>
          <cell r="C1091" t="str">
            <v>STOG Restoration - Land West</v>
          </cell>
          <cell r="D1091" t="str">
            <v>D_AFIE_WL2_R01</v>
          </cell>
          <cell r="E1091" t="str">
            <v>STOG - Restoration - AFIESERE</v>
          </cell>
          <cell r="F1091" t="str">
            <v>LAND WEST</v>
          </cell>
          <cell r="G1091" t="str">
            <v>West</v>
          </cell>
          <cell r="H1091" t="str">
            <v>OML - 11</v>
          </cell>
          <cell r="I1091" t="str">
            <v>AFIESERE</v>
          </cell>
          <cell r="J1091">
            <v>0</v>
          </cell>
          <cell r="K1091">
            <v>0</v>
          </cell>
          <cell r="L1091" t="str">
            <v>Ikpolo , Ernest</v>
          </cell>
        </row>
        <row r="1092">
          <cell r="A1092" t="str">
            <v>NIP_BP11_D_ORNI_WL2_R02</v>
          </cell>
          <cell r="B1092" t="str">
            <v>Short Term Oil</v>
          </cell>
          <cell r="C1092" t="str">
            <v>STOG Restoration - Land West</v>
          </cell>
          <cell r="D1092" t="str">
            <v>D_ORNI_WL2_R02</v>
          </cell>
          <cell r="E1092" t="str">
            <v>STOG - Restoration - ORONI</v>
          </cell>
          <cell r="F1092" t="str">
            <v>LAND WEST</v>
          </cell>
          <cell r="G1092" t="str">
            <v>West</v>
          </cell>
          <cell r="H1092" t="str">
            <v>OML - 20</v>
          </cell>
          <cell r="I1092" t="str">
            <v>ORONI</v>
          </cell>
          <cell r="J1092">
            <v>0</v>
          </cell>
          <cell r="K1092">
            <v>0</v>
          </cell>
          <cell r="L1092" t="str">
            <v>Ikpolo , Ernest</v>
          </cell>
        </row>
        <row r="1093">
          <cell r="A1093" t="str">
            <v>NIP_BP11_D_AFIE_WL2_L01</v>
          </cell>
          <cell r="B1093" t="str">
            <v>Short Term Oil</v>
          </cell>
          <cell r="C1093" t="str">
            <v>STOG Restoration - Land West</v>
          </cell>
          <cell r="D1093" t="str">
            <v>D_AFIE_WL2_L01</v>
          </cell>
          <cell r="E1093" t="str">
            <v>Afiesere Gaslift</v>
          </cell>
          <cell r="F1093" t="str">
            <v>LAND WEST</v>
          </cell>
          <cell r="G1093" t="str">
            <v>West</v>
          </cell>
          <cell r="H1093" t="str">
            <v>OML - 27</v>
          </cell>
          <cell r="I1093" t="str">
            <v>AFIESERE</v>
          </cell>
          <cell r="J1093">
            <v>0</v>
          </cell>
          <cell r="K1093">
            <v>0</v>
          </cell>
          <cell r="L1093" t="str">
            <v>Ikpolo , Ernest</v>
          </cell>
        </row>
        <row r="1094">
          <cell r="A1094" t="str">
            <v>NIP_BP11_D_UZRW_WL2_R02</v>
          </cell>
          <cell r="B1094" t="str">
            <v>Short Term Oil</v>
          </cell>
          <cell r="C1094" t="str">
            <v>STOG Restoration - Land West</v>
          </cell>
          <cell r="D1094" t="str">
            <v>D_UZRW_WL2_R02</v>
          </cell>
          <cell r="E1094" t="str">
            <v>STOG - Restoration - UZERE WEST</v>
          </cell>
          <cell r="F1094" t="str">
            <v>LAND WEST</v>
          </cell>
          <cell r="G1094" t="str">
            <v>West</v>
          </cell>
          <cell r="H1094" t="str">
            <v>OML - 23</v>
          </cell>
          <cell r="I1094" t="str">
            <v>UZERE WEST</v>
          </cell>
          <cell r="J1094">
            <v>0</v>
          </cell>
          <cell r="K1094">
            <v>0</v>
          </cell>
          <cell r="L1094" t="str">
            <v>Ikpolo , Ernest</v>
          </cell>
        </row>
        <row r="1095">
          <cell r="A1095" t="str">
            <v>NIP_BP11_D_OGIN_WL2_R01</v>
          </cell>
          <cell r="B1095" t="str">
            <v>Short Term Oil</v>
          </cell>
          <cell r="C1095" t="str">
            <v>STOG Restoration - Land West</v>
          </cell>
          <cell r="D1095" t="str">
            <v>D_OGIN_WL2_R01</v>
          </cell>
          <cell r="E1095" t="str">
            <v>STOG - Restoration - OGINI</v>
          </cell>
          <cell r="F1095" t="str">
            <v>LAND WEST</v>
          </cell>
          <cell r="G1095" t="str">
            <v>West</v>
          </cell>
          <cell r="H1095" t="str">
            <v>OML - 17</v>
          </cell>
          <cell r="I1095" t="str">
            <v>OGINI</v>
          </cell>
          <cell r="J1095">
            <v>0</v>
          </cell>
          <cell r="K1095">
            <v>0</v>
          </cell>
          <cell r="L1095" t="str">
            <v>Ikpolo , Ernest</v>
          </cell>
        </row>
        <row r="1096">
          <cell r="A1096" t="str">
            <v>NIP_BP11_D_OLOM_WL2_R01</v>
          </cell>
          <cell r="B1096" t="str">
            <v>Short Term Oil</v>
          </cell>
          <cell r="C1096" t="str">
            <v>STOG Restoration - Land West</v>
          </cell>
          <cell r="D1096" t="str">
            <v>D_OLOM_WL2_R01</v>
          </cell>
          <cell r="E1096" t="str">
            <v>STOG - Restoration - OLOMORO OLEH</v>
          </cell>
          <cell r="F1096" t="str">
            <v>LAND WEST</v>
          </cell>
          <cell r="G1096" t="str">
            <v>West</v>
          </cell>
          <cell r="H1096" t="str">
            <v>OML - 42</v>
          </cell>
          <cell r="I1096" t="str">
            <v>OLOMORO OLEH</v>
          </cell>
          <cell r="J1096">
            <v>0</v>
          </cell>
          <cell r="K1096">
            <v>0</v>
          </cell>
          <cell r="L1096" t="str">
            <v>Ikpolo , Ernest</v>
          </cell>
        </row>
        <row r="1097">
          <cell r="A1097" t="str">
            <v>NIP_BP11_D_ERMU_WL2_L01</v>
          </cell>
          <cell r="B1097" t="str">
            <v>Short Term Oil</v>
          </cell>
          <cell r="C1097" t="str">
            <v>STOG Restoration - Land West</v>
          </cell>
          <cell r="D1097" t="str">
            <v>D_ERMU_WL2_L01</v>
          </cell>
          <cell r="E1097" t="str">
            <v>Eriemu Gaslift</v>
          </cell>
          <cell r="F1097" t="str">
            <v>LAND WEST</v>
          </cell>
          <cell r="G1097" t="str">
            <v>West</v>
          </cell>
          <cell r="H1097" t="str">
            <v>OML - 42</v>
          </cell>
          <cell r="I1097" t="str">
            <v>ERIEMU</v>
          </cell>
          <cell r="J1097">
            <v>0</v>
          </cell>
          <cell r="K1097">
            <v>0</v>
          </cell>
          <cell r="L1097" t="str">
            <v>Ikpolo , Ernest</v>
          </cell>
        </row>
        <row r="1098">
          <cell r="A1098" t="str">
            <v>NIP_BP11_D_ERMU_WL2_R01</v>
          </cell>
          <cell r="B1098" t="str">
            <v>Short Term Oil</v>
          </cell>
          <cell r="C1098" t="str">
            <v>STOG Restoration - Land West</v>
          </cell>
          <cell r="D1098" t="str">
            <v>D_ERMU_WL2_R01</v>
          </cell>
          <cell r="E1098" t="str">
            <v>STOG - Restoration - ERIEMU</v>
          </cell>
          <cell r="F1098" t="str">
            <v>LAND WEST</v>
          </cell>
          <cell r="G1098" t="str">
            <v>West</v>
          </cell>
          <cell r="H1098" t="str">
            <v>OML - 42</v>
          </cell>
          <cell r="I1098" t="str">
            <v>ERIEMU</v>
          </cell>
          <cell r="J1098">
            <v>0</v>
          </cell>
          <cell r="K1098">
            <v>0</v>
          </cell>
          <cell r="L1098" t="str">
            <v>Ikpolo , Ernest</v>
          </cell>
        </row>
        <row r="1099">
          <cell r="A1099" t="str">
            <v>NIP_BP11_D_KOKR_WL2_R01</v>
          </cell>
          <cell r="B1099" t="str">
            <v>Short Term Oil</v>
          </cell>
          <cell r="C1099" t="str">
            <v>STOG Restoration - Land West</v>
          </cell>
          <cell r="D1099" t="str">
            <v>D_KOKR_WL2_R01</v>
          </cell>
          <cell r="E1099" t="str">
            <v>STOG - Restoration - KOKORI</v>
          </cell>
          <cell r="F1099" t="str">
            <v>LAND WEST</v>
          </cell>
          <cell r="G1099" t="str">
            <v>West</v>
          </cell>
          <cell r="H1099" t="str">
            <v>OML - 42</v>
          </cell>
          <cell r="I1099" t="str">
            <v>KOKORI</v>
          </cell>
          <cell r="J1099">
            <v>0</v>
          </cell>
          <cell r="K1099">
            <v>0</v>
          </cell>
          <cell r="L1099" t="str">
            <v>Ikpolo , Ernest</v>
          </cell>
        </row>
        <row r="1100">
          <cell r="A1100" t="str">
            <v>NIP_BP11_D_OLOM_WL2_L01</v>
          </cell>
          <cell r="B1100" t="str">
            <v>Short Term Oil</v>
          </cell>
          <cell r="C1100" t="str">
            <v>STOG Restoration - Land West</v>
          </cell>
          <cell r="D1100" t="str">
            <v>D_OLOM_WL2_L01</v>
          </cell>
          <cell r="E1100" t="str">
            <v>Olomoro Gaslift</v>
          </cell>
          <cell r="F1100" t="str">
            <v>LAND WEST</v>
          </cell>
          <cell r="G1100" t="str">
            <v>West</v>
          </cell>
          <cell r="H1100" t="str">
            <v>OML - 42</v>
          </cell>
          <cell r="I1100" t="str">
            <v>OLOMORO OLEH</v>
          </cell>
          <cell r="J1100">
            <v>0</v>
          </cell>
          <cell r="K1100">
            <v>0</v>
          </cell>
          <cell r="L1100" t="str">
            <v>Ikpolo , Ernest</v>
          </cell>
        </row>
        <row r="1101">
          <cell r="A1101" t="str">
            <v>NIP_BP11_D_UGHW_WL1_R01</v>
          </cell>
          <cell r="B1101" t="str">
            <v>Short Term Oil</v>
          </cell>
          <cell r="C1101" t="str">
            <v>STOG Restoration - Land West</v>
          </cell>
          <cell r="D1101" t="str">
            <v>D_UGHW_WL1_R01</v>
          </cell>
          <cell r="E1101" t="str">
            <v>STOG - Restoration - UGHELLI WEST</v>
          </cell>
          <cell r="F1101" t="str">
            <v>LAND WEST</v>
          </cell>
          <cell r="G1101" t="str">
            <v>West</v>
          </cell>
          <cell r="H1101" t="str">
            <v>OML - 41</v>
          </cell>
          <cell r="I1101" t="str">
            <v>UGHELLI WEST</v>
          </cell>
          <cell r="J1101">
            <v>0</v>
          </cell>
          <cell r="K1101">
            <v>0</v>
          </cell>
          <cell r="L1101" t="str">
            <v>Ikpolo , Ernest</v>
          </cell>
        </row>
        <row r="1102">
          <cell r="A1102" t="str">
            <v>NIP_BP11_D_EJAz_OFS_Y01</v>
          </cell>
          <cell r="B1102" t="str">
            <v>Short Term Oil</v>
          </cell>
          <cell r="C1102" t="str">
            <v>STOG Restoration - Offshore</v>
          </cell>
          <cell r="D1102" t="str">
            <v>D_EJAz_OFS_Y01</v>
          </cell>
          <cell r="E1102" t="str">
            <v>STOG - Restoration - EJA</v>
          </cell>
          <cell r="F1102" t="str">
            <v>OFFSHORE</v>
          </cell>
          <cell r="G1102" t="str">
            <v>Off Shore</v>
          </cell>
          <cell r="H1102" t="str">
            <v>OML - 20</v>
          </cell>
          <cell r="I1102" t="str">
            <v>EJA</v>
          </cell>
          <cell r="J1102">
            <v>0</v>
          </cell>
          <cell r="K1102">
            <v>0</v>
          </cell>
          <cell r="L1102" t="str">
            <v>Ikpolo , Ernest</v>
          </cell>
        </row>
        <row r="1103">
          <cell r="A1103" t="str">
            <v>NIP_BP11_D_EAzz_OFS_Y01</v>
          </cell>
          <cell r="B1103" t="str">
            <v>Short Term Oil</v>
          </cell>
          <cell r="C1103" t="str">
            <v>STOG Restoration - Offshore</v>
          </cell>
          <cell r="D1103" t="str">
            <v>D_EAzz_OFS_Y01</v>
          </cell>
          <cell r="E1103" t="str">
            <v>STOG - Restoration - EA</v>
          </cell>
          <cell r="F1103" t="str">
            <v>OFFSHORE</v>
          </cell>
          <cell r="G1103" t="str">
            <v>Off Shore</v>
          </cell>
          <cell r="H1103" t="str">
            <v>OML - 18</v>
          </cell>
          <cell r="I1103" t="str">
            <v>EA</v>
          </cell>
          <cell r="J1103">
            <v>0</v>
          </cell>
          <cell r="K1103">
            <v>0</v>
          </cell>
          <cell r="L1103" t="str">
            <v>Ikpolo , Ernest</v>
          </cell>
        </row>
        <row r="1104">
          <cell r="A1104" t="str">
            <v>NIP_BP11_D_EAzz_OFS_R02</v>
          </cell>
          <cell r="B1104" t="str">
            <v>Short Term Oil</v>
          </cell>
          <cell r="C1104" t="str">
            <v>STOG Restoration - Offshore</v>
          </cell>
          <cell r="D1104" t="str">
            <v>D_EAzz_OFS_R02</v>
          </cell>
          <cell r="E1104" t="str">
            <v>STOG - Restoration - EA</v>
          </cell>
          <cell r="F1104" t="str">
            <v>OFFSHORE</v>
          </cell>
          <cell r="G1104" t="str">
            <v>Off Shore</v>
          </cell>
          <cell r="H1104" t="str">
            <v>OML - 18</v>
          </cell>
          <cell r="I1104" t="str">
            <v>EA</v>
          </cell>
          <cell r="J1104">
            <v>0</v>
          </cell>
          <cell r="K1104">
            <v>0</v>
          </cell>
          <cell r="L1104" t="str">
            <v>Ikpolo , Ernest</v>
          </cell>
        </row>
        <row r="1105">
          <cell r="A1105" t="str">
            <v>NIP_BP11_D_EAzz_OFS_R01</v>
          </cell>
          <cell r="B1105" t="str">
            <v>Short Term Oil</v>
          </cell>
          <cell r="C1105" t="str">
            <v>STOG Restoration - Offshore</v>
          </cell>
          <cell r="D1105" t="str">
            <v>D_EAzz_OFS_R01</v>
          </cell>
          <cell r="E1105" t="str">
            <v>STOG - Restoration - EA</v>
          </cell>
          <cell r="F1105" t="str">
            <v>OFFSHORE</v>
          </cell>
          <cell r="G1105" t="str">
            <v>Off Shore</v>
          </cell>
          <cell r="H1105" t="str">
            <v>OML - 18</v>
          </cell>
          <cell r="I1105" t="str">
            <v>EA</v>
          </cell>
          <cell r="J1105">
            <v>0</v>
          </cell>
          <cell r="K1105">
            <v>0</v>
          </cell>
          <cell r="L1105" t="str">
            <v>Ikpolo , Ernest</v>
          </cell>
        </row>
        <row r="1106">
          <cell r="A1106" t="str">
            <v>NIP_BP11_D_SOKU_ES1_R07</v>
          </cell>
          <cell r="B1106" t="str">
            <v>Short Term Oil</v>
          </cell>
          <cell r="C1106" t="str">
            <v>STOG Restoration - Swamp East</v>
          </cell>
          <cell r="D1106" t="str">
            <v>D_SOKU_ES1_R07</v>
          </cell>
          <cell r="E1106" t="str">
            <v>STOG - Restoration - SOKU</v>
          </cell>
          <cell r="F1106" t="str">
            <v>SWAMP EAST</v>
          </cell>
          <cell r="G1106" t="str">
            <v>East</v>
          </cell>
          <cell r="H1106" t="str">
            <v>OML - 43</v>
          </cell>
          <cell r="I1106" t="str">
            <v>SOKU</v>
          </cell>
          <cell r="J1106">
            <v>0</v>
          </cell>
          <cell r="K1106">
            <v>0</v>
          </cell>
          <cell r="L1106" t="str">
            <v>Efenovwe , Augustine</v>
          </cell>
        </row>
        <row r="1107">
          <cell r="A1107" t="str">
            <v>NIP_BP11_D_SOKU_ES1_RG7</v>
          </cell>
          <cell r="B1107" t="str">
            <v>Short Term Oil</v>
          </cell>
          <cell r="C1107" t="str">
            <v>STOG Restoration - Swamp East</v>
          </cell>
          <cell r="D1107" t="str">
            <v>D_SOKU_ES1_RG7</v>
          </cell>
          <cell r="E1107" t="str">
            <v>STOG - Restoration - SOKU</v>
          </cell>
          <cell r="F1107" t="str">
            <v>SWAMP EAST</v>
          </cell>
          <cell r="G1107" t="str">
            <v>East</v>
          </cell>
          <cell r="H1107" t="str">
            <v>OML - 43</v>
          </cell>
          <cell r="I1107" t="str">
            <v>SOKU</v>
          </cell>
          <cell r="J1107">
            <v>0</v>
          </cell>
          <cell r="K1107">
            <v>0</v>
          </cell>
          <cell r="L1107" t="str">
            <v>Efenovwe , Augustine</v>
          </cell>
        </row>
        <row r="1108">
          <cell r="A1108" t="str">
            <v>NIP_BP11_D_AKOS_ES1_R01</v>
          </cell>
          <cell r="B1108" t="str">
            <v>Short Term Oil</v>
          </cell>
          <cell r="C1108" t="str">
            <v>STOG Restoration - Swamp East</v>
          </cell>
          <cell r="D1108" t="str">
            <v>D_AKOS_ES1_R01</v>
          </cell>
          <cell r="E1108" t="str">
            <v>STOG - Restoration - AKASO</v>
          </cell>
          <cell r="F1108" t="str">
            <v>SWAMP EAST</v>
          </cell>
          <cell r="G1108" t="str">
            <v>East</v>
          </cell>
          <cell r="H1108" t="str">
            <v>OML - 35</v>
          </cell>
          <cell r="I1108" t="str">
            <v>AKASO</v>
          </cell>
          <cell r="J1108">
            <v>0</v>
          </cell>
          <cell r="K1108">
            <v>0</v>
          </cell>
          <cell r="L1108" t="str">
            <v>Efenovwe , Augustine</v>
          </cell>
        </row>
        <row r="1109">
          <cell r="A1109" t="str">
            <v>NIP_BP11_D_AKOS_ES1_R04</v>
          </cell>
          <cell r="B1109" t="str">
            <v>Short Term Oil</v>
          </cell>
          <cell r="C1109" t="str">
            <v>STOG Restoration - Swamp East</v>
          </cell>
          <cell r="D1109" t="str">
            <v>D_AKOS_ES1_R04</v>
          </cell>
          <cell r="E1109" t="str">
            <v>STOG - Restoration - AKASO</v>
          </cell>
          <cell r="F1109" t="str">
            <v>SWAMP EAST</v>
          </cell>
          <cell r="G1109" t="str">
            <v>East</v>
          </cell>
          <cell r="H1109" t="str">
            <v>OML - 35</v>
          </cell>
          <cell r="I1109" t="str">
            <v>AKASO</v>
          </cell>
          <cell r="J1109">
            <v>0</v>
          </cell>
          <cell r="K1109">
            <v>0</v>
          </cell>
          <cell r="L1109" t="str">
            <v>Efenovwe , Augustine</v>
          </cell>
        </row>
        <row r="1110">
          <cell r="A1110" t="str">
            <v>NIP_BP11_D_AWOB_ES1_R09</v>
          </cell>
          <cell r="B1110" t="str">
            <v>Short Term Oil</v>
          </cell>
          <cell r="C1110" t="str">
            <v>STOG Restoration - Swamp East</v>
          </cell>
          <cell r="D1110" t="str">
            <v>D_AWOB_ES1_R09</v>
          </cell>
          <cell r="E1110" t="str">
            <v>STOG - Restoration - AWOBA</v>
          </cell>
          <cell r="F1110" t="str">
            <v>SWAMP EAST</v>
          </cell>
          <cell r="G1110" t="str">
            <v>East</v>
          </cell>
          <cell r="H1110" t="str">
            <v>OML - 35</v>
          </cell>
          <cell r="I1110" t="str">
            <v>AWOBA</v>
          </cell>
          <cell r="J1110">
            <v>0</v>
          </cell>
          <cell r="K1110">
            <v>0</v>
          </cell>
          <cell r="L1110" t="str">
            <v>Efenovwe , Augustine</v>
          </cell>
        </row>
        <row r="1111">
          <cell r="A1111" t="str">
            <v>NIP_BP11_D_SBAS_ES2_R01</v>
          </cell>
          <cell r="B1111" t="str">
            <v>Short Term Oil</v>
          </cell>
          <cell r="C1111" t="str">
            <v>STOG Restoration - Swamp East</v>
          </cell>
          <cell r="D1111" t="str">
            <v>D_SBAS_ES2_R01</v>
          </cell>
          <cell r="E1111">
            <v>0</v>
          </cell>
          <cell r="F1111" t="str">
            <v>N/A</v>
          </cell>
          <cell r="G1111" t="str">
            <v>N/A</v>
          </cell>
          <cell r="H1111" t="str">
            <v>N/A</v>
          </cell>
          <cell r="I1111" t="str">
            <v>SANTA BARBARA SOUTH</v>
          </cell>
          <cell r="J1111">
            <v>0</v>
          </cell>
          <cell r="K1111">
            <v>0</v>
          </cell>
          <cell r="L1111" t="str">
            <v>N/A</v>
          </cell>
        </row>
        <row r="1112">
          <cell r="A1112" t="str">
            <v>NIP_BP11_D_ODEC_ES2_R04</v>
          </cell>
          <cell r="B1112" t="str">
            <v>Short Term Oil</v>
          </cell>
          <cell r="C1112" t="str">
            <v>STOG Restoration - Swamp East</v>
          </cell>
          <cell r="D1112" t="str">
            <v>D_ODEC_ES2_R04</v>
          </cell>
          <cell r="E1112" t="str">
            <v>STOG Restoration - Swamp East</v>
          </cell>
          <cell r="F1112" t="str">
            <v>SWAMP EAST</v>
          </cell>
          <cell r="G1112" t="str">
            <v>East</v>
          </cell>
          <cell r="H1112" t="str">
            <v>OML - 29</v>
          </cell>
          <cell r="I1112" t="str">
            <v>ODEAMA CREEK</v>
          </cell>
          <cell r="J1112">
            <v>0</v>
          </cell>
          <cell r="K1112">
            <v>0</v>
          </cell>
          <cell r="L1112" t="str">
            <v>Alikah , Ehidiamhen</v>
          </cell>
        </row>
        <row r="1113">
          <cell r="A1113" t="str">
            <v>NIP_BP11_D_SBAR_ES2_R04</v>
          </cell>
          <cell r="B1113" t="str">
            <v>Short Term Oil</v>
          </cell>
          <cell r="C1113" t="str">
            <v>STOG Restoration - Swamp East</v>
          </cell>
          <cell r="D1113" t="str">
            <v>D_SBAR_ES2_R04</v>
          </cell>
          <cell r="E1113" t="str">
            <v>STOG Restoration - Swamp East</v>
          </cell>
          <cell r="F1113" t="str">
            <v>SWAMP EAST</v>
          </cell>
          <cell r="G1113" t="str">
            <v>East</v>
          </cell>
          <cell r="H1113" t="str">
            <v>OML - 29</v>
          </cell>
          <cell r="I1113" t="str">
            <v>SANTA BARBARA</v>
          </cell>
          <cell r="J1113">
            <v>0</v>
          </cell>
          <cell r="K1113">
            <v>0</v>
          </cell>
          <cell r="L1113" t="str">
            <v>Alikah , Ehidiamhen</v>
          </cell>
        </row>
        <row r="1114">
          <cell r="A1114" t="str">
            <v>NIP_BP11_D_SBAR_ES2_R02</v>
          </cell>
          <cell r="B1114" t="str">
            <v>Short Term Oil</v>
          </cell>
          <cell r="C1114" t="str">
            <v>STOG Restoration - Swamp East</v>
          </cell>
          <cell r="D1114" t="str">
            <v>D_SBAR_ES2_R02</v>
          </cell>
          <cell r="E1114" t="str">
            <v>STOG Restoration - Swamp East</v>
          </cell>
          <cell r="F1114" t="str">
            <v>SWAMP EAST</v>
          </cell>
          <cell r="G1114" t="str">
            <v>East</v>
          </cell>
          <cell r="H1114" t="str">
            <v>OML - 29</v>
          </cell>
          <cell r="I1114" t="str">
            <v>SANTA BARBARA</v>
          </cell>
          <cell r="J1114">
            <v>0</v>
          </cell>
          <cell r="K1114">
            <v>0</v>
          </cell>
          <cell r="L1114" t="str">
            <v>Alikah , Ehidiamhen</v>
          </cell>
        </row>
        <row r="1115">
          <cell r="A1115" t="str">
            <v>NIP_BP11_D_ODEC_ES2_R02</v>
          </cell>
          <cell r="B1115" t="str">
            <v>Short Term Oil</v>
          </cell>
          <cell r="C1115" t="str">
            <v>STOG Restoration - Swamp East</v>
          </cell>
          <cell r="D1115" t="str">
            <v>D_ODEC_ES2_R02</v>
          </cell>
          <cell r="E1115" t="str">
            <v>STOG Restoration - Swamp East</v>
          </cell>
          <cell r="F1115" t="str">
            <v>SWAMP EAST</v>
          </cell>
          <cell r="G1115" t="str">
            <v>East</v>
          </cell>
          <cell r="H1115" t="str">
            <v>OML - 29</v>
          </cell>
          <cell r="I1115" t="str">
            <v>ODEAMA CREEK</v>
          </cell>
          <cell r="J1115">
            <v>0</v>
          </cell>
          <cell r="K1115">
            <v>0</v>
          </cell>
          <cell r="L1115" t="str">
            <v>Alikah , Ehidiamhen</v>
          </cell>
        </row>
        <row r="1116">
          <cell r="A1116" t="str">
            <v>NIP_BP11_D_NEMC_ES2_R04</v>
          </cell>
          <cell r="B1116" t="str">
            <v>Short Term Oil</v>
          </cell>
          <cell r="C1116" t="str">
            <v>STOG Restoration - Swamp East</v>
          </cell>
          <cell r="D1116" t="str">
            <v>D_NEMC_ES2_R04</v>
          </cell>
          <cell r="E1116" t="str">
            <v>STOG Restoration - Swamp East</v>
          </cell>
          <cell r="F1116" t="str">
            <v>SWAMP EAST</v>
          </cell>
          <cell r="G1116" t="str">
            <v>East</v>
          </cell>
          <cell r="H1116" t="str">
            <v>OML - 29</v>
          </cell>
          <cell r="I1116" t="str">
            <v>NEMBE CREEK</v>
          </cell>
          <cell r="J1116">
            <v>0</v>
          </cell>
          <cell r="K1116">
            <v>0</v>
          </cell>
          <cell r="L1116" t="str">
            <v>Alikah , Ehidiamhen</v>
          </cell>
        </row>
        <row r="1117">
          <cell r="A1117" t="str">
            <v>NIP_BP11_D_NEMC_ES2_R02</v>
          </cell>
          <cell r="B1117" t="str">
            <v>Short Term Oil</v>
          </cell>
          <cell r="C1117" t="str">
            <v>STOG Restoration - Swamp East</v>
          </cell>
          <cell r="D1117" t="str">
            <v>D_NEMC_ES2_R02</v>
          </cell>
          <cell r="E1117" t="str">
            <v>STOG Restoration - Swamp East</v>
          </cell>
          <cell r="F1117" t="str">
            <v>SWAMP EAST</v>
          </cell>
          <cell r="G1117" t="str">
            <v>East</v>
          </cell>
          <cell r="H1117" t="str">
            <v>OML - 29</v>
          </cell>
          <cell r="I1117" t="str">
            <v>NEMBE CREEK</v>
          </cell>
          <cell r="J1117">
            <v>0</v>
          </cell>
          <cell r="K1117">
            <v>0</v>
          </cell>
          <cell r="L1117" t="str">
            <v>Alikah , Ehidiamhen</v>
          </cell>
        </row>
        <row r="1118">
          <cell r="A1118" t="str">
            <v>NIP_BP11_D_KRAK_ES1_R02</v>
          </cell>
          <cell r="B1118" t="str">
            <v>Short Term Oil</v>
          </cell>
          <cell r="C1118" t="str">
            <v>STOG Restoration - Swamp East</v>
          </cell>
          <cell r="D1118" t="str">
            <v>D_KRAK_ES1_R02</v>
          </cell>
          <cell r="E1118" t="str">
            <v>STOG Restoration - Swamp East</v>
          </cell>
          <cell r="F1118" t="str">
            <v>SWAMP EAST</v>
          </cell>
          <cell r="G1118" t="str">
            <v>East</v>
          </cell>
          <cell r="H1118" t="str">
            <v>OML - 18</v>
          </cell>
          <cell r="I1118" t="str">
            <v>KRAKAMA</v>
          </cell>
          <cell r="J1118">
            <v>0</v>
          </cell>
          <cell r="K1118">
            <v>0</v>
          </cell>
          <cell r="L1118" t="str">
            <v>Alikah , Ehidiamhen</v>
          </cell>
        </row>
        <row r="1119">
          <cell r="A1119" t="str">
            <v>NIP_BP11_D_AWOB_ES1_R02</v>
          </cell>
          <cell r="B1119" t="str">
            <v>Short Term Oil</v>
          </cell>
          <cell r="C1119" t="str">
            <v>STOG Restoration - Swamp East</v>
          </cell>
          <cell r="D1119" t="str">
            <v>D_AWOB_ES1_R02</v>
          </cell>
          <cell r="E1119" t="str">
            <v>STOG Restoration - Swamp East</v>
          </cell>
          <cell r="F1119" t="str">
            <v>SWAMP EAST</v>
          </cell>
          <cell r="G1119" t="str">
            <v>East</v>
          </cell>
          <cell r="H1119" t="str">
            <v>OML - 24</v>
          </cell>
          <cell r="I1119" t="str">
            <v>AWOBA</v>
          </cell>
          <cell r="J1119">
            <v>0</v>
          </cell>
          <cell r="K1119">
            <v>0</v>
          </cell>
          <cell r="L1119" t="str">
            <v>Alikah , Ehidiamhen</v>
          </cell>
        </row>
        <row r="1120">
          <cell r="A1120" t="str">
            <v>NIP_BP11_D_BONN_ES1_R01</v>
          </cell>
          <cell r="B1120" t="str">
            <v>Short Term Oil</v>
          </cell>
          <cell r="C1120" t="str">
            <v>STOG Restoration - Swamp East</v>
          </cell>
          <cell r="D1120" t="str">
            <v>D_BONN_ES1_R01</v>
          </cell>
          <cell r="E1120" t="str">
            <v>STOG Restoration - Swamp East</v>
          </cell>
          <cell r="F1120" t="str">
            <v>SWAMP EAST</v>
          </cell>
          <cell r="G1120" t="str">
            <v>East</v>
          </cell>
          <cell r="H1120" t="str">
            <v>OML - 11</v>
          </cell>
          <cell r="I1120" t="str">
            <v>BONNY</v>
          </cell>
          <cell r="J1120">
            <v>0</v>
          </cell>
          <cell r="K1120">
            <v>0</v>
          </cell>
          <cell r="L1120" t="str">
            <v>Alikah , Ehidiamhen</v>
          </cell>
        </row>
        <row r="1121">
          <cell r="A1121" t="str">
            <v>NIP_BP11_D_BONN_ES1_R02</v>
          </cell>
          <cell r="B1121" t="str">
            <v>Short Term Oil</v>
          </cell>
          <cell r="C1121" t="str">
            <v>STOG Restoration - Swamp East</v>
          </cell>
          <cell r="D1121" t="str">
            <v>D_BONN_ES1_R02</v>
          </cell>
          <cell r="E1121" t="str">
            <v>STOG Restoration - Swamp East</v>
          </cell>
          <cell r="F1121" t="str">
            <v>SWAMP EAST</v>
          </cell>
          <cell r="G1121" t="str">
            <v>East</v>
          </cell>
          <cell r="H1121" t="str">
            <v>OML - 11</v>
          </cell>
          <cell r="I1121" t="str">
            <v>BONNY</v>
          </cell>
          <cell r="J1121">
            <v>0</v>
          </cell>
          <cell r="K1121">
            <v>0</v>
          </cell>
          <cell r="L1121" t="str">
            <v>Alikah , Ehidiamhen</v>
          </cell>
        </row>
        <row r="1122">
          <cell r="A1122" t="str">
            <v>NIP_BP11_D_BONN_ES1_SG1</v>
          </cell>
          <cell r="B1122" t="str">
            <v>Short Term Oil</v>
          </cell>
          <cell r="C1122" t="str">
            <v>STOG Restoration - Swamp East</v>
          </cell>
          <cell r="D1122" t="str">
            <v>D_BONN_ES1_SG1</v>
          </cell>
          <cell r="E1122" t="str">
            <v>STOG Restoration - Swamp East</v>
          </cell>
          <cell r="F1122" t="str">
            <v>SWAMP EAST</v>
          </cell>
          <cell r="G1122" t="str">
            <v>East</v>
          </cell>
          <cell r="H1122" t="str">
            <v>OML - 11</v>
          </cell>
          <cell r="I1122" t="str">
            <v>BONNY</v>
          </cell>
          <cell r="J1122">
            <v>0</v>
          </cell>
          <cell r="K1122">
            <v>0</v>
          </cell>
          <cell r="L1122" t="str">
            <v>Alikah , Ehidiamhen</v>
          </cell>
        </row>
        <row r="1123">
          <cell r="A1123" t="str">
            <v>NIP_BP11_D_EKUL_ES2_R04</v>
          </cell>
          <cell r="B1123" t="str">
            <v>Short Term Oil</v>
          </cell>
          <cell r="C1123" t="str">
            <v>STOG Restoration - Swamp East</v>
          </cell>
          <cell r="D1123" t="str">
            <v>D_EKUL_ES2_R04</v>
          </cell>
          <cell r="E1123" t="str">
            <v>STOG Restoration - Swamp East</v>
          </cell>
          <cell r="F1123" t="str">
            <v>SWAMP EAST</v>
          </cell>
          <cell r="G1123" t="str">
            <v>East</v>
          </cell>
          <cell r="H1123" t="str">
            <v>OML - 24</v>
          </cell>
          <cell r="I1123" t="str">
            <v>EKULAMA</v>
          </cell>
          <cell r="J1123">
            <v>0</v>
          </cell>
          <cell r="K1123">
            <v>0</v>
          </cell>
          <cell r="L1123" t="str">
            <v>Alikah , Ehidiamhen</v>
          </cell>
        </row>
        <row r="1124">
          <cell r="A1124" t="str">
            <v>NIP_BP11_D_ORUB_ES1_R07</v>
          </cell>
          <cell r="B1124" t="str">
            <v>Short Term Oil</v>
          </cell>
          <cell r="C1124" t="str">
            <v>STOG Restoration - Swamp East</v>
          </cell>
          <cell r="D1124" t="str">
            <v>D_ORUB_ES1_R07</v>
          </cell>
          <cell r="E1124" t="str">
            <v>STOG - Restoration - ORUBIRI</v>
          </cell>
          <cell r="F1124" t="str">
            <v>SWAMP EAST</v>
          </cell>
          <cell r="G1124" t="str">
            <v>East</v>
          </cell>
          <cell r="H1124" t="str">
            <v>OML - 35</v>
          </cell>
          <cell r="I1124" t="str">
            <v>ORUBIRI</v>
          </cell>
          <cell r="J1124">
            <v>0</v>
          </cell>
          <cell r="K1124">
            <v>0</v>
          </cell>
          <cell r="L1124" t="str">
            <v>Efenovwe , Augustine</v>
          </cell>
        </row>
        <row r="1125">
          <cell r="A1125" t="str">
            <v>NIP_BP11_D_ODEC_ES2_R03</v>
          </cell>
          <cell r="B1125" t="str">
            <v>Short Term Oil</v>
          </cell>
          <cell r="C1125" t="str">
            <v>STOG Restoration - Swamp East</v>
          </cell>
          <cell r="D1125" t="str">
            <v>D_ODEC_ES2_R03</v>
          </cell>
          <cell r="E1125" t="str">
            <v>STOG - Restoration - ODEAMA CREEK</v>
          </cell>
          <cell r="F1125" t="str">
            <v>SWAMP EAST</v>
          </cell>
          <cell r="G1125" t="str">
            <v>East</v>
          </cell>
          <cell r="H1125" t="str">
            <v>OML - 29</v>
          </cell>
          <cell r="I1125" t="str">
            <v>ODEAMA CREEK</v>
          </cell>
          <cell r="J1125">
            <v>0</v>
          </cell>
          <cell r="K1125">
            <v>0</v>
          </cell>
          <cell r="L1125" t="str">
            <v>Efenovwe , Augustine</v>
          </cell>
        </row>
        <row r="1126">
          <cell r="A1126" t="str">
            <v>NIP_BP11_D_ODEC_ES2_R07</v>
          </cell>
          <cell r="B1126" t="str">
            <v>Short Term Oil</v>
          </cell>
          <cell r="C1126" t="str">
            <v>STOG Restoration - Swamp East</v>
          </cell>
          <cell r="D1126" t="str">
            <v>D_ODEC_ES2_R07</v>
          </cell>
          <cell r="E1126" t="str">
            <v>STOG - Restoration - ODEAMA CREEK</v>
          </cell>
          <cell r="F1126" t="str">
            <v>SWAMP EAST</v>
          </cell>
          <cell r="G1126" t="str">
            <v>East</v>
          </cell>
          <cell r="H1126" t="str">
            <v>OML - 29</v>
          </cell>
          <cell r="I1126" t="str">
            <v>ODEAMA CREEK</v>
          </cell>
          <cell r="J1126">
            <v>0</v>
          </cell>
          <cell r="K1126">
            <v>0</v>
          </cell>
          <cell r="L1126" t="str">
            <v>Efenovwe , Augustine</v>
          </cell>
        </row>
        <row r="1127">
          <cell r="A1127" t="str">
            <v>NIP_BP11_D_ODEC_ES2_R09</v>
          </cell>
          <cell r="B1127" t="str">
            <v>Short Term Oil</v>
          </cell>
          <cell r="C1127" t="str">
            <v>STOG Restoration - Swamp East</v>
          </cell>
          <cell r="D1127" t="str">
            <v>D_ODEC_ES2_R09</v>
          </cell>
          <cell r="E1127" t="str">
            <v>STOG - Restoration - ODEAMA CREEK</v>
          </cell>
          <cell r="F1127" t="str">
            <v>SWAMP EAST</v>
          </cell>
          <cell r="G1127" t="str">
            <v>East</v>
          </cell>
          <cell r="H1127" t="str">
            <v>OML - 29</v>
          </cell>
          <cell r="I1127" t="str">
            <v>ODEAMA CREEK</v>
          </cell>
          <cell r="J1127">
            <v>0</v>
          </cell>
          <cell r="K1127">
            <v>0</v>
          </cell>
          <cell r="L1127" t="str">
            <v>Efenovwe , Augustine</v>
          </cell>
        </row>
        <row r="1128">
          <cell r="A1128" t="str">
            <v>NIP_BP11_D_BELE_ES2_R01</v>
          </cell>
          <cell r="B1128" t="str">
            <v>Short Term Oil</v>
          </cell>
          <cell r="C1128" t="str">
            <v>STOG Restoration - Swamp East</v>
          </cell>
          <cell r="D1128" t="str">
            <v>D_BELE_ES2_R01</v>
          </cell>
          <cell r="E1128" t="str">
            <v>STOG - Restoration - BELEMA</v>
          </cell>
          <cell r="F1128" t="str">
            <v>SWAMP EAST</v>
          </cell>
          <cell r="G1128" t="str">
            <v>East</v>
          </cell>
          <cell r="H1128" t="str">
            <v>N/A</v>
          </cell>
          <cell r="I1128" t="str">
            <v>BELEMA</v>
          </cell>
          <cell r="J1128">
            <v>0</v>
          </cell>
          <cell r="K1128">
            <v>0</v>
          </cell>
          <cell r="L1128" t="str">
            <v>Efenovwe , Augustine</v>
          </cell>
        </row>
        <row r="1129">
          <cell r="A1129" t="str">
            <v>NIP_BP11_D_EKUL_ES2_R09</v>
          </cell>
          <cell r="B1129" t="str">
            <v>Short Term Oil</v>
          </cell>
          <cell r="C1129" t="str">
            <v>STOG Restoration - Swamp East</v>
          </cell>
          <cell r="D1129" t="str">
            <v>D_EKUL_ES2_R09</v>
          </cell>
          <cell r="E1129" t="str">
            <v>STOG - Restoration - EKULAMA</v>
          </cell>
          <cell r="F1129" t="str">
            <v>SWAMP EAST</v>
          </cell>
          <cell r="G1129" t="str">
            <v>East</v>
          </cell>
          <cell r="H1129" t="str">
            <v>OML - 20</v>
          </cell>
          <cell r="I1129" t="str">
            <v>EKULAMA</v>
          </cell>
          <cell r="J1129">
            <v>0</v>
          </cell>
          <cell r="K1129">
            <v>0</v>
          </cell>
          <cell r="L1129" t="str">
            <v>Efenovwe , Augustine</v>
          </cell>
        </row>
        <row r="1130">
          <cell r="A1130" t="str">
            <v>NIP_BP11_D_AKOS_ES1_R07</v>
          </cell>
          <cell r="B1130" t="str">
            <v>Short Term Oil</v>
          </cell>
          <cell r="C1130" t="str">
            <v>STOG Restoration - Swamp East</v>
          </cell>
          <cell r="D1130" t="str">
            <v>D_AKOS_ES1_R07</v>
          </cell>
          <cell r="E1130" t="str">
            <v>STOG - Restoration - AKASO</v>
          </cell>
          <cell r="F1130" t="str">
            <v>SWAMP EAST</v>
          </cell>
          <cell r="G1130" t="str">
            <v>East</v>
          </cell>
          <cell r="H1130" t="str">
            <v>N/A</v>
          </cell>
          <cell r="I1130" t="str">
            <v>AKASO</v>
          </cell>
          <cell r="J1130">
            <v>0</v>
          </cell>
          <cell r="K1130">
            <v>0</v>
          </cell>
          <cell r="L1130" t="str">
            <v>Efenovwe , Augustine</v>
          </cell>
        </row>
        <row r="1131">
          <cell r="A1131" t="str">
            <v>NIP_BP11_D_SOKU_ES1_R05</v>
          </cell>
          <cell r="B1131" t="str">
            <v>Short Term Oil</v>
          </cell>
          <cell r="C1131" t="str">
            <v>STOG Restoration - Swamp East</v>
          </cell>
          <cell r="D1131" t="str">
            <v>D_SOKU_ES1_R05</v>
          </cell>
          <cell r="E1131" t="str">
            <v>STOG - Restoration - SOKU</v>
          </cell>
          <cell r="F1131" t="str">
            <v>SWAMP EAST</v>
          </cell>
          <cell r="G1131" t="str">
            <v>East</v>
          </cell>
          <cell r="H1131" t="str">
            <v>OML - 43</v>
          </cell>
          <cell r="I1131" t="str">
            <v>SOKU</v>
          </cell>
          <cell r="J1131">
            <v>0</v>
          </cell>
          <cell r="K1131">
            <v>0</v>
          </cell>
          <cell r="L1131" t="str">
            <v>Efenovwe , Augustine</v>
          </cell>
        </row>
        <row r="1132">
          <cell r="A1132" t="str">
            <v>NIP_BP11_D_AKOS_ES1_R03</v>
          </cell>
          <cell r="B1132" t="str">
            <v>Short Term Oil</v>
          </cell>
          <cell r="C1132" t="str">
            <v>STOG Restoration - Swamp East</v>
          </cell>
          <cell r="D1132" t="str">
            <v>D_AKOS_ES1_R03</v>
          </cell>
          <cell r="E1132" t="str">
            <v>STOG - Restoration - AKASO</v>
          </cell>
          <cell r="F1132" t="str">
            <v>SWAMP EAST</v>
          </cell>
          <cell r="G1132" t="str">
            <v>East</v>
          </cell>
          <cell r="H1132" t="str">
            <v>OML - 35</v>
          </cell>
          <cell r="I1132" t="str">
            <v>AKASO</v>
          </cell>
          <cell r="J1132">
            <v>0</v>
          </cell>
          <cell r="K1132">
            <v>0</v>
          </cell>
          <cell r="L1132" t="str">
            <v>Efenovwe , Augustine</v>
          </cell>
        </row>
        <row r="1133">
          <cell r="A1133" t="str">
            <v>NIP_BP11_D_AWNW_ES1_R09</v>
          </cell>
          <cell r="B1133" t="str">
            <v>Short Term Oil</v>
          </cell>
          <cell r="C1133" t="str">
            <v>STOG Restoration - Swamp East</v>
          </cell>
          <cell r="D1133" t="str">
            <v>D_AWNW_ES1_R09</v>
          </cell>
          <cell r="E1133" t="str">
            <v>STOG - Restoration - AWOBA NORTH</v>
          </cell>
          <cell r="F1133" t="str">
            <v>SWAMP EAST</v>
          </cell>
          <cell r="G1133" t="str">
            <v>East</v>
          </cell>
          <cell r="H1133" t="str">
            <v>OML - 35</v>
          </cell>
          <cell r="I1133" t="str">
            <v>AWOBA NORTH</v>
          </cell>
          <cell r="J1133">
            <v>0</v>
          </cell>
          <cell r="K1133">
            <v>0</v>
          </cell>
          <cell r="L1133" t="str">
            <v>Efenovwe , Augustine</v>
          </cell>
        </row>
        <row r="1134">
          <cell r="A1134" t="str">
            <v>NIP_BP11_D_BONN_ES1_R07</v>
          </cell>
          <cell r="B1134" t="str">
            <v>Short Term Oil</v>
          </cell>
          <cell r="C1134" t="str">
            <v>STOG Restoration - Swamp East</v>
          </cell>
          <cell r="D1134" t="str">
            <v>D_BONN_ES1_R07</v>
          </cell>
          <cell r="E1134" t="str">
            <v>STOG - Restoration - BONNY</v>
          </cell>
          <cell r="F1134" t="str">
            <v>SWAMP EAST</v>
          </cell>
          <cell r="G1134" t="str">
            <v>East</v>
          </cell>
          <cell r="H1134" t="str">
            <v>OML - 35</v>
          </cell>
          <cell r="I1134" t="str">
            <v>BONNY</v>
          </cell>
          <cell r="J1134">
            <v>0</v>
          </cell>
          <cell r="K1134">
            <v>0</v>
          </cell>
          <cell r="L1134" t="str">
            <v>Efenovwe , Augustine</v>
          </cell>
        </row>
        <row r="1135">
          <cell r="A1135" t="str">
            <v>NIP_BP11_D_ALAK_ES1_R04</v>
          </cell>
          <cell r="B1135" t="str">
            <v>Short Term Oil</v>
          </cell>
          <cell r="C1135" t="str">
            <v>STOG Restoration - Swamp East</v>
          </cell>
          <cell r="D1135" t="str">
            <v>D_ALAK_ES1_R04</v>
          </cell>
          <cell r="E1135" t="str">
            <v>STOG - Restoration - ALAKIRI</v>
          </cell>
          <cell r="F1135" t="str">
            <v>SWAMP EAST</v>
          </cell>
          <cell r="G1135" t="str">
            <v>East</v>
          </cell>
          <cell r="H1135" t="str">
            <v>OML - 18</v>
          </cell>
          <cell r="I1135" t="str">
            <v>ALAKIRI</v>
          </cell>
          <cell r="J1135">
            <v>0</v>
          </cell>
          <cell r="K1135">
            <v>0</v>
          </cell>
          <cell r="L1135" t="str">
            <v>Efenovwe , Augustine</v>
          </cell>
        </row>
        <row r="1136">
          <cell r="A1136" t="str">
            <v>NIP_BP11_D_ALAK_ES1_RG7</v>
          </cell>
          <cell r="B1136" t="str">
            <v>Short Term Oil</v>
          </cell>
          <cell r="C1136" t="str">
            <v>STOG Restoration - Swamp East</v>
          </cell>
          <cell r="D1136" t="str">
            <v>D_ALAK_ES1_RG7</v>
          </cell>
          <cell r="E1136" t="str">
            <v>STOG - Restoration - ALAKIRI</v>
          </cell>
          <cell r="F1136" t="str">
            <v>SWAMP EAST</v>
          </cell>
          <cell r="G1136" t="str">
            <v>East</v>
          </cell>
          <cell r="H1136" t="str">
            <v>OML - 18</v>
          </cell>
          <cell r="I1136" t="str">
            <v>ALAKIRI</v>
          </cell>
          <cell r="J1136">
            <v>0</v>
          </cell>
          <cell r="K1136">
            <v>0</v>
          </cell>
          <cell r="L1136" t="str">
            <v>Efenovwe , Augustine</v>
          </cell>
        </row>
        <row r="1137">
          <cell r="A1137" t="str">
            <v>NIP_BP11_D_ALAK_ES1_R07</v>
          </cell>
          <cell r="B1137" t="str">
            <v>Short Term Oil</v>
          </cell>
          <cell r="C1137" t="str">
            <v>STOG Restoration - Swamp East</v>
          </cell>
          <cell r="D1137" t="str">
            <v>D_ALAK_ES1_R07</v>
          </cell>
          <cell r="E1137" t="str">
            <v>STOG - Restoration - ALAKIRI</v>
          </cell>
          <cell r="F1137" t="str">
            <v>SWAMP EAST</v>
          </cell>
          <cell r="G1137" t="str">
            <v>East</v>
          </cell>
          <cell r="H1137" t="str">
            <v>OML - 18</v>
          </cell>
          <cell r="I1137" t="str">
            <v>ALAKIRI</v>
          </cell>
          <cell r="J1137">
            <v>0</v>
          </cell>
          <cell r="K1137">
            <v>0</v>
          </cell>
          <cell r="L1137" t="str">
            <v>Efenovwe , Augustine</v>
          </cell>
        </row>
        <row r="1138">
          <cell r="A1138" t="str">
            <v>NIP_BP11_D_ALAK_ES1_R09</v>
          </cell>
          <cell r="B1138" t="str">
            <v>Short Term Oil</v>
          </cell>
          <cell r="C1138" t="str">
            <v>STOG Restoration - Swamp East</v>
          </cell>
          <cell r="D1138" t="str">
            <v>D_ALAK_ES1_R09</v>
          </cell>
          <cell r="E1138" t="str">
            <v>STOG - Restoration - ALAKIRI</v>
          </cell>
          <cell r="F1138" t="str">
            <v>SWAMP EAST</v>
          </cell>
          <cell r="G1138" t="str">
            <v>East</v>
          </cell>
          <cell r="H1138" t="str">
            <v>OML - 18</v>
          </cell>
          <cell r="I1138" t="str">
            <v>ALAKIRI</v>
          </cell>
          <cell r="J1138">
            <v>0</v>
          </cell>
          <cell r="K1138">
            <v>0</v>
          </cell>
          <cell r="L1138" t="str">
            <v>Efenovwe , Augustine</v>
          </cell>
        </row>
        <row r="1139">
          <cell r="A1139" t="str">
            <v>NIP_BP11_D_ALAK_ES1_RG1</v>
          </cell>
          <cell r="B1139" t="str">
            <v>Short Term Oil</v>
          </cell>
          <cell r="C1139" t="str">
            <v>STOG Restoration - Swamp East</v>
          </cell>
          <cell r="D1139" t="str">
            <v>D_ALAK_ES1_RG1</v>
          </cell>
          <cell r="E1139" t="str">
            <v>STOG - Restoration - ALAKIRI</v>
          </cell>
          <cell r="F1139" t="str">
            <v>SWAMP EAST</v>
          </cell>
          <cell r="G1139" t="str">
            <v>East</v>
          </cell>
          <cell r="H1139" t="str">
            <v>OML - 18</v>
          </cell>
          <cell r="I1139" t="str">
            <v>ALAKIRI</v>
          </cell>
          <cell r="J1139">
            <v>0</v>
          </cell>
          <cell r="K1139">
            <v>0</v>
          </cell>
          <cell r="L1139" t="str">
            <v>Efenovwe , Augustine</v>
          </cell>
        </row>
        <row r="1140">
          <cell r="A1140" t="str">
            <v>NIP_BP11_D_ALAK_ES1_Y02</v>
          </cell>
          <cell r="B1140" t="str">
            <v>Short Term Oil</v>
          </cell>
          <cell r="C1140" t="str">
            <v>STOG Restoration - Swamp East</v>
          </cell>
          <cell r="D1140" t="str">
            <v>D_ALAK_ES1_Y02</v>
          </cell>
          <cell r="E1140" t="str">
            <v>STOG - Restoration - ALAKIRI</v>
          </cell>
          <cell r="F1140" t="str">
            <v>SWAMP EAST</v>
          </cell>
          <cell r="G1140" t="str">
            <v>East</v>
          </cell>
          <cell r="H1140" t="str">
            <v>OML - 18</v>
          </cell>
          <cell r="I1140" t="str">
            <v>ALAKIRI</v>
          </cell>
          <cell r="J1140">
            <v>0</v>
          </cell>
          <cell r="K1140">
            <v>0</v>
          </cell>
          <cell r="L1140" t="str">
            <v>Efenovwe , Augustine</v>
          </cell>
        </row>
        <row r="1141">
          <cell r="A1141" t="str">
            <v>NIP_BP11_D_AKOS_ES1_R09</v>
          </cell>
          <cell r="B1141" t="str">
            <v>Short Term Oil</v>
          </cell>
          <cell r="C1141" t="str">
            <v>STOG Restoration - Swamp East</v>
          </cell>
          <cell r="D1141" t="str">
            <v>D_AKOS_ES1_R09</v>
          </cell>
          <cell r="E1141" t="str">
            <v>STOG - Restoration - AKASO</v>
          </cell>
          <cell r="F1141" t="str">
            <v>SWAMP EAST</v>
          </cell>
          <cell r="G1141" t="str">
            <v>East</v>
          </cell>
          <cell r="H1141" t="str">
            <v>OML - 42</v>
          </cell>
          <cell r="I1141" t="str">
            <v>AKASO</v>
          </cell>
          <cell r="J1141">
            <v>0</v>
          </cell>
          <cell r="K1141">
            <v>0</v>
          </cell>
          <cell r="L1141" t="str">
            <v>Efenovwe , Augustine</v>
          </cell>
        </row>
        <row r="1142">
          <cell r="A1142" t="str">
            <v>NIP_BP11_D_BELE_ES2_R09</v>
          </cell>
          <cell r="B1142" t="str">
            <v>Short Term Oil</v>
          </cell>
          <cell r="C1142" t="str">
            <v>STOG Restoration - Swamp East</v>
          </cell>
          <cell r="D1142" t="str">
            <v>D_BELE_ES2_R09</v>
          </cell>
          <cell r="E1142" t="str">
            <v>STOG - Restoration - BELEMA</v>
          </cell>
          <cell r="F1142" t="str">
            <v>SWAMP EAST</v>
          </cell>
          <cell r="G1142" t="str">
            <v>East</v>
          </cell>
          <cell r="H1142" t="str">
            <v>OML - 24</v>
          </cell>
          <cell r="I1142" t="str">
            <v>BELEMA</v>
          </cell>
          <cell r="J1142">
            <v>0</v>
          </cell>
          <cell r="K1142">
            <v>0</v>
          </cell>
          <cell r="L1142" t="str">
            <v>Efenovwe , Augustine</v>
          </cell>
        </row>
        <row r="1143">
          <cell r="A1143" t="str">
            <v>NIP_BP11_D_BELE_ES2_R03</v>
          </cell>
          <cell r="B1143" t="str">
            <v>Short Term Oil</v>
          </cell>
          <cell r="C1143" t="str">
            <v>STOG Restoration - Swamp East</v>
          </cell>
          <cell r="D1143" t="str">
            <v>D_BELE_ES2_R03</v>
          </cell>
          <cell r="E1143" t="str">
            <v>STOG - Restoration - BELEMA</v>
          </cell>
          <cell r="F1143" t="str">
            <v>SWAMP EAST</v>
          </cell>
          <cell r="G1143" t="str">
            <v>East</v>
          </cell>
          <cell r="H1143" t="str">
            <v>N/A</v>
          </cell>
          <cell r="I1143" t="str">
            <v>BELEMA</v>
          </cell>
          <cell r="J1143">
            <v>0</v>
          </cell>
          <cell r="K1143">
            <v>0</v>
          </cell>
          <cell r="L1143" t="str">
            <v>Efenovwe , Augustine</v>
          </cell>
        </row>
        <row r="1144">
          <cell r="A1144" t="str">
            <v>NIP_BP11_D_SBAR_ES2_R01</v>
          </cell>
          <cell r="B1144" t="str">
            <v>Short Term Oil</v>
          </cell>
          <cell r="C1144" t="str">
            <v>STOG Restoration - Swamp East</v>
          </cell>
          <cell r="D1144" t="str">
            <v>D_SBAR_ES2_R01</v>
          </cell>
          <cell r="E1144" t="str">
            <v>STOG - Restoration - SANTA BARBARA</v>
          </cell>
          <cell r="F1144" t="str">
            <v>SWAMP EAST</v>
          </cell>
          <cell r="G1144" t="str">
            <v>East</v>
          </cell>
          <cell r="H1144" t="str">
            <v>OML - 35</v>
          </cell>
          <cell r="I1144" t="str">
            <v>SANTA BARBARA</v>
          </cell>
          <cell r="J1144">
            <v>0</v>
          </cell>
          <cell r="K1144">
            <v>0</v>
          </cell>
          <cell r="L1144" t="str">
            <v>Efenovwe , Augustine</v>
          </cell>
        </row>
        <row r="1145">
          <cell r="A1145" t="str">
            <v>NIP_BP11_D_SBAR_ES2_R05</v>
          </cell>
          <cell r="B1145" t="str">
            <v>Short Term Oil</v>
          </cell>
          <cell r="C1145" t="str">
            <v>STOG Restoration - Swamp East</v>
          </cell>
          <cell r="D1145" t="str">
            <v>D_SBAR_ES2_R05</v>
          </cell>
          <cell r="E1145" t="str">
            <v>STOG - Restoration - SANTA BARBARA</v>
          </cell>
          <cell r="F1145" t="str">
            <v>SWAMP EAST</v>
          </cell>
          <cell r="G1145" t="str">
            <v>East</v>
          </cell>
          <cell r="H1145" t="str">
            <v>OML - 35</v>
          </cell>
          <cell r="I1145" t="str">
            <v>SANTA BARBARA</v>
          </cell>
          <cell r="J1145">
            <v>0</v>
          </cell>
          <cell r="K1145">
            <v>0</v>
          </cell>
          <cell r="L1145" t="str">
            <v>Efenovwe , Augustine</v>
          </cell>
        </row>
        <row r="1146">
          <cell r="A1146" t="str">
            <v>NIP_BP11_D_EKUL_ES2_R01</v>
          </cell>
          <cell r="B1146" t="str">
            <v>Short Term Oil</v>
          </cell>
          <cell r="C1146" t="str">
            <v>STOG Restoration - Swamp East</v>
          </cell>
          <cell r="D1146" t="str">
            <v>D_EKUL_ES2_R01</v>
          </cell>
          <cell r="E1146" t="str">
            <v>STOG - Restoration - EKULAMA</v>
          </cell>
          <cell r="F1146" t="str">
            <v>SWAMP EAST</v>
          </cell>
          <cell r="G1146" t="str">
            <v>East</v>
          </cell>
          <cell r="H1146" t="str">
            <v>OML - 20</v>
          </cell>
          <cell r="I1146" t="str">
            <v>EKULAMA</v>
          </cell>
          <cell r="J1146">
            <v>0</v>
          </cell>
          <cell r="K1146">
            <v>0</v>
          </cell>
          <cell r="L1146" t="str">
            <v>Efenovwe , Augustine</v>
          </cell>
        </row>
        <row r="1147">
          <cell r="A1147" t="str">
            <v>NIP_BP11_D_NEMC_ES2_R01</v>
          </cell>
          <cell r="B1147" t="str">
            <v>Short Term Oil</v>
          </cell>
          <cell r="C1147" t="str">
            <v>STOG Restoration - Swamp East</v>
          </cell>
          <cell r="D1147" t="str">
            <v>D_NEMC_ES2_R01</v>
          </cell>
          <cell r="E1147" t="str">
            <v>STOG - Restoration - NEMBE CREEK</v>
          </cell>
          <cell r="F1147" t="str">
            <v>SWAMP EAST</v>
          </cell>
          <cell r="G1147" t="str">
            <v>East</v>
          </cell>
          <cell r="H1147" t="str">
            <v>OML - 30</v>
          </cell>
          <cell r="I1147" t="str">
            <v>NEMBE CREEK</v>
          </cell>
          <cell r="J1147">
            <v>0</v>
          </cell>
          <cell r="K1147">
            <v>0</v>
          </cell>
          <cell r="L1147" t="str">
            <v>Efenovwe , Augustine</v>
          </cell>
        </row>
        <row r="1148">
          <cell r="A1148" t="str">
            <v>NIP_BP11_D_NEMC_ES2_R03</v>
          </cell>
          <cell r="B1148" t="str">
            <v>Short Term Oil</v>
          </cell>
          <cell r="C1148" t="str">
            <v>STOG Restoration - Swamp East</v>
          </cell>
          <cell r="D1148" t="str">
            <v>D_NEMC_ES2_R03</v>
          </cell>
          <cell r="E1148" t="str">
            <v>STOG - Restoration - NEMBE CREEK</v>
          </cell>
          <cell r="F1148" t="str">
            <v>SWAMP EAST</v>
          </cell>
          <cell r="G1148" t="str">
            <v>East</v>
          </cell>
          <cell r="H1148" t="str">
            <v>OML - 30</v>
          </cell>
          <cell r="I1148" t="str">
            <v>NEMBE CREEK</v>
          </cell>
          <cell r="J1148">
            <v>0</v>
          </cell>
          <cell r="K1148">
            <v>0</v>
          </cell>
          <cell r="L1148" t="str">
            <v>Efenovwe , Augustine</v>
          </cell>
        </row>
        <row r="1149">
          <cell r="A1149" t="str">
            <v>NIP_BP11_D_SOKU_ES1_R01</v>
          </cell>
          <cell r="B1149" t="str">
            <v>Short Term Oil</v>
          </cell>
          <cell r="C1149" t="str">
            <v>STOG Restoration - Swamp East</v>
          </cell>
          <cell r="D1149" t="str">
            <v>D_SOKU_ES1_R01</v>
          </cell>
          <cell r="E1149" t="str">
            <v>STOG - Restoration - SOKU</v>
          </cell>
          <cell r="F1149" t="str">
            <v>SWAMP EAST</v>
          </cell>
          <cell r="G1149" t="str">
            <v>East</v>
          </cell>
          <cell r="H1149" t="str">
            <v>OML - 17</v>
          </cell>
          <cell r="I1149" t="str">
            <v>SOKU</v>
          </cell>
          <cell r="J1149">
            <v>0</v>
          </cell>
          <cell r="K1149">
            <v>0</v>
          </cell>
          <cell r="L1149" t="str">
            <v>Efenovwe , Augustine</v>
          </cell>
        </row>
        <row r="1150">
          <cell r="A1150" t="str">
            <v>NIP_BP11_D_BELN_ES2_R01</v>
          </cell>
          <cell r="B1150" t="str">
            <v>Short Term Oil</v>
          </cell>
          <cell r="C1150" t="str">
            <v>STOG Restoration - Swamp East</v>
          </cell>
          <cell r="D1150" t="str">
            <v>D_BELN_ES2_R01</v>
          </cell>
          <cell r="E1150" t="str">
            <v>STOG - Restoration - BELEMA NORTH</v>
          </cell>
          <cell r="F1150" t="str">
            <v>SWAMP EAST</v>
          </cell>
          <cell r="G1150" t="str">
            <v>East</v>
          </cell>
          <cell r="H1150" t="str">
            <v>OML - 24</v>
          </cell>
          <cell r="I1150" t="str">
            <v>BELEMA NORTH</v>
          </cell>
          <cell r="J1150">
            <v>0</v>
          </cell>
          <cell r="K1150">
            <v>0</v>
          </cell>
          <cell r="L1150" t="str">
            <v>Efenovwe , Augustine</v>
          </cell>
        </row>
        <row r="1151">
          <cell r="A1151" t="str">
            <v>NIP_BP11_D_NEMC_ES2_R09</v>
          </cell>
          <cell r="B1151" t="str">
            <v>Short Term Oil</v>
          </cell>
          <cell r="C1151" t="str">
            <v>STOG Restoration - Swamp East</v>
          </cell>
          <cell r="D1151" t="str">
            <v>D_NEMC_ES2_R09</v>
          </cell>
          <cell r="E1151" t="str">
            <v>STOG - Restoration - NEMBE CREEK</v>
          </cell>
          <cell r="F1151" t="str">
            <v>SWAMP EAST</v>
          </cell>
          <cell r="G1151" t="str">
            <v>East</v>
          </cell>
          <cell r="H1151" t="str">
            <v>OML - 31</v>
          </cell>
          <cell r="I1151" t="str">
            <v>NEMBE CREEK</v>
          </cell>
          <cell r="J1151">
            <v>0</v>
          </cell>
          <cell r="K1151">
            <v>0</v>
          </cell>
          <cell r="L1151" t="str">
            <v>Efenovwe , Augustine</v>
          </cell>
        </row>
        <row r="1152">
          <cell r="A1152" t="str">
            <v>NIP_BP11_D_SOKU_ES1_R02</v>
          </cell>
          <cell r="B1152" t="str">
            <v>Short Term Oil</v>
          </cell>
          <cell r="C1152" t="str">
            <v>STOG Restoration - Swamp East</v>
          </cell>
          <cell r="D1152" t="str">
            <v>D_SOKU_ES1_R02</v>
          </cell>
          <cell r="E1152" t="str">
            <v>STOG - Restoration - SOKU</v>
          </cell>
          <cell r="F1152" t="str">
            <v>SWAMP EAST</v>
          </cell>
          <cell r="G1152" t="str">
            <v>East</v>
          </cell>
          <cell r="H1152" t="str">
            <v>OML - 17</v>
          </cell>
          <cell r="I1152" t="str">
            <v>SOKU</v>
          </cell>
          <cell r="J1152">
            <v>0</v>
          </cell>
          <cell r="K1152">
            <v>0</v>
          </cell>
          <cell r="L1152" t="str">
            <v>Efenovwe , Augustine</v>
          </cell>
        </row>
        <row r="1153">
          <cell r="A1153" t="str">
            <v>NIP_BP11_D_KRAK_ES1_R07</v>
          </cell>
          <cell r="B1153" t="str">
            <v>Short Term Oil</v>
          </cell>
          <cell r="C1153" t="str">
            <v>STOG Restoration - Swamp East</v>
          </cell>
          <cell r="D1153" t="str">
            <v>D_KRAK_ES1_R07</v>
          </cell>
          <cell r="E1153" t="str">
            <v>STOG - Restoration - KRAKAMA</v>
          </cell>
          <cell r="F1153" t="str">
            <v>SWAMP EAST</v>
          </cell>
          <cell r="G1153" t="str">
            <v>East</v>
          </cell>
          <cell r="H1153" t="str">
            <v>OML - 28</v>
          </cell>
          <cell r="I1153" t="str">
            <v>KRAKAMA</v>
          </cell>
          <cell r="J1153">
            <v>0</v>
          </cell>
          <cell r="K1153">
            <v>0</v>
          </cell>
          <cell r="L1153" t="str">
            <v>Efenovwe , Augustine</v>
          </cell>
        </row>
        <row r="1154">
          <cell r="A1154" t="str">
            <v>NIP_BP11_D_CAWC_ES1_R01</v>
          </cell>
          <cell r="B1154" t="str">
            <v>Short Term Oil</v>
          </cell>
          <cell r="C1154" t="str">
            <v>STOG Restoration - Swamp East</v>
          </cell>
          <cell r="D1154" t="str">
            <v>D_CAWC_ES1_R01</v>
          </cell>
          <cell r="E1154" t="str">
            <v>STOG - Restoration - CAWTHORNE CHANNEL</v>
          </cell>
          <cell r="F1154" t="str">
            <v>SWAMP EAST</v>
          </cell>
          <cell r="G1154" t="str">
            <v>East</v>
          </cell>
          <cell r="H1154" t="str">
            <v>OML - 11</v>
          </cell>
          <cell r="I1154" t="str">
            <v>CAWTHORNE CHANNEL</v>
          </cell>
          <cell r="J1154">
            <v>0</v>
          </cell>
          <cell r="K1154">
            <v>0</v>
          </cell>
          <cell r="L1154" t="str">
            <v>Efenovwe , Augustine</v>
          </cell>
        </row>
        <row r="1155">
          <cell r="A1155" t="str">
            <v>NIP_BP11_D_CAWC_ES1_R04</v>
          </cell>
          <cell r="B1155" t="str">
            <v>Short Term Oil</v>
          </cell>
          <cell r="C1155" t="str">
            <v>STOG Restoration - Swamp East</v>
          </cell>
          <cell r="D1155" t="str">
            <v>D_CAWC_ES1_R04</v>
          </cell>
          <cell r="E1155" t="str">
            <v>STOG - Restoration - CAWTHORNE CHANNEL</v>
          </cell>
          <cell r="F1155" t="str">
            <v>SWAMP EAST</v>
          </cell>
          <cell r="G1155" t="str">
            <v>East</v>
          </cell>
          <cell r="H1155" t="str">
            <v>OML - 11</v>
          </cell>
          <cell r="I1155" t="str">
            <v>CAWTHORNE CHANNEL</v>
          </cell>
          <cell r="J1155">
            <v>0</v>
          </cell>
          <cell r="K1155">
            <v>0</v>
          </cell>
          <cell r="L1155" t="str">
            <v>Efenovwe , Augustine</v>
          </cell>
        </row>
        <row r="1156">
          <cell r="A1156" t="str">
            <v>NIP_BP11_D_CAWC_ES1_R07</v>
          </cell>
          <cell r="B1156" t="str">
            <v>Short Term Oil</v>
          </cell>
          <cell r="C1156" t="str">
            <v>STOG Restoration - Swamp East</v>
          </cell>
          <cell r="D1156" t="str">
            <v>D_CAWC_ES1_R07</v>
          </cell>
          <cell r="E1156" t="str">
            <v>STOG - Restoration - CAWTHORNE CHANNEL</v>
          </cell>
          <cell r="F1156" t="str">
            <v>SWAMP EAST</v>
          </cell>
          <cell r="G1156" t="str">
            <v>East</v>
          </cell>
          <cell r="H1156" t="str">
            <v>OML - 11</v>
          </cell>
          <cell r="I1156" t="str">
            <v>CAWTHORNE CHANNEL</v>
          </cell>
          <cell r="J1156">
            <v>0</v>
          </cell>
          <cell r="K1156">
            <v>0</v>
          </cell>
          <cell r="L1156" t="str">
            <v>Efenovwe , Augustine</v>
          </cell>
        </row>
        <row r="1157">
          <cell r="A1157" t="str">
            <v>NIP_BP11_D_CAWC_ES1_R09</v>
          </cell>
          <cell r="B1157" t="str">
            <v>Short Term Oil</v>
          </cell>
          <cell r="C1157" t="str">
            <v>STOG Restoration - Swamp East</v>
          </cell>
          <cell r="D1157" t="str">
            <v>D_CAWC_ES1_R09</v>
          </cell>
          <cell r="E1157" t="str">
            <v>STOG - Restoration - CAWTHORNE CHANNEL</v>
          </cell>
          <cell r="F1157" t="str">
            <v>SWAMP EAST</v>
          </cell>
          <cell r="G1157" t="str">
            <v>East</v>
          </cell>
          <cell r="H1157" t="str">
            <v>OML - 11</v>
          </cell>
          <cell r="I1157" t="str">
            <v>CAWTHORNE CHANNEL</v>
          </cell>
          <cell r="J1157">
            <v>0</v>
          </cell>
          <cell r="K1157">
            <v>0</v>
          </cell>
          <cell r="L1157" t="str">
            <v>Efenovwe , Augustine</v>
          </cell>
        </row>
        <row r="1158">
          <cell r="A1158" t="str">
            <v>NIP_BP11_D_BENS_WS2_R02</v>
          </cell>
          <cell r="B1158" t="str">
            <v>Short Term Oil</v>
          </cell>
          <cell r="C1158" t="str">
            <v>STOG Restoration - Swamp West</v>
          </cell>
          <cell r="D1158" t="str">
            <v>D_BENS_WS2_R02</v>
          </cell>
          <cell r="E1158">
            <v>0</v>
          </cell>
          <cell r="F1158" t="str">
            <v>N/A</v>
          </cell>
          <cell r="G1158" t="str">
            <v>N/A</v>
          </cell>
          <cell r="H1158" t="str">
            <v>N/A</v>
          </cell>
          <cell r="I1158" t="str">
            <v>BENISEDE</v>
          </cell>
          <cell r="J1158">
            <v>0</v>
          </cell>
          <cell r="K1158">
            <v>0</v>
          </cell>
          <cell r="L1158" t="str">
            <v>N/A</v>
          </cell>
        </row>
        <row r="1159">
          <cell r="A1159" t="str">
            <v>NIP_BP11_D_ESCB_WS1_R01</v>
          </cell>
          <cell r="B1159" t="str">
            <v>Short Term Oil</v>
          </cell>
          <cell r="C1159" t="str">
            <v>STOG Restoration - Swamp West</v>
          </cell>
          <cell r="D1159" t="str">
            <v>D_ESCB_WS1_R01</v>
          </cell>
          <cell r="E1159" t="str">
            <v>STOG Restoration - Swamp West</v>
          </cell>
          <cell r="F1159" t="str">
            <v>SWAMP WEST</v>
          </cell>
          <cell r="G1159" t="str">
            <v>West</v>
          </cell>
          <cell r="H1159" t="str">
            <v>OML - 43</v>
          </cell>
          <cell r="I1159" t="str">
            <v>ESCRAVOS BEACH</v>
          </cell>
          <cell r="J1159">
            <v>0</v>
          </cell>
          <cell r="K1159">
            <v>0</v>
          </cell>
          <cell r="L1159" t="str">
            <v>Baranu , Suka</v>
          </cell>
        </row>
        <row r="1160">
          <cell r="A1160" t="str">
            <v>NIP_BP11_D_FORC_WS1_R02</v>
          </cell>
          <cell r="B1160" t="str">
            <v>Short Term Oil</v>
          </cell>
          <cell r="C1160" t="str">
            <v>STOG Restoration - Swamp West</v>
          </cell>
          <cell r="D1160" t="str">
            <v>D_FORC_WS1_R02</v>
          </cell>
          <cell r="E1160" t="str">
            <v>STOG Restoration - Swamp West</v>
          </cell>
          <cell r="F1160" t="str">
            <v>SWAMP WEST</v>
          </cell>
          <cell r="G1160" t="str">
            <v>West</v>
          </cell>
          <cell r="H1160" t="str">
            <v>OML - 43</v>
          </cell>
          <cell r="I1160" t="str">
            <v>N/A</v>
          </cell>
          <cell r="J1160">
            <v>0</v>
          </cell>
          <cell r="K1160">
            <v>0</v>
          </cell>
          <cell r="L1160" t="str">
            <v>Baranu , Suka</v>
          </cell>
        </row>
        <row r="1161">
          <cell r="A1161" t="str">
            <v>NIP_BP11_D_OTUM_WS1_R01</v>
          </cell>
          <cell r="B1161" t="str">
            <v>Short Term Oil</v>
          </cell>
          <cell r="C1161" t="str">
            <v>STOG Restoration - Swamp West</v>
          </cell>
          <cell r="D1161" t="str">
            <v>D_OTUM_WS1_R01</v>
          </cell>
          <cell r="E1161" t="str">
            <v>STOG - Restoration - OTUMARA</v>
          </cell>
          <cell r="F1161" t="str">
            <v>SWAMP WEST</v>
          </cell>
          <cell r="G1161" t="str">
            <v>West</v>
          </cell>
          <cell r="H1161" t="str">
            <v>OML - 30</v>
          </cell>
          <cell r="I1161" t="str">
            <v>OTUMARA</v>
          </cell>
          <cell r="J1161">
            <v>0</v>
          </cell>
          <cell r="K1161">
            <v>0</v>
          </cell>
          <cell r="L1161" t="str">
            <v>Baranu , Suka</v>
          </cell>
        </row>
        <row r="1162">
          <cell r="A1162" t="str">
            <v>NIP_BP11_D_AJAT_WS2_R01</v>
          </cell>
          <cell r="B1162" t="str">
            <v>Short Term Oil</v>
          </cell>
          <cell r="C1162" t="str">
            <v>STOG Restoration - Swamp West</v>
          </cell>
          <cell r="D1162" t="str">
            <v>D_AJAT_WS2_R01</v>
          </cell>
          <cell r="E1162" t="str">
            <v>STOG - Restoration - AJATITON</v>
          </cell>
          <cell r="F1162" t="str">
            <v>SWAMP WEST</v>
          </cell>
          <cell r="G1162" t="str">
            <v>West</v>
          </cell>
          <cell r="H1162" t="str">
            <v>OML - 17</v>
          </cell>
          <cell r="I1162" t="str">
            <v>AJATITON</v>
          </cell>
          <cell r="J1162">
            <v>0</v>
          </cell>
          <cell r="K1162">
            <v>0</v>
          </cell>
          <cell r="L1162" t="str">
            <v>Baranu , Suka</v>
          </cell>
        </row>
        <row r="1163">
          <cell r="A1163" t="str">
            <v>NIP_BP11_D_KANB_WS2_R01</v>
          </cell>
          <cell r="B1163" t="str">
            <v>Short Term Oil</v>
          </cell>
          <cell r="C1163" t="str">
            <v>STOG Restoration - Swamp West</v>
          </cell>
          <cell r="D1163" t="str">
            <v>D_KANB_WS2_R01</v>
          </cell>
          <cell r="E1163" t="str">
            <v>STOG - Restoration - KANBO</v>
          </cell>
          <cell r="F1163" t="str">
            <v>SWAMP WEST</v>
          </cell>
          <cell r="G1163" t="str">
            <v>West</v>
          </cell>
          <cell r="H1163" t="str">
            <v>OML - 11</v>
          </cell>
          <cell r="I1163" t="str">
            <v>KANBO</v>
          </cell>
          <cell r="J1163">
            <v>0</v>
          </cell>
          <cell r="K1163">
            <v>0</v>
          </cell>
          <cell r="L1163" t="str">
            <v>Baranu , Suka</v>
          </cell>
        </row>
        <row r="1164">
          <cell r="A1164" t="str">
            <v>NIP_BP11_D_OPNO_WS2_R01</v>
          </cell>
          <cell r="B1164" t="str">
            <v>Short Term Oil</v>
          </cell>
          <cell r="C1164" t="str">
            <v>STOG Restoration - Swamp West</v>
          </cell>
          <cell r="D1164" t="str">
            <v>D_OPNO_WS2_R01</v>
          </cell>
          <cell r="E1164" t="str">
            <v>STOG - Restoration - OPUKUSHI NORTH</v>
          </cell>
          <cell r="F1164" t="str">
            <v>SWAMP WEST</v>
          </cell>
          <cell r="G1164" t="str">
            <v>West</v>
          </cell>
          <cell r="H1164" t="str">
            <v>OML - 46</v>
          </cell>
          <cell r="I1164" t="str">
            <v>OPUKUSHI NORTH</v>
          </cell>
          <cell r="J1164">
            <v>0</v>
          </cell>
          <cell r="K1164">
            <v>0</v>
          </cell>
          <cell r="L1164" t="str">
            <v>Baranu , Suka</v>
          </cell>
        </row>
        <row r="1165">
          <cell r="A1165" t="str">
            <v>NIP_BP11_D_OPUK_WS2_R03</v>
          </cell>
          <cell r="B1165" t="str">
            <v>Short Term Oil</v>
          </cell>
          <cell r="C1165" t="str">
            <v>STOG Restoration - Swamp West</v>
          </cell>
          <cell r="D1165" t="str">
            <v>D_OPUK_WS2_R03</v>
          </cell>
          <cell r="E1165" t="str">
            <v>STOG Restoration - Swamp West</v>
          </cell>
          <cell r="F1165" t="str">
            <v>SWAMP WEST</v>
          </cell>
          <cell r="G1165" t="str">
            <v>West</v>
          </cell>
          <cell r="H1165" t="str">
            <v>OML - 35</v>
          </cell>
          <cell r="I1165" t="str">
            <v>OPUKUSHI</v>
          </cell>
          <cell r="J1165">
            <v>0</v>
          </cell>
          <cell r="K1165">
            <v>0</v>
          </cell>
          <cell r="L1165" t="str">
            <v>Baranu , Suka</v>
          </cell>
        </row>
        <row r="1166">
          <cell r="A1166" t="str">
            <v>NIP_BP11_D_OTUM_WS1_R02</v>
          </cell>
          <cell r="B1166" t="str">
            <v>Short Term Oil</v>
          </cell>
          <cell r="C1166" t="str">
            <v>STOG Restoration - Swamp West</v>
          </cell>
          <cell r="D1166" t="str">
            <v>D_OTUM_WS1_R02</v>
          </cell>
          <cell r="E1166" t="str">
            <v>STOG - Restoration - OTUMARA</v>
          </cell>
          <cell r="F1166" t="str">
            <v>SWAMP WEST</v>
          </cell>
          <cell r="G1166" t="str">
            <v>West</v>
          </cell>
          <cell r="H1166" t="str">
            <v>OML - 30</v>
          </cell>
          <cell r="I1166" t="str">
            <v>OTUMARA</v>
          </cell>
          <cell r="J1166">
            <v>0</v>
          </cell>
          <cell r="K1166">
            <v>0</v>
          </cell>
          <cell r="L1166" t="str">
            <v>Baranu , Suka</v>
          </cell>
        </row>
        <row r="1167">
          <cell r="A1167" t="str">
            <v>NIP_BP11_D_TUNU_WS2_R01</v>
          </cell>
          <cell r="B1167" t="str">
            <v>Short Term Oil</v>
          </cell>
          <cell r="C1167" t="str">
            <v>STOG Restoration - Swamp West</v>
          </cell>
          <cell r="D1167" t="str">
            <v>D_TUNU_WS2_R01</v>
          </cell>
          <cell r="E1167" t="str">
            <v>STOG - Restoration - TUNU</v>
          </cell>
          <cell r="F1167" t="str">
            <v>SWAMP WEST</v>
          </cell>
          <cell r="G1167" t="str">
            <v>West</v>
          </cell>
          <cell r="H1167" t="str">
            <v>OML - 30</v>
          </cell>
          <cell r="I1167" t="str">
            <v>TUNU</v>
          </cell>
          <cell r="J1167">
            <v>0</v>
          </cell>
          <cell r="K1167">
            <v>0</v>
          </cell>
          <cell r="L1167" t="str">
            <v>Baranu , Suka</v>
          </cell>
        </row>
        <row r="1168">
          <cell r="A1168" t="str">
            <v>NIP_BP11_D_OPUK_WS2_R01</v>
          </cell>
          <cell r="B1168" t="str">
            <v>Short Term Oil</v>
          </cell>
          <cell r="C1168" t="str">
            <v>STOG Restoration - Swamp West</v>
          </cell>
          <cell r="D1168" t="str">
            <v>D_OPUK_WS2_R01</v>
          </cell>
          <cell r="E1168" t="str">
            <v>STOG - Restoration - OPUKUSHI</v>
          </cell>
          <cell r="F1168" t="str">
            <v>SWAMP WEST</v>
          </cell>
          <cell r="G1168" t="str">
            <v>West</v>
          </cell>
          <cell r="H1168" t="str">
            <v>OML - 26</v>
          </cell>
          <cell r="I1168" t="str">
            <v>OPUKUSHI</v>
          </cell>
          <cell r="J1168">
            <v>0</v>
          </cell>
          <cell r="K1168">
            <v>0</v>
          </cell>
          <cell r="L1168" t="str">
            <v>Baranu , Suka</v>
          </cell>
        </row>
        <row r="1169">
          <cell r="A1169" t="str">
            <v>NIP_BP11_D_BENS_WS2_R01</v>
          </cell>
          <cell r="B1169" t="str">
            <v>Short Term Oil</v>
          </cell>
          <cell r="C1169" t="str">
            <v>STOG Restoration - Swamp West</v>
          </cell>
          <cell r="D1169" t="str">
            <v>D_BENS_WS2_R01</v>
          </cell>
          <cell r="E1169" t="str">
            <v>STOG - Restoration - BENISEDE</v>
          </cell>
          <cell r="F1169" t="str">
            <v>SWAMP WEST</v>
          </cell>
          <cell r="G1169" t="str">
            <v>West</v>
          </cell>
          <cell r="H1169" t="str">
            <v>OML - 42</v>
          </cell>
          <cell r="I1169" t="str">
            <v>BENISEDE</v>
          </cell>
          <cell r="J1169">
            <v>0</v>
          </cell>
          <cell r="K1169">
            <v>0</v>
          </cell>
          <cell r="L1169" t="str">
            <v>Baranu , Suka</v>
          </cell>
        </row>
        <row r="1170">
          <cell r="A1170" t="str">
            <v>NIP_BP11_D_OPUK_WS2_R02</v>
          </cell>
          <cell r="B1170" t="str">
            <v>Short Term Oil</v>
          </cell>
          <cell r="C1170" t="str">
            <v>STOG Restoration - Swamp West</v>
          </cell>
          <cell r="D1170" t="str">
            <v>D_OPUK_WS2_R02</v>
          </cell>
          <cell r="E1170" t="str">
            <v>STOG Restoration - Swamp West</v>
          </cell>
          <cell r="F1170" t="str">
            <v>SWAMP WEST</v>
          </cell>
          <cell r="G1170" t="str">
            <v>West</v>
          </cell>
          <cell r="H1170" t="str">
            <v>OML - 35</v>
          </cell>
          <cell r="I1170" t="str">
            <v>OPUKUSHI</v>
          </cell>
          <cell r="J1170">
            <v>0</v>
          </cell>
          <cell r="K1170">
            <v>0</v>
          </cell>
          <cell r="L1170" t="str">
            <v>Baranu , Suka</v>
          </cell>
        </row>
        <row r="1171">
          <cell r="A1171" t="str">
            <v>NIP_BP11_D_SBAS_ES2_D01</v>
          </cell>
          <cell r="B1171" t="str">
            <v>Santa Barbara FOD</v>
          </cell>
          <cell r="C1171" t="str">
            <v>Santa Barbara FOD Phase 1</v>
          </cell>
          <cell r="D1171" t="str">
            <v>D_SBAS_ES2_D01</v>
          </cell>
          <cell r="E1171" t="str">
            <v>Santa Barbara FOD Phase 1</v>
          </cell>
          <cell r="F1171" t="str">
            <v>SWAMP EAST</v>
          </cell>
          <cell r="G1171" t="str">
            <v>East</v>
          </cell>
          <cell r="H1171" t="str">
            <v>OML - 35</v>
          </cell>
          <cell r="I1171" t="str">
            <v>SANTA BARBARA SOUTH</v>
          </cell>
          <cell r="J1171">
            <v>0</v>
          </cell>
          <cell r="K1171">
            <v>0</v>
          </cell>
          <cell r="L1171" t="str">
            <v>Efenovwe , Augustine</v>
          </cell>
        </row>
        <row r="1172">
          <cell r="A1172" t="str">
            <v>NIP_BP11_D_SBAR_ES2_D01</v>
          </cell>
          <cell r="B1172" t="str">
            <v>Santa Barbara FOD</v>
          </cell>
          <cell r="C1172" t="str">
            <v>Santa Barbara FOD Phase 1</v>
          </cell>
          <cell r="D1172" t="str">
            <v>D_SBAR_ES2_D01</v>
          </cell>
          <cell r="E1172" t="str">
            <v>Santa Barbara FOD Phase 1</v>
          </cell>
          <cell r="F1172" t="str">
            <v>SWAMP EAST</v>
          </cell>
          <cell r="G1172" t="str">
            <v>East</v>
          </cell>
          <cell r="H1172" t="str">
            <v>OML - 35</v>
          </cell>
          <cell r="I1172" t="str">
            <v>SANTA BARBARA</v>
          </cell>
          <cell r="J1172">
            <v>0</v>
          </cell>
          <cell r="K1172">
            <v>0</v>
          </cell>
          <cell r="L1172" t="str">
            <v>Efenovwe , Augustine</v>
          </cell>
        </row>
        <row r="1173">
          <cell r="A1173" t="str">
            <v>NIP_BP11_C_SBAR UPGRADE</v>
          </cell>
          <cell r="B1173" t="str">
            <v>Santa Barbara FOD</v>
          </cell>
          <cell r="C1173" t="str">
            <v>Santa Barbara FOD Phase 1</v>
          </cell>
          <cell r="D1173" t="str">
            <v>C_SBAR UPGRADE</v>
          </cell>
          <cell r="E1173" t="str">
            <v>MPF Restoration</v>
          </cell>
          <cell r="F1173" t="str">
            <v>SWAMP EAST</v>
          </cell>
          <cell r="G1173" t="str">
            <v>East</v>
          </cell>
          <cell r="H1173" t="str">
            <v>OML - 24</v>
          </cell>
          <cell r="I1173" t="str">
            <v>SANTA BARBARA</v>
          </cell>
          <cell r="J1173">
            <v>0</v>
          </cell>
          <cell r="K1173">
            <v>0</v>
          </cell>
          <cell r="L1173" t="str">
            <v>Balogun , Oluseun</v>
          </cell>
        </row>
        <row r="1174">
          <cell r="A1174" t="str">
            <v>NIP_BP11_D_SBAS_ES2_D02</v>
          </cell>
          <cell r="B1174" t="str">
            <v>SPDC - Other</v>
          </cell>
          <cell r="C1174" t="str">
            <v>Santa Barbara FOD Phase 2</v>
          </cell>
          <cell r="D1174" t="str">
            <v>D_SBAS_ES2_D02</v>
          </cell>
          <cell r="E1174" t="str">
            <v>Santa Barbara FOD Phase 2</v>
          </cell>
          <cell r="F1174" t="str">
            <v>SWAMP EAST</v>
          </cell>
          <cell r="G1174" t="str">
            <v>East</v>
          </cell>
          <cell r="H1174" t="str">
            <v>OML - 30</v>
          </cell>
          <cell r="I1174" t="str">
            <v>SANTA BARBARA SOUTH</v>
          </cell>
          <cell r="J1174">
            <v>0</v>
          </cell>
          <cell r="K1174">
            <v>0</v>
          </cell>
          <cell r="L1174" t="str">
            <v>Efenovwe , Augustine</v>
          </cell>
        </row>
        <row r="1175">
          <cell r="A1175" t="str">
            <v>NIP_BP11_D_SBAR_ES2_D02</v>
          </cell>
          <cell r="B1175" t="str">
            <v>SPDC - Other</v>
          </cell>
          <cell r="C1175" t="str">
            <v>Santa Barbara FOD Phase 2</v>
          </cell>
          <cell r="D1175" t="str">
            <v>D_SBAR_ES2_D02</v>
          </cell>
          <cell r="E1175" t="str">
            <v>Santa Barbara Drilling</v>
          </cell>
          <cell r="F1175" t="str">
            <v>SWAMP EAST</v>
          </cell>
          <cell r="G1175" t="str">
            <v>East</v>
          </cell>
          <cell r="H1175" t="str">
            <v>OML - 35</v>
          </cell>
          <cell r="I1175" t="str">
            <v>SANTA BARBARA</v>
          </cell>
          <cell r="J1175">
            <v>0</v>
          </cell>
          <cell r="K1175">
            <v>0</v>
          </cell>
          <cell r="L1175" t="str">
            <v>Efenovwe , Augustine</v>
          </cell>
        </row>
        <row r="1176">
          <cell r="A1176" t="str">
            <v>NIP_BP11_C_OGIS_EEE_G02</v>
          </cell>
          <cell r="B1176" t="str">
            <v>SPDC - Other</v>
          </cell>
          <cell r="C1176" t="str">
            <v>Santa Barbara FOD Phase 2</v>
          </cell>
          <cell r="D1176" t="str">
            <v>C_OGIS_EEE_G02</v>
          </cell>
          <cell r="E1176" t="str">
            <v>Santa Barbara - Ekulama Bulkline</v>
          </cell>
          <cell r="F1176" t="str">
            <v>EAST</v>
          </cell>
          <cell r="G1176" t="str">
            <v>East</v>
          </cell>
          <cell r="H1176" t="str">
            <v>OML - 42</v>
          </cell>
          <cell r="I1176" t="str">
            <v>EKULAMA</v>
          </cell>
          <cell r="J1176">
            <v>0</v>
          </cell>
          <cell r="K1176">
            <v>0</v>
          </cell>
          <cell r="L1176" t="str">
            <v>Balogun , Oluseun</v>
          </cell>
        </row>
        <row r="1177">
          <cell r="A1177" t="str">
            <v>NIP_BP11_Z_SBAS_ES2_G99</v>
          </cell>
          <cell r="B1177" t="str">
            <v>SPDC - Other</v>
          </cell>
          <cell r="C1177" t="str">
            <v>Santa Barbara FOD Phase 3</v>
          </cell>
          <cell r="D1177" t="str">
            <v>Z_SBAS_ES2_G99</v>
          </cell>
          <cell r="E1177" t="str">
            <v>Santa Barbara FOD Phase 3</v>
          </cell>
          <cell r="F1177" t="str">
            <v>SWAMP EAST</v>
          </cell>
          <cell r="G1177" t="str">
            <v>East</v>
          </cell>
          <cell r="H1177" t="str">
            <v>OML - 18</v>
          </cell>
          <cell r="I1177" t="str">
            <v>SANTA BARBARA SOUTH</v>
          </cell>
          <cell r="J1177">
            <v>0</v>
          </cell>
          <cell r="K1177">
            <v>0</v>
          </cell>
          <cell r="L1177" t="str">
            <v>Efenovwe , Augustine</v>
          </cell>
        </row>
        <row r="1178">
          <cell r="A1178" t="str">
            <v>NIP_BP11_Z_SBAR_ES2_G99</v>
          </cell>
          <cell r="B1178" t="str">
            <v>SPDC - Other</v>
          </cell>
          <cell r="C1178" t="str">
            <v>Santa Barbara FOD Phase 3</v>
          </cell>
          <cell r="D1178" t="str">
            <v>Z_SBAR_ES2_G99</v>
          </cell>
          <cell r="E1178" t="str">
            <v>Santa Barbara FOD Phase 3</v>
          </cell>
          <cell r="F1178" t="str">
            <v>SWAMP EAST</v>
          </cell>
          <cell r="G1178" t="str">
            <v>East</v>
          </cell>
          <cell r="H1178" t="str">
            <v>OML - 18</v>
          </cell>
          <cell r="I1178" t="str">
            <v>SANTA BARBARA</v>
          </cell>
          <cell r="J1178">
            <v>0</v>
          </cell>
          <cell r="K1178">
            <v>0</v>
          </cell>
          <cell r="L1178" t="str">
            <v>Efenovwe , Augustine</v>
          </cell>
        </row>
        <row r="1179">
          <cell r="A1179" t="str">
            <v>NIP_BP11_Z_SBAS_ES2_D99</v>
          </cell>
          <cell r="B1179" t="str">
            <v>SPDC - Other</v>
          </cell>
          <cell r="C1179" t="str">
            <v>Santa Barbara FOD Phase 3</v>
          </cell>
          <cell r="D1179" t="str">
            <v>Z_SBAS_ES2_D99</v>
          </cell>
          <cell r="E1179" t="str">
            <v>Santa Barbara FOD Phase 3</v>
          </cell>
          <cell r="F1179" t="str">
            <v>SWAMP EAST</v>
          </cell>
          <cell r="G1179" t="str">
            <v>East</v>
          </cell>
          <cell r="H1179" t="str">
            <v>OML - 11</v>
          </cell>
          <cell r="I1179" t="str">
            <v>SANTA BARBARA SOUTH</v>
          </cell>
          <cell r="J1179">
            <v>0</v>
          </cell>
          <cell r="K1179">
            <v>0</v>
          </cell>
          <cell r="L1179" t="str">
            <v>Efenovwe , Augustine</v>
          </cell>
        </row>
        <row r="1180">
          <cell r="A1180" t="str">
            <v>NIP_BP11_Z_SBAR_ES2_D01</v>
          </cell>
          <cell r="B1180" t="str">
            <v>SPDC - Other</v>
          </cell>
          <cell r="C1180" t="str">
            <v>Santa Barbara FOD Phase 3</v>
          </cell>
          <cell r="D1180" t="str">
            <v>Z_SBAR_ES2_D01</v>
          </cell>
          <cell r="E1180" t="str">
            <v>Santa Barbara FOD Phase 3</v>
          </cell>
          <cell r="F1180" t="str">
            <v>SWAMP EAST</v>
          </cell>
          <cell r="G1180" t="str">
            <v>East</v>
          </cell>
          <cell r="H1180" t="str">
            <v>OML - 18</v>
          </cell>
          <cell r="I1180" t="str">
            <v>SANTA BARBARA</v>
          </cell>
          <cell r="J1180">
            <v>0</v>
          </cell>
          <cell r="K1180">
            <v>0</v>
          </cell>
          <cell r="L1180" t="str">
            <v>Efenovwe , Augustine</v>
          </cell>
        </row>
        <row r="1181">
          <cell r="A1181" t="str">
            <v>NIP_BP11_Z_SBAR_ES2_D99</v>
          </cell>
          <cell r="B1181" t="str">
            <v>SPDC - Other</v>
          </cell>
          <cell r="C1181" t="str">
            <v>Santa Barbara FOD Phase 3</v>
          </cell>
          <cell r="D1181" t="str">
            <v>Z_SBAR_ES2_D99</v>
          </cell>
          <cell r="E1181" t="str">
            <v>Santa Barbara FOD Phase 3</v>
          </cell>
          <cell r="F1181" t="str">
            <v>SWAMP EAST</v>
          </cell>
          <cell r="G1181" t="str">
            <v>East</v>
          </cell>
          <cell r="H1181" t="str">
            <v>OML - 18</v>
          </cell>
          <cell r="I1181" t="str">
            <v>SANTA BARBARA</v>
          </cell>
          <cell r="J1181">
            <v>0</v>
          </cell>
          <cell r="K1181">
            <v>0</v>
          </cell>
          <cell r="L1181" t="str">
            <v>Efenovwe , Augustine</v>
          </cell>
        </row>
        <row r="1182">
          <cell r="A1182" t="str">
            <v>NIP_BP11_D_SEIB_WS2_Y01</v>
          </cell>
          <cell r="B1182" t="str">
            <v>SPDC - Other</v>
          </cell>
          <cell r="C1182" t="str">
            <v>Seibou Re-entry</v>
          </cell>
          <cell r="D1182" t="str">
            <v>D_SEIB_WS2_Y01</v>
          </cell>
          <cell r="E1182" t="str">
            <v>West Facilities - OS Production - SEIBOU</v>
          </cell>
          <cell r="F1182" t="str">
            <v>SWAMP WEST</v>
          </cell>
          <cell r="G1182" t="str">
            <v>West</v>
          </cell>
          <cell r="H1182" t="str">
            <v>OML - 18</v>
          </cell>
          <cell r="I1182" t="str">
            <v>SEIBOU</v>
          </cell>
          <cell r="J1182">
            <v>0</v>
          </cell>
          <cell r="K1182">
            <v>0</v>
          </cell>
          <cell r="L1182" t="str">
            <v>Baranu , Suka</v>
          </cell>
        </row>
        <row r="1183">
          <cell r="A1183" t="str">
            <v>NIP_BP11_D_SOKU_ES1_G03</v>
          </cell>
          <cell r="B1183" t="str">
            <v>Soku Compression</v>
          </cell>
          <cell r="C1183" t="str">
            <v>Soku Compression</v>
          </cell>
          <cell r="D1183" t="str">
            <v>D_SOKU_ES1_G03</v>
          </cell>
          <cell r="E1183" t="str">
            <v>Soku NAG Compression</v>
          </cell>
          <cell r="F1183" t="str">
            <v>SWAMP EAST</v>
          </cell>
          <cell r="G1183" t="str">
            <v>East</v>
          </cell>
          <cell r="H1183" t="str">
            <v>OML - 17</v>
          </cell>
          <cell r="I1183" t="str">
            <v>SOKU</v>
          </cell>
          <cell r="J1183">
            <v>0</v>
          </cell>
          <cell r="K1183">
            <v>0</v>
          </cell>
          <cell r="L1183" t="str">
            <v>Efenovwe , Augustine</v>
          </cell>
        </row>
        <row r="1184">
          <cell r="A1184" t="str">
            <v>NIP_BP11_C_Soku Comp_Prior</v>
          </cell>
          <cell r="B1184" t="str">
            <v>Soku Compression</v>
          </cell>
          <cell r="C1184" t="str">
            <v>Soku Compression</v>
          </cell>
          <cell r="D1184" t="str">
            <v>C_Soku Comp_Prior</v>
          </cell>
          <cell r="E1184" t="str">
            <v>Soku NAG Compression</v>
          </cell>
          <cell r="F1184" t="str">
            <v>SWAMP EAST</v>
          </cell>
          <cell r="G1184" t="str">
            <v>East</v>
          </cell>
          <cell r="H1184" t="str">
            <v>OML - 43</v>
          </cell>
          <cell r="I1184" t="str">
            <v>AHIA</v>
          </cell>
          <cell r="J1184">
            <v>0</v>
          </cell>
          <cell r="K1184">
            <v>0</v>
          </cell>
          <cell r="L1184" t="str">
            <v>Balogun , Oluseun</v>
          </cell>
        </row>
        <row r="1185">
          <cell r="A1185" t="str">
            <v>NIP_BP11_C_Soku Comp</v>
          </cell>
          <cell r="B1185" t="str">
            <v>Soku Compression</v>
          </cell>
          <cell r="C1185" t="str">
            <v>Soku Compression</v>
          </cell>
          <cell r="D1185" t="str">
            <v>C_Soku Comp</v>
          </cell>
          <cell r="E1185" t="str">
            <v>Soku NAG Compression</v>
          </cell>
          <cell r="F1185" t="str">
            <v>SWAMP EAST</v>
          </cell>
          <cell r="G1185" t="str">
            <v>East</v>
          </cell>
          <cell r="H1185" t="str">
            <v>OML - 23</v>
          </cell>
          <cell r="I1185" t="str">
            <v>AHIA</v>
          </cell>
          <cell r="J1185">
            <v>0</v>
          </cell>
          <cell r="K1185">
            <v>0</v>
          </cell>
          <cell r="L1185" t="str">
            <v>Balogun , Oluseun</v>
          </cell>
        </row>
        <row r="1186">
          <cell r="A1186" t="str">
            <v>NIP_BP11_D_SOKU_ES1_G02</v>
          </cell>
          <cell r="B1186" t="str">
            <v>Soku Compression</v>
          </cell>
          <cell r="C1186" t="str">
            <v>Soku Compression</v>
          </cell>
          <cell r="D1186" t="str">
            <v>D_SOKU_ES1_G02</v>
          </cell>
          <cell r="E1186" t="str">
            <v>Soku NAG Compression</v>
          </cell>
          <cell r="F1186" t="str">
            <v>SWAMP EAST</v>
          </cell>
          <cell r="G1186" t="str">
            <v>East</v>
          </cell>
          <cell r="H1186" t="str">
            <v>OML - 17</v>
          </cell>
          <cell r="I1186" t="str">
            <v>SOKU</v>
          </cell>
          <cell r="J1186">
            <v>0</v>
          </cell>
          <cell r="K1186">
            <v>0</v>
          </cell>
          <cell r="L1186" t="str">
            <v>Efenovwe , Augustine</v>
          </cell>
        </row>
        <row r="1187">
          <cell r="A1187" t="str">
            <v>NIP_BP11_C_PREFID_Soku Comp</v>
          </cell>
          <cell r="B1187" t="str">
            <v>Soku Compression</v>
          </cell>
          <cell r="C1187" t="str">
            <v>Soku Compression</v>
          </cell>
          <cell r="D1187" t="str">
            <v>C_PREFID_Soku Comp</v>
          </cell>
          <cell r="E1187" t="str">
            <v>Soku NAG Compression_Pre FID</v>
          </cell>
          <cell r="F1187" t="str">
            <v>SWAMP EAST</v>
          </cell>
          <cell r="G1187" t="str">
            <v>East</v>
          </cell>
          <cell r="H1187" t="str">
            <v>OML - 30</v>
          </cell>
          <cell r="I1187" t="str">
            <v>SOKU</v>
          </cell>
          <cell r="J1187">
            <v>0</v>
          </cell>
          <cell r="K1187">
            <v>0</v>
          </cell>
          <cell r="L1187" t="str">
            <v>Balogun , Oluseun</v>
          </cell>
        </row>
        <row r="1188">
          <cell r="A1188" t="str">
            <v>NIP_BP11_C_SOKU_EES_G04</v>
          </cell>
          <cell r="B1188" t="str">
            <v>Soku Condensate Spiking Project</v>
          </cell>
          <cell r="C1188" t="str">
            <v>Soku Condensate Spiking Project</v>
          </cell>
          <cell r="D1188" t="str">
            <v>C_SOKU_EES_G04</v>
          </cell>
          <cell r="E1188" t="str">
            <v>Condensate Fiscal Metering</v>
          </cell>
          <cell r="F1188" t="str">
            <v>LAND EAST</v>
          </cell>
          <cell r="G1188" t="str">
            <v>East</v>
          </cell>
          <cell r="H1188" t="str">
            <v>OML - 41</v>
          </cell>
          <cell r="I1188" t="str">
            <v>CROSS ASSET</v>
          </cell>
          <cell r="J1188">
            <v>0</v>
          </cell>
          <cell r="K1188">
            <v>0</v>
          </cell>
          <cell r="L1188" t="str">
            <v>Balogun , Oluseun</v>
          </cell>
        </row>
        <row r="1189">
          <cell r="A1189" t="str">
            <v>NIP_BP11_C_OGIS_EEE_G03</v>
          </cell>
          <cell r="B1189" t="str">
            <v>Soku Condensate Spiking Project</v>
          </cell>
          <cell r="C1189" t="str">
            <v>Soku Condensate Spiking Project</v>
          </cell>
          <cell r="D1189" t="str">
            <v>C_OGIS_EEE_G03</v>
          </cell>
          <cell r="E1189" t="str">
            <v>Soku Condensate Spiking Project</v>
          </cell>
          <cell r="F1189" t="str">
            <v>EAST</v>
          </cell>
          <cell r="G1189" t="str">
            <v>East</v>
          </cell>
          <cell r="H1189" t="str">
            <v>OML - 46</v>
          </cell>
          <cell r="I1189" t="str">
            <v>CROSS ASSET</v>
          </cell>
          <cell r="J1189">
            <v>0</v>
          </cell>
          <cell r="K1189">
            <v>0</v>
          </cell>
          <cell r="L1189" t="str">
            <v>Balogun , Oluseun</v>
          </cell>
        </row>
        <row r="1190">
          <cell r="A1190" t="str">
            <v>NIP_BP11_X_SOKU_ES1_A08</v>
          </cell>
          <cell r="B1190" t="str">
            <v>UX- Nigeria Onshore</v>
          </cell>
          <cell r="C1190" t="str">
            <v>Soku Deep</v>
          </cell>
          <cell r="D1190" t="str">
            <v>X_SOKU_ES1_A08</v>
          </cell>
          <cell r="E1190" t="str">
            <v>Soku Deep Appraisal</v>
          </cell>
          <cell r="F1190" t="str">
            <v>EXPLORATION - EAST</v>
          </cell>
          <cell r="G1190" t="str">
            <v>East</v>
          </cell>
          <cell r="H1190" t="str">
            <v>OML - 23</v>
          </cell>
          <cell r="I1190" t="str">
            <v>SOKU</v>
          </cell>
          <cell r="J1190">
            <v>0</v>
          </cell>
          <cell r="K1190">
            <v>0</v>
          </cell>
          <cell r="L1190" t="str">
            <v>Ndukwe , Jovita</v>
          </cell>
        </row>
        <row r="1191">
          <cell r="A1191" t="str">
            <v>NIP_BP11_X_SOKU_ES1_X07</v>
          </cell>
          <cell r="B1191" t="str">
            <v>UX- Nigeria Onshore</v>
          </cell>
          <cell r="C1191" t="str">
            <v>Soku Deep</v>
          </cell>
          <cell r="D1191" t="str">
            <v>X_SOKU_ES1_X07</v>
          </cell>
          <cell r="E1191" t="str">
            <v>Soku Dp</v>
          </cell>
          <cell r="F1191" t="str">
            <v>EXPLORATION - EAST</v>
          </cell>
          <cell r="G1191" t="str">
            <v>East</v>
          </cell>
          <cell r="H1191" t="str">
            <v>OML - 23</v>
          </cell>
          <cell r="I1191" t="str">
            <v>SOKU</v>
          </cell>
          <cell r="J1191">
            <v>0</v>
          </cell>
          <cell r="K1191">
            <v>0</v>
          </cell>
          <cell r="L1191" t="str">
            <v>Ndukwe , Jovita</v>
          </cell>
        </row>
        <row r="1192">
          <cell r="A1192" t="str">
            <v>NIP_BP11_Z_SOKU_ES1_D06</v>
          </cell>
          <cell r="B1192" t="str">
            <v>Soku FOD</v>
          </cell>
          <cell r="C1192" t="str">
            <v>Soku FOD Phase 1</v>
          </cell>
          <cell r="D1192" t="str">
            <v>Z_SOKU_ES1_D06</v>
          </cell>
          <cell r="E1192">
            <v>0</v>
          </cell>
          <cell r="F1192" t="str">
            <v>SWAMP EAST</v>
          </cell>
          <cell r="G1192" t="str">
            <v>East</v>
          </cell>
          <cell r="H1192" t="str">
            <v>OML - 23</v>
          </cell>
          <cell r="I1192" t="str">
            <v>SOKU</v>
          </cell>
          <cell r="J1192">
            <v>0</v>
          </cell>
          <cell r="K1192">
            <v>0</v>
          </cell>
          <cell r="L1192" t="str">
            <v>Efenovwe , Augustine</v>
          </cell>
        </row>
        <row r="1193">
          <cell r="A1193" t="str">
            <v>NIP_BP11_Z_SOKU_ES1_L01</v>
          </cell>
          <cell r="B1193" t="str">
            <v>Soku FOD</v>
          </cell>
          <cell r="C1193" t="str">
            <v>Soku FOD Phase 1</v>
          </cell>
          <cell r="D1193" t="str">
            <v>Z_SOKU_ES1_L01</v>
          </cell>
          <cell r="E1193">
            <v>0</v>
          </cell>
          <cell r="F1193" t="str">
            <v>SWAMP EAST</v>
          </cell>
          <cell r="G1193" t="str">
            <v>East</v>
          </cell>
          <cell r="H1193" t="str">
            <v>OML - 23</v>
          </cell>
          <cell r="I1193" t="str">
            <v>SOKU</v>
          </cell>
          <cell r="J1193">
            <v>0</v>
          </cell>
          <cell r="K1193">
            <v>0</v>
          </cell>
          <cell r="L1193" t="str">
            <v>Efenovwe , Augustine</v>
          </cell>
        </row>
        <row r="1194">
          <cell r="A1194" t="str">
            <v>NIP_BP11_Z_SOKU_ES1_D07</v>
          </cell>
          <cell r="B1194" t="str">
            <v>Soku FOD</v>
          </cell>
          <cell r="C1194" t="str">
            <v>Soku FOD Phase 1</v>
          </cell>
          <cell r="D1194" t="str">
            <v>Z_SOKU_ES1_D07</v>
          </cell>
          <cell r="E1194">
            <v>0</v>
          </cell>
          <cell r="F1194" t="str">
            <v>SWAMP EAST</v>
          </cell>
          <cell r="G1194" t="str">
            <v>East</v>
          </cell>
          <cell r="H1194" t="str">
            <v>OML - 23</v>
          </cell>
          <cell r="I1194" t="str">
            <v>SOKU</v>
          </cell>
          <cell r="J1194">
            <v>0</v>
          </cell>
          <cell r="K1194">
            <v>0</v>
          </cell>
          <cell r="L1194" t="str">
            <v>Efenovwe , Augustine</v>
          </cell>
        </row>
        <row r="1195">
          <cell r="A1195" t="str">
            <v>NIP_BP11_Z_SOKU_ES1_D99</v>
          </cell>
          <cell r="B1195" t="str">
            <v>Soku FOD</v>
          </cell>
          <cell r="C1195" t="str">
            <v>Soku FOD Phase 1</v>
          </cell>
          <cell r="D1195" t="str">
            <v>Z_SOKU_ES1_D99</v>
          </cell>
          <cell r="E1195">
            <v>0</v>
          </cell>
          <cell r="F1195" t="str">
            <v>SWAMP EAST</v>
          </cell>
          <cell r="G1195" t="str">
            <v>East</v>
          </cell>
          <cell r="H1195" t="str">
            <v>OML - 23</v>
          </cell>
          <cell r="I1195" t="str">
            <v>SOKU</v>
          </cell>
          <cell r="J1195">
            <v>0</v>
          </cell>
          <cell r="K1195">
            <v>0</v>
          </cell>
          <cell r="L1195" t="str">
            <v>Efenovwe , Augustine</v>
          </cell>
        </row>
        <row r="1196">
          <cell r="A1196" t="str">
            <v>NIP_BP11_Z_SOKU_ES1_D05</v>
          </cell>
          <cell r="B1196" t="str">
            <v>Soku FOD</v>
          </cell>
          <cell r="C1196" t="str">
            <v>Soku FOD Phase 1</v>
          </cell>
          <cell r="D1196" t="str">
            <v>Z_SOKU_ES1_D05</v>
          </cell>
          <cell r="E1196">
            <v>0</v>
          </cell>
          <cell r="F1196" t="str">
            <v>SWAMP EAST</v>
          </cell>
          <cell r="G1196" t="str">
            <v>East</v>
          </cell>
          <cell r="H1196" t="str">
            <v>OML - 23</v>
          </cell>
          <cell r="I1196" t="str">
            <v>SOKU</v>
          </cell>
          <cell r="J1196">
            <v>0</v>
          </cell>
          <cell r="K1196">
            <v>0</v>
          </cell>
          <cell r="L1196" t="str">
            <v>Efenovwe , Augustine</v>
          </cell>
        </row>
        <row r="1197">
          <cell r="A1197" t="str">
            <v>NIP_BP11_Z_SOKU_ES1_D04</v>
          </cell>
          <cell r="B1197" t="str">
            <v>Soku FOD</v>
          </cell>
          <cell r="C1197" t="str">
            <v>Soku FOD Phase 2</v>
          </cell>
          <cell r="D1197" t="str">
            <v>Z_SOKU_ES1_D04</v>
          </cell>
          <cell r="E1197">
            <v>0</v>
          </cell>
          <cell r="F1197" t="str">
            <v>SWAMP EAST</v>
          </cell>
          <cell r="G1197" t="str">
            <v>East</v>
          </cell>
          <cell r="H1197" t="str">
            <v>N/A</v>
          </cell>
          <cell r="I1197" t="str">
            <v>SOKU</v>
          </cell>
          <cell r="J1197">
            <v>0</v>
          </cell>
          <cell r="K1197">
            <v>0</v>
          </cell>
          <cell r="L1197" t="str">
            <v>Efenovwe , Augustine</v>
          </cell>
        </row>
        <row r="1198">
          <cell r="A1198" t="str">
            <v>NIP_BP11_Z_SOKU_ES1_D02</v>
          </cell>
          <cell r="B1198" t="str">
            <v>Soku FOD</v>
          </cell>
          <cell r="C1198" t="str">
            <v>Soku FOD Phase 2</v>
          </cell>
          <cell r="D1198" t="str">
            <v>Z_SOKU_ES1_D02</v>
          </cell>
          <cell r="E1198">
            <v>0</v>
          </cell>
          <cell r="F1198" t="str">
            <v>SWAMP EAST</v>
          </cell>
          <cell r="G1198" t="str">
            <v>East</v>
          </cell>
          <cell r="H1198" t="str">
            <v>OML - 23</v>
          </cell>
          <cell r="I1198" t="str">
            <v>SOKU</v>
          </cell>
          <cell r="J1198">
            <v>0</v>
          </cell>
          <cell r="K1198">
            <v>0</v>
          </cell>
          <cell r="L1198" t="str">
            <v>Efenovwe , Augustine</v>
          </cell>
        </row>
        <row r="1199">
          <cell r="A1199" t="str">
            <v>NIP_BP11_Z_SOKU_ES1_D03</v>
          </cell>
          <cell r="B1199" t="str">
            <v>Soku FOD</v>
          </cell>
          <cell r="C1199" t="str">
            <v>Soku FOD Phase 2</v>
          </cell>
          <cell r="D1199" t="str">
            <v>Z_SOKU_ES1_D03</v>
          </cell>
          <cell r="E1199">
            <v>0</v>
          </cell>
          <cell r="F1199" t="str">
            <v>SWAMP EAST</v>
          </cell>
          <cell r="G1199" t="str">
            <v>East</v>
          </cell>
          <cell r="H1199" t="str">
            <v>OML - 23</v>
          </cell>
          <cell r="I1199" t="str">
            <v>SOKU</v>
          </cell>
          <cell r="J1199">
            <v>0</v>
          </cell>
          <cell r="K1199">
            <v>0</v>
          </cell>
          <cell r="L1199" t="str">
            <v>Efenovwe , Augustine</v>
          </cell>
        </row>
        <row r="1200">
          <cell r="A1200" t="str">
            <v>NIP_BP11_C_OGIS_EEE_Z24</v>
          </cell>
          <cell r="B1200" t="str">
            <v>Soku Liquids Evacuation Project</v>
          </cell>
          <cell r="C1200" t="str">
            <v>Soku FS AG Line Tie-In to Ekul2 AG Line</v>
          </cell>
          <cell r="D1200" t="str">
            <v>C_OGIS_EEE_Z24</v>
          </cell>
          <cell r="E1200" t="str">
            <v>Soku FS AG Line Tie-In to Ekul2 AG Line</v>
          </cell>
          <cell r="F1200" t="str">
            <v>EAST</v>
          </cell>
          <cell r="G1200" t="str">
            <v>East</v>
          </cell>
          <cell r="H1200" t="str">
            <v>CROSS ASSET</v>
          </cell>
          <cell r="I1200" t="str">
            <v>CROSS ASSET</v>
          </cell>
          <cell r="J1200">
            <v>0</v>
          </cell>
          <cell r="K1200">
            <v>0</v>
          </cell>
          <cell r="L1200" t="str">
            <v>Balogun , Oluseun</v>
          </cell>
        </row>
        <row r="1201">
          <cell r="A1201" t="str">
            <v>NIP_BP11_C_OGIS_EEE_Z19</v>
          </cell>
          <cell r="B1201" t="str">
            <v>Soku Liquids Evacuation Project</v>
          </cell>
          <cell r="C1201" t="str">
            <v>Soku FS to Soku GP Oil Line</v>
          </cell>
          <cell r="D1201" t="str">
            <v>C_OGIS_EEE_Z19</v>
          </cell>
          <cell r="E1201" t="str">
            <v>Soku FS to Soku GP Oil Line</v>
          </cell>
          <cell r="F1201" t="str">
            <v>EAST</v>
          </cell>
          <cell r="G1201" t="str">
            <v>East</v>
          </cell>
          <cell r="H1201" t="str">
            <v>CROSS ASSET</v>
          </cell>
          <cell r="I1201" t="str">
            <v>CROSS ASSET</v>
          </cell>
          <cell r="J1201">
            <v>0</v>
          </cell>
          <cell r="K1201">
            <v>0</v>
          </cell>
          <cell r="L1201" t="str">
            <v>Balogun , Oluseun</v>
          </cell>
        </row>
        <row r="1202">
          <cell r="A1202" t="str">
            <v>NIP_BP11_C_OGIS_EEE_Z11</v>
          </cell>
          <cell r="B1202" t="str">
            <v>Soku Liquids Evacuation Project</v>
          </cell>
          <cell r="C1202" t="str">
            <v>Soku GP to SanBarth Mfd Pipeline</v>
          </cell>
          <cell r="D1202" t="str">
            <v>C_OGIS_EEE_Z11</v>
          </cell>
          <cell r="E1202" t="str">
            <v>Soku GP to SanBarth Mfd Pipeline</v>
          </cell>
          <cell r="F1202" t="str">
            <v>EAST</v>
          </cell>
          <cell r="G1202" t="str">
            <v>East</v>
          </cell>
          <cell r="H1202" t="str">
            <v>OML - 26</v>
          </cell>
          <cell r="I1202" t="str">
            <v>CROSS ASSET</v>
          </cell>
          <cell r="J1202">
            <v>0</v>
          </cell>
          <cell r="K1202">
            <v>0</v>
          </cell>
          <cell r="L1202" t="str">
            <v>Balogun , Oluseun</v>
          </cell>
        </row>
        <row r="1203">
          <cell r="A1203" t="str">
            <v>NIP_BP11_C_Soku ORD_Prior</v>
          </cell>
          <cell r="B1203" t="str">
            <v>Soku NAG + ORD</v>
          </cell>
          <cell r="C1203" t="str">
            <v>Soku NAG + ORD</v>
          </cell>
          <cell r="D1203" t="str">
            <v>C_Soku ORD_Prior</v>
          </cell>
          <cell r="E1203" t="str">
            <v>Soku ORD</v>
          </cell>
          <cell r="F1203" t="str">
            <v>SWAMP EAST</v>
          </cell>
          <cell r="G1203" t="str">
            <v>East</v>
          </cell>
          <cell r="H1203" t="str">
            <v>OML - 41</v>
          </cell>
          <cell r="I1203" t="str">
            <v>SOKU</v>
          </cell>
          <cell r="J1203">
            <v>0</v>
          </cell>
          <cell r="K1203">
            <v>0</v>
          </cell>
          <cell r="L1203" t="str">
            <v>Balogun , Oluseun</v>
          </cell>
        </row>
        <row r="1204">
          <cell r="A1204" t="str">
            <v>NIP_BP11_D_SOKU_ES1_D02</v>
          </cell>
          <cell r="B1204" t="str">
            <v>Soku NAG + ORD</v>
          </cell>
          <cell r="C1204" t="str">
            <v>Soku NAG + ORD</v>
          </cell>
          <cell r="D1204" t="str">
            <v>D_SOKU_ES1_D02</v>
          </cell>
          <cell r="E1204" t="str">
            <v>Soku ORD</v>
          </cell>
          <cell r="F1204" t="str">
            <v>SWAMP EAST</v>
          </cell>
          <cell r="G1204" t="str">
            <v>East</v>
          </cell>
          <cell r="H1204" t="str">
            <v>OML - 18</v>
          </cell>
          <cell r="I1204" t="str">
            <v>SOKU</v>
          </cell>
          <cell r="J1204">
            <v>0</v>
          </cell>
          <cell r="K1204">
            <v>0</v>
          </cell>
          <cell r="L1204" t="str">
            <v>Efenovwe , Augustine</v>
          </cell>
        </row>
        <row r="1205">
          <cell r="A1205" t="str">
            <v>NIP_BP11_C_Soku ORD</v>
          </cell>
          <cell r="B1205" t="str">
            <v>Soku NAG + ORD</v>
          </cell>
          <cell r="C1205" t="str">
            <v>Soku NAG + ORD</v>
          </cell>
          <cell r="D1205" t="str">
            <v>C_Soku ORD</v>
          </cell>
          <cell r="E1205" t="str">
            <v>Soku ORD</v>
          </cell>
          <cell r="F1205" t="str">
            <v>SWAMP EAST</v>
          </cell>
          <cell r="G1205" t="str">
            <v>East</v>
          </cell>
          <cell r="H1205" t="str">
            <v>OML - 43</v>
          </cell>
          <cell r="I1205" t="str">
            <v>SOKU</v>
          </cell>
          <cell r="J1205">
            <v>0</v>
          </cell>
          <cell r="K1205">
            <v>0</v>
          </cell>
          <cell r="L1205" t="str">
            <v>Balogun , Oluseun</v>
          </cell>
        </row>
        <row r="1206">
          <cell r="A1206" t="str">
            <v>NIP_BP11_C_BENS</v>
          </cell>
          <cell r="B1206" t="str">
            <v>Southern Swamp AG Solution</v>
          </cell>
          <cell r="C1206" t="str">
            <v>Southern Swamp AGS Plus_Step 1</v>
          </cell>
          <cell r="D1206" t="str">
            <v>C_BENS</v>
          </cell>
          <cell r="E1206" t="str">
            <v>Southern Swamp AGS Plus_Step 1 - BENISEDE</v>
          </cell>
          <cell r="F1206" t="str">
            <v>CORPORATE</v>
          </cell>
          <cell r="G1206" t="str">
            <v>West</v>
          </cell>
          <cell r="H1206" t="str">
            <v>OML - 35</v>
          </cell>
          <cell r="I1206" t="str">
            <v>BENISEDE</v>
          </cell>
          <cell r="J1206">
            <v>0</v>
          </cell>
          <cell r="K1206">
            <v>0</v>
          </cell>
          <cell r="L1206" t="str">
            <v>Balogun , Oluseun</v>
          </cell>
        </row>
        <row r="1207">
          <cell r="A1207" t="str">
            <v>NIP_BP11_C_OPUK</v>
          </cell>
          <cell r="B1207" t="str">
            <v>Southern Swamp AG Solution</v>
          </cell>
          <cell r="C1207" t="str">
            <v>Southern Swamp AGS Plus_Step 1</v>
          </cell>
          <cell r="D1207" t="str">
            <v>C_OPUK</v>
          </cell>
          <cell r="E1207" t="str">
            <v>Southern Swamp AGS Plus_Step 1 - OPUKUSHI</v>
          </cell>
          <cell r="F1207" t="str">
            <v>LAND WEST</v>
          </cell>
          <cell r="G1207" t="str">
            <v>West</v>
          </cell>
          <cell r="H1207" t="str">
            <v>OML - 30</v>
          </cell>
          <cell r="I1207" t="str">
            <v>OPUKUSHI</v>
          </cell>
          <cell r="J1207">
            <v>0</v>
          </cell>
          <cell r="K1207">
            <v>0</v>
          </cell>
          <cell r="L1207" t="str">
            <v>Balogun , Oluseun</v>
          </cell>
        </row>
        <row r="1208">
          <cell r="A1208" t="str">
            <v>NIP_BP11_C_TUNU</v>
          </cell>
          <cell r="B1208" t="str">
            <v>Southern Swamp AG Solution</v>
          </cell>
          <cell r="C1208" t="str">
            <v>Southern Swamp AGS Plus_Step 1</v>
          </cell>
          <cell r="D1208" t="str">
            <v>C_TUNU</v>
          </cell>
          <cell r="E1208" t="str">
            <v>Southern Swamp AGS Plus_Step 1 - TUNU</v>
          </cell>
          <cell r="F1208" t="str">
            <v>LAND WEST</v>
          </cell>
          <cell r="G1208" t="str">
            <v>West</v>
          </cell>
          <cell r="H1208" t="str">
            <v>OML - 29</v>
          </cell>
          <cell r="I1208" t="str">
            <v>TUNU</v>
          </cell>
          <cell r="J1208">
            <v>0</v>
          </cell>
          <cell r="K1208">
            <v>0</v>
          </cell>
          <cell r="L1208" t="str">
            <v>Balogun , Oluseun</v>
          </cell>
        </row>
        <row r="1209">
          <cell r="A1209" t="str">
            <v>NIP_BP11_D_OPOM_WS2_I01</v>
          </cell>
          <cell r="B1209" t="str">
            <v>Southern Swamp AG Solution</v>
          </cell>
          <cell r="C1209" t="str">
            <v>Southern Swamp AGS Plus_Step 1</v>
          </cell>
          <cell r="D1209" t="str">
            <v>D_OPOM_WS2_I01</v>
          </cell>
          <cell r="E1209" t="str">
            <v>Southern Swamp AGS Plus_Step 1 - OPOMOYO</v>
          </cell>
          <cell r="F1209" t="str">
            <v>SWAMP WEST</v>
          </cell>
          <cell r="G1209" t="str">
            <v>West</v>
          </cell>
          <cell r="H1209" t="str">
            <v>OML - 46</v>
          </cell>
          <cell r="I1209" t="str">
            <v>OPOMOYO</v>
          </cell>
          <cell r="J1209">
            <v>0</v>
          </cell>
          <cell r="K1209">
            <v>0</v>
          </cell>
          <cell r="L1209" t="str">
            <v>Baranu , Suka</v>
          </cell>
        </row>
        <row r="1210">
          <cell r="A1210" t="str">
            <v>NIP_BP11_D_OPNO_WS2_I01</v>
          </cell>
          <cell r="B1210" t="str">
            <v>Southern Swamp AG Solution</v>
          </cell>
          <cell r="C1210" t="str">
            <v>Southern Swamp AGS Plus_Step 1</v>
          </cell>
          <cell r="D1210" t="str">
            <v>D_OPNO_WS2_I01</v>
          </cell>
          <cell r="E1210" t="str">
            <v>Southern Swamp AGS Plus_Step 1 - OPUKUSHI NORTH</v>
          </cell>
          <cell r="F1210" t="str">
            <v>SWAMP WEST</v>
          </cell>
          <cell r="G1210" t="str">
            <v>West</v>
          </cell>
          <cell r="H1210" t="str">
            <v>OML - 35</v>
          </cell>
          <cell r="I1210" t="str">
            <v>OPUKUSHI NORTH</v>
          </cell>
          <cell r="J1210">
            <v>0</v>
          </cell>
          <cell r="K1210">
            <v>0</v>
          </cell>
          <cell r="L1210" t="str">
            <v>Baranu , Suka</v>
          </cell>
        </row>
        <row r="1211">
          <cell r="A1211" t="str">
            <v>NIP_BP11_D_KANB_WS2_I01</v>
          </cell>
          <cell r="B1211" t="str">
            <v>Southern Swamp AG Solution</v>
          </cell>
          <cell r="C1211" t="str">
            <v>Southern Swamp AGS Plus_Step 1</v>
          </cell>
          <cell r="D1211" t="str">
            <v>D_KANB_WS2_I01</v>
          </cell>
          <cell r="E1211" t="str">
            <v>Southern Swamp AGS Plus_Step 1 - KANBO</v>
          </cell>
          <cell r="F1211" t="str">
            <v>SWAMP WEST</v>
          </cell>
          <cell r="G1211" t="str">
            <v>West</v>
          </cell>
          <cell r="H1211" t="str">
            <v>OML - 11</v>
          </cell>
          <cell r="I1211" t="str">
            <v>KANBO</v>
          </cell>
          <cell r="J1211">
            <v>0</v>
          </cell>
          <cell r="K1211">
            <v>0</v>
          </cell>
          <cell r="L1211" t="str">
            <v>Baranu , Suka</v>
          </cell>
        </row>
        <row r="1212">
          <cell r="A1212" t="str">
            <v>NIP_BP11_D_DODN_WS2_G01</v>
          </cell>
          <cell r="B1212" t="str">
            <v>Southern Swamp AG Solution</v>
          </cell>
          <cell r="C1212" t="str">
            <v>Southern Swamp AGS Plus_Step 1</v>
          </cell>
          <cell r="D1212" t="str">
            <v>D_DODN_WS2_G01</v>
          </cell>
          <cell r="E1212" t="str">
            <v>Southern Swamp AGS Plus_Step 1 - DODO NORTH</v>
          </cell>
          <cell r="F1212" t="str">
            <v>SWAMP WEST</v>
          </cell>
          <cell r="G1212" t="str">
            <v>West</v>
          </cell>
          <cell r="H1212" t="str">
            <v>OML - 11</v>
          </cell>
          <cell r="I1212" t="str">
            <v>DODO NORTH</v>
          </cell>
          <cell r="J1212">
            <v>0</v>
          </cell>
          <cell r="K1212">
            <v>0</v>
          </cell>
          <cell r="L1212" t="str">
            <v>Baranu , Suka</v>
          </cell>
        </row>
        <row r="1213">
          <cell r="A1213" t="str">
            <v>NIP_BP11_D_AJAT_WS2_I01</v>
          </cell>
          <cell r="B1213" t="str">
            <v>Southern Swamp AG Solution</v>
          </cell>
          <cell r="C1213" t="str">
            <v>Southern Swamp AGS Plus_Step 1</v>
          </cell>
          <cell r="D1213" t="str">
            <v>D_AJAT_WS2_I01</v>
          </cell>
          <cell r="E1213" t="str">
            <v>Southern Swamp AGS Plus_Step 1 - AJATITON</v>
          </cell>
          <cell r="F1213" t="str">
            <v>SWAMP WEST</v>
          </cell>
          <cell r="G1213" t="str">
            <v>West</v>
          </cell>
          <cell r="H1213" t="str">
            <v>OML - 17</v>
          </cell>
          <cell r="I1213" t="str">
            <v>AJATITON</v>
          </cell>
          <cell r="J1213">
            <v>0</v>
          </cell>
          <cell r="K1213">
            <v>0</v>
          </cell>
          <cell r="L1213" t="str">
            <v>Baranu , Suka</v>
          </cell>
        </row>
        <row r="1214">
          <cell r="A1214" t="str">
            <v>NIP_BP11_D_SEIB_WS2_I01</v>
          </cell>
          <cell r="B1214" t="str">
            <v>Southern Swamp AG Solution</v>
          </cell>
          <cell r="C1214" t="str">
            <v>Southern Swamp AGS Plus_Step 1</v>
          </cell>
          <cell r="D1214" t="str">
            <v>D_SEIB_WS2_I01</v>
          </cell>
          <cell r="E1214" t="str">
            <v>Southern Swamp AGS Plus_Step 1 - SEIBOU</v>
          </cell>
          <cell r="F1214" t="str">
            <v>SWAMP WEST</v>
          </cell>
          <cell r="G1214" t="str">
            <v>West</v>
          </cell>
          <cell r="H1214" t="str">
            <v>OML - 18</v>
          </cell>
          <cell r="I1214" t="str">
            <v>SEIBOU</v>
          </cell>
          <cell r="J1214">
            <v>0</v>
          </cell>
          <cell r="K1214">
            <v>0</v>
          </cell>
          <cell r="L1214" t="str">
            <v>Baranu , Suka</v>
          </cell>
        </row>
        <row r="1215">
          <cell r="A1215" t="str">
            <v>NIP_BP11_D_OPUK_WS2_I01</v>
          </cell>
          <cell r="B1215" t="str">
            <v>Southern Swamp AG Solution</v>
          </cell>
          <cell r="C1215" t="str">
            <v>Southern Swamp AGS Plus_Step 1</v>
          </cell>
          <cell r="D1215" t="str">
            <v>D_OPUK_WS2_I01</v>
          </cell>
          <cell r="E1215" t="str">
            <v>Southern Swamp AGS Plus_Step 1 - OPUKUSHI</v>
          </cell>
          <cell r="F1215" t="str">
            <v>SWAMP WEST</v>
          </cell>
          <cell r="G1215" t="str">
            <v>West</v>
          </cell>
          <cell r="H1215" t="str">
            <v>OML - 26</v>
          </cell>
          <cell r="I1215" t="str">
            <v>OPUKUSHI</v>
          </cell>
          <cell r="J1215">
            <v>0</v>
          </cell>
          <cell r="K1215">
            <v>0</v>
          </cell>
          <cell r="L1215" t="str">
            <v>Baranu , Suka</v>
          </cell>
        </row>
        <row r="1216">
          <cell r="A1216" t="str">
            <v>NIP_BP11_D_AKON_WS2_I01</v>
          </cell>
          <cell r="B1216" t="str">
            <v>Southern Swamp AG Solution</v>
          </cell>
          <cell r="C1216" t="str">
            <v>Southern Swamp AGS Plus_Step 1</v>
          </cell>
          <cell r="D1216" t="str">
            <v>D_AKON_WS2_I01</v>
          </cell>
          <cell r="E1216" t="str">
            <v>Southern Swamp AGS Plus_Step 1 - AKONO</v>
          </cell>
          <cell r="F1216" t="str">
            <v>SWAMP WEST</v>
          </cell>
          <cell r="G1216" t="str">
            <v>West</v>
          </cell>
          <cell r="H1216" t="str">
            <v>OML - 21</v>
          </cell>
          <cell r="I1216" t="str">
            <v>AKONO</v>
          </cell>
          <cell r="J1216">
            <v>0</v>
          </cell>
          <cell r="K1216">
            <v>0</v>
          </cell>
          <cell r="L1216" t="str">
            <v>Baranu , Suka</v>
          </cell>
        </row>
        <row r="1217">
          <cell r="A1217" t="str">
            <v>NIP_BP11_D_TUNU_WS2_I01</v>
          </cell>
          <cell r="B1217" t="str">
            <v>Southern Swamp AG Solution</v>
          </cell>
          <cell r="C1217" t="str">
            <v>Southern Swamp AGS Plus_Step 1</v>
          </cell>
          <cell r="D1217" t="str">
            <v>D_TUNU_WS2_I01</v>
          </cell>
          <cell r="E1217" t="str">
            <v>Southern Swamp AGS Plus_Step 1 - TUNU</v>
          </cell>
          <cell r="F1217" t="str">
            <v>SWAMP WEST</v>
          </cell>
          <cell r="G1217" t="str">
            <v>West</v>
          </cell>
          <cell r="H1217" t="str">
            <v>OML - 30</v>
          </cell>
          <cell r="I1217" t="str">
            <v>TUNU</v>
          </cell>
          <cell r="J1217">
            <v>0</v>
          </cell>
          <cell r="K1217">
            <v>0</v>
          </cell>
          <cell r="L1217" t="str">
            <v>Baranu , Suka</v>
          </cell>
        </row>
        <row r="1218">
          <cell r="A1218" t="str">
            <v>NIP_BP11_D_BENS_WS2_I01</v>
          </cell>
          <cell r="B1218" t="str">
            <v>Southern Swamp AG Solution</v>
          </cell>
          <cell r="C1218" t="str">
            <v>Southern Swamp AGS Plus_Step 1</v>
          </cell>
          <cell r="D1218" t="str">
            <v>D_BENS_WS2_I01</v>
          </cell>
          <cell r="E1218" t="str">
            <v>Southern Swamp AGS Plus_Step 1 - BENISEDE</v>
          </cell>
          <cell r="F1218" t="str">
            <v>SWAMP WEST</v>
          </cell>
          <cell r="G1218" t="str">
            <v>West</v>
          </cell>
          <cell r="H1218" t="str">
            <v>OML - 42</v>
          </cell>
          <cell r="I1218" t="str">
            <v>BENISEDE</v>
          </cell>
          <cell r="J1218">
            <v>0</v>
          </cell>
          <cell r="K1218">
            <v>0</v>
          </cell>
          <cell r="L1218" t="str">
            <v>Baranu , Suka</v>
          </cell>
        </row>
        <row r="1219">
          <cell r="A1219" t="str">
            <v>NIP_BP11_D_TUNU_WS2_D02</v>
          </cell>
          <cell r="B1219" t="str">
            <v>Southern Swamp AG Solution</v>
          </cell>
          <cell r="C1219" t="str">
            <v>Southern Swamp AGS Plus_Step 2</v>
          </cell>
          <cell r="D1219" t="str">
            <v>D_TUNU_WS2_D02</v>
          </cell>
          <cell r="E1219" t="str">
            <v>Southern Swamp AGS Plus_Step 2 - TUNU</v>
          </cell>
          <cell r="F1219" t="str">
            <v>SWAMP WEST</v>
          </cell>
          <cell r="G1219" t="str">
            <v>West</v>
          </cell>
          <cell r="H1219" t="str">
            <v>OML - 46</v>
          </cell>
          <cell r="I1219" t="str">
            <v>TUNU</v>
          </cell>
          <cell r="J1219">
            <v>0</v>
          </cell>
          <cell r="K1219">
            <v>0</v>
          </cell>
          <cell r="L1219" t="str">
            <v>Baranu , Suka</v>
          </cell>
        </row>
        <row r="1220">
          <cell r="A1220" t="str">
            <v>NIP_BP11_D_OGBO_WS2_D02</v>
          </cell>
          <cell r="B1220" t="str">
            <v>Southern Swamp AG Solution</v>
          </cell>
          <cell r="C1220" t="str">
            <v>Southern Swamp AGS Plus_Step 2</v>
          </cell>
          <cell r="D1220" t="str">
            <v>D_OGBO_WS2_D02</v>
          </cell>
          <cell r="E1220" t="str">
            <v>Southern Swamp AGS Plus_Step 2 - OGBOTOBO</v>
          </cell>
          <cell r="F1220" t="str">
            <v>SWAMP WEST</v>
          </cell>
          <cell r="G1220" t="str">
            <v>West</v>
          </cell>
          <cell r="H1220" t="str">
            <v>OML - 46</v>
          </cell>
          <cell r="I1220" t="str">
            <v>OGBOTOBO</v>
          </cell>
          <cell r="J1220">
            <v>0</v>
          </cell>
          <cell r="K1220">
            <v>0</v>
          </cell>
          <cell r="L1220" t="str">
            <v>Baranu , Suka</v>
          </cell>
        </row>
        <row r="1221">
          <cell r="A1221" t="str">
            <v>NIP_BP11_D_BENS_WS2_D01</v>
          </cell>
          <cell r="B1221" t="str">
            <v>Southern Swamp AG Solution</v>
          </cell>
          <cell r="C1221" t="str">
            <v>Southern Swamp AGS Plus_Step 2</v>
          </cell>
          <cell r="D1221" t="str">
            <v>D_BENS_WS2_D01</v>
          </cell>
          <cell r="E1221" t="str">
            <v>Southern Swamp AGS Plus_Step 2 - BENISEDE</v>
          </cell>
          <cell r="F1221" t="str">
            <v>SWAMP WEST</v>
          </cell>
          <cell r="G1221" t="str">
            <v>West</v>
          </cell>
          <cell r="H1221" t="str">
            <v>OML - 24</v>
          </cell>
          <cell r="I1221" t="str">
            <v>BENISEDE</v>
          </cell>
          <cell r="J1221">
            <v>0</v>
          </cell>
          <cell r="K1221">
            <v>0</v>
          </cell>
          <cell r="L1221" t="str">
            <v>Baranu , Suka</v>
          </cell>
        </row>
        <row r="1222">
          <cell r="A1222" t="str">
            <v>NIP_BP11_D_OPUK_WS2_D02</v>
          </cell>
          <cell r="B1222" t="str">
            <v>Southern Swamp AG Solution</v>
          </cell>
          <cell r="C1222" t="str">
            <v>Southern Swamp AGS Plus_Step 2</v>
          </cell>
          <cell r="D1222" t="str">
            <v>D_OPUK_WS2_D02</v>
          </cell>
          <cell r="E1222" t="str">
            <v>Southern Swamp AGS Plus_Step 2 - OPUKUSHI</v>
          </cell>
          <cell r="F1222" t="str">
            <v>SWAMP WEST</v>
          </cell>
          <cell r="G1222" t="str">
            <v>West</v>
          </cell>
          <cell r="H1222" t="str">
            <v>OML - 26</v>
          </cell>
          <cell r="I1222" t="str">
            <v>OPUKUSHI</v>
          </cell>
          <cell r="J1222">
            <v>0</v>
          </cell>
          <cell r="K1222">
            <v>0</v>
          </cell>
          <cell r="L1222" t="str">
            <v>Baranu , Suka</v>
          </cell>
        </row>
        <row r="1223">
          <cell r="A1223" t="str">
            <v>NIP_BP11_C_OGBO AG</v>
          </cell>
          <cell r="B1223" t="str">
            <v>Southern Swamp AG Solution</v>
          </cell>
          <cell r="C1223" t="str">
            <v>Southern Swamp AGS Plus_Step 3</v>
          </cell>
          <cell r="D1223" t="str">
            <v>C_OGBO AG</v>
          </cell>
          <cell r="E1223" t="str">
            <v>Southern Swamp AGS Plus_Step 3 - OGBOTOBO</v>
          </cell>
          <cell r="F1223" t="str">
            <v>LAND WEST</v>
          </cell>
          <cell r="G1223" t="str">
            <v>West</v>
          </cell>
          <cell r="H1223" t="str">
            <v>OML - 42</v>
          </cell>
          <cell r="I1223" t="str">
            <v>OGBOTOBO</v>
          </cell>
          <cell r="J1223">
            <v>0</v>
          </cell>
          <cell r="K1223">
            <v>0</v>
          </cell>
          <cell r="L1223" t="str">
            <v>Balogun , Oluseun</v>
          </cell>
        </row>
        <row r="1224">
          <cell r="A1224" t="str">
            <v>NIP_BP11_D_AGBA_WS2_D03</v>
          </cell>
          <cell r="B1224" t="str">
            <v>Southern Swamp AG Solution</v>
          </cell>
          <cell r="C1224" t="str">
            <v>Southern Swamp AGS Plus_Step 3</v>
          </cell>
          <cell r="D1224" t="str">
            <v>D_AGBA_WS2_D03</v>
          </cell>
          <cell r="E1224" t="str">
            <v>Southern Swamp AGS Plus_Step 3 - AGBAYA</v>
          </cell>
          <cell r="F1224" t="str">
            <v>SWAMP WEST</v>
          </cell>
          <cell r="G1224" t="str">
            <v>West</v>
          </cell>
          <cell r="H1224" t="str">
            <v>OML - 46</v>
          </cell>
          <cell r="I1224" t="str">
            <v>AGBAYA</v>
          </cell>
          <cell r="J1224">
            <v>0</v>
          </cell>
          <cell r="K1224">
            <v>0</v>
          </cell>
          <cell r="L1224" t="str">
            <v>Baranu , Suka</v>
          </cell>
        </row>
        <row r="1225">
          <cell r="A1225" t="str">
            <v>NIP_BP11_D_BENS_WS2_D03</v>
          </cell>
          <cell r="B1225" t="str">
            <v>Southern Swamp AG Solution</v>
          </cell>
          <cell r="C1225" t="str">
            <v>Southern Swamp AGS Plus_Step 3</v>
          </cell>
          <cell r="D1225" t="str">
            <v>D_BENS_WS2_D03</v>
          </cell>
          <cell r="E1225" t="str">
            <v>Southern Swamp AGS Plus_Step 3 - BENISEDE</v>
          </cell>
          <cell r="F1225" t="str">
            <v>SWAMP WEST</v>
          </cell>
          <cell r="G1225" t="str">
            <v>West</v>
          </cell>
          <cell r="H1225" t="str">
            <v>OML - 35</v>
          </cell>
          <cell r="I1225" t="str">
            <v>BENISEDE</v>
          </cell>
          <cell r="J1225">
            <v>0</v>
          </cell>
          <cell r="K1225">
            <v>0</v>
          </cell>
          <cell r="L1225" t="str">
            <v>Baranu , Suka</v>
          </cell>
        </row>
        <row r="1226">
          <cell r="A1226" t="str">
            <v>NIP_BP11_D_TUNU_WS2_D03</v>
          </cell>
          <cell r="B1226" t="str">
            <v>Southern Swamp AG Solution</v>
          </cell>
          <cell r="C1226" t="str">
            <v>Southern Swamp AGS Plus_Step 3</v>
          </cell>
          <cell r="D1226" t="str">
            <v>D_TUNU_WS2_D03</v>
          </cell>
          <cell r="E1226" t="str">
            <v>Southern Swamp AGS Plus_Step 3 - TUNU</v>
          </cell>
          <cell r="F1226" t="str">
            <v>SWAMP WEST</v>
          </cell>
          <cell r="G1226" t="str">
            <v>West</v>
          </cell>
          <cell r="H1226" t="str">
            <v>OML - 46</v>
          </cell>
          <cell r="I1226" t="str">
            <v>TUNU</v>
          </cell>
          <cell r="J1226">
            <v>0</v>
          </cell>
          <cell r="K1226">
            <v>0</v>
          </cell>
          <cell r="L1226" t="str">
            <v>Baranu , Suka</v>
          </cell>
        </row>
        <row r="1227">
          <cell r="A1227" t="str">
            <v>NIP_BP11_D_AGBA_WS2_I01</v>
          </cell>
          <cell r="B1227" t="str">
            <v>Southern Swamp AG Solution</v>
          </cell>
          <cell r="C1227" t="str">
            <v>Southern Swamp AGS Plus_Step 3</v>
          </cell>
          <cell r="D1227" t="str">
            <v>D_AGBA_WS2_I01</v>
          </cell>
          <cell r="E1227" t="str">
            <v>Southern Swamp AGS Plus_Step 3 - AGBAYA</v>
          </cell>
          <cell r="F1227" t="str">
            <v>SWAMP WEST</v>
          </cell>
          <cell r="G1227" t="str">
            <v>West</v>
          </cell>
          <cell r="H1227" t="str">
            <v>OML - 43</v>
          </cell>
          <cell r="I1227" t="str">
            <v>AGBAYA</v>
          </cell>
          <cell r="J1227">
            <v>0</v>
          </cell>
          <cell r="K1227">
            <v>0</v>
          </cell>
          <cell r="L1227" t="str">
            <v>Baranu , Suka</v>
          </cell>
        </row>
        <row r="1228">
          <cell r="A1228" t="str">
            <v>NIP_BP11_D_AJAT_WS2_D03</v>
          </cell>
          <cell r="B1228" t="str">
            <v>Southern Swamp AG Solution</v>
          </cell>
          <cell r="C1228" t="str">
            <v>Southern Swamp AGS Plus_Step 3</v>
          </cell>
          <cell r="D1228" t="str">
            <v>D_AJAT_WS2_D03</v>
          </cell>
          <cell r="E1228" t="str">
            <v>Southern Swamp AGS Plus_Step 3 - AJATITON</v>
          </cell>
          <cell r="F1228" t="str">
            <v>SWAMP WEST</v>
          </cell>
          <cell r="G1228" t="str">
            <v>West</v>
          </cell>
          <cell r="H1228" t="str">
            <v>OML - 35</v>
          </cell>
          <cell r="I1228" t="str">
            <v>AJATITON</v>
          </cell>
          <cell r="J1228">
            <v>0</v>
          </cell>
          <cell r="K1228">
            <v>0</v>
          </cell>
          <cell r="L1228" t="str">
            <v>Baranu , Suka</v>
          </cell>
        </row>
        <row r="1229">
          <cell r="A1229" t="str">
            <v>NIP_BP11_D_OGBO_WS2_D03</v>
          </cell>
          <cell r="B1229" t="str">
            <v>Southern Swamp AG Solution</v>
          </cell>
          <cell r="C1229" t="str">
            <v>Southern Swamp AGS Plus_Step 3</v>
          </cell>
          <cell r="D1229" t="str">
            <v>D_OGBO_WS2_D03</v>
          </cell>
          <cell r="E1229" t="str">
            <v>Southern Swamp AGS Plus_Step 3 - OGBOTOBO</v>
          </cell>
          <cell r="F1229" t="str">
            <v>SWAMP WEST</v>
          </cell>
          <cell r="G1229" t="str">
            <v>West</v>
          </cell>
          <cell r="H1229" t="str">
            <v>OML - 46</v>
          </cell>
          <cell r="I1229" t="str">
            <v>OGBOTOBO</v>
          </cell>
          <cell r="J1229">
            <v>0</v>
          </cell>
          <cell r="K1229">
            <v>0</v>
          </cell>
          <cell r="L1229" t="str">
            <v>Baranu , Suka</v>
          </cell>
        </row>
        <row r="1230">
          <cell r="A1230" t="str">
            <v>NIP_BP11_D_OGBO_WS2_I01</v>
          </cell>
          <cell r="B1230" t="str">
            <v>Southern Swamp AG Solution</v>
          </cell>
          <cell r="C1230" t="str">
            <v>Southern Swamp AGS Plus_Step 3</v>
          </cell>
          <cell r="D1230" t="str">
            <v>D_OGBO_WS2_I01</v>
          </cell>
          <cell r="E1230" t="str">
            <v>Southern Swamp AGS Plus_Step 3 - OGBOTOBO</v>
          </cell>
          <cell r="F1230" t="str">
            <v>SWAMP WEST</v>
          </cell>
          <cell r="G1230" t="str">
            <v>West</v>
          </cell>
          <cell r="H1230" t="str">
            <v>OML - 4</v>
          </cell>
          <cell r="I1230" t="str">
            <v>OGBOTOBO</v>
          </cell>
          <cell r="J1230">
            <v>0</v>
          </cell>
          <cell r="K1230">
            <v>0</v>
          </cell>
          <cell r="L1230" t="str">
            <v>Baranu , Suka</v>
          </cell>
        </row>
        <row r="1231">
          <cell r="A1231" t="str">
            <v>NIP_BP11_D_OGBO_WS2_D01</v>
          </cell>
          <cell r="B1231" t="str">
            <v>Southern Swamp AG Solution</v>
          </cell>
          <cell r="C1231" t="str">
            <v>Southern Swamp AGS Plus_Step 3</v>
          </cell>
          <cell r="D1231" t="str">
            <v>D_OGBO_WS2_D01</v>
          </cell>
          <cell r="E1231" t="str">
            <v>Southern Swamp AGS Plus_Step 3 - OGBOTOBO</v>
          </cell>
          <cell r="F1231" t="str">
            <v>SWAMP WEST</v>
          </cell>
          <cell r="G1231" t="str">
            <v>West</v>
          </cell>
          <cell r="H1231" t="str">
            <v>OML - 4</v>
          </cell>
          <cell r="I1231" t="str">
            <v>OGBOTOBO</v>
          </cell>
          <cell r="J1231">
            <v>0</v>
          </cell>
          <cell r="K1231">
            <v>0</v>
          </cell>
          <cell r="L1231" t="str">
            <v>Baranu , Suka</v>
          </cell>
        </row>
        <row r="1232">
          <cell r="A1232" t="str">
            <v>NIP_BP11_D_TUNU_WS2_D01</v>
          </cell>
          <cell r="B1232" t="str">
            <v>Southern Swamp AG Solution</v>
          </cell>
          <cell r="C1232" t="str">
            <v>Southern Swamp AGS Plus_Step 3</v>
          </cell>
          <cell r="D1232" t="str">
            <v>D_TUNU_WS2_D01</v>
          </cell>
          <cell r="E1232">
            <v>0</v>
          </cell>
          <cell r="F1232" t="str">
            <v>N/A</v>
          </cell>
          <cell r="G1232" t="str">
            <v>N/A</v>
          </cell>
          <cell r="H1232" t="str">
            <v>N/A</v>
          </cell>
          <cell r="I1232" t="str">
            <v>TUNU</v>
          </cell>
          <cell r="J1232">
            <v>0</v>
          </cell>
          <cell r="K1232">
            <v>0</v>
          </cell>
          <cell r="L1232" t="str">
            <v>N/A</v>
          </cell>
        </row>
        <row r="1233">
          <cell r="A1233" t="str">
            <v>NIP_BP11_D_OPUK_WS2_D03</v>
          </cell>
          <cell r="B1233" t="str">
            <v>Southern Swamp AG Solution</v>
          </cell>
          <cell r="C1233" t="str">
            <v>Southern Swamp AGS Plus_Step 3</v>
          </cell>
          <cell r="D1233" t="str">
            <v>D_OPUK_WS2_D03</v>
          </cell>
          <cell r="E1233">
            <v>0</v>
          </cell>
          <cell r="F1233" t="str">
            <v>N/A</v>
          </cell>
          <cell r="G1233" t="str">
            <v>N/A</v>
          </cell>
          <cell r="H1233" t="str">
            <v>N/A</v>
          </cell>
          <cell r="I1233" t="str">
            <v>OPUKUSHI</v>
          </cell>
          <cell r="J1233">
            <v>0</v>
          </cell>
          <cell r="K1233">
            <v>0</v>
          </cell>
          <cell r="L1233" t="str">
            <v>N/A</v>
          </cell>
        </row>
        <row r="1234">
          <cell r="A1234" t="str">
            <v>NIP_BP11_D_AGBA_WS2_D01</v>
          </cell>
          <cell r="B1234" t="str">
            <v>Southern Swamp AG Solution</v>
          </cell>
          <cell r="C1234" t="str">
            <v>Southern Swamp AGS Plus_Step 3</v>
          </cell>
          <cell r="D1234" t="str">
            <v>D_AGBA_WS2_D01</v>
          </cell>
          <cell r="E1234">
            <v>0</v>
          </cell>
          <cell r="F1234" t="str">
            <v>N/A</v>
          </cell>
          <cell r="G1234" t="str">
            <v>N/A</v>
          </cell>
          <cell r="H1234" t="str">
            <v>N/A</v>
          </cell>
          <cell r="I1234" t="str">
            <v>AGBAYA</v>
          </cell>
          <cell r="J1234">
            <v>0</v>
          </cell>
          <cell r="K1234">
            <v>0</v>
          </cell>
          <cell r="L1234" t="str">
            <v>N/A</v>
          </cell>
        </row>
        <row r="1235">
          <cell r="A1235" t="str">
            <v>NIP_BP11_D_AJAT_WS2_D01</v>
          </cell>
          <cell r="B1235" t="str">
            <v>Southern Swamp AG Solution</v>
          </cell>
          <cell r="C1235" t="str">
            <v>Southern Swamp AGS Plus_Step 3</v>
          </cell>
          <cell r="D1235" t="str">
            <v>D_AJAT_WS2_D01</v>
          </cell>
          <cell r="E1235">
            <v>0</v>
          </cell>
          <cell r="F1235" t="str">
            <v>N/A</v>
          </cell>
          <cell r="G1235" t="str">
            <v>N/A</v>
          </cell>
          <cell r="H1235" t="str">
            <v>N/A</v>
          </cell>
          <cell r="I1235" t="str">
            <v>AJATITON</v>
          </cell>
          <cell r="J1235">
            <v>0</v>
          </cell>
          <cell r="K1235">
            <v>0</v>
          </cell>
          <cell r="L1235" t="str">
            <v>N/A</v>
          </cell>
        </row>
        <row r="1236">
          <cell r="A1236" t="str">
            <v>NIP_BP11_D_AKON_WS2_D02</v>
          </cell>
          <cell r="B1236" t="str">
            <v>Southern Swamp AG Solution</v>
          </cell>
          <cell r="C1236" t="str">
            <v>Southern Swamp AGS Plus_Step 3</v>
          </cell>
          <cell r="D1236" t="str">
            <v>D_AKON_WS2_D02</v>
          </cell>
          <cell r="E1236">
            <v>0</v>
          </cell>
          <cell r="F1236" t="str">
            <v>N/A</v>
          </cell>
          <cell r="G1236" t="str">
            <v>N/A</v>
          </cell>
          <cell r="H1236" t="str">
            <v>N/A</v>
          </cell>
          <cell r="I1236" t="str">
            <v>AKONO</v>
          </cell>
          <cell r="J1236">
            <v>0</v>
          </cell>
          <cell r="K1236">
            <v>0</v>
          </cell>
          <cell r="L1236" t="str">
            <v>N/A</v>
          </cell>
        </row>
        <row r="1237">
          <cell r="A1237" t="str">
            <v>NIP_BP11_D_BENS_WS2_D02</v>
          </cell>
          <cell r="B1237" t="str">
            <v>Southern Swamp AG Solution</v>
          </cell>
          <cell r="C1237" t="str">
            <v>Southern Swamp AGS Plus_Step 3</v>
          </cell>
          <cell r="D1237" t="str">
            <v>D_BENS_WS2_D02</v>
          </cell>
          <cell r="E1237">
            <v>0</v>
          </cell>
          <cell r="F1237" t="str">
            <v>N/A</v>
          </cell>
          <cell r="G1237" t="str">
            <v>N/A</v>
          </cell>
          <cell r="H1237" t="str">
            <v>N/A</v>
          </cell>
          <cell r="I1237" t="str">
            <v>BENISEDE</v>
          </cell>
          <cell r="J1237">
            <v>0</v>
          </cell>
          <cell r="K1237">
            <v>0</v>
          </cell>
          <cell r="L1237" t="str">
            <v>N/A</v>
          </cell>
        </row>
        <row r="1238">
          <cell r="A1238" t="str">
            <v>NIP_BP11_D_OPNO_WS2_G06</v>
          </cell>
          <cell r="B1238" t="str">
            <v>Southern Swamp AG Solution</v>
          </cell>
          <cell r="C1238" t="str">
            <v>Southern Swamp IOGD</v>
          </cell>
          <cell r="D1238" t="str">
            <v>D_OPNO_WS2_G06</v>
          </cell>
          <cell r="E1238" t="str">
            <v>Southern Swamp IOGD</v>
          </cell>
          <cell r="F1238" t="str">
            <v>SWAMP WEST</v>
          </cell>
          <cell r="G1238" t="str">
            <v>N/A</v>
          </cell>
          <cell r="H1238" t="str">
            <v>N/A</v>
          </cell>
          <cell r="I1238" t="str">
            <v>N/A</v>
          </cell>
          <cell r="J1238">
            <v>0</v>
          </cell>
          <cell r="K1238">
            <v>0</v>
          </cell>
          <cell r="L1238" t="str">
            <v>Baranu , Suka</v>
          </cell>
        </row>
        <row r="1239">
          <cell r="A1239" t="str">
            <v>NIP_BP11_D_AJAT_WS2_D04</v>
          </cell>
          <cell r="B1239" t="str">
            <v>Southern Swamp AG Solution</v>
          </cell>
          <cell r="C1239" t="str">
            <v>Southern Swamp IOGD</v>
          </cell>
          <cell r="D1239" t="str">
            <v>D_AJAT_WS2_D04</v>
          </cell>
          <cell r="E1239" t="str">
            <v>Southern Swamp IOGD - AJATITON</v>
          </cell>
          <cell r="F1239" t="str">
            <v>SWAMP WEST</v>
          </cell>
          <cell r="G1239" t="str">
            <v>West</v>
          </cell>
          <cell r="H1239" t="str">
            <v>OML - 35</v>
          </cell>
          <cell r="I1239" t="str">
            <v>AJATITON</v>
          </cell>
          <cell r="J1239">
            <v>0</v>
          </cell>
          <cell r="K1239">
            <v>0</v>
          </cell>
          <cell r="L1239" t="str">
            <v>Baranu , Suka</v>
          </cell>
        </row>
        <row r="1240">
          <cell r="A1240" t="str">
            <v>NIP_BP11_D_AKON_WS2_D04</v>
          </cell>
          <cell r="B1240" t="str">
            <v>Southern Swamp AG Solution</v>
          </cell>
          <cell r="C1240" t="str">
            <v>Southern Swamp IOGD</v>
          </cell>
          <cell r="D1240" t="str">
            <v>D_AKON_WS2_D04</v>
          </cell>
          <cell r="E1240" t="str">
            <v>Southern Swamp IOGD - AKONO</v>
          </cell>
          <cell r="F1240" t="str">
            <v>SWAMP WEST</v>
          </cell>
          <cell r="G1240" t="str">
            <v>West</v>
          </cell>
          <cell r="H1240" t="str">
            <v>OML - 46</v>
          </cell>
          <cell r="I1240" t="str">
            <v>AKONO</v>
          </cell>
          <cell r="J1240">
            <v>0</v>
          </cell>
          <cell r="K1240">
            <v>0</v>
          </cell>
          <cell r="L1240" t="str">
            <v>Baranu , Suka</v>
          </cell>
        </row>
        <row r="1241">
          <cell r="A1241" t="str">
            <v>NIP_BP11_D_ALEL_WS2_D01</v>
          </cell>
          <cell r="B1241" t="str">
            <v>Southern Swamp AG Solution</v>
          </cell>
          <cell r="C1241" t="str">
            <v>Southern Swamp IOGD</v>
          </cell>
          <cell r="D1241" t="str">
            <v>D_ALEL_WS2_D01</v>
          </cell>
          <cell r="E1241" t="str">
            <v>Southern Swamp IOGD - ALELE</v>
          </cell>
          <cell r="F1241" t="str">
            <v>SWAMP WEST</v>
          </cell>
          <cell r="G1241" t="str">
            <v>West</v>
          </cell>
          <cell r="H1241" t="str">
            <v>OML - 35</v>
          </cell>
          <cell r="I1241" t="str">
            <v>ALELE</v>
          </cell>
          <cell r="J1241">
            <v>0</v>
          </cell>
          <cell r="K1241">
            <v>0</v>
          </cell>
          <cell r="L1241" t="str">
            <v>Baranu , Suka</v>
          </cell>
        </row>
        <row r="1242">
          <cell r="A1242" t="str">
            <v>NIP_BP11_D_ANGA_WS2_D01</v>
          </cell>
          <cell r="B1242" t="str">
            <v>Southern Swamp AG Solution</v>
          </cell>
          <cell r="C1242" t="str">
            <v>Southern Swamp IOGD</v>
          </cell>
          <cell r="D1242" t="str">
            <v>D_ANGA_WS2_D01</v>
          </cell>
          <cell r="E1242" t="str">
            <v>Southern Swamp IOGD - ANGALALEI</v>
          </cell>
          <cell r="F1242" t="str">
            <v>SWAMP WEST</v>
          </cell>
          <cell r="G1242" t="str">
            <v>West</v>
          </cell>
          <cell r="H1242" t="str">
            <v>OML - 35</v>
          </cell>
          <cell r="I1242" t="str">
            <v>ANGALALEI</v>
          </cell>
          <cell r="J1242">
            <v>0</v>
          </cell>
          <cell r="K1242">
            <v>0</v>
          </cell>
          <cell r="L1242" t="str">
            <v>Baranu , Suka</v>
          </cell>
        </row>
        <row r="1243">
          <cell r="A1243" t="str">
            <v>NIP_BP11_D_ANGA_WS2_G01</v>
          </cell>
          <cell r="B1243" t="str">
            <v>Southern Swamp AG Solution</v>
          </cell>
          <cell r="C1243" t="str">
            <v>Southern Swamp IOGD</v>
          </cell>
          <cell r="D1243" t="str">
            <v>D_ANGA_WS2_G01</v>
          </cell>
          <cell r="E1243" t="str">
            <v>Southern Swamp IOGD - ANGALALEI</v>
          </cell>
          <cell r="F1243" t="str">
            <v>SWAMP WEST</v>
          </cell>
          <cell r="G1243" t="str">
            <v>West</v>
          </cell>
          <cell r="H1243" t="str">
            <v>OML - 35</v>
          </cell>
          <cell r="I1243" t="str">
            <v>ANGALALEI</v>
          </cell>
          <cell r="J1243">
            <v>0</v>
          </cell>
          <cell r="K1243">
            <v>0</v>
          </cell>
          <cell r="L1243" t="str">
            <v>Baranu , Suka</v>
          </cell>
        </row>
        <row r="1244">
          <cell r="A1244" t="str">
            <v>NIP_BP11_D_BENS_WS2_G01</v>
          </cell>
          <cell r="B1244" t="str">
            <v>Southern Swamp AG Solution</v>
          </cell>
          <cell r="C1244" t="str">
            <v>Southern Swamp IOGD</v>
          </cell>
          <cell r="D1244" t="str">
            <v>D_BENS_WS2_G01</v>
          </cell>
          <cell r="E1244" t="str">
            <v>Southern Swamp IOGD - BENISEDE</v>
          </cell>
          <cell r="F1244" t="str">
            <v>SWAMP WEST</v>
          </cell>
          <cell r="G1244" t="str">
            <v>West</v>
          </cell>
          <cell r="H1244" t="str">
            <v>OML - 35</v>
          </cell>
          <cell r="I1244" t="str">
            <v>BENISEDE</v>
          </cell>
          <cell r="J1244">
            <v>0</v>
          </cell>
          <cell r="K1244">
            <v>0</v>
          </cell>
          <cell r="L1244" t="str">
            <v>Baranu , Suka</v>
          </cell>
        </row>
        <row r="1245">
          <cell r="A1245" t="str">
            <v>NIP_BP11_D_KANB_WS2_D03</v>
          </cell>
          <cell r="B1245" t="str">
            <v>Southern Swamp AG Solution</v>
          </cell>
          <cell r="C1245" t="str">
            <v>Southern Swamp IOGD</v>
          </cell>
          <cell r="D1245" t="str">
            <v>D_KANB_WS2_D03</v>
          </cell>
          <cell r="E1245" t="str">
            <v>Southern Swamp IOGD - KANBO</v>
          </cell>
          <cell r="F1245" t="str">
            <v>SWAMP WEST</v>
          </cell>
          <cell r="G1245" t="str">
            <v>West</v>
          </cell>
          <cell r="H1245" t="str">
            <v>OML - 46</v>
          </cell>
          <cell r="I1245" t="str">
            <v>KANBO</v>
          </cell>
          <cell r="J1245">
            <v>0</v>
          </cell>
          <cell r="K1245">
            <v>0</v>
          </cell>
          <cell r="L1245" t="str">
            <v>Baranu , Suka</v>
          </cell>
        </row>
        <row r="1246">
          <cell r="A1246" t="str">
            <v>NIP_BP11_D_OGBO_WS2_D04</v>
          </cell>
          <cell r="B1246" t="str">
            <v>Southern Swamp AG Solution</v>
          </cell>
          <cell r="C1246" t="str">
            <v>Southern Swamp IOGD</v>
          </cell>
          <cell r="D1246" t="str">
            <v>D_OGBO_WS2_D04</v>
          </cell>
          <cell r="E1246" t="str">
            <v>Southern Swamp IOGD - OGBOTOBO</v>
          </cell>
          <cell r="F1246" t="str">
            <v>SWAMP WEST</v>
          </cell>
          <cell r="G1246" t="str">
            <v>West</v>
          </cell>
          <cell r="H1246" t="str">
            <v>OML - 46</v>
          </cell>
          <cell r="I1246" t="str">
            <v>OGBOTOBO</v>
          </cell>
          <cell r="J1246">
            <v>0</v>
          </cell>
          <cell r="K1246">
            <v>0</v>
          </cell>
          <cell r="L1246" t="str">
            <v>Baranu , Suka</v>
          </cell>
        </row>
        <row r="1247">
          <cell r="A1247" t="str">
            <v>NIP_BP11_D_OPNO_WS2_G01</v>
          </cell>
          <cell r="B1247" t="str">
            <v>Southern Swamp AG Solution</v>
          </cell>
          <cell r="C1247" t="str">
            <v>Southern Swamp IOGD</v>
          </cell>
          <cell r="D1247" t="str">
            <v>D_OPNO_WS2_G01</v>
          </cell>
          <cell r="E1247" t="str">
            <v>Southern Swamp IOGD - OPUKUSHI NORTH</v>
          </cell>
          <cell r="F1247" t="str">
            <v>SWAMP WEST</v>
          </cell>
          <cell r="G1247" t="str">
            <v>West</v>
          </cell>
          <cell r="H1247" t="str">
            <v>OML - 35</v>
          </cell>
          <cell r="I1247" t="str">
            <v>OPUKUSHI NORTH</v>
          </cell>
          <cell r="J1247">
            <v>0</v>
          </cell>
          <cell r="K1247">
            <v>0</v>
          </cell>
          <cell r="L1247" t="str">
            <v>Baranu , Suka</v>
          </cell>
        </row>
        <row r="1248">
          <cell r="A1248" t="str">
            <v>NIP_BP11_D_AJAT_WS2_D05</v>
          </cell>
          <cell r="B1248" t="str">
            <v>Southern Swamp AG Solution</v>
          </cell>
          <cell r="C1248" t="str">
            <v>Southern Swamp IOGD</v>
          </cell>
          <cell r="D1248" t="str">
            <v>D_AJAT_WS2_D05</v>
          </cell>
          <cell r="E1248" t="str">
            <v>Southern Swamp IOGD</v>
          </cell>
          <cell r="F1248" t="str">
            <v>SWAMP WEST</v>
          </cell>
          <cell r="G1248" t="str">
            <v>West</v>
          </cell>
          <cell r="H1248" t="str">
            <v>OML - 35</v>
          </cell>
          <cell r="I1248" t="str">
            <v>AJATITON</v>
          </cell>
          <cell r="J1248">
            <v>0</v>
          </cell>
          <cell r="K1248">
            <v>0</v>
          </cell>
          <cell r="L1248" t="str">
            <v>Baranu , Suka</v>
          </cell>
        </row>
        <row r="1249">
          <cell r="A1249" t="str">
            <v>NIP_BP11_D_ALEL_WS2_D06</v>
          </cell>
          <cell r="B1249" t="str">
            <v>Southern Swamp AG Solution</v>
          </cell>
          <cell r="C1249" t="str">
            <v>Southern Swamp IOGD</v>
          </cell>
          <cell r="D1249" t="str">
            <v>D_ALEL_WS2_D06</v>
          </cell>
          <cell r="E1249" t="str">
            <v>Southern Swamp IOGD</v>
          </cell>
          <cell r="F1249" t="str">
            <v>SWAMP WEST</v>
          </cell>
          <cell r="G1249" t="str">
            <v>West</v>
          </cell>
          <cell r="H1249" t="str">
            <v>OML - 35</v>
          </cell>
          <cell r="I1249" t="str">
            <v>ALELE</v>
          </cell>
          <cell r="J1249">
            <v>0</v>
          </cell>
          <cell r="K1249">
            <v>0</v>
          </cell>
          <cell r="L1249" t="str">
            <v>Baranu , Suka</v>
          </cell>
        </row>
        <row r="1250">
          <cell r="A1250" t="str">
            <v>NIP_BP11_D_ANGA_WS2_D06</v>
          </cell>
          <cell r="B1250" t="str">
            <v>Southern Swamp AG Solution</v>
          </cell>
          <cell r="C1250" t="str">
            <v>Southern Swamp IOGD</v>
          </cell>
          <cell r="D1250" t="str">
            <v>D_ANGA_WS2_D06</v>
          </cell>
          <cell r="E1250" t="str">
            <v>Southern Swamp IOGD</v>
          </cell>
          <cell r="F1250" t="str">
            <v>SWAMP WEST</v>
          </cell>
          <cell r="G1250" t="str">
            <v>West</v>
          </cell>
          <cell r="H1250" t="str">
            <v>OML - 35</v>
          </cell>
          <cell r="I1250" t="str">
            <v>ANGALALEI</v>
          </cell>
          <cell r="J1250">
            <v>0</v>
          </cell>
          <cell r="K1250">
            <v>0</v>
          </cell>
          <cell r="L1250" t="str">
            <v>Baranu , Suka</v>
          </cell>
        </row>
        <row r="1251">
          <cell r="A1251" t="str">
            <v>NIP_BP11_D_ANGA_WS2_G06</v>
          </cell>
          <cell r="B1251" t="str">
            <v>Southern Swamp AG Solution</v>
          </cell>
          <cell r="C1251" t="str">
            <v>Southern Swamp IOGD</v>
          </cell>
          <cell r="D1251" t="str">
            <v>D_ANGA_WS2_G06</v>
          </cell>
          <cell r="E1251" t="str">
            <v>Southern Swamp IOGD</v>
          </cell>
          <cell r="F1251" t="str">
            <v>SWAMP WEST</v>
          </cell>
          <cell r="G1251" t="str">
            <v>West</v>
          </cell>
          <cell r="H1251" t="str">
            <v>OML - 35</v>
          </cell>
          <cell r="I1251" t="str">
            <v>ANGALALEI</v>
          </cell>
          <cell r="J1251">
            <v>0</v>
          </cell>
          <cell r="K1251">
            <v>0</v>
          </cell>
          <cell r="L1251" t="str">
            <v>Baranu , Suka</v>
          </cell>
        </row>
        <row r="1252">
          <cell r="A1252" t="str">
            <v>NIP_BP11_D_BENS_WS2_G06</v>
          </cell>
          <cell r="B1252" t="str">
            <v>Southern Swamp AG Solution</v>
          </cell>
          <cell r="C1252" t="str">
            <v>Southern Swamp IOGD</v>
          </cell>
          <cell r="D1252" t="str">
            <v>D_BENS_WS2_G06</v>
          </cell>
          <cell r="E1252" t="str">
            <v>Southern Swamp IOGD</v>
          </cell>
          <cell r="F1252" t="str">
            <v>SWAMP WEST</v>
          </cell>
          <cell r="G1252" t="str">
            <v>West</v>
          </cell>
          <cell r="H1252" t="str">
            <v>OML - 35</v>
          </cell>
          <cell r="I1252" t="str">
            <v>BENISEDE</v>
          </cell>
          <cell r="J1252">
            <v>0</v>
          </cell>
          <cell r="K1252">
            <v>0</v>
          </cell>
          <cell r="L1252" t="str">
            <v>Baranu , Suka</v>
          </cell>
        </row>
        <row r="1253">
          <cell r="A1253" t="str">
            <v>NIP_BP11_D_BENS_WS2_D05</v>
          </cell>
          <cell r="B1253" t="str">
            <v>Southern Swamp AG Solution</v>
          </cell>
          <cell r="C1253" t="str">
            <v>Southern Swamp IOGD</v>
          </cell>
          <cell r="D1253" t="str">
            <v>D_BENS_WS2_D05</v>
          </cell>
          <cell r="E1253" t="str">
            <v>Southern Swamp IOGD</v>
          </cell>
          <cell r="F1253" t="str">
            <v>SWAMP WEST</v>
          </cell>
          <cell r="G1253" t="str">
            <v>West</v>
          </cell>
          <cell r="H1253" t="str">
            <v>OML - 35</v>
          </cell>
          <cell r="I1253" t="str">
            <v>BENISEDE</v>
          </cell>
          <cell r="J1253">
            <v>0</v>
          </cell>
          <cell r="K1253">
            <v>0</v>
          </cell>
          <cell r="L1253" t="str">
            <v>Baranu , Suka</v>
          </cell>
        </row>
        <row r="1254">
          <cell r="A1254" t="str">
            <v>NIP_BP11_D_KANB_WS2_D06</v>
          </cell>
          <cell r="B1254" t="str">
            <v>Southern Swamp AG Solution</v>
          </cell>
          <cell r="C1254" t="str">
            <v>Southern Swamp IOGD</v>
          </cell>
          <cell r="D1254" t="str">
            <v>D_KANB_WS2_D06</v>
          </cell>
          <cell r="E1254" t="str">
            <v>Southern Swamp IOGD</v>
          </cell>
          <cell r="F1254" t="str">
            <v>SWAMP WEST</v>
          </cell>
          <cell r="G1254" t="str">
            <v>West</v>
          </cell>
          <cell r="H1254" t="str">
            <v>OML - 46</v>
          </cell>
          <cell r="I1254" t="str">
            <v>KANBO</v>
          </cell>
          <cell r="J1254">
            <v>0</v>
          </cell>
          <cell r="K1254">
            <v>0</v>
          </cell>
          <cell r="L1254" t="str">
            <v>Baranu , Suka</v>
          </cell>
        </row>
        <row r="1255">
          <cell r="A1255" t="str">
            <v>NIP_BP11_D_OPUK_WS2_G01</v>
          </cell>
          <cell r="B1255" t="str">
            <v>Southern Swamp AG Solution</v>
          </cell>
          <cell r="C1255" t="str">
            <v>Southern Swamp IOGD</v>
          </cell>
          <cell r="D1255" t="str">
            <v>D_OPUK_WS2_G01</v>
          </cell>
          <cell r="E1255" t="str">
            <v>Southern Swamp IOGD - OPUKUSHI</v>
          </cell>
          <cell r="F1255" t="str">
            <v>SWAMP WEST</v>
          </cell>
          <cell r="G1255" t="str">
            <v>West</v>
          </cell>
          <cell r="H1255" t="str">
            <v>OML - 35</v>
          </cell>
          <cell r="I1255" t="str">
            <v>OPUKUSHI</v>
          </cell>
          <cell r="J1255">
            <v>0</v>
          </cell>
          <cell r="K1255">
            <v>0</v>
          </cell>
          <cell r="L1255" t="str">
            <v>Baranu , Suka</v>
          </cell>
        </row>
        <row r="1256">
          <cell r="A1256" t="str">
            <v>NIP_BP11_D_ORBO_WS2_G01</v>
          </cell>
          <cell r="B1256" t="str">
            <v>Southern Swamp AG Solution</v>
          </cell>
          <cell r="C1256" t="str">
            <v>Southern Swamp IOGD</v>
          </cell>
          <cell r="D1256" t="str">
            <v>D_ORBO_WS2_G01</v>
          </cell>
          <cell r="E1256" t="str">
            <v>Southern Swamp IOGD - ORUBOU</v>
          </cell>
          <cell r="F1256" t="str">
            <v>SWAMP WEST</v>
          </cell>
          <cell r="G1256" t="str">
            <v>West</v>
          </cell>
          <cell r="H1256" t="str">
            <v>OML - 35</v>
          </cell>
          <cell r="I1256" t="str">
            <v>ORUBOU</v>
          </cell>
          <cell r="J1256">
            <v>0</v>
          </cell>
          <cell r="K1256">
            <v>0</v>
          </cell>
          <cell r="L1256" t="str">
            <v>Baranu , Suka</v>
          </cell>
        </row>
        <row r="1257">
          <cell r="A1257" t="str">
            <v>NIP_BP11_D_SEIB_WS2_D01</v>
          </cell>
          <cell r="B1257" t="str">
            <v>Southern Swamp AG Solution</v>
          </cell>
          <cell r="C1257" t="str">
            <v>Southern Swamp IOGD</v>
          </cell>
          <cell r="D1257" t="str">
            <v>D_SEIB_WS2_D01</v>
          </cell>
          <cell r="E1257" t="str">
            <v>Southern Swamp IOGD - SEIBOU</v>
          </cell>
          <cell r="F1257" t="str">
            <v>SWAMP WEST</v>
          </cell>
          <cell r="G1257" t="str">
            <v>West</v>
          </cell>
          <cell r="H1257" t="str">
            <v>OML - 32</v>
          </cell>
          <cell r="I1257" t="str">
            <v>SEIBOU</v>
          </cell>
          <cell r="J1257">
            <v>0</v>
          </cell>
          <cell r="K1257">
            <v>0</v>
          </cell>
          <cell r="L1257" t="str">
            <v>Baranu , Suka</v>
          </cell>
        </row>
        <row r="1258">
          <cell r="A1258" t="str">
            <v>NIP_BP11_D_TUNU_WS2_D04</v>
          </cell>
          <cell r="B1258" t="str">
            <v>Southern Swamp AG Solution</v>
          </cell>
          <cell r="C1258" t="str">
            <v>Southern Swamp IOGD</v>
          </cell>
          <cell r="D1258" t="str">
            <v>D_TUNU_WS2_D04</v>
          </cell>
          <cell r="E1258" t="str">
            <v>Southern Swamp IOGD - TUNU</v>
          </cell>
          <cell r="F1258" t="str">
            <v>SWAMP WEST</v>
          </cell>
          <cell r="G1258" t="str">
            <v>West</v>
          </cell>
          <cell r="H1258" t="str">
            <v>OML - 46</v>
          </cell>
          <cell r="I1258" t="str">
            <v>TUNU</v>
          </cell>
          <cell r="J1258">
            <v>0</v>
          </cell>
          <cell r="K1258">
            <v>0</v>
          </cell>
          <cell r="L1258" t="str">
            <v>Baranu , Suka</v>
          </cell>
        </row>
        <row r="1259">
          <cell r="A1259" t="str">
            <v>NIP_BP11_Z_BENS_WS2_D01</v>
          </cell>
          <cell r="B1259" t="str">
            <v>Southern Swamp AG Solution</v>
          </cell>
          <cell r="C1259" t="str">
            <v>Southern Swamp IOGD</v>
          </cell>
          <cell r="D1259" t="str">
            <v>Z_BENS_WS2_D01</v>
          </cell>
          <cell r="E1259" t="str">
            <v>Southern Swamp IOGD - BENISEDE</v>
          </cell>
          <cell r="F1259" t="str">
            <v>SWAMP WEST</v>
          </cell>
          <cell r="G1259" t="str">
            <v>West</v>
          </cell>
          <cell r="H1259" t="str">
            <v>OML - 35</v>
          </cell>
          <cell r="I1259" t="str">
            <v>BENISEDE</v>
          </cell>
          <cell r="J1259">
            <v>0</v>
          </cell>
          <cell r="K1259">
            <v>0</v>
          </cell>
          <cell r="L1259" t="str">
            <v>Baranu , Suka</v>
          </cell>
        </row>
        <row r="1260">
          <cell r="A1260" t="str">
            <v>NIP_BP11_D_ALEL_WS2_D02</v>
          </cell>
          <cell r="B1260" t="str">
            <v>Southern Swamp AG Solution</v>
          </cell>
          <cell r="C1260" t="str">
            <v>Southern Swamp IOGD</v>
          </cell>
          <cell r="D1260" t="str">
            <v>D_ALEL_WS2_D02</v>
          </cell>
          <cell r="E1260" t="str">
            <v>Southern Swamp IOGD - ALELE</v>
          </cell>
          <cell r="F1260" t="str">
            <v>SWAMP WEST</v>
          </cell>
          <cell r="G1260" t="str">
            <v>West</v>
          </cell>
          <cell r="H1260" t="str">
            <v>OML - 35</v>
          </cell>
          <cell r="I1260" t="str">
            <v>ALELE</v>
          </cell>
          <cell r="J1260">
            <v>0</v>
          </cell>
          <cell r="K1260">
            <v>0</v>
          </cell>
          <cell r="L1260" t="str">
            <v>Baranu , Suka</v>
          </cell>
        </row>
        <row r="1261">
          <cell r="A1261" t="str">
            <v>NIP_BP11_D_BENS_WS2_D04</v>
          </cell>
          <cell r="B1261" t="str">
            <v>Southern Swamp AG Solution</v>
          </cell>
          <cell r="C1261" t="str">
            <v>Southern Swamp IOGD</v>
          </cell>
          <cell r="D1261" t="str">
            <v>D_BENS_WS2_D04</v>
          </cell>
          <cell r="E1261" t="str">
            <v>Southern Swamp IOGD - BENISEDE</v>
          </cell>
          <cell r="F1261" t="str">
            <v>SWAMP WEST</v>
          </cell>
          <cell r="G1261" t="str">
            <v>West</v>
          </cell>
          <cell r="H1261" t="str">
            <v>OML - 35</v>
          </cell>
          <cell r="I1261" t="str">
            <v>BENISEDE</v>
          </cell>
          <cell r="J1261">
            <v>0</v>
          </cell>
          <cell r="K1261">
            <v>0</v>
          </cell>
          <cell r="L1261" t="str">
            <v>Baranu , Suka</v>
          </cell>
        </row>
        <row r="1262">
          <cell r="A1262" t="str">
            <v>NIP_BP11_D_KANB_WS2_D04</v>
          </cell>
          <cell r="B1262" t="str">
            <v>Southern Swamp AG Solution</v>
          </cell>
          <cell r="C1262" t="str">
            <v>Southern Swamp IOGD</v>
          </cell>
          <cell r="D1262" t="str">
            <v>D_KANB_WS2_D04</v>
          </cell>
          <cell r="E1262" t="str">
            <v>Southern Swamp IOGD - KANBO</v>
          </cell>
          <cell r="F1262" t="str">
            <v>SWAMP WEST</v>
          </cell>
          <cell r="G1262" t="str">
            <v>West</v>
          </cell>
          <cell r="H1262" t="str">
            <v>OML - 46</v>
          </cell>
          <cell r="I1262" t="str">
            <v>KANBO</v>
          </cell>
          <cell r="J1262">
            <v>0</v>
          </cell>
          <cell r="K1262">
            <v>0</v>
          </cell>
          <cell r="L1262" t="str">
            <v>Baranu , Suka</v>
          </cell>
        </row>
        <row r="1263">
          <cell r="A1263" t="str">
            <v>NIP_BP11_Z_AJAT_WS2_D01</v>
          </cell>
          <cell r="B1263" t="str">
            <v>Southern Swamp AG Solution</v>
          </cell>
          <cell r="C1263" t="str">
            <v>Southern Swamp IOGD</v>
          </cell>
          <cell r="D1263" t="str">
            <v>Z_AJAT_WS2_D01</v>
          </cell>
          <cell r="E1263" t="str">
            <v>Southern Swamp IOGD - AJATITON</v>
          </cell>
          <cell r="F1263" t="str">
            <v>SWAMP WEST</v>
          </cell>
          <cell r="G1263" t="str">
            <v>West</v>
          </cell>
          <cell r="H1263" t="str">
            <v>OML - 35</v>
          </cell>
          <cell r="I1263" t="str">
            <v>AJATITON</v>
          </cell>
          <cell r="J1263">
            <v>0</v>
          </cell>
          <cell r="K1263">
            <v>0</v>
          </cell>
          <cell r="L1263" t="str">
            <v>Baranu , Suka</v>
          </cell>
        </row>
        <row r="1264">
          <cell r="A1264" t="str">
            <v>NIP_BP11_Z_OGBO_WS2_D01</v>
          </cell>
          <cell r="B1264" t="str">
            <v>Southern Swamp AG Solution</v>
          </cell>
          <cell r="C1264" t="str">
            <v>Southern Swamp IOGD</v>
          </cell>
          <cell r="D1264" t="str">
            <v>Z_OGBO_WS2_D01</v>
          </cell>
          <cell r="E1264" t="str">
            <v>Southern Swamp IOGD - OGBOTOBO</v>
          </cell>
          <cell r="F1264" t="str">
            <v>SWAMP WEST</v>
          </cell>
          <cell r="G1264" t="str">
            <v>West</v>
          </cell>
          <cell r="H1264" t="str">
            <v>OML - 46</v>
          </cell>
          <cell r="I1264" t="str">
            <v>OGBOTOBO</v>
          </cell>
          <cell r="J1264">
            <v>0</v>
          </cell>
          <cell r="K1264">
            <v>0</v>
          </cell>
          <cell r="L1264" t="str">
            <v>Baranu , Suka</v>
          </cell>
        </row>
        <row r="1265">
          <cell r="A1265" t="str">
            <v>NIP_BP11_Z_TUNU_WS2_D01</v>
          </cell>
          <cell r="B1265" t="str">
            <v>Southern Swamp AG Solution</v>
          </cell>
          <cell r="C1265" t="str">
            <v>Southern Swamp IOGD</v>
          </cell>
          <cell r="D1265" t="str">
            <v>Z_TUNU_WS2_D01</v>
          </cell>
          <cell r="E1265" t="str">
            <v>Southern Swamp IOGD - TUNU</v>
          </cell>
          <cell r="F1265" t="str">
            <v>SWAMP WEST</v>
          </cell>
          <cell r="G1265" t="str">
            <v>West</v>
          </cell>
          <cell r="H1265" t="str">
            <v>OML - 46</v>
          </cell>
          <cell r="I1265" t="str">
            <v>TUNU</v>
          </cell>
          <cell r="J1265">
            <v>0</v>
          </cell>
          <cell r="K1265">
            <v>0</v>
          </cell>
          <cell r="L1265" t="str">
            <v>Baranu , Suka</v>
          </cell>
        </row>
        <row r="1266">
          <cell r="A1266" t="str">
            <v>NIP_BP11_D_OPUK_WS2_D04</v>
          </cell>
          <cell r="B1266" t="str">
            <v>Southern Swamp AG Solution</v>
          </cell>
          <cell r="C1266" t="str">
            <v>Southern Swamp IOGD</v>
          </cell>
          <cell r="D1266" t="str">
            <v>D_OPUK_WS2_D04</v>
          </cell>
          <cell r="E1266" t="str">
            <v>Southern Swamp IOGD - OPUKUSHI</v>
          </cell>
          <cell r="F1266" t="str">
            <v>SWAMP WEST</v>
          </cell>
          <cell r="G1266" t="str">
            <v>West</v>
          </cell>
          <cell r="H1266" t="str">
            <v>OML - 35</v>
          </cell>
          <cell r="I1266" t="str">
            <v>OPUKUSHI</v>
          </cell>
          <cell r="J1266">
            <v>0</v>
          </cell>
          <cell r="K1266">
            <v>0</v>
          </cell>
          <cell r="L1266" t="str">
            <v>Baranu , Suka</v>
          </cell>
        </row>
        <row r="1267">
          <cell r="A1267" t="str">
            <v>NIP_BP11_D_OGBO_WS2_D05</v>
          </cell>
          <cell r="B1267" t="str">
            <v>Southern Swamp AG Solution</v>
          </cell>
          <cell r="C1267" t="str">
            <v>Southern Swamp IOGD</v>
          </cell>
          <cell r="D1267" t="str">
            <v>D_OGBO_WS2_D05</v>
          </cell>
          <cell r="E1267" t="str">
            <v>Southern Swamp IOGD</v>
          </cell>
          <cell r="F1267" t="str">
            <v>SWAMP WEST</v>
          </cell>
          <cell r="G1267" t="str">
            <v>West</v>
          </cell>
          <cell r="H1267" t="str">
            <v>OML - 35</v>
          </cell>
          <cell r="I1267" t="str">
            <v>OGBOTOBO</v>
          </cell>
          <cell r="J1267">
            <v>0</v>
          </cell>
          <cell r="K1267">
            <v>0</v>
          </cell>
          <cell r="L1267" t="str">
            <v>Baranu , Suka</v>
          </cell>
        </row>
        <row r="1268">
          <cell r="A1268" t="str">
            <v>NIP_BP11_D_OPUK_WS2_G06</v>
          </cell>
          <cell r="B1268" t="str">
            <v>Southern Swamp AG Solution</v>
          </cell>
          <cell r="C1268" t="str">
            <v>Southern Swamp IOGD</v>
          </cell>
          <cell r="D1268" t="str">
            <v>D_OPUK_WS2_G06</v>
          </cell>
          <cell r="E1268" t="str">
            <v>Southern Swamp IOGD</v>
          </cell>
          <cell r="F1268" t="str">
            <v>SWAMP WEST</v>
          </cell>
          <cell r="G1268" t="str">
            <v>West</v>
          </cell>
          <cell r="H1268" t="str">
            <v>OML - 35</v>
          </cell>
          <cell r="I1268" t="str">
            <v>OPUKUSHI</v>
          </cell>
          <cell r="J1268">
            <v>0</v>
          </cell>
          <cell r="K1268">
            <v>0</v>
          </cell>
          <cell r="L1268" t="str">
            <v>Baranu , Suka</v>
          </cell>
        </row>
        <row r="1269">
          <cell r="A1269" t="str">
            <v>NIP_BP11_D_ORBO_WS2_G06</v>
          </cell>
          <cell r="B1269" t="str">
            <v>Southern Swamp AG Solution</v>
          </cell>
          <cell r="C1269" t="str">
            <v>Southern Swamp IOGD</v>
          </cell>
          <cell r="D1269" t="str">
            <v>D_ORBO_WS2_G06</v>
          </cell>
          <cell r="E1269" t="str">
            <v>Southern Swamp IOGD</v>
          </cell>
          <cell r="F1269" t="str">
            <v>SWAMP WEST</v>
          </cell>
          <cell r="G1269" t="str">
            <v>West</v>
          </cell>
          <cell r="H1269" t="str">
            <v>OML - 35</v>
          </cell>
          <cell r="I1269" t="str">
            <v>ORUBOU</v>
          </cell>
          <cell r="J1269">
            <v>0</v>
          </cell>
          <cell r="K1269">
            <v>0</v>
          </cell>
          <cell r="L1269" t="str">
            <v>Baranu , Suka</v>
          </cell>
        </row>
        <row r="1270">
          <cell r="A1270" t="str">
            <v>NIP_BP11_D_SEIB_WS2_D06</v>
          </cell>
          <cell r="B1270" t="str">
            <v>Southern Swamp AG Solution</v>
          </cell>
          <cell r="C1270" t="str">
            <v>Southern Swamp IOGD</v>
          </cell>
          <cell r="D1270" t="str">
            <v>D_SEIB_WS2_D06</v>
          </cell>
          <cell r="E1270" t="str">
            <v>Southern Swamp IOGD</v>
          </cell>
          <cell r="F1270" t="str">
            <v>SWAMP WEST</v>
          </cell>
          <cell r="G1270" t="str">
            <v>West</v>
          </cell>
          <cell r="H1270" t="str">
            <v>OML - 32</v>
          </cell>
          <cell r="I1270" t="str">
            <v>SEIBOU</v>
          </cell>
          <cell r="J1270">
            <v>0</v>
          </cell>
          <cell r="K1270">
            <v>0</v>
          </cell>
          <cell r="L1270" t="str">
            <v>Baranu , Suka</v>
          </cell>
        </row>
        <row r="1271">
          <cell r="A1271" t="str">
            <v>NIP_BP11_D_SEIB_WS2_G06</v>
          </cell>
          <cell r="B1271" t="str">
            <v>Southern Swamp AG Solution</v>
          </cell>
          <cell r="C1271" t="str">
            <v>Southern Swamp IOGD</v>
          </cell>
          <cell r="D1271" t="str">
            <v>D_SEIB_WS2_G06</v>
          </cell>
          <cell r="E1271" t="str">
            <v>Southern Swamp IOGD</v>
          </cell>
          <cell r="F1271" t="str">
            <v>SWAMP WEST</v>
          </cell>
          <cell r="G1271" t="str">
            <v>West</v>
          </cell>
          <cell r="H1271" t="str">
            <v>OML - 32</v>
          </cell>
          <cell r="I1271" t="str">
            <v>SEIBOU</v>
          </cell>
          <cell r="J1271">
            <v>0</v>
          </cell>
          <cell r="K1271">
            <v>0</v>
          </cell>
          <cell r="L1271" t="str">
            <v>Baranu , Suka</v>
          </cell>
        </row>
        <row r="1272">
          <cell r="A1272" t="str">
            <v>NIP_BP11_D_TUNU_WS2_D05</v>
          </cell>
          <cell r="B1272" t="str">
            <v>Southern Swamp AG Solution</v>
          </cell>
          <cell r="C1272" t="str">
            <v>Southern Swamp IOGD</v>
          </cell>
          <cell r="D1272" t="str">
            <v>D_TUNU_WS2_D05</v>
          </cell>
          <cell r="E1272" t="str">
            <v>Southern Swamp IOGD</v>
          </cell>
          <cell r="F1272" t="str">
            <v>SWAMP WEST</v>
          </cell>
          <cell r="G1272" t="str">
            <v>West</v>
          </cell>
          <cell r="H1272" t="str">
            <v>OML - 46</v>
          </cell>
          <cell r="I1272" t="str">
            <v>TUNU</v>
          </cell>
          <cell r="J1272">
            <v>0</v>
          </cell>
          <cell r="K1272">
            <v>0</v>
          </cell>
          <cell r="L1272" t="str">
            <v>Baranu , Suka</v>
          </cell>
        </row>
        <row r="1273">
          <cell r="A1273" t="str">
            <v>NIP_BP11_D_OPUK_WS2_D99</v>
          </cell>
          <cell r="B1273" t="str">
            <v>SPDC - Other</v>
          </cell>
          <cell r="C1273" t="str">
            <v>Thematic Projects</v>
          </cell>
          <cell r="D1273" t="str">
            <v>D_OPUK_WS2_D99</v>
          </cell>
          <cell r="E1273" t="str">
            <v>Thematic Projects</v>
          </cell>
          <cell r="F1273" t="str">
            <v>SWAMP WEST</v>
          </cell>
          <cell r="G1273" t="str">
            <v>West</v>
          </cell>
          <cell r="H1273" t="str">
            <v>OML - 35</v>
          </cell>
          <cell r="I1273" t="str">
            <v>OPUKUSHI</v>
          </cell>
          <cell r="J1273">
            <v>0</v>
          </cell>
          <cell r="K1273">
            <v>0</v>
          </cell>
          <cell r="L1273" t="str">
            <v>Baranu , Suka</v>
          </cell>
        </row>
        <row r="1274">
          <cell r="A1274" t="str">
            <v>NIP_BP11_Z_AWOB_ES1_ALFD99</v>
          </cell>
          <cell r="B1274" t="str">
            <v>SPDC - Other</v>
          </cell>
          <cell r="C1274" t="str">
            <v>Thematic Projects</v>
          </cell>
          <cell r="D1274" t="str">
            <v>Z_AWOB_ES1_ALFD99</v>
          </cell>
          <cell r="E1274" t="str">
            <v>Thematic Projects</v>
          </cell>
          <cell r="F1274" t="str">
            <v>SWAMP EAST</v>
          </cell>
          <cell r="G1274" t="str">
            <v>East</v>
          </cell>
          <cell r="H1274" t="str">
            <v>OML - 24</v>
          </cell>
          <cell r="I1274" t="str">
            <v>AWOBA</v>
          </cell>
          <cell r="J1274">
            <v>0</v>
          </cell>
          <cell r="K1274">
            <v>0</v>
          </cell>
          <cell r="L1274" t="str">
            <v>Alikah , Ehidiamhen</v>
          </cell>
        </row>
        <row r="1275">
          <cell r="A1275" t="str">
            <v>NIP_BP11_Z_SPDC_YYY_Z01</v>
          </cell>
          <cell r="B1275" t="str">
            <v>SPDC - Other</v>
          </cell>
          <cell r="C1275" t="str">
            <v>Thematic Projects</v>
          </cell>
          <cell r="D1275" t="str">
            <v>Z_SPDC_YYY_Z01</v>
          </cell>
          <cell r="E1275" t="str">
            <v>Thematic Projects</v>
          </cell>
          <cell r="F1275" t="str">
            <v>SWAMP WEST</v>
          </cell>
          <cell r="G1275" t="str">
            <v>Corporate</v>
          </cell>
          <cell r="H1275" t="str">
            <v>N/A</v>
          </cell>
          <cell r="I1275" t="str">
            <v>N/A</v>
          </cell>
          <cell r="J1275">
            <v>0</v>
          </cell>
          <cell r="K1275">
            <v>0</v>
          </cell>
          <cell r="L1275" t="str">
            <v>Baranu , Suka</v>
          </cell>
        </row>
        <row r="1276">
          <cell r="A1276" t="str">
            <v>NIP_BP11_D_OPNO_WS2_D99</v>
          </cell>
          <cell r="B1276" t="str">
            <v>SPDC - Other</v>
          </cell>
          <cell r="C1276" t="str">
            <v>Thematic Projects</v>
          </cell>
          <cell r="D1276" t="str">
            <v>D_OPNO_WS2_D99</v>
          </cell>
          <cell r="E1276" t="str">
            <v>Thematic Projects</v>
          </cell>
          <cell r="F1276" t="str">
            <v>SWAMP WEST</v>
          </cell>
          <cell r="G1276" t="str">
            <v>N/A</v>
          </cell>
          <cell r="H1276" t="str">
            <v>N/A</v>
          </cell>
          <cell r="I1276" t="str">
            <v>N/A</v>
          </cell>
          <cell r="J1276">
            <v>0</v>
          </cell>
          <cell r="K1276">
            <v>0</v>
          </cell>
          <cell r="L1276" t="str">
            <v>Baranu , Suka</v>
          </cell>
        </row>
        <row r="1277">
          <cell r="A1277" t="str">
            <v>NIP_BP11_Z_UBAL_WS1_D99</v>
          </cell>
          <cell r="B1277" t="str">
            <v>SPDC - Other</v>
          </cell>
          <cell r="C1277" t="str">
            <v>Thematic Projects</v>
          </cell>
          <cell r="D1277" t="str">
            <v>Z_UBAL_WS1_D99</v>
          </cell>
          <cell r="E1277" t="str">
            <v>Thematic Projects</v>
          </cell>
          <cell r="F1277" t="str">
            <v>SWAMP WEST</v>
          </cell>
          <cell r="G1277" t="str">
            <v>N/A</v>
          </cell>
          <cell r="H1277" t="str">
            <v>N/A</v>
          </cell>
          <cell r="I1277" t="str">
            <v>N/A</v>
          </cell>
          <cell r="J1277">
            <v>0</v>
          </cell>
          <cell r="K1277">
            <v>0</v>
          </cell>
          <cell r="L1277" t="str">
            <v>Baranu , Suka</v>
          </cell>
        </row>
        <row r="1278">
          <cell r="A1278" t="str">
            <v>NIP_BP11_Z_ENWH_EL2_D88</v>
          </cell>
          <cell r="B1278" t="str">
            <v>SPDC - Other</v>
          </cell>
          <cell r="C1278" t="str">
            <v>Thematic Projects</v>
          </cell>
          <cell r="D1278" t="str">
            <v>Z_ENWH_EL2_D88</v>
          </cell>
          <cell r="E1278" t="str">
            <v>Thematic Projects - ENWHE</v>
          </cell>
          <cell r="F1278" t="str">
            <v>LAND EAST</v>
          </cell>
          <cell r="G1278" t="str">
            <v>East</v>
          </cell>
          <cell r="H1278" t="str">
            <v>OML - 34</v>
          </cell>
          <cell r="I1278" t="str">
            <v>ENWHE</v>
          </cell>
          <cell r="J1278">
            <v>0</v>
          </cell>
          <cell r="K1278">
            <v>0</v>
          </cell>
          <cell r="L1278" t="str">
            <v>Iwegbu , Chibuzo</v>
          </cell>
        </row>
        <row r="1279">
          <cell r="A1279" t="str">
            <v>NIP_BP11_Z_IMOR_EL1_D99</v>
          </cell>
          <cell r="B1279" t="str">
            <v>SPDC - Other</v>
          </cell>
          <cell r="C1279" t="str">
            <v>Thematic Projects</v>
          </cell>
          <cell r="D1279" t="str">
            <v>Z_IMOR_EL1_D99</v>
          </cell>
          <cell r="E1279" t="str">
            <v>Thematic Projects - IMO RIVER</v>
          </cell>
          <cell r="F1279" t="str">
            <v>LAND EAST</v>
          </cell>
          <cell r="G1279" t="str">
            <v>East</v>
          </cell>
          <cell r="H1279" t="str">
            <v>OML - 32</v>
          </cell>
          <cell r="I1279" t="str">
            <v>IMO RIVER</v>
          </cell>
          <cell r="J1279">
            <v>0</v>
          </cell>
          <cell r="K1279">
            <v>0</v>
          </cell>
          <cell r="L1279" t="str">
            <v>Iwegbu , Chibuzo</v>
          </cell>
        </row>
        <row r="1280">
          <cell r="A1280" t="str">
            <v>NIP_BP11_D_AJOK_EL1_D99</v>
          </cell>
          <cell r="B1280" t="str">
            <v>SPDC - Other</v>
          </cell>
          <cell r="C1280" t="str">
            <v>Thematic Projects</v>
          </cell>
          <cell r="D1280" t="str">
            <v>D_AJOK_EL1_D99</v>
          </cell>
          <cell r="E1280" t="str">
            <v>Thematic Projects - AJOKPORI</v>
          </cell>
          <cell r="F1280" t="str">
            <v>LAND EAST</v>
          </cell>
          <cell r="G1280" t="str">
            <v>East</v>
          </cell>
          <cell r="H1280" t="str">
            <v>OML - 17</v>
          </cell>
          <cell r="I1280" t="str">
            <v>AJOKPORI</v>
          </cell>
          <cell r="J1280">
            <v>0</v>
          </cell>
          <cell r="K1280">
            <v>0</v>
          </cell>
          <cell r="L1280" t="str">
            <v>Iwegbu , Chibuzo</v>
          </cell>
        </row>
        <row r="1281">
          <cell r="A1281" t="str">
            <v>NIP_BP11_Z_ADIB_EL2_D99</v>
          </cell>
          <cell r="B1281" t="str">
            <v>SPDC - Other</v>
          </cell>
          <cell r="C1281" t="str">
            <v>Thematic Projects</v>
          </cell>
          <cell r="D1281" t="str">
            <v>Z_ADIB_EL2_D99</v>
          </cell>
          <cell r="E1281" t="str">
            <v>Thematic Projects - ADIBAWA</v>
          </cell>
          <cell r="F1281" t="str">
            <v>LAND EAST</v>
          </cell>
          <cell r="G1281" t="str">
            <v>East</v>
          </cell>
          <cell r="H1281" t="str">
            <v>OML - 17</v>
          </cell>
          <cell r="I1281" t="str">
            <v>ADIBAWA</v>
          </cell>
          <cell r="J1281">
            <v>0</v>
          </cell>
          <cell r="K1281">
            <v>0</v>
          </cell>
          <cell r="L1281" t="str">
            <v>Iwegbu , Chibuzo</v>
          </cell>
        </row>
        <row r="1282">
          <cell r="A1282" t="str">
            <v>NIP_BP11_Z_OTAM_EL1_D88</v>
          </cell>
          <cell r="B1282" t="str">
            <v>SPDC - Other</v>
          </cell>
          <cell r="C1282" t="str">
            <v>Thematic Projects</v>
          </cell>
          <cell r="D1282" t="str">
            <v>Z_OTAM_EL1_D88</v>
          </cell>
          <cell r="E1282" t="str">
            <v>Thematic Projects - OTAMINI</v>
          </cell>
          <cell r="F1282" t="str">
            <v>LAND EAST</v>
          </cell>
          <cell r="G1282" t="str">
            <v>East</v>
          </cell>
          <cell r="H1282" t="str">
            <v>OML - 17</v>
          </cell>
          <cell r="I1282" t="str">
            <v>OTAMINI</v>
          </cell>
          <cell r="J1282">
            <v>0</v>
          </cell>
          <cell r="K1282">
            <v>0</v>
          </cell>
          <cell r="L1282" t="str">
            <v>Iwegbu , Chibuzo</v>
          </cell>
        </row>
        <row r="1283">
          <cell r="A1283" t="str">
            <v>NIP_BP11_D_YORL_EL1_D99</v>
          </cell>
          <cell r="B1283" t="str">
            <v>SPDC - Other</v>
          </cell>
          <cell r="C1283" t="str">
            <v>Thematic Projects</v>
          </cell>
          <cell r="D1283" t="str">
            <v>D_YORL_EL1_D99</v>
          </cell>
          <cell r="E1283" t="str">
            <v>Thematic Projects - YORLA</v>
          </cell>
          <cell r="F1283" t="str">
            <v>LAND EAST</v>
          </cell>
          <cell r="G1283" t="str">
            <v>East</v>
          </cell>
          <cell r="H1283" t="str">
            <v>OML - 23</v>
          </cell>
          <cell r="I1283" t="str">
            <v>YORLA</v>
          </cell>
          <cell r="J1283">
            <v>0</v>
          </cell>
          <cell r="K1283">
            <v>0</v>
          </cell>
          <cell r="L1283" t="str">
            <v>Iwegbu , Chibuzo</v>
          </cell>
        </row>
        <row r="1284">
          <cell r="A1284" t="str">
            <v>NIP_BP11_Z_ISUZ_EL2_D88</v>
          </cell>
          <cell r="B1284" t="str">
            <v>SPDC - Other</v>
          </cell>
          <cell r="C1284" t="str">
            <v>Thematic Projects</v>
          </cell>
          <cell r="D1284" t="str">
            <v>Z_ISUZ_EL2_D88</v>
          </cell>
          <cell r="E1284" t="str">
            <v>Thematic Projects - ISU</v>
          </cell>
          <cell r="F1284" t="str">
            <v>LAND EAST</v>
          </cell>
          <cell r="G1284" t="str">
            <v>East</v>
          </cell>
          <cell r="H1284" t="str">
            <v>OML - 28</v>
          </cell>
          <cell r="I1284" t="str">
            <v>ISU</v>
          </cell>
          <cell r="J1284">
            <v>0</v>
          </cell>
          <cell r="K1284">
            <v>0</v>
          </cell>
          <cell r="L1284" t="str">
            <v>Iwegbu , Chibuzo</v>
          </cell>
        </row>
        <row r="1285">
          <cell r="A1285" t="str">
            <v>NIP_BP11_Z_MINI_EL2_D99</v>
          </cell>
          <cell r="B1285" t="str">
            <v>SPDC - Other</v>
          </cell>
          <cell r="C1285" t="str">
            <v>Thematic Projects</v>
          </cell>
          <cell r="D1285" t="str">
            <v>Z_MINI_EL2_D99</v>
          </cell>
          <cell r="E1285" t="str">
            <v>Thematic Projects - MINI NTA</v>
          </cell>
          <cell r="F1285" t="str">
            <v>LAND EAST</v>
          </cell>
          <cell r="G1285" t="str">
            <v>East</v>
          </cell>
          <cell r="H1285" t="str">
            <v>OML - 28</v>
          </cell>
          <cell r="I1285" t="str">
            <v>MINI NTA</v>
          </cell>
          <cell r="J1285">
            <v>0</v>
          </cell>
          <cell r="K1285">
            <v>0</v>
          </cell>
          <cell r="L1285" t="str">
            <v>Iwegbu , Chibuzo</v>
          </cell>
        </row>
        <row r="1286">
          <cell r="A1286" t="str">
            <v>NIP_BP11_Z_GBAR_EL2_D88</v>
          </cell>
          <cell r="B1286" t="str">
            <v>SPDC - Other</v>
          </cell>
          <cell r="C1286" t="str">
            <v>Thematic Projects</v>
          </cell>
          <cell r="D1286" t="str">
            <v>Z_GBAR_EL2_D88</v>
          </cell>
          <cell r="E1286" t="str">
            <v>Thematic Projects - GBARAN</v>
          </cell>
          <cell r="F1286" t="str">
            <v>LAND EAST</v>
          </cell>
          <cell r="G1286" t="str">
            <v>East</v>
          </cell>
          <cell r="H1286" t="str">
            <v>OML - 18</v>
          </cell>
          <cell r="I1286" t="str">
            <v>GBARAN</v>
          </cell>
          <cell r="J1286">
            <v>0</v>
          </cell>
          <cell r="K1286">
            <v>0</v>
          </cell>
          <cell r="L1286" t="str">
            <v>Iwegbu , Chibuzo</v>
          </cell>
        </row>
        <row r="1287">
          <cell r="A1287" t="str">
            <v>NIP_BP11_D_BODW_EL2_D99</v>
          </cell>
          <cell r="B1287" t="str">
            <v>SPDC - Other</v>
          </cell>
          <cell r="C1287" t="str">
            <v>Thematic Projects</v>
          </cell>
          <cell r="D1287" t="str">
            <v>D_BODW_EL2_D99</v>
          </cell>
          <cell r="E1287" t="str">
            <v>Thematic Projects</v>
          </cell>
          <cell r="F1287" t="str">
            <v>LAND EAST</v>
          </cell>
          <cell r="G1287" t="str">
            <v>East</v>
          </cell>
          <cell r="H1287" t="str">
            <v>OML - 25</v>
          </cell>
          <cell r="I1287" t="str">
            <v>BODO WEST</v>
          </cell>
          <cell r="J1287">
            <v>0</v>
          </cell>
          <cell r="K1287">
            <v>0</v>
          </cell>
          <cell r="L1287" t="str">
            <v>Iwegbu , Chibuzo</v>
          </cell>
        </row>
        <row r="1288">
          <cell r="A1288" t="str">
            <v>NIP_BP11_D_KORO_EL2_D99</v>
          </cell>
          <cell r="B1288" t="str">
            <v>SPDC - Other</v>
          </cell>
          <cell r="C1288" t="str">
            <v>Thematic Projects</v>
          </cell>
          <cell r="D1288" t="str">
            <v>D_KORO_EL2_D99</v>
          </cell>
          <cell r="E1288" t="str">
            <v>Thematic Projects - KOROKORO</v>
          </cell>
          <cell r="F1288" t="str">
            <v>LAND EAST</v>
          </cell>
          <cell r="G1288" t="str">
            <v>East</v>
          </cell>
          <cell r="H1288" t="str">
            <v>OML - 72</v>
          </cell>
          <cell r="I1288" t="str">
            <v>KOROKORO</v>
          </cell>
          <cell r="J1288">
            <v>0</v>
          </cell>
          <cell r="K1288">
            <v>0</v>
          </cell>
          <cell r="L1288" t="str">
            <v>Iwegbu , Chibuzo</v>
          </cell>
        </row>
        <row r="1289">
          <cell r="A1289" t="str">
            <v>NIP_BP11_Z_NKAL_EL1_D99</v>
          </cell>
          <cell r="B1289" t="str">
            <v>SPDC - Other</v>
          </cell>
          <cell r="C1289" t="str">
            <v>Thematic Projects</v>
          </cell>
          <cell r="D1289" t="str">
            <v>Z_NKAL_EL1_D99</v>
          </cell>
          <cell r="E1289" t="str">
            <v>Thematic Projects - NKALI</v>
          </cell>
          <cell r="F1289" t="str">
            <v>LAND EAST</v>
          </cell>
          <cell r="G1289" t="str">
            <v>East</v>
          </cell>
          <cell r="H1289" t="str">
            <v>N/A</v>
          </cell>
          <cell r="I1289" t="str">
            <v>NKALI</v>
          </cell>
          <cell r="J1289">
            <v>0</v>
          </cell>
          <cell r="K1289">
            <v>0</v>
          </cell>
          <cell r="L1289" t="str">
            <v>Iwegbu , Chibuzo</v>
          </cell>
        </row>
        <row r="1290">
          <cell r="A1290" t="str">
            <v>NIP_BP11_Z_UBIE_EL2_D99</v>
          </cell>
          <cell r="B1290" t="str">
            <v>SPDC - Other</v>
          </cell>
          <cell r="C1290" t="str">
            <v>Thematic Projects</v>
          </cell>
          <cell r="D1290" t="str">
            <v>Z_UBIE_EL2_D99</v>
          </cell>
          <cell r="E1290" t="str">
            <v>Thematic Projects - UBIE</v>
          </cell>
          <cell r="F1290" t="str">
            <v>LAND EAST</v>
          </cell>
          <cell r="G1290" t="str">
            <v>East</v>
          </cell>
          <cell r="H1290" t="str">
            <v>OML - 21</v>
          </cell>
          <cell r="I1290" t="str">
            <v>UBIE</v>
          </cell>
          <cell r="J1290">
            <v>0</v>
          </cell>
          <cell r="K1290">
            <v>0</v>
          </cell>
          <cell r="L1290" t="str">
            <v>Iwegbu , Chibuzo</v>
          </cell>
        </row>
        <row r="1291">
          <cell r="A1291" t="str">
            <v>NIP_BP11_Z_UBIE_EL2_D88</v>
          </cell>
          <cell r="B1291" t="str">
            <v>SPDC - Other</v>
          </cell>
          <cell r="C1291" t="str">
            <v>Thematic Projects</v>
          </cell>
          <cell r="D1291" t="str">
            <v>Z_UBIE_EL2_D88</v>
          </cell>
          <cell r="E1291" t="str">
            <v>Thematic Projects - UBIE</v>
          </cell>
          <cell r="F1291" t="str">
            <v>LAND EAST</v>
          </cell>
          <cell r="G1291" t="str">
            <v>East</v>
          </cell>
          <cell r="H1291" t="str">
            <v>OML - 18</v>
          </cell>
          <cell r="I1291" t="str">
            <v>UBIE</v>
          </cell>
          <cell r="J1291">
            <v>0</v>
          </cell>
          <cell r="K1291">
            <v>0</v>
          </cell>
          <cell r="L1291" t="str">
            <v>Iwegbu , Chibuzo</v>
          </cell>
        </row>
        <row r="1292">
          <cell r="A1292" t="str">
            <v>NIP_BP11_D_BOMU_EL1_D99</v>
          </cell>
          <cell r="B1292" t="str">
            <v>SPDC - Other</v>
          </cell>
          <cell r="C1292" t="str">
            <v>Thematic Projects</v>
          </cell>
          <cell r="D1292" t="str">
            <v>D_BOMU_EL1_D99</v>
          </cell>
          <cell r="E1292" t="str">
            <v>Thematic Projects - BOMU</v>
          </cell>
          <cell r="F1292" t="str">
            <v>LAND EAST</v>
          </cell>
          <cell r="G1292" t="str">
            <v>East</v>
          </cell>
          <cell r="H1292" t="str">
            <v>OML - 25</v>
          </cell>
          <cell r="I1292" t="str">
            <v>BOMU</v>
          </cell>
          <cell r="J1292">
            <v>0</v>
          </cell>
          <cell r="K1292">
            <v>0</v>
          </cell>
          <cell r="L1292" t="str">
            <v>Iwegbu , Chibuzo</v>
          </cell>
        </row>
        <row r="1293">
          <cell r="A1293" t="str">
            <v>NIP_BP11_Z_OHUR_EL1_D99</v>
          </cell>
          <cell r="B1293" t="str">
            <v>SPDC - Other</v>
          </cell>
          <cell r="C1293" t="str">
            <v>Thematic Projects</v>
          </cell>
          <cell r="D1293" t="str">
            <v>Z_OHUR_EL1_D99</v>
          </cell>
          <cell r="E1293" t="str">
            <v>Thematic Projects - OHURU</v>
          </cell>
          <cell r="F1293" t="str">
            <v>LAND EAST</v>
          </cell>
          <cell r="G1293" t="str">
            <v>East</v>
          </cell>
          <cell r="H1293" t="str">
            <v>OML - 30</v>
          </cell>
          <cell r="I1293" t="str">
            <v>OHURU</v>
          </cell>
          <cell r="J1293">
            <v>0</v>
          </cell>
          <cell r="K1293">
            <v>0</v>
          </cell>
          <cell r="L1293" t="str">
            <v>Iwegbu , Chibuzo</v>
          </cell>
        </row>
        <row r="1294">
          <cell r="A1294" t="str">
            <v>NIP_BP11_Z_WARR_WS1_D99</v>
          </cell>
          <cell r="B1294" t="str">
            <v>SPDC - Other</v>
          </cell>
          <cell r="C1294" t="str">
            <v>Thematic Projects</v>
          </cell>
          <cell r="D1294" t="str">
            <v>Z_WARR_WS1_D99</v>
          </cell>
          <cell r="E1294" t="str">
            <v>Thematic Projects</v>
          </cell>
          <cell r="F1294" t="str">
            <v>SWAMP WEST</v>
          </cell>
          <cell r="G1294" t="str">
            <v>West</v>
          </cell>
          <cell r="H1294" t="str">
            <v>OML - 34</v>
          </cell>
          <cell r="I1294" t="str">
            <v>WARRI RIVER</v>
          </cell>
          <cell r="J1294">
            <v>0</v>
          </cell>
          <cell r="K1294">
            <v>0</v>
          </cell>
          <cell r="L1294" t="str">
            <v>Baranu , Suka</v>
          </cell>
        </row>
        <row r="1295">
          <cell r="A1295" t="str">
            <v>NIP_BP11_Z_AJAT_WS2_D99</v>
          </cell>
          <cell r="B1295" t="str">
            <v>SPDC - Other</v>
          </cell>
          <cell r="C1295" t="str">
            <v>Thematic Projects</v>
          </cell>
          <cell r="D1295" t="str">
            <v>Z_AJAT_WS2_D99</v>
          </cell>
          <cell r="E1295">
            <v>0</v>
          </cell>
          <cell r="F1295" t="str">
            <v>N/A</v>
          </cell>
          <cell r="G1295" t="str">
            <v>N/A</v>
          </cell>
          <cell r="H1295" t="str">
            <v>N/A</v>
          </cell>
          <cell r="I1295" t="str">
            <v>AJATITON</v>
          </cell>
          <cell r="J1295">
            <v>0</v>
          </cell>
          <cell r="K1295">
            <v>0</v>
          </cell>
          <cell r="L1295" t="str">
            <v>N/A</v>
          </cell>
        </row>
        <row r="1296">
          <cell r="A1296" t="str">
            <v>NIP_BP11_Z_TUNU_WS2_D99</v>
          </cell>
          <cell r="B1296" t="str">
            <v>SPDC - Other</v>
          </cell>
          <cell r="C1296" t="str">
            <v>Thematic Projects</v>
          </cell>
          <cell r="D1296" t="str">
            <v>Z_TUNU_WS2_D99</v>
          </cell>
          <cell r="E1296">
            <v>0</v>
          </cell>
          <cell r="F1296" t="str">
            <v>N/A</v>
          </cell>
          <cell r="G1296" t="str">
            <v>N/A</v>
          </cell>
          <cell r="H1296" t="str">
            <v>N/A</v>
          </cell>
          <cell r="I1296" t="str">
            <v>TUNU</v>
          </cell>
          <cell r="J1296">
            <v>0</v>
          </cell>
          <cell r="K1296">
            <v>0</v>
          </cell>
          <cell r="L1296" t="str">
            <v>N/A</v>
          </cell>
        </row>
        <row r="1297">
          <cell r="A1297" t="str">
            <v>NIP_BP11_Z_SEIB_WS2_D99</v>
          </cell>
          <cell r="B1297" t="str">
            <v>SPDC - Other</v>
          </cell>
          <cell r="C1297" t="str">
            <v>Thematic Projects</v>
          </cell>
          <cell r="D1297" t="str">
            <v>Z_SEIB_WS2_D99</v>
          </cell>
          <cell r="E1297">
            <v>0</v>
          </cell>
          <cell r="F1297" t="str">
            <v>N/A</v>
          </cell>
          <cell r="G1297" t="str">
            <v>N/A</v>
          </cell>
          <cell r="H1297" t="str">
            <v>N/A</v>
          </cell>
          <cell r="I1297" t="str">
            <v>SEIBOU</v>
          </cell>
          <cell r="J1297">
            <v>0</v>
          </cell>
          <cell r="K1297">
            <v>0</v>
          </cell>
          <cell r="L1297" t="str">
            <v>N/A</v>
          </cell>
        </row>
        <row r="1298">
          <cell r="A1298" t="str">
            <v>NIP_BP11_Z_OTUM_WS1_D99</v>
          </cell>
          <cell r="B1298" t="str">
            <v>SPDC - Other</v>
          </cell>
          <cell r="C1298" t="str">
            <v>Thematic Projects</v>
          </cell>
          <cell r="D1298" t="str">
            <v>Z_OTUM_WS1_D99</v>
          </cell>
          <cell r="E1298">
            <v>0</v>
          </cell>
          <cell r="F1298" t="str">
            <v>N/A</v>
          </cell>
          <cell r="G1298" t="str">
            <v>N/A</v>
          </cell>
          <cell r="H1298" t="str">
            <v>N/A</v>
          </cell>
          <cell r="I1298" t="str">
            <v>OTUMARA</v>
          </cell>
          <cell r="J1298">
            <v>0</v>
          </cell>
          <cell r="K1298">
            <v>0</v>
          </cell>
          <cell r="L1298" t="str">
            <v>N/A</v>
          </cell>
        </row>
        <row r="1299">
          <cell r="A1299" t="str">
            <v>NIP_BP11_Z_AGBA_WS2_D99</v>
          </cell>
          <cell r="B1299" t="str">
            <v>SPDC - Other</v>
          </cell>
          <cell r="C1299" t="str">
            <v>Thematic Projects</v>
          </cell>
          <cell r="D1299" t="str">
            <v>Z_AGBA_WS2_D99</v>
          </cell>
          <cell r="E1299">
            <v>0</v>
          </cell>
          <cell r="F1299" t="str">
            <v>N/A</v>
          </cell>
          <cell r="G1299" t="str">
            <v>N/A</v>
          </cell>
          <cell r="H1299" t="str">
            <v>N/A</v>
          </cell>
          <cell r="I1299" t="str">
            <v>AGBAYA</v>
          </cell>
          <cell r="J1299">
            <v>0</v>
          </cell>
          <cell r="K1299">
            <v>0</v>
          </cell>
          <cell r="L1299" t="str">
            <v>N/A</v>
          </cell>
        </row>
        <row r="1300">
          <cell r="A1300" t="str">
            <v>NIP_BP11_Z_AJUJ_WS1_D99</v>
          </cell>
          <cell r="B1300" t="str">
            <v>SPDC - Other</v>
          </cell>
          <cell r="C1300" t="str">
            <v>Thematic Projects</v>
          </cell>
          <cell r="D1300" t="str">
            <v>Z_AJUJ_WS1_D99</v>
          </cell>
          <cell r="E1300">
            <v>0</v>
          </cell>
          <cell r="F1300" t="str">
            <v>N/A</v>
          </cell>
          <cell r="G1300" t="str">
            <v>N/A</v>
          </cell>
          <cell r="H1300" t="str">
            <v>N/A</v>
          </cell>
          <cell r="I1300" t="str">
            <v>AJUJU</v>
          </cell>
          <cell r="J1300">
            <v>0</v>
          </cell>
          <cell r="K1300">
            <v>0</v>
          </cell>
          <cell r="L1300" t="str">
            <v>N/A</v>
          </cell>
        </row>
        <row r="1301">
          <cell r="A1301" t="str">
            <v>NIP_BP11_Z_AKON_WS2_D99</v>
          </cell>
          <cell r="B1301" t="str">
            <v>SPDC - Other</v>
          </cell>
          <cell r="C1301" t="str">
            <v>Thematic Projects</v>
          </cell>
          <cell r="D1301" t="str">
            <v>Z_AKON_WS2_D99</v>
          </cell>
          <cell r="E1301">
            <v>0</v>
          </cell>
          <cell r="F1301" t="str">
            <v>N/A</v>
          </cell>
          <cell r="G1301" t="str">
            <v>N/A</v>
          </cell>
          <cell r="H1301" t="str">
            <v>N/A</v>
          </cell>
          <cell r="I1301" t="str">
            <v>AKONO</v>
          </cell>
          <cell r="J1301">
            <v>0</v>
          </cell>
          <cell r="K1301">
            <v>0</v>
          </cell>
          <cell r="L1301" t="str">
            <v>N/A</v>
          </cell>
        </row>
        <row r="1302">
          <cell r="A1302" t="str">
            <v>NIP_BP11_Z_ALEL_WS2_D99</v>
          </cell>
          <cell r="B1302" t="str">
            <v>SPDC - Other</v>
          </cell>
          <cell r="C1302" t="str">
            <v>Thematic Projects</v>
          </cell>
          <cell r="D1302" t="str">
            <v>Z_ALEL_WS2_D99</v>
          </cell>
          <cell r="E1302">
            <v>0</v>
          </cell>
          <cell r="F1302" t="str">
            <v>N/A</v>
          </cell>
          <cell r="G1302" t="str">
            <v>N/A</v>
          </cell>
          <cell r="H1302" t="str">
            <v>N/A</v>
          </cell>
          <cell r="I1302" t="str">
            <v>ALELE</v>
          </cell>
          <cell r="J1302">
            <v>0</v>
          </cell>
          <cell r="K1302">
            <v>0</v>
          </cell>
          <cell r="L1302" t="str">
            <v>N/A</v>
          </cell>
        </row>
        <row r="1303">
          <cell r="A1303" t="str">
            <v>NIP_BP11_Z_ATAM_WS1_D99</v>
          </cell>
          <cell r="B1303" t="str">
            <v>SPDC - Other</v>
          </cell>
          <cell r="C1303" t="str">
            <v>Thematic Projects</v>
          </cell>
          <cell r="D1303" t="str">
            <v>Z_ATAM_WS1_D99</v>
          </cell>
          <cell r="E1303">
            <v>0</v>
          </cell>
          <cell r="F1303" t="str">
            <v>N/A</v>
          </cell>
          <cell r="G1303" t="str">
            <v>N/A</v>
          </cell>
          <cell r="H1303" t="str">
            <v>N/A</v>
          </cell>
          <cell r="I1303" t="str">
            <v>ATAMBA</v>
          </cell>
          <cell r="J1303">
            <v>0</v>
          </cell>
          <cell r="K1303">
            <v>0</v>
          </cell>
          <cell r="L1303" t="str">
            <v>N/A</v>
          </cell>
        </row>
        <row r="1304">
          <cell r="A1304" t="str">
            <v>NIP_BP11_Z_AWOB_ES1_D99</v>
          </cell>
          <cell r="B1304" t="str">
            <v>SPDC - Other</v>
          </cell>
          <cell r="C1304" t="str">
            <v>Thematic Projects</v>
          </cell>
          <cell r="D1304" t="str">
            <v>Z_AWOB_ES1_D99</v>
          </cell>
          <cell r="E1304">
            <v>0</v>
          </cell>
          <cell r="F1304" t="str">
            <v>N/A</v>
          </cell>
          <cell r="G1304" t="str">
            <v>N/A</v>
          </cell>
          <cell r="H1304" t="str">
            <v>N/A</v>
          </cell>
          <cell r="I1304" t="str">
            <v>AWOBA</v>
          </cell>
          <cell r="J1304">
            <v>0</v>
          </cell>
          <cell r="K1304">
            <v>0</v>
          </cell>
          <cell r="L1304" t="str">
            <v>N/A</v>
          </cell>
        </row>
        <row r="1305">
          <cell r="A1305" t="str">
            <v>NIP_BP11_Z_UBAL_WNS_D99</v>
          </cell>
          <cell r="B1305" t="str">
            <v>SPDC - Other</v>
          </cell>
          <cell r="C1305" t="str">
            <v>Thematic Projects</v>
          </cell>
          <cell r="D1305" t="str">
            <v>Z_UBAL_WNS_D99</v>
          </cell>
          <cell r="E1305">
            <v>0</v>
          </cell>
          <cell r="F1305" t="str">
            <v>N/A</v>
          </cell>
          <cell r="G1305" t="str">
            <v>N/A</v>
          </cell>
          <cell r="H1305" t="str">
            <v>N/A</v>
          </cell>
          <cell r="I1305" t="str">
            <v>EGBEDI CREEK</v>
          </cell>
          <cell r="J1305">
            <v>0</v>
          </cell>
          <cell r="K1305">
            <v>0</v>
          </cell>
          <cell r="L1305" t="str">
            <v>N/A</v>
          </cell>
        </row>
        <row r="1306">
          <cell r="A1306" t="str">
            <v>NIP_BP11_Z_EGWA_WS1_D99</v>
          </cell>
          <cell r="B1306" t="str">
            <v>SPDC - Other</v>
          </cell>
          <cell r="C1306" t="str">
            <v>Thematic Projects</v>
          </cell>
          <cell r="D1306" t="str">
            <v>Z_EGWA_WS1_D99</v>
          </cell>
          <cell r="E1306">
            <v>0</v>
          </cell>
          <cell r="F1306" t="str">
            <v>N/A</v>
          </cell>
          <cell r="G1306" t="str">
            <v>N/A</v>
          </cell>
          <cell r="H1306" t="str">
            <v>N/A</v>
          </cell>
          <cell r="I1306" t="str">
            <v>EGWA</v>
          </cell>
          <cell r="J1306">
            <v>0</v>
          </cell>
          <cell r="K1306">
            <v>0</v>
          </cell>
          <cell r="L1306" t="str">
            <v>N/A</v>
          </cell>
        </row>
        <row r="1307">
          <cell r="A1307" t="str">
            <v>NIP_BP11_Z_HIZZ_OFS_G99</v>
          </cell>
          <cell r="B1307" t="str">
            <v>SPDC - Other</v>
          </cell>
          <cell r="C1307" t="str">
            <v>Thematic Projects</v>
          </cell>
          <cell r="D1307" t="str">
            <v>Z_HIZZ_OFS_G99</v>
          </cell>
          <cell r="E1307">
            <v>0</v>
          </cell>
          <cell r="F1307" t="str">
            <v>N/A</v>
          </cell>
          <cell r="G1307" t="str">
            <v>N/A</v>
          </cell>
          <cell r="H1307" t="str">
            <v>N/A</v>
          </cell>
          <cell r="I1307" t="str">
            <v>HI</v>
          </cell>
          <cell r="J1307">
            <v>0</v>
          </cell>
          <cell r="K1307">
            <v>0</v>
          </cell>
          <cell r="L1307" t="str">
            <v>N/A</v>
          </cell>
        </row>
        <row r="1308">
          <cell r="A1308" t="str">
            <v>NIP_BP11_Z_JONC_WS1_D99</v>
          </cell>
          <cell r="B1308" t="str">
            <v>SPDC - Other</v>
          </cell>
          <cell r="C1308" t="str">
            <v>Thematic Projects</v>
          </cell>
          <cell r="D1308" t="str">
            <v>Z_JONC_WS1_D99</v>
          </cell>
          <cell r="E1308">
            <v>0</v>
          </cell>
          <cell r="F1308" t="str">
            <v>N/A</v>
          </cell>
          <cell r="G1308" t="str">
            <v>N/A</v>
          </cell>
          <cell r="H1308" t="str">
            <v>N/A</v>
          </cell>
          <cell r="I1308" t="str">
            <v>JONES CREEK</v>
          </cell>
          <cell r="J1308">
            <v>0</v>
          </cell>
          <cell r="K1308">
            <v>0</v>
          </cell>
          <cell r="L1308" t="str">
            <v>N/A</v>
          </cell>
        </row>
        <row r="1309">
          <cell r="A1309" t="str">
            <v>NIP_BP11_Z_OKTN_WSS_G99</v>
          </cell>
          <cell r="B1309" t="str">
            <v>SPDC - Other</v>
          </cell>
          <cell r="C1309" t="str">
            <v>Thematic Projects</v>
          </cell>
          <cell r="D1309" t="str">
            <v>Z_OKTN_WSS_G99</v>
          </cell>
          <cell r="E1309">
            <v>0</v>
          </cell>
          <cell r="F1309" t="str">
            <v>N/A</v>
          </cell>
          <cell r="G1309" t="str">
            <v>N/A</v>
          </cell>
          <cell r="H1309" t="str">
            <v>N/A</v>
          </cell>
          <cell r="I1309" t="str">
            <v>OPUAMA</v>
          </cell>
          <cell r="J1309">
            <v>0</v>
          </cell>
          <cell r="K1309">
            <v>0</v>
          </cell>
          <cell r="L1309" t="str">
            <v>N/A</v>
          </cell>
        </row>
        <row r="1310">
          <cell r="A1310" t="str">
            <v>NIP_BP11_Z_OPUA_WS1_D99</v>
          </cell>
          <cell r="B1310" t="str">
            <v>SPDC - Other</v>
          </cell>
          <cell r="C1310" t="str">
            <v>Thematic Projects</v>
          </cell>
          <cell r="D1310" t="str">
            <v>Z_OPUA_WS1_D99</v>
          </cell>
          <cell r="E1310">
            <v>0</v>
          </cell>
          <cell r="F1310" t="str">
            <v>N/A</v>
          </cell>
          <cell r="G1310" t="str">
            <v>N/A</v>
          </cell>
          <cell r="H1310" t="str">
            <v>N/A</v>
          </cell>
          <cell r="I1310" t="str">
            <v>OPUAMA</v>
          </cell>
          <cell r="J1310">
            <v>0</v>
          </cell>
          <cell r="K1310">
            <v>0</v>
          </cell>
          <cell r="L1310" t="str">
            <v>N/A</v>
          </cell>
        </row>
        <row r="1311">
          <cell r="A1311" t="str">
            <v>NIP_BP11_Z_OPUK_WS2_D99</v>
          </cell>
          <cell r="B1311" t="str">
            <v>SPDC - Other</v>
          </cell>
          <cell r="C1311" t="str">
            <v>Thematic Projects</v>
          </cell>
          <cell r="D1311" t="str">
            <v>Z_OPUK_WS2_D99</v>
          </cell>
          <cell r="E1311">
            <v>0</v>
          </cell>
          <cell r="F1311" t="str">
            <v>N/A</v>
          </cell>
          <cell r="G1311" t="str">
            <v>N/A</v>
          </cell>
          <cell r="H1311" t="str">
            <v>N/A</v>
          </cell>
          <cell r="I1311" t="str">
            <v>OPUKUSHI</v>
          </cell>
          <cell r="J1311">
            <v>0</v>
          </cell>
          <cell r="K1311">
            <v>0</v>
          </cell>
          <cell r="L1311" t="str">
            <v>N/A</v>
          </cell>
        </row>
        <row r="1312">
          <cell r="A1312" t="str">
            <v>NIP_BP11_Z_OPNO_WS2_D99</v>
          </cell>
          <cell r="B1312" t="str">
            <v>SPDC - Other</v>
          </cell>
          <cell r="C1312" t="str">
            <v>Thematic Projects</v>
          </cell>
          <cell r="D1312" t="str">
            <v>Z_OPNO_WS2_D99</v>
          </cell>
          <cell r="E1312">
            <v>0</v>
          </cell>
          <cell r="F1312" t="str">
            <v>N/A</v>
          </cell>
          <cell r="G1312" t="str">
            <v>N/A</v>
          </cell>
          <cell r="H1312" t="str">
            <v>N/A</v>
          </cell>
          <cell r="I1312" t="str">
            <v>OPUKUSHI NORTH</v>
          </cell>
          <cell r="J1312">
            <v>0</v>
          </cell>
          <cell r="K1312">
            <v>0</v>
          </cell>
          <cell r="L1312" t="str">
            <v>N/A</v>
          </cell>
        </row>
        <row r="1313">
          <cell r="A1313" t="str">
            <v>NIP_BP11_Z_HEVY_OIL_D01</v>
          </cell>
          <cell r="B1313" t="str">
            <v>SPDC - Other</v>
          </cell>
          <cell r="C1313" t="str">
            <v>Thematic Projects</v>
          </cell>
          <cell r="D1313" t="str">
            <v>Z_HEVY_OIL_D01</v>
          </cell>
          <cell r="E1313">
            <v>0</v>
          </cell>
          <cell r="F1313" t="str">
            <v>N/A</v>
          </cell>
          <cell r="G1313" t="str">
            <v>N/A</v>
          </cell>
          <cell r="H1313" t="str">
            <v>N/A</v>
          </cell>
          <cell r="I1313" t="str">
            <v>OTUMARA</v>
          </cell>
          <cell r="J1313">
            <v>0</v>
          </cell>
          <cell r="K1313">
            <v>0</v>
          </cell>
          <cell r="L1313" t="str">
            <v>N/A</v>
          </cell>
        </row>
        <row r="1314">
          <cell r="A1314" t="str">
            <v>NIP_BP11_Z_PRES_MTC_D01</v>
          </cell>
          <cell r="B1314" t="str">
            <v>SPDC - Other</v>
          </cell>
          <cell r="C1314" t="str">
            <v>Thematic Projects</v>
          </cell>
          <cell r="D1314" t="str">
            <v>Z_PRES_MTC_D01</v>
          </cell>
          <cell r="E1314">
            <v>0</v>
          </cell>
          <cell r="F1314" t="str">
            <v>N/A</v>
          </cell>
          <cell r="G1314" t="str">
            <v>N/A</v>
          </cell>
          <cell r="H1314" t="str">
            <v>N/A</v>
          </cell>
          <cell r="I1314" t="str">
            <v>OTUMARA</v>
          </cell>
          <cell r="J1314">
            <v>0</v>
          </cell>
          <cell r="K1314">
            <v>0</v>
          </cell>
          <cell r="L1314" t="str">
            <v>N/A</v>
          </cell>
        </row>
        <row r="1315">
          <cell r="A1315" t="str">
            <v>NIP_BP11_Z_SMRT_WEL_D01</v>
          </cell>
          <cell r="B1315" t="str">
            <v>SPDC - Other</v>
          </cell>
          <cell r="C1315" t="str">
            <v>Thematic Projects</v>
          </cell>
          <cell r="D1315" t="str">
            <v>Z_SMRT_WEL_D01</v>
          </cell>
          <cell r="E1315">
            <v>0</v>
          </cell>
          <cell r="F1315" t="str">
            <v>N/A</v>
          </cell>
          <cell r="G1315" t="str">
            <v>N/A</v>
          </cell>
          <cell r="H1315" t="str">
            <v>N/A</v>
          </cell>
          <cell r="I1315" t="str">
            <v>OTUMARA</v>
          </cell>
          <cell r="J1315">
            <v>0</v>
          </cell>
          <cell r="K1315">
            <v>0</v>
          </cell>
          <cell r="L1315" t="str">
            <v>N/A</v>
          </cell>
        </row>
        <row r="1316">
          <cell r="A1316" t="str">
            <v>NIP_BP11_Z_THIN_OIL_D01</v>
          </cell>
          <cell r="B1316" t="str">
            <v>SPDC - Other</v>
          </cell>
          <cell r="C1316" t="str">
            <v>Thematic Projects</v>
          </cell>
          <cell r="D1316" t="str">
            <v>Z_THIN_OIL_D01</v>
          </cell>
          <cell r="E1316">
            <v>0</v>
          </cell>
          <cell r="F1316" t="str">
            <v>N/A</v>
          </cell>
          <cell r="G1316" t="str">
            <v>N/A</v>
          </cell>
          <cell r="H1316" t="str">
            <v>N/A</v>
          </cell>
          <cell r="I1316" t="str">
            <v>OTUMARA</v>
          </cell>
          <cell r="J1316">
            <v>0</v>
          </cell>
          <cell r="K1316">
            <v>0</v>
          </cell>
          <cell r="L1316" t="str">
            <v>N/A</v>
          </cell>
        </row>
        <row r="1317">
          <cell r="A1317" t="str">
            <v>NIP_BP11_X_TOLO_WS2_A08</v>
          </cell>
          <cell r="B1317" t="str">
            <v>UX- Nigeria Onshore</v>
          </cell>
          <cell r="C1317" t="str">
            <v>Tologbene</v>
          </cell>
          <cell r="D1317" t="str">
            <v>X_TOLO_WS2_A08</v>
          </cell>
          <cell r="E1317" t="str">
            <v>Tologbene Appraisal</v>
          </cell>
          <cell r="F1317" t="str">
            <v>EXLPORATION - WEST</v>
          </cell>
          <cell r="G1317" t="str">
            <v>East</v>
          </cell>
          <cell r="H1317" t="str">
            <v>OML - 36</v>
          </cell>
          <cell r="I1317" t="str">
            <v>TOLOGBENE</v>
          </cell>
          <cell r="J1317">
            <v>0</v>
          </cell>
          <cell r="K1317">
            <v>0</v>
          </cell>
          <cell r="L1317" t="str">
            <v>Ndukwe , Jovita</v>
          </cell>
        </row>
        <row r="1318">
          <cell r="A1318" t="str">
            <v>NIP_BP11_X_TORU_ES1_X07</v>
          </cell>
          <cell r="B1318" t="str">
            <v>UX- Nigeria Onshore</v>
          </cell>
          <cell r="C1318" t="str">
            <v>Toru</v>
          </cell>
          <cell r="D1318" t="str">
            <v>X_TORU_ES1_X07</v>
          </cell>
          <cell r="E1318" t="str">
            <v>Toru</v>
          </cell>
          <cell r="F1318" t="str">
            <v>EXPLORATION - EAST</v>
          </cell>
          <cell r="G1318" t="str">
            <v>East</v>
          </cell>
          <cell r="H1318" t="str">
            <v>OML - 29</v>
          </cell>
          <cell r="I1318" t="str">
            <v>TORU</v>
          </cell>
          <cell r="J1318">
            <v>0</v>
          </cell>
          <cell r="K1318">
            <v>0</v>
          </cell>
          <cell r="L1318" t="str">
            <v>Ndukwe , Jovita</v>
          </cell>
        </row>
        <row r="1319">
          <cell r="A1319" t="str">
            <v>NIP_BP11_C_OGIS_WEE_Z08</v>
          </cell>
          <cell r="B1319" t="str">
            <v>Oil Infrastructure</v>
          </cell>
          <cell r="C1319" t="str">
            <v>Trans Escravos Pipeline</v>
          </cell>
          <cell r="D1319" t="str">
            <v>C_OGIS_WEE_Z08</v>
          </cell>
          <cell r="E1319" t="str">
            <v>Trans Escravos Pipeline (TEP)</v>
          </cell>
          <cell r="F1319" t="str">
            <v>WEST</v>
          </cell>
          <cell r="G1319" t="str">
            <v>West</v>
          </cell>
          <cell r="H1319" t="str">
            <v>CROSS ASSET</v>
          </cell>
          <cell r="I1319" t="str">
            <v>CROSS ASSET</v>
          </cell>
          <cell r="J1319">
            <v>0</v>
          </cell>
          <cell r="K1319">
            <v>0</v>
          </cell>
          <cell r="L1319" t="str">
            <v>Balogun , Oluseun</v>
          </cell>
        </row>
        <row r="1320">
          <cell r="A1320" t="str">
            <v>NIP_BP11_C_OGIS_EEE_Z12</v>
          </cell>
          <cell r="B1320" t="str">
            <v>Oil Infrastructure</v>
          </cell>
          <cell r="C1320" t="str">
            <v>Trans Niger Pipeline</v>
          </cell>
          <cell r="D1320" t="str">
            <v>C_OGIS_EEE_Z12</v>
          </cell>
          <cell r="E1320" t="str">
            <v>OGI_Trans Niger Pipeline_Execution</v>
          </cell>
          <cell r="F1320" t="str">
            <v>EAST</v>
          </cell>
          <cell r="G1320" t="str">
            <v>Corporate</v>
          </cell>
          <cell r="H1320" t="str">
            <v>OML - 24</v>
          </cell>
          <cell r="I1320" t="str">
            <v>CROSS ASSET</v>
          </cell>
          <cell r="J1320">
            <v>0</v>
          </cell>
          <cell r="K1320">
            <v>0</v>
          </cell>
          <cell r="L1320" t="str">
            <v>Balogun , Oluseun</v>
          </cell>
        </row>
        <row r="1321">
          <cell r="A1321" t="str">
            <v>NIP_BP11_C_OGIS_WEE_Z02</v>
          </cell>
          <cell r="B1321" t="str">
            <v>Oil Infrastructure</v>
          </cell>
          <cell r="C1321" t="str">
            <v>Trans Ramos Pipeline</v>
          </cell>
          <cell r="D1321" t="str">
            <v>C_OGIS_WEE_Z02</v>
          </cell>
          <cell r="E1321" t="str">
            <v>Trans Ramos Pipeline</v>
          </cell>
          <cell r="F1321" t="str">
            <v>WEST</v>
          </cell>
          <cell r="G1321" t="str">
            <v>West</v>
          </cell>
          <cell r="H1321" t="str">
            <v>CROSS ASSET</v>
          </cell>
          <cell r="I1321" t="str">
            <v>CROSS ASSET</v>
          </cell>
          <cell r="J1321">
            <v>0</v>
          </cell>
          <cell r="K1321">
            <v>0</v>
          </cell>
          <cell r="L1321" t="str">
            <v>Balogun , Oluseun</v>
          </cell>
        </row>
        <row r="1322">
          <cell r="A1322" t="str">
            <v>NIP_BP11_Z_UGBO_WS1_D01</v>
          </cell>
          <cell r="B1322" t="str">
            <v>SPDC - Other</v>
          </cell>
          <cell r="C1322" t="str">
            <v>Ugbo Initial Development</v>
          </cell>
          <cell r="D1322" t="str">
            <v>Z_UGBO_WS1_D01</v>
          </cell>
          <cell r="E1322" t="str">
            <v>Ugbo Initial Development</v>
          </cell>
          <cell r="F1322" t="str">
            <v>SWAMP WEST</v>
          </cell>
          <cell r="G1322" t="str">
            <v>West</v>
          </cell>
          <cell r="H1322" t="str">
            <v>N/A</v>
          </cell>
          <cell r="I1322" t="str">
            <v>UGBO</v>
          </cell>
          <cell r="J1322">
            <v>0</v>
          </cell>
          <cell r="K1322">
            <v>0</v>
          </cell>
          <cell r="L1322" t="str">
            <v>Baranu , Suka</v>
          </cell>
        </row>
        <row r="1323">
          <cell r="A1323" t="str">
            <v>NIP_BP11_D_UGHE_WL1_G04</v>
          </cell>
          <cell r="B1323" t="str">
            <v>SPDC - Other</v>
          </cell>
          <cell r="C1323" t="str">
            <v>Ughelli Workover</v>
          </cell>
          <cell r="D1323" t="str">
            <v>D_UGHE_WL1_G04</v>
          </cell>
          <cell r="E1323" t="str">
            <v>WDG - Ughelli E NAG</v>
          </cell>
          <cell r="F1323" t="str">
            <v>LAND WEST</v>
          </cell>
          <cell r="G1323" t="str">
            <v>West</v>
          </cell>
          <cell r="H1323" t="str">
            <v>OML - 41</v>
          </cell>
          <cell r="I1323" t="str">
            <v>UGHELLI EAST</v>
          </cell>
          <cell r="J1323">
            <v>0</v>
          </cell>
          <cell r="K1323">
            <v>0</v>
          </cell>
          <cell r="L1323" t="str">
            <v>Ikpolo , Ernest</v>
          </cell>
        </row>
        <row r="1324">
          <cell r="A1324" t="str">
            <v>NIP_BP11_Z_OBGN_EL1_C01</v>
          </cell>
          <cell r="B1324" t="str">
            <v>Umuechem-Otamini IOGD</v>
          </cell>
          <cell r="C1324" t="str">
            <v>Umuechem IOGD Phase 1</v>
          </cell>
          <cell r="D1324" t="str">
            <v>Z_OBGN_EL1_C01</v>
          </cell>
          <cell r="E1324">
            <v>0</v>
          </cell>
          <cell r="F1324" t="str">
            <v>N/A</v>
          </cell>
          <cell r="G1324" t="str">
            <v>N/A</v>
          </cell>
          <cell r="H1324" t="str">
            <v>N/A</v>
          </cell>
          <cell r="I1324" t="str">
            <v>N/A</v>
          </cell>
          <cell r="J1324">
            <v>0</v>
          </cell>
          <cell r="K1324">
            <v>0</v>
          </cell>
          <cell r="L1324" t="str">
            <v>N/A</v>
          </cell>
        </row>
        <row r="1325">
          <cell r="A1325" t="str">
            <v>NIP_BP11_Z_OBGN_EL1_D01</v>
          </cell>
          <cell r="B1325" t="str">
            <v>Umuechem-Otamini IOGD</v>
          </cell>
          <cell r="C1325" t="str">
            <v>Umuechem IOGD Phase 1</v>
          </cell>
          <cell r="D1325" t="str">
            <v>Z_OBGN_EL1_D01</v>
          </cell>
          <cell r="E1325">
            <v>0</v>
          </cell>
          <cell r="F1325" t="str">
            <v>N/A</v>
          </cell>
          <cell r="G1325" t="str">
            <v>N/A</v>
          </cell>
          <cell r="H1325" t="str">
            <v>N/A</v>
          </cell>
          <cell r="I1325" t="str">
            <v>N/A</v>
          </cell>
          <cell r="J1325">
            <v>0</v>
          </cell>
          <cell r="K1325">
            <v>0</v>
          </cell>
          <cell r="L1325" t="str">
            <v>N/A</v>
          </cell>
        </row>
        <row r="1326">
          <cell r="A1326" t="str">
            <v>NIP_BP11_Z_OBGN_EL1_D02</v>
          </cell>
          <cell r="B1326" t="str">
            <v>Umuechem-Otamini IOGD</v>
          </cell>
          <cell r="C1326" t="str">
            <v>Umuechem IOGD Phase 1</v>
          </cell>
          <cell r="D1326" t="str">
            <v>Z_OBGN_EL1_D02</v>
          </cell>
          <cell r="E1326">
            <v>0</v>
          </cell>
          <cell r="F1326" t="str">
            <v>N/A</v>
          </cell>
          <cell r="G1326" t="str">
            <v>N/A</v>
          </cell>
          <cell r="H1326" t="str">
            <v>N/A</v>
          </cell>
          <cell r="I1326" t="str">
            <v>N/A</v>
          </cell>
          <cell r="J1326">
            <v>0</v>
          </cell>
          <cell r="K1326">
            <v>0</v>
          </cell>
          <cell r="L1326" t="str">
            <v>N/A</v>
          </cell>
        </row>
        <row r="1327">
          <cell r="A1327" t="str">
            <v>NIP_BP11_Z_OBGN_EL1_W02</v>
          </cell>
          <cell r="B1327" t="str">
            <v>Umuechem-Otamini IOGD</v>
          </cell>
          <cell r="C1327" t="str">
            <v>Umuechem IOGD Phase 1</v>
          </cell>
          <cell r="D1327" t="str">
            <v>Z_OBGN_EL1_W02</v>
          </cell>
          <cell r="E1327">
            <v>0</v>
          </cell>
          <cell r="F1327" t="str">
            <v>N/A</v>
          </cell>
          <cell r="G1327" t="str">
            <v>N/A</v>
          </cell>
          <cell r="H1327" t="str">
            <v>N/A</v>
          </cell>
          <cell r="I1327" t="str">
            <v>N/A</v>
          </cell>
          <cell r="J1327">
            <v>0</v>
          </cell>
          <cell r="K1327">
            <v>0</v>
          </cell>
          <cell r="L1327" t="str">
            <v>N/A</v>
          </cell>
        </row>
        <row r="1328">
          <cell r="A1328" t="str">
            <v>NIP_BP11_Z_UMUE_EL1_D04</v>
          </cell>
          <cell r="B1328" t="str">
            <v>Umuechem-Otamini IOGD</v>
          </cell>
          <cell r="C1328" t="str">
            <v>Umuechem IOGD Phase 2</v>
          </cell>
          <cell r="D1328" t="str">
            <v>Z_UMUE_EL1_D04</v>
          </cell>
          <cell r="E1328" t="str">
            <v>Umuechem IOGD Phase 2</v>
          </cell>
          <cell r="F1328" t="str">
            <v>LAND EAST</v>
          </cell>
          <cell r="G1328" t="str">
            <v>East</v>
          </cell>
          <cell r="H1328" t="str">
            <v>OML - 17</v>
          </cell>
          <cell r="I1328" t="str">
            <v>UMUECHEM</v>
          </cell>
          <cell r="J1328">
            <v>0</v>
          </cell>
          <cell r="K1328">
            <v>0</v>
          </cell>
          <cell r="L1328" t="str">
            <v>Iwegbu , Chibuzo</v>
          </cell>
        </row>
        <row r="1329">
          <cell r="A1329" t="str">
            <v>NIP_BP11_Z_UMUE_EL1_G01</v>
          </cell>
          <cell r="B1329" t="str">
            <v>Umuechem-Otamini IOGD</v>
          </cell>
          <cell r="C1329" t="str">
            <v>Umuechem IOGD Phase 2</v>
          </cell>
          <cell r="D1329" t="str">
            <v>Z_UMUE_EL1_G01</v>
          </cell>
          <cell r="E1329" t="str">
            <v>Umuechem NAG</v>
          </cell>
          <cell r="F1329" t="str">
            <v>LAND EAST</v>
          </cell>
          <cell r="G1329" t="str">
            <v>East</v>
          </cell>
          <cell r="H1329" t="str">
            <v>OML - 18</v>
          </cell>
          <cell r="I1329" t="str">
            <v>UMUECHEM</v>
          </cell>
          <cell r="J1329">
            <v>0</v>
          </cell>
          <cell r="K1329">
            <v>0</v>
          </cell>
          <cell r="L1329" t="str">
            <v>Iwegbu , Chibuzo</v>
          </cell>
        </row>
        <row r="1330">
          <cell r="A1330" t="str">
            <v>NIP_BP11_Z_UMUE_EL1_D02</v>
          </cell>
          <cell r="B1330" t="str">
            <v>Umuechem-Otamini IOGD</v>
          </cell>
          <cell r="C1330" t="str">
            <v>Umuechem IOGD Phase 2</v>
          </cell>
          <cell r="D1330" t="str">
            <v>Z_UMUE_EL1_D02</v>
          </cell>
          <cell r="E1330">
            <v>0</v>
          </cell>
          <cell r="F1330" t="str">
            <v>N/A</v>
          </cell>
          <cell r="G1330" t="str">
            <v>N/A</v>
          </cell>
          <cell r="H1330" t="str">
            <v>N/A</v>
          </cell>
          <cell r="I1330" t="str">
            <v>UMUECHEM</v>
          </cell>
          <cell r="J1330">
            <v>0</v>
          </cell>
          <cell r="K1330">
            <v>0</v>
          </cell>
          <cell r="L1330" t="str">
            <v>N/A</v>
          </cell>
        </row>
        <row r="1331">
          <cell r="A1331" t="str">
            <v>NIP_BP11_Z_UMUE_EL1_W02</v>
          </cell>
          <cell r="B1331" t="str">
            <v>Umuechem-Otamini IOGD</v>
          </cell>
          <cell r="C1331" t="str">
            <v>Umuechem IOGD Phase 2</v>
          </cell>
          <cell r="D1331" t="str">
            <v>Z_UMUE_EL1_W02</v>
          </cell>
          <cell r="E1331">
            <v>0</v>
          </cell>
          <cell r="F1331" t="str">
            <v>N/A</v>
          </cell>
          <cell r="G1331" t="str">
            <v>N/A</v>
          </cell>
          <cell r="H1331" t="str">
            <v>N/A</v>
          </cell>
          <cell r="I1331" t="str">
            <v>UMUECHEM</v>
          </cell>
          <cell r="J1331">
            <v>0</v>
          </cell>
          <cell r="K1331">
            <v>0</v>
          </cell>
          <cell r="L1331" t="str">
            <v>N/A</v>
          </cell>
        </row>
        <row r="1332">
          <cell r="A1332" t="str">
            <v>NIP_BP11_Z_UMUE_EL1_D01</v>
          </cell>
          <cell r="B1332" t="str">
            <v>Umuechem-Otamini IOGD</v>
          </cell>
          <cell r="C1332" t="str">
            <v>Umuechem IOGD Phase 2</v>
          </cell>
          <cell r="D1332" t="str">
            <v>Z_UMUE_EL1_D01</v>
          </cell>
          <cell r="E1332">
            <v>0</v>
          </cell>
          <cell r="F1332" t="str">
            <v>N/A</v>
          </cell>
          <cell r="G1332" t="str">
            <v>N/A</v>
          </cell>
          <cell r="H1332" t="str">
            <v>N/A</v>
          </cell>
          <cell r="I1332" t="str">
            <v>UMUECHEM</v>
          </cell>
          <cell r="J1332">
            <v>0</v>
          </cell>
          <cell r="K1332">
            <v>0</v>
          </cell>
          <cell r="L1332" t="str">
            <v>N/A</v>
          </cell>
        </row>
        <row r="1333">
          <cell r="A1333" t="str">
            <v>NIP_BP11_Z_UMUE_EL1_C01</v>
          </cell>
          <cell r="B1333" t="str">
            <v>Umuechem-Otamini IOGD</v>
          </cell>
          <cell r="C1333" t="str">
            <v>Umuechem IOGD Phase 2</v>
          </cell>
          <cell r="D1333" t="str">
            <v>Z_UMUE_EL1_C01</v>
          </cell>
          <cell r="E1333">
            <v>0</v>
          </cell>
          <cell r="F1333" t="str">
            <v>N/A</v>
          </cell>
          <cell r="G1333" t="str">
            <v>N/A</v>
          </cell>
          <cell r="H1333" t="str">
            <v>N/A</v>
          </cell>
          <cell r="I1333" t="str">
            <v>UMUECHEM</v>
          </cell>
          <cell r="J1333">
            <v>0</v>
          </cell>
          <cell r="K1333">
            <v>0</v>
          </cell>
          <cell r="L1333" t="str">
            <v>N/A</v>
          </cell>
        </row>
        <row r="1334">
          <cell r="A1334" t="str">
            <v>NIP_BP11_Z_UTAP_ENV_D01</v>
          </cell>
          <cell r="B1334" t="str">
            <v>SPDC - Other</v>
          </cell>
          <cell r="C1334" t="str">
            <v>Utapate IOGD</v>
          </cell>
          <cell r="D1334" t="str">
            <v>Z_UTAP_ENV_D01</v>
          </cell>
          <cell r="E1334" t="str">
            <v>Utapate FOD</v>
          </cell>
          <cell r="F1334" t="str">
            <v>NON OPERATED</v>
          </cell>
          <cell r="G1334" t="str">
            <v>East</v>
          </cell>
          <cell r="H1334" t="str">
            <v>OML - 18</v>
          </cell>
          <cell r="I1334" t="str">
            <v>UTAPATE</v>
          </cell>
          <cell r="J1334">
            <v>0</v>
          </cell>
          <cell r="K1334">
            <v>0</v>
          </cell>
          <cell r="L1334" t="str">
            <v>Iwegbu , Chibuzo</v>
          </cell>
        </row>
        <row r="1335">
          <cell r="A1335" t="str">
            <v>NIP_BP11_Z_UTAP_ENV_G01</v>
          </cell>
          <cell r="B1335" t="str">
            <v>SPDC - Other</v>
          </cell>
          <cell r="C1335" t="str">
            <v>Utapate IOGD</v>
          </cell>
          <cell r="D1335" t="str">
            <v>Z_UTAP_ENV_G01</v>
          </cell>
          <cell r="E1335" t="str">
            <v>Utapate FOD</v>
          </cell>
          <cell r="F1335" t="str">
            <v>NON OPERATED</v>
          </cell>
          <cell r="G1335" t="str">
            <v>East</v>
          </cell>
          <cell r="H1335" t="str">
            <v>OML - 18</v>
          </cell>
          <cell r="I1335" t="str">
            <v>UTAPATE</v>
          </cell>
          <cell r="J1335">
            <v>0</v>
          </cell>
          <cell r="K1335">
            <v>0</v>
          </cell>
          <cell r="L1335" t="str">
            <v>Iwegbu , Chibuzo</v>
          </cell>
        </row>
        <row r="1336">
          <cell r="A1336" t="str">
            <v>NIP_BP11_D_UTOR_WL1_G31</v>
          </cell>
          <cell r="B1336" t="str">
            <v>SPDC - Other</v>
          </cell>
          <cell r="C1336" t="str">
            <v>Utorogu K-sands appraisal</v>
          </cell>
          <cell r="D1336" t="str">
            <v>D_UTOR_WL1_G31</v>
          </cell>
          <cell r="E1336" t="str">
            <v>WDG - Utorogu NAG.</v>
          </cell>
          <cell r="F1336" t="str">
            <v>LAND WEST</v>
          </cell>
          <cell r="G1336" t="str">
            <v>West</v>
          </cell>
          <cell r="H1336" t="str">
            <v>OML - 29</v>
          </cell>
          <cell r="I1336" t="str">
            <v>UTOROGU</v>
          </cell>
          <cell r="J1336">
            <v>0</v>
          </cell>
          <cell r="K1336">
            <v>0</v>
          </cell>
          <cell r="L1336" t="str">
            <v>Ikpolo , Ernest</v>
          </cell>
        </row>
        <row r="1337">
          <cell r="A1337" t="str">
            <v>NIP_BP11_C_FLDN_WAGP</v>
          </cell>
          <cell r="B1337" t="str">
            <v>WAGP Gas Supply</v>
          </cell>
          <cell r="C1337" t="str">
            <v>WAGP</v>
          </cell>
          <cell r="D1337" t="str">
            <v>C_FLDN_WAGP</v>
          </cell>
          <cell r="E1337" t="str">
            <v>WAGP</v>
          </cell>
          <cell r="F1337" t="str">
            <v>LAND WEST</v>
          </cell>
          <cell r="G1337" t="str">
            <v>West</v>
          </cell>
          <cell r="H1337" t="str">
            <v>CROSS ASSET</v>
          </cell>
          <cell r="I1337" t="str">
            <v>CROSS ASSET</v>
          </cell>
          <cell r="J1337">
            <v>0</v>
          </cell>
          <cell r="K1337">
            <v>0</v>
          </cell>
          <cell r="L1337" t="str">
            <v>Balogun , Oluseun</v>
          </cell>
        </row>
        <row r="1338">
          <cell r="A1338" t="str">
            <v>NIP_BP11_D_UTOR_WL1_G06</v>
          </cell>
          <cell r="B1338" t="str">
            <v>WDG Phase 1 (Utorogu K sands)</v>
          </cell>
          <cell r="C1338" t="str">
            <v>WDG Phase 1 (Utorogu K sands)</v>
          </cell>
          <cell r="D1338" t="str">
            <v>D_UTOR_WL1_G06</v>
          </cell>
          <cell r="E1338" t="str">
            <v>WDG - Utorogu NAG.</v>
          </cell>
          <cell r="F1338" t="str">
            <v>LAND WEST</v>
          </cell>
          <cell r="G1338" t="str">
            <v>West</v>
          </cell>
          <cell r="H1338" t="str">
            <v>OML - 29</v>
          </cell>
          <cell r="I1338" t="str">
            <v>UTOROGU</v>
          </cell>
          <cell r="J1338">
            <v>0</v>
          </cell>
          <cell r="K1338">
            <v>0</v>
          </cell>
          <cell r="L1338" t="str">
            <v>Ikpolo , Ernest</v>
          </cell>
        </row>
        <row r="1339">
          <cell r="A1339" t="str">
            <v>NIP_BP11_Z_UZRE_WL2_D99</v>
          </cell>
          <cell r="B1339" t="str">
            <v>WDG Phase 2 (Utorogu + Ughelli E)</v>
          </cell>
          <cell r="C1339" t="str">
            <v>WDG Phase 2 (Utorogu + Ughelli E)</v>
          </cell>
          <cell r="D1339" t="str">
            <v>Z_UZRE_WL2_D99</v>
          </cell>
          <cell r="E1339" t="str">
            <v>West Domgas Growth (SFR)</v>
          </cell>
          <cell r="F1339" t="str">
            <v>LAND WEST</v>
          </cell>
          <cell r="G1339" t="str">
            <v>West</v>
          </cell>
          <cell r="H1339" t="str">
            <v>OML - 42</v>
          </cell>
          <cell r="I1339" t="str">
            <v>UZERE EAST</v>
          </cell>
          <cell r="J1339">
            <v>0</v>
          </cell>
          <cell r="K1339">
            <v>0</v>
          </cell>
          <cell r="L1339" t="str">
            <v>Ikpolo , Ernest</v>
          </cell>
        </row>
        <row r="1340">
          <cell r="A1340" t="str">
            <v>NIP_BP11_Z_UTOR_WL1_G06</v>
          </cell>
          <cell r="B1340" t="str">
            <v>WDG Phase 2 (Utorogu + Ughelli E)</v>
          </cell>
          <cell r="C1340" t="str">
            <v>WDG Phase 2 (Utorogu + Ughelli E)</v>
          </cell>
          <cell r="D1340" t="str">
            <v>Z_UTOR_WL1_G06</v>
          </cell>
          <cell r="E1340" t="str">
            <v>WDG - Utorogu NAG.</v>
          </cell>
          <cell r="F1340" t="str">
            <v>LAND WEST</v>
          </cell>
          <cell r="G1340" t="str">
            <v>West</v>
          </cell>
          <cell r="H1340" t="str">
            <v>OML - 18</v>
          </cell>
          <cell r="I1340" t="str">
            <v>UTOROGU</v>
          </cell>
          <cell r="J1340">
            <v>0</v>
          </cell>
          <cell r="K1340">
            <v>0</v>
          </cell>
          <cell r="L1340" t="str">
            <v>Ikpolo , Ernest</v>
          </cell>
        </row>
        <row r="1341">
          <cell r="A1341" t="str">
            <v>NIP_BP11_Z_UTOR_WL1_D01</v>
          </cell>
          <cell r="B1341" t="str">
            <v>WDG Phase 2 (Utorogu + Ughelli E)</v>
          </cell>
          <cell r="C1341" t="str">
            <v>WDG Phase 2 (Utorogu + Ughelli E)</v>
          </cell>
          <cell r="D1341" t="str">
            <v>Z_UTOR_WL1_D01</v>
          </cell>
          <cell r="E1341" t="str">
            <v>WDG - Utorogu AG</v>
          </cell>
          <cell r="F1341" t="str">
            <v>LAND WEST</v>
          </cell>
          <cell r="G1341" t="str">
            <v>West</v>
          </cell>
          <cell r="H1341" t="str">
            <v>OML - 18</v>
          </cell>
          <cell r="I1341" t="str">
            <v>UTOROGU</v>
          </cell>
          <cell r="J1341">
            <v>0</v>
          </cell>
          <cell r="K1341">
            <v>0</v>
          </cell>
          <cell r="L1341" t="str">
            <v>Ikpolo , Ernest</v>
          </cell>
        </row>
        <row r="1342">
          <cell r="A1342" t="str">
            <v>NIP_BP11_Z_UGHE_WL1_G99</v>
          </cell>
          <cell r="B1342" t="str">
            <v>WDG Phase 2 (Utorogu + Ughelli E)</v>
          </cell>
          <cell r="C1342" t="str">
            <v>WDG Phase 2 (Utorogu + Ughelli E)</v>
          </cell>
          <cell r="D1342" t="str">
            <v>Z_UGHE_WL1_G99</v>
          </cell>
          <cell r="E1342" t="str">
            <v>West Domgas Growth (SFR)</v>
          </cell>
          <cell r="F1342" t="str">
            <v>LAND WEST</v>
          </cell>
          <cell r="G1342" t="str">
            <v>West</v>
          </cell>
          <cell r="H1342" t="str">
            <v>OML - 18</v>
          </cell>
          <cell r="I1342" t="str">
            <v>UGHELLI EAST</v>
          </cell>
          <cell r="J1342">
            <v>0</v>
          </cell>
          <cell r="K1342">
            <v>0</v>
          </cell>
          <cell r="L1342" t="str">
            <v>Ikpolo , Ernest</v>
          </cell>
        </row>
        <row r="1343">
          <cell r="A1343" t="str">
            <v>NIP_BP11_Z_KOKR_WL2_D99</v>
          </cell>
          <cell r="B1343" t="str">
            <v>WDG Phase 2 (Utorogu + Ughelli E)</v>
          </cell>
          <cell r="C1343" t="str">
            <v>WDG Phase 2 (Utorogu + Ughelli E)</v>
          </cell>
          <cell r="D1343" t="str">
            <v>Z_KOKR_WL2_D99</v>
          </cell>
          <cell r="E1343" t="str">
            <v>West Domgas Growth (SFR)</v>
          </cell>
          <cell r="F1343" t="str">
            <v>LAND WEST</v>
          </cell>
          <cell r="G1343" t="str">
            <v>West</v>
          </cell>
          <cell r="H1343" t="str">
            <v>CROSS ASSET</v>
          </cell>
          <cell r="I1343" t="str">
            <v>KOKORI</v>
          </cell>
          <cell r="J1343">
            <v>0</v>
          </cell>
          <cell r="K1343">
            <v>0</v>
          </cell>
          <cell r="L1343" t="str">
            <v>Ikpolo , Ernest</v>
          </cell>
        </row>
        <row r="1344">
          <cell r="A1344" t="str">
            <v>NIP_BP11_Z_UGHE_WL1_D01</v>
          </cell>
          <cell r="B1344" t="str">
            <v>WDG Phase 2 (Utorogu + Ughelli E)</v>
          </cell>
          <cell r="C1344" t="str">
            <v>WDG Phase 2 (Utorogu + Ughelli E)</v>
          </cell>
          <cell r="D1344" t="str">
            <v>Z_UGHE_WL1_D01</v>
          </cell>
          <cell r="E1344" t="str">
            <v>WDG- Ughelli East AG</v>
          </cell>
          <cell r="F1344" t="str">
            <v>LAND WEST</v>
          </cell>
          <cell r="G1344" t="str">
            <v>West</v>
          </cell>
          <cell r="H1344" t="str">
            <v>OML - 43</v>
          </cell>
          <cell r="I1344" t="str">
            <v>UGHELLI EAST</v>
          </cell>
          <cell r="J1344">
            <v>0</v>
          </cell>
          <cell r="K1344">
            <v>0</v>
          </cell>
          <cell r="L1344" t="str">
            <v>Ikpolo , Ernest</v>
          </cell>
        </row>
        <row r="1345">
          <cell r="A1345" t="str">
            <v>NIP_BP11_Z_AFIE_WL2_D99</v>
          </cell>
          <cell r="B1345" t="str">
            <v>WDG Phase 2 (Utorogu + Ughelli E)</v>
          </cell>
          <cell r="C1345" t="str">
            <v>WDG Phase 2 (Utorogu + Ughelli E)</v>
          </cell>
          <cell r="D1345" t="str">
            <v>Z_AFIE_WL2_D99</v>
          </cell>
          <cell r="E1345" t="str">
            <v>West Domgas Growth (SFR)</v>
          </cell>
          <cell r="F1345" t="str">
            <v>LAND WEST</v>
          </cell>
          <cell r="G1345" t="str">
            <v>West</v>
          </cell>
          <cell r="H1345" t="str">
            <v>OML - 11</v>
          </cell>
          <cell r="I1345" t="str">
            <v>AFIESERE</v>
          </cell>
          <cell r="J1345">
            <v>0</v>
          </cell>
          <cell r="K1345">
            <v>0</v>
          </cell>
          <cell r="L1345" t="str">
            <v>Ikpolo , Ernest</v>
          </cell>
        </row>
        <row r="1346">
          <cell r="A1346" t="str">
            <v>NIP_BP11_Z_ERMU_WL2_D99</v>
          </cell>
          <cell r="B1346" t="str">
            <v>WDG Phase 2 (Utorogu + Ughelli E)</v>
          </cell>
          <cell r="C1346" t="str">
            <v>WDG Phase 2 (Utorogu + Ughelli E)</v>
          </cell>
          <cell r="D1346" t="str">
            <v>Z_ERMU_WL2_D99</v>
          </cell>
          <cell r="E1346" t="str">
            <v>West Domgas Growth (SFR)</v>
          </cell>
          <cell r="F1346" t="str">
            <v>LAND WEST</v>
          </cell>
          <cell r="G1346" t="str">
            <v>West</v>
          </cell>
          <cell r="H1346" t="str">
            <v>OML - 34</v>
          </cell>
          <cell r="I1346" t="str">
            <v>ERIEMU</v>
          </cell>
          <cell r="J1346">
            <v>0</v>
          </cell>
          <cell r="K1346">
            <v>0</v>
          </cell>
          <cell r="L1346" t="str">
            <v>Ikpolo , Ernest</v>
          </cell>
        </row>
        <row r="1347">
          <cell r="A1347" t="str">
            <v>NIP_BP11_Z_UGHE_WL1_G06</v>
          </cell>
          <cell r="B1347" t="str">
            <v>WDG Phase 2 (Utorogu + Ughelli E)</v>
          </cell>
          <cell r="C1347" t="str">
            <v>WDG Phase 2 (Utorogu + Ughelli E)</v>
          </cell>
          <cell r="D1347" t="str">
            <v>Z_UGHE_WL1_G06</v>
          </cell>
          <cell r="E1347">
            <v>0</v>
          </cell>
          <cell r="F1347" t="str">
            <v>N/A</v>
          </cell>
          <cell r="G1347" t="str">
            <v>N/A</v>
          </cell>
          <cell r="H1347" t="str">
            <v>N/A</v>
          </cell>
          <cell r="I1347" t="str">
            <v>UGHELLI EAST</v>
          </cell>
          <cell r="J1347">
            <v>0</v>
          </cell>
          <cell r="K1347">
            <v>0</v>
          </cell>
          <cell r="L1347" t="str">
            <v>N/A</v>
          </cell>
        </row>
        <row r="1348">
          <cell r="A1348" t="str">
            <v>NIP_BP11_Z_UGHE_WL1_G07</v>
          </cell>
          <cell r="B1348" t="str">
            <v>WDG Phase 2 (Utorogu + Ughelli E)</v>
          </cell>
          <cell r="C1348" t="str">
            <v>WDG Phase 2 (Utorogu + Ughelli E)</v>
          </cell>
          <cell r="D1348" t="str">
            <v>Z_UGHE_WL1_G07</v>
          </cell>
          <cell r="E1348">
            <v>0</v>
          </cell>
          <cell r="F1348" t="str">
            <v>N/A</v>
          </cell>
          <cell r="G1348" t="str">
            <v>N/A</v>
          </cell>
          <cell r="H1348" t="str">
            <v>N/A</v>
          </cell>
          <cell r="I1348" t="str">
            <v>UGHELLI EAST</v>
          </cell>
          <cell r="J1348">
            <v>0</v>
          </cell>
          <cell r="K1348">
            <v>0</v>
          </cell>
          <cell r="L1348" t="str">
            <v>N/A</v>
          </cell>
        </row>
        <row r="1349">
          <cell r="A1349" t="str">
            <v>NIP_BP11_Z_UZRW_WL2_D99</v>
          </cell>
          <cell r="B1349" t="str">
            <v>WDG Phase 2 (Utorogu + Ughelli E)</v>
          </cell>
          <cell r="C1349" t="str">
            <v>WDG Phase 2 (Utorogu + Ughelli E)</v>
          </cell>
          <cell r="D1349" t="str">
            <v>Z_UZRW_WL2_D99</v>
          </cell>
          <cell r="E1349" t="str">
            <v>West Domgas Growth (SFR)</v>
          </cell>
          <cell r="F1349" t="str">
            <v>LAND WEST</v>
          </cell>
          <cell r="G1349" t="str">
            <v>West</v>
          </cell>
          <cell r="H1349" t="str">
            <v>OML - 42</v>
          </cell>
          <cell r="I1349" t="str">
            <v>UZERE WEST</v>
          </cell>
          <cell r="J1349">
            <v>0</v>
          </cell>
          <cell r="K1349">
            <v>0</v>
          </cell>
          <cell r="L1349" t="str">
            <v>Ikpolo , Ernest</v>
          </cell>
        </row>
        <row r="1350">
          <cell r="A1350" t="str">
            <v>NIP_BP11_Z_ISOK_WL2_D99</v>
          </cell>
          <cell r="B1350" t="str">
            <v>WDG Phase 2 (Utorogu + Ughelli E)</v>
          </cell>
          <cell r="C1350" t="str">
            <v>WDG Phase 2 (Utorogu + Ughelli E)</v>
          </cell>
          <cell r="D1350" t="str">
            <v>Z_ISOK_WL2_D99</v>
          </cell>
          <cell r="E1350" t="str">
            <v>West Domgas Growth (SFR)</v>
          </cell>
          <cell r="F1350" t="str">
            <v>LAND WEST</v>
          </cell>
          <cell r="G1350" t="str">
            <v>West</v>
          </cell>
          <cell r="H1350" t="str">
            <v>OML - 28</v>
          </cell>
          <cell r="I1350" t="str">
            <v>ISOKO</v>
          </cell>
          <cell r="J1350">
            <v>0</v>
          </cell>
          <cell r="K1350">
            <v>0</v>
          </cell>
          <cell r="L1350" t="str">
            <v>Ikpolo , Ernest</v>
          </cell>
        </row>
        <row r="1351">
          <cell r="A1351" t="str">
            <v>NIP_BP11_Z_UZRW_WL2_G99</v>
          </cell>
          <cell r="B1351" t="str">
            <v>WDG Phase 2 (Utorogu + Ughelli E)</v>
          </cell>
          <cell r="C1351" t="str">
            <v>WDG Phase 2 (Utorogu + Ughelli E)</v>
          </cell>
          <cell r="D1351" t="str">
            <v>Z_UZRW_WL2_G99</v>
          </cell>
          <cell r="E1351" t="str">
            <v>West Domgas Growth (SFR)</v>
          </cell>
          <cell r="F1351" t="str">
            <v>LAND WEST</v>
          </cell>
          <cell r="G1351" t="str">
            <v>West</v>
          </cell>
          <cell r="H1351" t="str">
            <v>OML - 42</v>
          </cell>
          <cell r="I1351" t="str">
            <v>UZERE WEST</v>
          </cell>
          <cell r="J1351">
            <v>0</v>
          </cell>
          <cell r="K1351">
            <v>0</v>
          </cell>
          <cell r="L1351" t="str">
            <v>Ikpolo , Ernest</v>
          </cell>
        </row>
        <row r="1352">
          <cell r="A1352" t="str">
            <v>NIP_BP11_Z_ABAS_WL1_G99</v>
          </cell>
          <cell r="B1352" t="str">
            <v>WDG Phase 2 (Utorogu + Ughelli E)</v>
          </cell>
          <cell r="C1352" t="str">
            <v>WDG Phase 2 (Utorogu + Ughelli E)</v>
          </cell>
          <cell r="D1352" t="str">
            <v>Z_ABAS_WL1_G99</v>
          </cell>
          <cell r="E1352" t="str">
            <v>West Domgas Growth (SFR)</v>
          </cell>
          <cell r="F1352" t="str">
            <v>LAND WEST</v>
          </cell>
          <cell r="G1352" t="str">
            <v>West</v>
          </cell>
          <cell r="H1352" t="str">
            <v>OML - 28</v>
          </cell>
          <cell r="I1352" t="str">
            <v>ABASERE</v>
          </cell>
          <cell r="J1352">
            <v>0</v>
          </cell>
          <cell r="K1352">
            <v>0</v>
          </cell>
          <cell r="L1352" t="str">
            <v>Ikpolo , Ernest</v>
          </cell>
        </row>
        <row r="1353">
          <cell r="A1353" t="str">
            <v>NIP_BP11_Z_OLOM_WL2_D99</v>
          </cell>
          <cell r="B1353" t="str">
            <v>WDG Phase 2 (Utorogu + Ughelli E)</v>
          </cell>
          <cell r="C1353" t="str">
            <v>WDG Phase 2 (Utorogu + Ughelli E)</v>
          </cell>
          <cell r="D1353" t="str">
            <v>Z_OLOM_WL2_D99</v>
          </cell>
          <cell r="E1353" t="str">
            <v>West Domgas Growth (SFR)</v>
          </cell>
          <cell r="F1353" t="str">
            <v>LAND WEST</v>
          </cell>
          <cell r="G1353" t="str">
            <v>West</v>
          </cell>
          <cell r="H1353" t="str">
            <v>OML - 17</v>
          </cell>
          <cell r="I1353" t="str">
            <v>OLOMORO OLEH</v>
          </cell>
          <cell r="J1353">
            <v>0</v>
          </cell>
          <cell r="K1353">
            <v>0</v>
          </cell>
          <cell r="L1353" t="str">
            <v>Ikpolo , Ernest</v>
          </cell>
        </row>
        <row r="1354">
          <cell r="A1354" t="str">
            <v>NIP_BP11_Z_UTOR_WL1_D99</v>
          </cell>
          <cell r="B1354" t="str">
            <v>WDG Phase 2 (Utorogu + Ughelli E)</v>
          </cell>
          <cell r="C1354" t="str">
            <v>WDG Phase 2 (Utorogu + Ughelli E)</v>
          </cell>
          <cell r="D1354" t="str">
            <v>Z_UTOR_WL1_D99</v>
          </cell>
          <cell r="E1354" t="str">
            <v>West Domgas Growth (SFR)</v>
          </cell>
          <cell r="F1354" t="str">
            <v>LAND WEST</v>
          </cell>
          <cell r="G1354" t="str">
            <v>West</v>
          </cell>
          <cell r="H1354" t="str">
            <v>OML - 18</v>
          </cell>
          <cell r="I1354" t="str">
            <v>UTOROGU</v>
          </cell>
          <cell r="J1354">
            <v>0</v>
          </cell>
          <cell r="K1354">
            <v>0</v>
          </cell>
          <cell r="L1354" t="str">
            <v>Ikpolo , Ernest</v>
          </cell>
        </row>
        <row r="1355">
          <cell r="A1355" t="str">
            <v>NIP_BP11_Z_ORNI_WL2_D99</v>
          </cell>
          <cell r="B1355" t="str">
            <v>WDG Phase 2 (Utorogu + Ughelli E)</v>
          </cell>
          <cell r="C1355" t="str">
            <v>WDG Phase 2 (Utorogu + Ughelli E)</v>
          </cell>
          <cell r="D1355" t="str">
            <v>Z_ORNI_WL2_D99</v>
          </cell>
          <cell r="E1355" t="str">
            <v>West Domgas Growth (SFR)</v>
          </cell>
          <cell r="F1355" t="str">
            <v>LAND WEST</v>
          </cell>
          <cell r="G1355" t="str">
            <v>West</v>
          </cell>
          <cell r="H1355" t="str">
            <v>OML - 17</v>
          </cell>
          <cell r="I1355" t="str">
            <v>ORONI</v>
          </cell>
          <cell r="J1355">
            <v>0</v>
          </cell>
          <cell r="K1355">
            <v>0</v>
          </cell>
          <cell r="L1355" t="str">
            <v>Ikpolo , Ernest</v>
          </cell>
        </row>
        <row r="1356">
          <cell r="A1356" t="str">
            <v>NIP_BP11_Z_UTOR_WL1_G99</v>
          </cell>
          <cell r="B1356" t="str">
            <v>WDG Phase 2 (Utorogu + Ughelli E)</v>
          </cell>
          <cell r="C1356" t="str">
            <v>WDG Phase 2 (Utorogu + Ughelli E)</v>
          </cell>
          <cell r="D1356" t="str">
            <v>Z_UTOR_WL1_G99</v>
          </cell>
          <cell r="E1356" t="str">
            <v>West Domgas Growth (SFR)</v>
          </cell>
          <cell r="F1356" t="str">
            <v>LAND WEST</v>
          </cell>
          <cell r="G1356" t="str">
            <v>West</v>
          </cell>
          <cell r="H1356" t="str">
            <v>OML - 31</v>
          </cell>
          <cell r="I1356" t="str">
            <v>UTOROGU</v>
          </cell>
          <cell r="J1356">
            <v>0</v>
          </cell>
          <cell r="K1356">
            <v>0</v>
          </cell>
          <cell r="L1356" t="str">
            <v>Ikpolo , Ernest</v>
          </cell>
        </row>
        <row r="1357">
          <cell r="A1357" t="str">
            <v>NIP_BP11_Z_UGHE_WL1_G05</v>
          </cell>
          <cell r="B1357" t="str">
            <v>WDG Phase 2 (Utorogu + Ughelli E)</v>
          </cell>
          <cell r="C1357" t="str">
            <v>WDG Phase 2 (Utorogu + Ughelli E)</v>
          </cell>
          <cell r="D1357" t="str">
            <v>Z_UGHE_WL1_G05</v>
          </cell>
          <cell r="E1357" t="str">
            <v>WDG - Ughelli E NAG</v>
          </cell>
          <cell r="F1357" t="str">
            <v>LAND WEST</v>
          </cell>
          <cell r="G1357" t="str">
            <v>West</v>
          </cell>
          <cell r="H1357" t="str">
            <v>OML - 11</v>
          </cell>
          <cell r="I1357" t="str">
            <v>UGHELLI EAST</v>
          </cell>
          <cell r="J1357">
            <v>0</v>
          </cell>
          <cell r="K1357">
            <v>0</v>
          </cell>
          <cell r="L1357" t="str">
            <v>Ikpolo , Ernest</v>
          </cell>
        </row>
        <row r="1358">
          <cell r="A1358" t="str">
            <v>NIP_BP11_Z_UGHE_WL1_D99</v>
          </cell>
          <cell r="B1358" t="str">
            <v>WDG Phase 2 (Utorogu + Ughelli E)</v>
          </cell>
          <cell r="C1358" t="str">
            <v>WDG Phase 2 (Utorogu + Ughelli E)</v>
          </cell>
          <cell r="D1358" t="str">
            <v>Z_UGHE_WL1_D99</v>
          </cell>
          <cell r="E1358" t="str">
            <v>West Domgas Growth (SFR)</v>
          </cell>
          <cell r="F1358" t="str">
            <v>LAND WEST</v>
          </cell>
          <cell r="G1358" t="str">
            <v>West</v>
          </cell>
          <cell r="H1358" t="str">
            <v>N/A</v>
          </cell>
          <cell r="I1358" t="str">
            <v>UGHELLI EAST</v>
          </cell>
          <cell r="J1358">
            <v>0</v>
          </cell>
          <cell r="K1358">
            <v>0</v>
          </cell>
          <cell r="L1358" t="str">
            <v>Ikpolo , Ernest</v>
          </cell>
        </row>
        <row r="1359">
          <cell r="A1359" t="str">
            <v>NIP_BP11_Z_OWEH_WL2_D99</v>
          </cell>
          <cell r="B1359" t="str">
            <v>WDG Phase 2 (Utorogu + Ughelli E)</v>
          </cell>
          <cell r="C1359" t="str">
            <v>WDG Phase 2 (Utorogu + Ughelli E)</v>
          </cell>
          <cell r="D1359" t="str">
            <v>Z_OWEH_WL2_D99</v>
          </cell>
          <cell r="E1359" t="str">
            <v>West Domgas Growth (SFR)</v>
          </cell>
          <cell r="F1359" t="str">
            <v>LAND WEST</v>
          </cell>
          <cell r="G1359" t="str">
            <v>West</v>
          </cell>
          <cell r="H1359" t="str">
            <v>OML - 21</v>
          </cell>
          <cell r="I1359" t="str">
            <v>OWEH</v>
          </cell>
          <cell r="J1359">
            <v>0</v>
          </cell>
          <cell r="K1359">
            <v>0</v>
          </cell>
          <cell r="L1359" t="str">
            <v>Ikpolo , Ernest</v>
          </cell>
        </row>
        <row r="1360">
          <cell r="A1360" t="str">
            <v>NIP_BP11_Z_ABOH_WL1_D90</v>
          </cell>
          <cell r="B1360" t="str">
            <v>WDG Phase 2 (Utorogu + Ughelli E)</v>
          </cell>
          <cell r="C1360" t="str">
            <v>WDG Phase 2 (Utorogu + Ughelli E)</v>
          </cell>
          <cell r="D1360" t="str">
            <v>Z_ABOH_WL1_D90</v>
          </cell>
          <cell r="E1360" t="str">
            <v>West Domgas Growth (SFR)</v>
          </cell>
          <cell r="F1360" t="str">
            <v>LAND WEST</v>
          </cell>
          <cell r="G1360" t="str">
            <v>West</v>
          </cell>
          <cell r="H1360" t="str">
            <v>OML - 30</v>
          </cell>
          <cell r="I1360" t="str">
            <v>ABOH</v>
          </cell>
          <cell r="J1360">
            <v>0</v>
          </cell>
          <cell r="K1360">
            <v>0</v>
          </cell>
          <cell r="L1360" t="str">
            <v>Ikpolo , Ernest</v>
          </cell>
        </row>
        <row r="1361">
          <cell r="A1361" t="str">
            <v>NIP_BP11_Z_ABOH_WL1_G01</v>
          </cell>
          <cell r="B1361" t="str">
            <v>WDG Phase 2 (Utorogu + Ughelli E)</v>
          </cell>
          <cell r="C1361" t="str">
            <v>WDG Phase 2 (Utorogu + Ughelli E)</v>
          </cell>
          <cell r="D1361" t="str">
            <v>Z_ABOH_WL1_G01</v>
          </cell>
          <cell r="E1361" t="str">
            <v>West Domgas Growth (SFR)</v>
          </cell>
          <cell r="F1361" t="str">
            <v>LAND WEST</v>
          </cell>
          <cell r="G1361" t="str">
            <v>West</v>
          </cell>
          <cell r="H1361" t="str">
            <v>OML - 30</v>
          </cell>
          <cell r="I1361" t="str">
            <v>ABOH</v>
          </cell>
          <cell r="J1361">
            <v>0</v>
          </cell>
          <cell r="K1361">
            <v>0</v>
          </cell>
          <cell r="L1361" t="str">
            <v>Ikpolo , Ernest</v>
          </cell>
        </row>
        <row r="1362">
          <cell r="A1362" t="str">
            <v>NIP_BP11_Z_UTOR_WL1_G07</v>
          </cell>
          <cell r="B1362" t="str">
            <v>WDG Phase 2 (Utorogu + Ughelli E)</v>
          </cell>
          <cell r="C1362" t="str">
            <v>WDG Phase 2 (Utorogu + Ughelli E)</v>
          </cell>
          <cell r="D1362" t="str">
            <v>Z_UTOR_WL1_G07</v>
          </cell>
          <cell r="E1362" t="str">
            <v>WDG - Utorogu NAG.</v>
          </cell>
          <cell r="F1362" t="str">
            <v>LAND WEST</v>
          </cell>
          <cell r="G1362" t="str">
            <v>West</v>
          </cell>
          <cell r="H1362" t="str">
            <v>OML - 31</v>
          </cell>
          <cell r="I1362" t="str">
            <v>UTOROGU</v>
          </cell>
          <cell r="J1362">
            <v>0</v>
          </cell>
          <cell r="K1362">
            <v>0</v>
          </cell>
          <cell r="L1362" t="str">
            <v>Ikpolo , Ernest</v>
          </cell>
        </row>
        <row r="1363">
          <cell r="A1363" t="str">
            <v>NIP_BP11_C_FLDN_West Domgas</v>
          </cell>
          <cell r="B1363" t="str">
            <v>Western Domgas Interim</v>
          </cell>
          <cell r="C1363" t="str">
            <v>WDGI (Utorogu + Ughelli East)</v>
          </cell>
          <cell r="D1363" t="str">
            <v>C_FLDN_West Domgas</v>
          </cell>
          <cell r="E1363" t="str">
            <v>Western Domgas Interim</v>
          </cell>
          <cell r="F1363" t="str">
            <v>LAND WEST</v>
          </cell>
          <cell r="G1363" t="str">
            <v>West</v>
          </cell>
          <cell r="H1363" t="str">
            <v>OML - 4</v>
          </cell>
          <cell r="I1363" t="str">
            <v>CROSS ASSET</v>
          </cell>
          <cell r="J1363">
            <v>0</v>
          </cell>
          <cell r="K1363">
            <v>0</v>
          </cell>
          <cell r="L1363" t="str">
            <v>Balogun , Oluseun</v>
          </cell>
        </row>
        <row r="1364">
          <cell r="A1364" t="str">
            <v>NIP_BP11_D_UTOR_WL1_G05</v>
          </cell>
          <cell r="B1364" t="str">
            <v>Western Domgas Interim</v>
          </cell>
          <cell r="C1364" t="str">
            <v>WDGI (Utorogu + Ughelli East)</v>
          </cell>
          <cell r="D1364" t="str">
            <v>D_UTOR_WL1_G05</v>
          </cell>
          <cell r="E1364" t="str">
            <v>WDG - Utorogu NAG</v>
          </cell>
          <cell r="F1364" t="str">
            <v>LAND WEST</v>
          </cell>
          <cell r="G1364" t="str">
            <v>West</v>
          </cell>
          <cell r="H1364" t="str">
            <v>OML - 29</v>
          </cell>
          <cell r="I1364" t="str">
            <v>UTOROGU</v>
          </cell>
          <cell r="J1364">
            <v>0</v>
          </cell>
          <cell r="K1364">
            <v>0</v>
          </cell>
          <cell r="L1364" t="str">
            <v>Ikpolo , Ernest</v>
          </cell>
        </row>
        <row r="1365">
          <cell r="A1365" t="str">
            <v>NIP_BP11_C_FLDN_West Domgas_Prior</v>
          </cell>
          <cell r="B1365" t="str">
            <v>Western Domgas Interim</v>
          </cell>
          <cell r="C1365" t="str">
            <v>WDGI (Utorogu + Ughelli East)</v>
          </cell>
          <cell r="D1365" t="str">
            <v>C_FLDN_West Domgas_Prior</v>
          </cell>
          <cell r="E1365" t="str">
            <v>Western Domgas Interim</v>
          </cell>
          <cell r="F1365" t="str">
            <v>LAND WEST</v>
          </cell>
          <cell r="G1365" t="str">
            <v>West</v>
          </cell>
          <cell r="H1365" t="str">
            <v>CROSS ASSET</v>
          </cell>
          <cell r="I1365" t="str">
            <v>CROSS ASSET</v>
          </cell>
          <cell r="J1365">
            <v>0</v>
          </cell>
          <cell r="K1365">
            <v>0</v>
          </cell>
          <cell r="L1365" t="str">
            <v>Balogun , Oluseun</v>
          </cell>
        </row>
        <row r="1366">
          <cell r="A1366" t="str">
            <v>NIP_BP11_D_FLDN_CAP_M03</v>
          </cell>
          <cell r="B1366" t="str">
            <v>SPDC - Other</v>
          </cell>
          <cell r="C1366" t="str">
            <v>WRM Must-win Project</v>
          </cell>
          <cell r="D1366" t="str">
            <v>D_FLDN_CAP_M03</v>
          </cell>
          <cell r="E1366" t="str">
            <v>Corporate WRM projects CAPEX</v>
          </cell>
          <cell r="F1366" t="str">
            <v>CORPORATE</v>
          </cell>
          <cell r="G1366" t="str">
            <v>Corporate</v>
          </cell>
          <cell r="H1366" t="str">
            <v>OML - 30</v>
          </cell>
          <cell r="I1366" t="str">
            <v>MULTIPLE</v>
          </cell>
          <cell r="J1366">
            <v>0</v>
          </cell>
          <cell r="K1366">
            <v>0</v>
          </cell>
          <cell r="L1366" t="str">
            <v>Efenovwe , Augustine</v>
          </cell>
        </row>
        <row r="1367">
          <cell r="A1367" t="str">
            <v>NIP_BP11_Z_WARR_WS1_D02</v>
          </cell>
          <cell r="B1367" t="str">
            <v>SPDC - Other</v>
          </cell>
          <cell r="C1367" t="str">
            <v>Warri River FOD</v>
          </cell>
          <cell r="D1367" t="str">
            <v>Z_WARR_WS1_D02</v>
          </cell>
          <cell r="E1367" t="str">
            <v>Warri River FOD</v>
          </cell>
          <cell r="F1367" t="str">
            <v>SWAMP WEST</v>
          </cell>
          <cell r="G1367" t="str">
            <v>West</v>
          </cell>
          <cell r="H1367" t="str">
            <v>OML - 24</v>
          </cell>
          <cell r="I1367" t="str">
            <v>WARRI RIVER</v>
          </cell>
          <cell r="J1367">
            <v>0</v>
          </cell>
          <cell r="K1367">
            <v>0</v>
          </cell>
          <cell r="L1367" t="str">
            <v>Baranu , Suka</v>
          </cell>
        </row>
        <row r="1368">
          <cell r="A1368" t="str">
            <v>NIP_BP11_Z_WARR_WS1_D01</v>
          </cell>
          <cell r="B1368" t="str">
            <v>SPDC - Other</v>
          </cell>
          <cell r="C1368" t="str">
            <v>Warri River FOD</v>
          </cell>
          <cell r="D1368" t="str">
            <v>Z_WARR_WS1_D01</v>
          </cell>
          <cell r="E1368" t="str">
            <v>Warri River FOD</v>
          </cell>
          <cell r="F1368" t="str">
            <v>SWAMP WEST</v>
          </cell>
          <cell r="G1368" t="str">
            <v>West</v>
          </cell>
          <cell r="H1368" t="str">
            <v>OML - 24</v>
          </cell>
          <cell r="I1368" t="str">
            <v>WARRI RIVER</v>
          </cell>
          <cell r="J1368">
            <v>0</v>
          </cell>
          <cell r="K1368">
            <v>0</v>
          </cell>
          <cell r="L1368" t="str">
            <v>Baranu , Suka</v>
          </cell>
        </row>
        <row r="1369">
          <cell r="A1369" t="str">
            <v>NIP_BP11_D_UTOR_WL1_TG1</v>
          </cell>
          <cell r="B1369" t="str">
            <v>SPDC - Other</v>
          </cell>
          <cell r="C1369" t="str">
            <v>Well Integrity WO</v>
          </cell>
          <cell r="D1369" t="str">
            <v>D_UTOR_WL1_TG1</v>
          </cell>
          <cell r="E1369" t="str">
            <v>STOG - Optimisation - UTOROGU</v>
          </cell>
          <cell r="F1369" t="str">
            <v>LAND WEST</v>
          </cell>
          <cell r="G1369" t="str">
            <v>West</v>
          </cell>
          <cell r="H1369" t="str">
            <v>OML - 29</v>
          </cell>
          <cell r="I1369" t="str">
            <v>UTOROGU</v>
          </cell>
          <cell r="J1369">
            <v>0</v>
          </cell>
          <cell r="K1369">
            <v>0</v>
          </cell>
          <cell r="L1369" t="str">
            <v>Ikpolo , Ernest</v>
          </cell>
        </row>
        <row r="1370">
          <cell r="A1370" t="str">
            <v>NIP_BP11_D_UTOR_WL1_SG1</v>
          </cell>
          <cell r="B1370" t="str">
            <v>SPDC - Other</v>
          </cell>
          <cell r="C1370" t="str">
            <v>Well Integrity WO</v>
          </cell>
          <cell r="D1370" t="str">
            <v>D_UTOR_WL1_SG1</v>
          </cell>
          <cell r="E1370" t="str">
            <v>NFA - UTOROGU</v>
          </cell>
          <cell r="F1370" t="str">
            <v>LAND WEST</v>
          </cell>
          <cell r="G1370" t="str">
            <v>West</v>
          </cell>
          <cell r="H1370" t="str">
            <v>OML - 29</v>
          </cell>
          <cell r="I1370" t="str">
            <v>UTOROGU</v>
          </cell>
          <cell r="J1370">
            <v>0</v>
          </cell>
          <cell r="K1370">
            <v>0</v>
          </cell>
          <cell r="L1370" t="str">
            <v>Ikpolo , Ernest</v>
          </cell>
        </row>
        <row r="1371">
          <cell r="A1371" t="str">
            <v>NIP_BP11_D_UTOR_WL1_S01</v>
          </cell>
          <cell r="B1371" t="str">
            <v>SPDC - Other</v>
          </cell>
          <cell r="C1371" t="str">
            <v>Well Integrity WO</v>
          </cell>
          <cell r="D1371" t="str">
            <v>D_UTOR_WL1_S01</v>
          </cell>
          <cell r="E1371" t="str">
            <v>UTOROGU Saftey</v>
          </cell>
          <cell r="F1371" t="str">
            <v>LAND WEST</v>
          </cell>
          <cell r="G1371" t="str">
            <v>West</v>
          </cell>
          <cell r="H1371" t="str">
            <v>OML - 29</v>
          </cell>
          <cell r="I1371" t="str">
            <v>UTOROGU</v>
          </cell>
          <cell r="J1371">
            <v>0</v>
          </cell>
          <cell r="K1371">
            <v>0</v>
          </cell>
          <cell r="L1371" t="str">
            <v>Ikpolo , Ernest</v>
          </cell>
        </row>
        <row r="1372">
          <cell r="A1372" t="str">
            <v>NIP_BP11_D_ODID_WS1_S01</v>
          </cell>
          <cell r="B1372" t="str">
            <v>SPDC - Other</v>
          </cell>
          <cell r="C1372" t="str">
            <v>Well Integrity WO</v>
          </cell>
          <cell r="D1372" t="str">
            <v>D_ODID_WS1_S01</v>
          </cell>
          <cell r="E1372" t="str">
            <v>Integrity</v>
          </cell>
          <cell r="F1372" t="str">
            <v>SWAMP WEST</v>
          </cell>
          <cell r="G1372" t="str">
            <v>West</v>
          </cell>
          <cell r="H1372" t="str">
            <v>OML - 32</v>
          </cell>
          <cell r="I1372" t="str">
            <v>ODIDI</v>
          </cell>
          <cell r="J1372">
            <v>0</v>
          </cell>
          <cell r="K1372">
            <v>0</v>
          </cell>
          <cell r="L1372" t="str">
            <v>Baranu , Suka</v>
          </cell>
        </row>
        <row r="1373">
          <cell r="A1373" t="str">
            <v>NIP_BP11_D_BONN_ES1_S01</v>
          </cell>
          <cell r="B1373" t="str">
            <v>SPDC - Other</v>
          </cell>
          <cell r="C1373" t="str">
            <v>Well Integrity WO</v>
          </cell>
          <cell r="D1373" t="str">
            <v>D_BONN_ES1_S01</v>
          </cell>
          <cell r="E1373" t="str">
            <v>Rig WO Integrity</v>
          </cell>
          <cell r="F1373" t="str">
            <v>SWAMP EAST</v>
          </cell>
          <cell r="G1373" t="str">
            <v>East</v>
          </cell>
          <cell r="H1373" t="str">
            <v>OML - 35</v>
          </cell>
          <cell r="I1373" t="str">
            <v>BONNY</v>
          </cell>
          <cell r="J1373">
            <v>0</v>
          </cell>
          <cell r="K1373">
            <v>0</v>
          </cell>
          <cell r="L1373" t="str">
            <v>Efenovwe , Augustine</v>
          </cell>
        </row>
        <row r="1374">
          <cell r="A1374" t="str">
            <v>NIP_BP11_D_NEMC_ES2_S01</v>
          </cell>
          <cell r="B1374" t="str">
            <v>SPDC - Other</v>
          </cell>
          <cell r="C1374" t="str">
            <v>Well Integrity WO</v>
          </cell>
          <cell r="D1374" t="str">
            <v>D_NEMC_ES2_S01</v>
          </cell>
          <cell r="E1374" t="str">
            <v>Rig WO Integrity</v>
          </cell>
          <cell r="F1374" t="str">
            <v>SWAMP EAST</v>
          </cell>
          <cell r="G1374" t="str">
            <v>East</v>
          </cell>
          <cell r="H1374" t="str">
            <v>OML - 28</v>
          </cell>
          <cell r="I1374" t="str">
            <v>NEMBE CREEK</v>
          </cell>
          <cell r="J1374">
            <v>0</v>
          </cell>
          <cell r="K1374">
            <v>0</v>
          </cell>
          <cell r="L1374" t="str">
            <v>Efenovwe , Augustine</v>
          </cell>
        </row>
        <row r="1375">
          <cell r="A1375" t="str">
            <v>NIP_BP11_D_ALAK_ES1_SG1</v>
          </cell>
          <cell r="B1375" t="str">
            <v>SPDC - Other</v>
          </cell>
          <cell r="C1375" t="str">
            <v>Well Integrity WO</v>
          </cell>
          <cell r="D1375" t="str">
            <v>D_ALAK_ES1_SG1</v>
          </cell>
          <cell r="E1375" t="str">
            <v>Well Integrity Alakiri</v>
          </cell>
          <cell r="F1375" t="str">
            <v>SWAMP EAST</v>
          </cell>
          <cell r="G1375" t="str">
            <v>East</v>
          </cell>
          <cell r="H1375" t="str">
            <v>OML - 18</v>
          </cell>
          <cell r="I1375" t="str">
            <v>ALAKIRI</v>
          </cell>
          <cell r="J1375">
            <v>0</v>
          </cell>
          <cell r="K1375">
            <v>0</v>
          </cell>
          <cell r="L1375" t="str">
            <v>Efenovwe , Augustine</v>
          </cell>
        </row>
        <row r="1376">
          <cell r="A1376" t="str">
            <v>NIP_BP11_D_CAWC_ES2_C01</v>
          </cell>
          <cell r="B1376" t="str">
            <v>SPDC - Other</v>
          </cell>
          <cell r="C1376" t="str">
            <v>Well Integrity WO</v>
          </cell>
          <cell r="D1376" t="str">
            <v>D_CAWC_ES2_C01</v>
          </cell>
          <cell r="E1376" t="str">
            <v>Well Integrity WO</v>
          </cell>
          <cell r="F1376" t="str">
            <v>SWAMP EAST</v>
          </cell>
          <cell r="G1376" t="str">
            <v>East</v>
          </cell>
          <cell r="H1376" t="str">
            <v>OML - 18</v>
          </cell>
          <cell r="I1376" t="str">
            <v>CAWTHORNE CHANNEL</v>
          </cell>
          <cell r="J1376">
            <v>0</v>
          </cell>
          <cell r="K1376">
            <v>0</v>
          </cell>
          <cell r="L1376" t="str">
            <v>Alikah , Ehidiamhen</v>
          </cell>
        </row>
        <row r="1377">
          <cell r="A1377" t="str">
            <v>NIP_BP11_D_ODEC_ES2_C01</v>
          </cell>
          <cell r="B1377" t="str">
            <v>SPDC - Other</v>
          </cell>
          <cell r="C1377" t="str">
            <v>Well Integrity WO</v>
          </cell>
          <cell r="D1377" t="str">
            <v>D_ODEC_ES2_C01</v>
          </cell>
          <cell r="E1377" t="str">
            <v>Well Integrity WO</v>
          </cell>
          <cell r="F1377" t="str">
            <v>SWAMP EAST</v>
          </cell>
          <cell r="G1377" t="str">
            <v>East</v>
          </cell>
          <cell r="H1377" t="str">
            <v>OML - 29</v>
          </cell>
          <cell r="I1377" t="str">
            <v>ODEAMA CREEK</v>
          </cell>
          <cell r="J1377">
            <v>0</v>
          </cell>
          <cell r="K1377">
            <v>0</v>
          </cell>
          <cell r="L1377" t="str">
            <v>Alikah , Ehidiamhen</v>
          </cell>
        </row>
        <row r="1378">
          <cell r="A1378" t="str">
            <v>NIP_BP11_Z_ETEL_EL2_L01</v>
          </cell>
          <cell r="B1378" t="str">
            <v>SPDC - Other</v>
          </cell>
          <cell r="C1378" t="str">
            <v>Well Integrity WO</v>
          </cell>
          <cell r="D1378" t="str">
            <v>Z_ETEL_EL2_L01</v>
          </cell>
          <cell r="E1378" t="str">
            <v>Gbaran Ubie Phase 3</v>
          </cell>
          <cell r="F1378" t="str">
            <v>LAND EAST</v>
          </cell>
          <cell r="G1378" t="str">
            <v>East</v>
          </cell>
          <cell r="H1378" t="str">
            <v>OML - 34</v>
          </cell>
          <cell r="I1378" t="str">
            <v>ETELEBOU</v>
          </cell>
          <cell r="J1378">
            <v>0</v>
          </cell>
          <cell r="K1378">
            <v>0</v>
          </cell>
          <cell r="L1378" t="str">
            <v>Iwegbu , Chibuzo</v>
          </cell>
        </row>
        <row r="1379">
          <cell r="A1379" t="str">
            <v>NIP_BP11_D_KOCR_EL2_S01</v>
          </cell>
          <cell r="B1379" t="str">
            <v>SPDC - Other</v>
          </cell>
          <cell r="C1379" t="str">
            <v>Well Integrity WO</v>
          </cell>
          <cell r="D1379" t="str">
            <v>D_KOCR_EL2_S01</v>
          </cell>
          <cell r="E1379" t="str">
            <v>Kolo Creek Workover</v>
          </cell>
          <cell r="F1379" t="str">
            <v>LAND EAST</v>
          </cell>
          <cell r="G1379" t="str">
            <v>East</v>
          </cell>
          <cell r="H1379" t="str">
            <v>OML - 42</v>
          </cell>
          <cell r="I1379" t="str">
            <v>KOLO CREEK</v>
          </cell>
          <cell r="J1379">
            <v>0</v>
          </cell>
          <cell r="K1379">
            <v>0</v>
          </cell>
          <cell r="L1379" t="str">
            <v>Iwegbu , Chibuzo</v>
          </cell>
        </row>
        <row r="1380">
          <cell r="A1380" t="str">
            <v>NIP_BP11_D_ADNE_EL2_S01</v>
          </cell>
          <cell r="B1380" t="str">
            <v>SPDC - Other</v>
          </cell>
          <cell r="C1380" t="str">
            <v>Well Integrity WO</v>
          </cell>
          <cell r="D1380" t="str">
            <v>D_ADNE_EL2_S01</v>
          </cell>
          <cell r="E1380" t="str">
            <v>Adibawa NorthEast STOG</v>
          </cell>
          <cell r="F1380" t="str">
            <v>LAND EAST</v>
          </cell>
          <cell r="G1380" t="str">
            <v>East</v>
          </cell>
          <cell r="H1380" t="str">
            <v>CROSS ASSET</v>
          </cell>
          <cell r="I1380" t="str">
            <v>ADIBAWA</v>
          </cell>
          <cell r="J1380">
            <v>0</v>
          </cell>
          <cell r="K1380">
            <v>0</v>
          </cell>
          <cell r="L1380" t="str">
            <v>Iwegbu , Chibuzo</v>
          </cell>
        </row>
        <row r="1381">
          <cell r="A1381" t="str">
            <v>NIP_BP11_D_IMOR_EL1_C02</v>
          </cell>
          <cell r="B1381" t="str">
            <v>SPDC - Other</v>
          </cell>
          <cell r="C1381" t="str">
            <v>Well Recompletion WO</v>
          </cell>
          <cell r="D1381" t="str">
            <v>D_IMOR_EL1_C02</v>
          </cell>
          <cell r="E1381" t="str">
            <v>Imo River FOD (Mod 1)</v>
          </cell>
          <cell r="F1381" t="str">
            <v>LAND EAST</v>
          </cell>
          <cell r="G1381" t="str">
            <v>East</v>
          </cell>
          <cell r="H1381" t="str">
            <v>OML - 28</v>
          </cell>
          <cell r="I1381" t="str">
            <v>IMO RIVER</v>
          </cell>
          <cell r="J1381">
            <v>0</v>
          </cell>
          <cell r="K1381">
            <v>0</v>
          </cell>
          <cell r="L1381" t="str">
            <v>Iwegbu , Chibuzo</v>
          </cell>
        </row>
        <row r="1382">
          <cell r="A1382" t="str">
            <v>NIP_BP11_D_IMOR_EL1_C01</v>
          </cell>
          <cell r="B1382" t="str">
            <v>SPDC - Other</v>
          </cell>
          <cell r="C1382" t="str">
            <v>Well Recompletion WO</v>
          </cell>
          <cell r="D1382" t="str">
            <v>D_IMOR_EL1_C01</v>
          </cell>
          <cell r="E1382" t="str">
            <v>Imo River FOD (Mod 1)</v>
          </cell>
          <cell r="F1382" t="str">
            <v>LAND EAST</v>
          </cell>
          <cell r="G1382" t="str">
            <v>East</v>
          </cell>
          <cell r="H1382" t="str">
            <v>OML - 28</v>
          </cell>
          <cell r="I1382" t="str">
            <v>IMO RIVER</v>
          </cell>
          <cell r="J1382">
            <v>0</v>
          </cell>
          <cell r="K1382">
            <v>0</v>
          </cell>
          <cell r="L1382" t="str">
            <v>Iwegbu , Chibuzo</v>
          </cell>
        </row>
        <row r="1383">
          <cell r="A1383" t="str">
            <v>NIP_BP11_D_OTAM_EL1_C02</v>
          </cell>
          <cell r="B1383" t="str">
            <v>SPDC - Other</v>
          </cell>
          <cell r="C1383" t="str">
            <v>Well Recompletion WO</v>
          </cell>
          <cell r="D1383" t="str">
            <v>D_OTAM_EL1_C02</v>
          </cell>
          <cell r="E1383" t="str">
            <v>Well Recompletion WO</v>
          </cell>
          <cell r="F1383" t="str">
            <v>LAND EAST</v>
          </cell>
          <cell r="G1383" t="str">
            <v>N/A</v>
          </cell>
          <cell r="H1383" t="str">
            <v>N/A</v>
          </cell>
          <cell r="I1383" t="str">
            <v>N/A</v>
          </cell>
          <cell r="J1383">
            <v>0</v>
          </cell>
          <cell r="K1383">
            <v>0</v>
          </cell>
          <cell r="L1383" t="str">
            <v>Iwegbu , Chibuzo</v>
          </cell>
        </row>
        <row r="1384">
          <cell r="A1384" t="str">
            <v>NIP_BP11_D_IMOR_EL1_C03</v>
          </cell>
          <cell r="B1384" t="str">
            <v>SPDC - Other</v>
          </cell>
          <cell r="C1384" t="str">
            <v>Well Recompletion WO</v>
          </cell>
          <cell r="D1384" t="str">
            <v>D_IMOR_EL1_C03</v>
          </cell>
          <cell r="E1384" t="str">
            <v>Well Recompletion WO</v>
          </cell>
          <cell r="F1384" t="str">
            <v>LAND EAST</v>
          </cell>
          <cell r="G1384" t="str">
            <v>East</v>
          </cell>
          <cell r="H1384" t="str">
            <v>OML - 11</v>
          </cell>
          <cell r="I1384" t="str">
            <v>IMO RIVER</v>
          </cell>
          <cell r="J1384">
            <v>0</v>
          </cell>
          <cell r="K1384">
            <v>0</v>
          </cell>
          <cell r="L1384" t="str">
            <v>Iwegbu , Chibuzo</v>
          </cell>
        </row>
        <row r="1385">
          <cell r="A1385" t="str">
            <v>NIP_BP11_D_OBGN_EL1_C01</v>
          </cell>
          <cell r="B1385" t="str">
            <v>SPDC - Other</v>
          </cell>
          <cell r="C1385" t="str">
            <v>Well Recompletion WO</v>
          </cell>
          <cell r="D1385" t="str">
            <v>D_OBGN_EL1_C01</v>
          </cell>
          <cell r="E1385" t="str">
            <v>Well Recompletion WO</v>
          </cell>
          <cell r="F1385" t="str">
            <v>LAND EAST</v>
          </cell>
          <cell r="G1385" t="str">
            <v>East</v>
          </cell>
          <cell r="H1385" t="str">
            <v>OML - 17</v>
          </cell>
          <cell r="I1385" t="str">
            <v>OBIGBO NORTH</v>
          </cell>
          <cell r="J1385">
            <v>0</v>
          </cell>
          <cell r="K1385">
            <v>0</v>
          </cell>
          <cell r="L1385" t="str">
            <v>Iwegbu , Chibuzo</v>
          </cell>
        </row>
        <row r="1386">
          <cell r="A1386" t="str">
            <v>NIP_BP11_D_ESCB_WS1_S01</v>
          </cell>
          <cell r="B1386" t="str">
            <v>SPDC - Other</v>
          </cell>
          <cell r="C1386" t="str">
            <v>Well Recompletion WO</v>
          </cell>
          <cell r="D1386" t="str">
            <v>D_ESCB_WS1_S01</v>
          </cell>
          <cell r="E1386" t="str">
            <v>Integrity</v>
          </cell>
          <cell r="F1386" t="str">
            <v>SWAMP WEST</v>
          </cell>
          <cell r="G1386" t="str">
            <v>West</v>
          </cell>
          <cell r="H1386" t="str">
            <v>OML - 24</v>
          </cell>
          <cell r="I1386" t="str">
            <v>ESCRAVOS BEACH</v>
          </cell>
          <cell r="J1386">
            <v>0</v>
          </cell>
          <cell r="K1386">
            <v>0</v>
          </cell>
          <cell r="L1386" t="str">
            <v>Baranu , Suka</v>
          </cell>
        </row>
        <row r="1387">
          <cell r="A1387" t="str">
            <v>NIP_BP11_D_ESCB_WS1_C03</v>
          </cell>
          <cell r="B1387" t="str">
            <v>SPDC - Other</v>
          </cell>
          <cell r="C1387" t="str">
            <v>Well Recompletion WO</v>
          </cell>
          <cell r="D1387" t="str">
            <v>D_ESCB_WS1_C03</v>
          </cell>
          <cell r="E1387" t="str">
            <v>Escravos Beach Node Oil</v>
          </cell>
          <cell r="F1387" t="str">
            <v>SWAMP WEST</v>
          </cell>
          <cell r="G1387" t="str">
            <v>West</v>
          </cell>
          <cell r="H1387" t="str">
            <v>OML - 79</v>
          </cell>
          <cell r="I1387" t="str">
            <v>ESCRAVOS BEACH</v>
          </cell>
          <cell r="J1387">
            <v>0</v>
          </cell>
          <cell r="K1387">
            <v>0</v>
          </cell>
          <cell r="L1387" t="str">
            <v>Baranu , Suka</v>
          </cell>
        </row>
        <row r="1388">
          <cell r="A1388" t="str">
            <v>NIP_BP11_D_IGOD_WS1_C01</v>
          </cell>
          <cell r="B1388" t="str">
            <v>SPDC - Other</v>
          </cell>
          <cell r="C1388" t="str">
            <v>Well Recompletion WO</v>
          </cell>
          <cell r="D1388" t="str">
            <v>D_IGOD_WS1_C01</v>
          </cell>
          <cell r="E1388" t="str">
            <v>Igodo Initial completion</v>
          </cell>
          <cell r="F1388" t="str">
            <v>SWAMP WEST</v>
          </cell>
          <cell r="G1388" t="str">
            <v>West</v>
          </cell>
          <cell r="H1388" t="str">
            <v>OML - 28</v>
          </cell>
          <cell r="I1388" t="str">
            <v>IGODO</v>
          </cell>
          <cell r="J1388">
            <v>0</v>
          </cell>
          <cell r="K1388">
            <v>0</v>
          </cell>
          <cell r="L1388" t="str">
            <v>Baranu , Suka</v>
          </cell>
        </row>
        <row r="1389">
          <cell r="A1389" t="str">
            <v>NIP_BP11_D_OWEH_WL2_C01</v>
          </cell>
          <cell r="B1389" t="str">
            <v>SPDC - Other</v>
          </cell>
          <cell r="C1389" t="str">
            <v>Well Recompletion WO</v>
          </cell>
          <cell r="D1389" t="str">
            <v>D_OWEH_WL2_C01</v>
          </cell>
          <cell r="E1389" t="str">
            <v>Oweh Workover</v>
          </cell>
          <cell r="F1389" t="str">
            <v>LAND WEST</v>
          </cell>
          <cell r="G1389" t="str">
            <v>West</v>
          </cell>
          <cell r="H1389" t="str">
            <v>OML - 30</v>
          </cell>
          <cell r="I1389" t="str">
            <v>OWEH</v>
          </cell>
          <cell r="J1389">
            <v>0</v>
          </cell>
          <cell r="K1389">
            <v>0</v>
          </cell>
          <cell r="L1389" t="str">
            <v>Ikpolo , Ernest</v>
          </cell>
        </row>
        <row r="1390">
          <cell r="A1390" t="str">
            <v>NIP_BP11_D_AFIE_WL2_C01</v>
          </cell>
          <cell r="B1390" t="str">
            <v>SPDC - Other</v>
          </cell>
          <cell r="C1390" t="str">
            <v>Well Recompletion WO</v>
          </cell>
          <cell r="D1390" t="str">
            <v>D_AFIE_WL2_C01</v>
          </cell>
          <cell r="E1390" t="str">
            <v>Afiesere Workover</v>
          </cell>
          <cell r="F1390" t="str">
            <v>LAND WEST</v>
          </cell>
          <cell r="G1390" t="str">
            <v>West</v>
          </cell>
          <cell r="H1390" t="str">
            <v>OML - 27</v>
          </cell>
          <cell r="I1390" t="str">
            <v>AFIESERE</v>
          </cell>
          <cell r="J1390">
            <v>0</v>
          </cell>
          <cell r="K1390">
            <v>0</v>
          </cell>
          <cell r="L1390" t="str">
            <v>Ikpolo , Ernest</v>
          </cell>
        </row>
        <row r="1391">
          <cell r="A1391" t="str">
            <v>NIP_BP11_D_KOCR_EL2_C01</v>
          </cell>
          <cell r="B1391" t="str">
            <v>SPDC - Other</v>
          </cell>
          <cell r="C1391" t="str">
            <v>Well Recompletion WO</v>
          </cell>
          <cell r="D1391" t="str">
            <v>D_KOCR_EL2_C01</v>
          </cell>
          <cell r="E1391" t="str">
            <v>KOLO CREEK WORKOVER</v>
          </cell>
          <cell r="F1391" t="str">
            <v>LAND EAST</v>
          </cell>
          <cell r="G1391" t="str">
            <v>East</v>
          </cell>
          <cell r="H1391" t="str">
            <v>OML - 11</v>
          </cell>
          <cell r="I1391" t="str">
            <v>KOLO CREEK</v>
          </cell>
          <cell r="J1391">
            <v>0</v>
          </cell>
          <cell r="K1391">
            <v>0</v>
          </cell>
          <cell r="L1391" t="str">
            <v>Iwegbu , Chibuzo</v>
          </cell>
        </row>
        <row r="1392">
          <cell r="A1392" t="str">
            <v>NIP_BP11_D_OTAM_EL1_C01</v>
          </cell>
          <cell r="B1392" t="str">
            <v>SPDC - Other</v>
          </cell>
          <cell r="C1392" t="str">
            <v>Well Recompletion WO</v>
          </cell>
          <cell r="D1392" t="str">
            <v>D_OTAM_EL1_C01</v>
          </cell>
          <cell r="E1392" t="str">
            <v>Umuechem/Otamini IOGD</v>
          </cell>
          <cell r="F1392" t="str">
            <v>LAND EAST</v>
          </cell>
          <cell r="G1392" t="str">
            <v>East</v>
          </cell>
          <cell r="H1392" t="str">
            <v>OML - 35</v>
          </cell>
          <cell r="I1392" t="str">
            <v>OTAMINI</v>
          </cell>
          <cell r="J1392">
            <v>0</v>
          </cell>
          <cell r="K1392">
            <v>0</v>
          </cell>
          <cell r="L1392" t="str">
            <v>Iwegbu , Chibuzo</v>
          </cell>
        </row>
        <row r="1393">
          <cell r="A1393" t="str">
            <v>NIP_BP11_D_AGBD_EL1_C03</v>
          </cell>
          <cell r="B1393" t="str">
            <v>SPDC - Other</v>
          </cell>
          <cell r="C1393" t="str">
            <v>Well Recompletion WO</v>
          </cell>
          <cell r="D1393" t="str">
            <v>D_AGBD_EL1_C03</v>
          </cell>
          <cell r="E1393" t="str">
            <v>Well Recompletion WO</v>
          </cell>
          <cell r="F1393" t="str">
            <v>LAND EAST</v>
          </cell>
          <cell r="G1393" t="str">
            <v>East</v>
          </cell>
          <cell r="H1393" t="str">
            <v>OML - 17</v>
          </cell>
          <cell r="I1393" t="str">
            <v>AGBADA</v>
          </cell>
          <cell r="J1393">
            <v>0</v>
          </cell>
          <cell r="K1393">
            <v>0</v>
          </cell>
          <cell r="L1393" t="str">
            <v>Iwegbu , Chibuzo</v>
          </cell>
        </row>
        <row r="1394">
          <cell r="A1394" t="str">
            <v>NIP_BP11_D_AGBD_EL1_C02</v>
          </cell>
          <cell r="B1394" t="str">
            <v>SPDC - Other</v>
          </cell>
          <cell r="C1394" t="str">
            <v>Well Recompletion WO</v>
          </cell>
          <cell r="D1394" t="str">
            <v>D_AGBD_EL1_C02</v>
          </cell>
          <cell r="E1394" t="str">
            <v>Well Recompletion WO</v>
          </cell>
          <cell r="F1394" t="str">
            <v>LAND EAST</v>
          </cell>
          <cell r="G1394" t="str">
            <v>East</v>
          </cell>
          <cell r="H1394" t="str">
            <v>OML - 17</v>
          </cell>
          <cell r="I1394" t="str">
            <v>AGBADA</v>
          </cell>
          <cell r="J1394">
            <v>0</v>
          </cell>
          <cell r="K1394">
            <v>0</v>
          </cell>
          <cell r="L1394" t="str">
            <v>Iwegbu , Chibuzo</v>
          </cell>
        </row>
        <row r="1395">
          <cell r="A1395" t="str">
            <v>NIP_BP11_C_OGIS_WS1_A01</v>
          </cell>
          <cell r="B1395" t="str">
            <v>SPDC - Other</v>
          </cell>
          <cell r="C1395" t="str">
            <v>Well Securing - Flares Down</v>
          </cell>
          <cell r="D1395" t="str">
            <v>C_OGIS_WS1_A01</v>
          </cell>
          <cell r="E1395" t="str">
            <v>Well Securing</v>
          </cell>
          <cell r="F1395" t="str">
            <v>SWAMP WEST</v>
          </cell>
          <cell r="G1395" t="str">
            <v>West</v>
          </cell>
          <cell r="H1395" t="str">
            <v>CROSS ASSET</v>
          </cell>
          <cell r="I1395" t="str">
            <v>CROSS ASSET</v>
          </cell>
          <cell r="J1395">
            <v>0</v>
          </cell>
          <cell r="K1395">
            <v>0</v>
          </cell>
          <cell r="L1395" t="str">
            <v>Baranu , Suka</v>
          </cell>
        </row>
        <row r="1396">
          <cell r="A1396" t="str">
            <v>NIP_BP11_C_OGIS_WS2_A01</v>
          </cell>
          <cell r="B1396" t="str">
            <v>SPDC - Other</v>
          </cell>
          <cell r="C1396" t="str">
            <v>Well Securing - Flares Down</v>
          </cell>
          <cell r="D1396" t="str">
            <v>C_OGIS_WS2_A01</v>
          </cell>
          <cell r="E1396" t="str">
            <v>Well Securing</v>
          </cell>
          <cell r="F1396" t="str">
            <v>SWAMP WEST</v>
          </cell>
          <cell r="G1396" t="str">
            <v>West</v>
          </cell>
          <cell r="H1396" t="str">
            <v>CROSS ASSET</v>
          </cell>
          <cell r="I1396" t="str">
            <v>CROSS ASSET</v>
          </cell>
          <cell r="J1396">
            <v>0</v>
          </cell>
          <cell r="K1396">
            <v>0</v>
          </cell>
          <cell r="L1396" t="str">
            <v>Baranu , Suka</v>
          </cell>
        </row>
        <row r="1397">
          <cell r="A1397" t="str">
            <v>NIP_BP11_C_FLDX_CEE_Z01</v>
          </cell>
          <cell r="B1397" t="str">
            <v>SPDC - Other</v>
          </cell>
          <cell r="C1397" t="str">
            <v>Wells Ancillary CAPEX_MCA</v>
          </cell>
          <cell r="D1397" t="str">
            <v>C_FLDX_CEE_Z01</v>
          </cell>
          <cell r="E1397" t="str">
            <v>LLI Gbaran Ubie wells</v>
          </cell>
          <cell r="F1397" t="str">
            <v>CORPORATE</v>
          </cell>
          <cell r="G1397" t="str">
            <v>Corporate</v>
          </cell>
          <cell r="H1397" t="str">
            <v>CROSS ASSET</v>
          </cell>
          <cell r="I1397" t="str">
            <v>CROSS ASSET</v>
          </cell>
          <cell r="J1397">
            <v>0</v>
          </cell>
          <cell r="K1397">
            <v>0</v>
          </cell>
          <cell r="L1397" t="str">
            <v>Tima , Kingsley</v>
          </cell>
        </row>
        <row r="1398">
          <cell r="A1398" t="str">
            <v>NIP_BP11_C_FLDX_CEE_Z07</v>
          </cell>
          <cell r="B1398" t="str">
            <v>SPDC - Other</v>
          </cell>
          <cell r="C1398" t="str">
            <v>Wells Ancillary CAPEX_MCA</v>
          </cell>
          <cell r="D1398" t="str">
            <v>C_FLDX_CEE_Z07</v>
          </cell>
          <cell r="E1398" t="str">
            <v>DEMOB/MobILIZATION OF 1 LAND RIG</v>
          </cell>
          <cell r="F1398" t="str">
            <v>CORPORATE</v>
          </cell>
          <cell r="G1398" t="str">
            <v>Corporate</v>
          </cell>
          <cell r="H1398" t="str">
            <v>CROSS ASSET</v>
          </cell>
          <cell r="I1398" t="str">
            <v>CROSS ASSET</v>
          </cell>
          <cell r="J1398">
            <v>0</v>
          </cell>
          <cell r="K1398">
            <v>0</v>
          </cell>
          <cell r="L1398" t="str">
            <v>Tima , Kingsley</v>
          </cell>
        </row>
        <row r="1399">
          <cell r="A1399" t="str">
            <v>NIP_BP11_C_FLDX_CEE_Z05</v>
          </cell>
          <cell r="B1399" t="str">
            <v>SPDC - Other</v>
          </cell>
          <cell r="C1399" t="str">
            <v>Wells Ancillary CAPEX_base</v>
          </cell>
          <cell r="D1399" t="str">
            <v>C_FLDX_CEE_Z05</v>
          </cell>
          <cell r="E1399" t="str">
            <v>MOBILIZATION OF ONE (x1) HPHT LAND RIG</v>
          </cell>
          <cell r="F1399" t="str">
            <v>CORPORATE</v>
          </cell>
          <cell r="G1399" t="str">
            <v>Corporate</v>
          </cell>
          <cell r="H1399" t="str">
            <v>CROSS ASSET</v>
          </cell>
          <cell r="I1399" t="str">
            <v>CROSS ASSET</v>
          </cell>
          <cell r="J1399">
            <v>0</v>
          </cell>
          <cell r="K1399">
            <v>0</v>
          </cell>
          <cell r="L1399" t="str">
            <v>Tima , Kingsley</v>
          </cell>
        </row>
        <row r="1400">
          <cell r="A1400" t="str">
            <v>NIP_BP11_C_FLDX_CEE_Z02</v>
          </cell>
          <cell r="B1400" t="str">
            <v>SPDC - Other</v>
          </cell>
          <cell r="C1400" t="str">
            <v>Wells Ancillary CAPEX_base</v>
          </cell>
          <cell r="D1400" t="str">
            <v>C_FLDX_CEE_Z02</v>
          </cell>
          <cell r="E1400" t="str">
            <v>MOBILIZATION OF ONE (x1) SWAMP RIG</v>
          </cell>
          <cell r="F1400" t="str">
            <v>CORPORATE</v>
          </cell>
          <cell r="G1400" t="str">
            <v>Corporate</v>
          </cell>
          <cell r="H1400" t="str">
            <v>CROSS ASSET</v>
          </cell>
          <cell r="I1400" t="str">
            <v>CROSS ASSET</v>
          </cell>
          <cell r="J1400">
            <v>0</v>
          </cell>
          <cell r="K1400">
            <v>0</v>
          </cell>
          <cell r="L1400" t="str">
            <v>Tima , Kingsley</v>
          </cell>
        </row>
        <row r="1401">
          <cell r="A1401" t="str">
            <v>NIP_BP11_C_FLDX_CEE_Z03</v>
          </cell>
          <cell r="B1401" t="str">
            <v>SPDC - Other</v>
          </cell>
          <cell r="C1401" t="str">
            <v>Wells Ancillary CAPEX_base</v>
          </cell>
          <cell r="D1401" t="str">
            <v>C_FLDX_CEE_Z03</v>
          </cell>
          <cell r="E1401" t="str">
            <v>LLI for Swamp wells</v>
          </cell>
          <cell r="F1401" t="str">
            <v>CORPORATE</v>
          </cell>
          <cell r="G1401" t="str">
            <v>Corporate</v>
          </cell>
          <cell r="H1401" t="str">
            <v>CROSS ASSET</v>
          </cell>
          <cell r="I1401" t="str">
            <v>CROSS ASSET</v>
          </cell>
          <cell r="J1401">
            <v>0</v>
          </cell>
          <cell r="K1401">
            <v>0</v>
          </cell>
          <cell r="L1401" t="str">
            <v>Tima , Kingsley</v>
          </cell>
        </row>
        <row r="1402">
          <cell r="A1402" t="str">
            <v>NIP_BP11_C_OGIS_WPP_A12</v>
          </cell>
          <cell r="B1402" t="str">
            <v>West Facilities (OS) - Pipelines</v>
          </cell>
          <cell r="C1402" t="str">
            <v>West Facilities (OS) - Pipelines</v>
          </cell>
          <cell r="D1402" t="str">
            <v>C_OGIS_WPP_A12</v>
          </cell>
          <cell r="E1402" t="str">
            <v>West Pipelines abandonment project</v>
          </cell>
          <cell r="F1402" t="str">
            <v>WEST</v>
          </cell>
          <cell r="G1402" t="str">
            <v>West</v>
          </cell>
          <cell r="H1402" t="str">
            <v>CROSS ASSET</v>
          </cell>
          <cell r="I1402" t="str">
            <v>CROSS ASSET</v>
          </cell>
          <cell r="J1402">
            <v>0</v>
          </cell>
          <cell r="K1402">
            <v>0</v>
          </cell>
          <cell r="L1402" t="str">
            <v>Haliru , Sani</v>
          </cell>
        </row>
        <row r="1403">
          <cell r="A1403" t="str">
            <v>NIP_BP11_C_OGIS_WPP_A05</v>
          </cell>
          <cell r="B1403" t="str">
            <v>West Facilities (OS) - Pipelines</v>
          </cell>
          <cell r="C1403" t="str">
            <v>West Facilities (OS) - Pipelines</v>
          </cell>
          <cell r="D1403" t="str">
            <v>C_OGIS_WPP_A05</v>
          </cell>
          <cell r="E1403" t="str">
            <v>Post Iriama Valves Integrity Assurance</v>
          </cell>
          <cell r="F1403" t="str">
            <v>WEST</v>
          </cell>
          <cell r="G1403" t="str">
            <v>West</v>
          </cell>
          <cell r="H1403" t="str">
            <v>CROSS ASSET</v>
          </cell>
          <cell r="I1403" t="str">
            <v>CROSS ASSET</v>
          </cell>
          <cell r="J1403">
            <v>0</v>
          </cell>
          <cell r="K1403">
            <v>0</v>
          </cell>
          <cell r="L1403" t="str">
            <v>Haliru , Sani</v>
          </cell>
        </row>
        <row r="1404">
          <cell r="A1404" t="str">
            <v>NIP_BP11_C_OGIS_WPP_A03</v>
          </cell>
          <cell r="B1404" t="str">
            <v>West Facilities (OS) - Pipelines</v>
          </cell>
          <cell r="C1404" t="str">
            <v>West Facilities (OS) - Pipelines</v>
          </cell>
          <cell r="D1404" t="str">
            <v>C_OGIS_WPP_A03</v>
          </cell>
          <cell r="E1404" t="str">
            <v>West Pipelines RoW Security Enhancement</v>
          </cell>
          <cell r="F1404" t="str">
            <v>WEST</v>
          </cell>
          <cell r="G1404" t="str">
            <v>West</v>
          </cell>
          <cell r="H1404" t="str">
            <v>CROSS ASSET</v>
          </cell>
          <cell r="I1404" t="str">
            <v>CROSS ASSET</v>
          </cell>
          <cell r="J1404">
            <v>0</v>
          </cell>
          <cell r="K1404">
            <v>0</v>
          </cell>
          <cell r="L1404" t="str">
            <v>Haliru , Sani</v>
          </cell>
        </row>
        <row r="1405">
          <cell r="A1405" t="str">
            <v>NIP_BP11_C_OGIS_WPP_A02</v>
          </cell>
          <cell r="B1405" t="str">
            <v>West Facilities (OS) - Pipelines</v>
          </cell>
          <cell r="C1405" t="str">
            <v>West Facilities (OS) - Pipelines</v>
          </cell>
          <cell r="D1405" t="str">
            <v>C_OGIS_WPP_A02</v>
          </cell>
          <cell r="E1405" t="str">
            <v>West Pipelines Manifolds Valves Upgrade</v>
          </cell>
          <cell r="F1405" t="str">
            <v>WEST</v>
          </cell>
          <cell r="G1405" t="str">
            <v>West</v>
          </cell>
          <cell r="H1405" t="str">
            <v>CROSS ASSET</v>
          </cell>
          <cell r="I1405" t="str">
            <v>CROSS ASSET</v>
          </cell>
          <cell r="J1405">
            <v>0</v>
          </cell>
          <cell r="K1405">
            <v>0</v>
          </cell>
          <cell r="L1405" t="str">
            <v>Haliru , Sani</v>
          </cell>
        </row>
        <row r="1406">
          <cell r="A1406" t="str">
            <v>NIP_BP11_C_OGIS_WPP_A01</v>
          </cell>
          <cell r="B1406" t="str">
            <v>West Facilities (OS) - Pipelines</v>
          </cell>
          <cell r="C1406" t="str">
            <v>West Facilities (OS) - Pipelines</v>
          </cell>
          <cell r="D1406" t="str">
            <v>C_OGIS_WPP_A01</v>
          </cell>
          <cell r="E1406" t="str">
            <v>West Pipelines Cathodic Protection Upgrade</v>
          </cell>
          <cell r="F1406" t="str">
            <v>WEST</v>
          </cell>
          <cell r="G1406" t="str">
            <v>West</v>
          </cell>
          <cell r="H1406" t="str">
            <v>CROSS ASSET</v>
          </cell>
          <cell r="I1406" t="str">
            <v>CROSS ASSET</v>
          </cell>
          <cell r="J1406">
            <v>0</v>
          </cell>
          <cell r="K1406">
            <v>0</v>
          </cell>
          <cell r="L1406" t="str">
            <v>Haliru , Sani</v>
          </cell>
        </row>
        <row r="1407">
          <cell r="A1407" t="str">
            <v>NIP_BP11_C_OGIS_WPP_A10</v>
          </cell>
          <cell r="B1407" t="str">
            <v>West Facilities (OS) - Pipelines</v>
          </cell>
          <cell r="C1407" t="str">
            <v>West Facilities (OS) - Pipelines</v>
          </cell>
          <cell r="D1407" t="str">
            <v>C_OGIS_WPP_A10</v>
          </cell>
          <cell r="E1407" t="str">
            <v>West Pipelines Oil Spill Material Purchase</v>
          </cell>
          <cell r="F1407" t="str">
            <v>WEST</v>
          </cell>
          <cell r="G1407" t="str">
            <v>West</v>
          </cell>
          <cell r="H1407" t="str">
            <v>CROSS ASSET</v>
          </cell>
          <cell r="I1407" t="str">
            <v>CROSS ASSET</v>
          </cell>
          <cell r="J1407">
            <v>0</v>
          </cell>
          <cell r="K1407">
            <v>0</v>
          </cell>
          <cell r="L1407" t="str">
            <v>Haliru , Sani</v>
          </cell>
        </row>
        <row r="1408">
          <cell r="A1408" t="str">
            <v>NIP_BP11_C_OGIS_WPP_A04</v>
          </cell>
          <cell r="B1408" t="str">
            <v>West Facilities (OS) - Pipelines</v>
          </cell>
          <cell r="C1408" t="str">
            <v>West Facilities (OS) - Pipelines</v>
          </cell>
          <cell r="D1408" t="str">
            <v>C_OGIS_WPP_A04</v>
          </cell>
          <cell r="E1408" t="str">
            <v>West Pipelines (TEP) dents removal</v>
          </cell>
          <cell r="F1408" t="str">
            <v>WEST</v>
          </cell>
          <cell r="G1408" t="str">
            <v>West</v>
          </cell>
          <cell r="H1408" t="str">
            <v>CROSS ASSET</v>
          </cell>
          <cell r="I1408" t="str">
            <v>CROSS ASSET</v>
          </cell>
          <cell r="J1408">
            <v>0</v>
          </cell>
          <cell r="K1408">
            <v>0</v>
          </cell>
          <cell r="L1408" t="str">
            <v>Haliru , Sani</v>
          </cell>
        </row>
        <row r="1409">
          <cell r="A1409" t="str">
            <v>NIP_BP11_C_OGIS_WPP_A06</v>
          </cell>
          <cell r="B1409" t="str">
            <v>West Facilities (OS) - Pipelines</v>
          </cell>
          <cell r="C1409" t="str">
            <v>West Facilities (OS) - Pipelines</v>
          </cell>
          <cell r="D1409" t="str">
            <v>C_OGIS_WPP_A06</v>
          </cell>
          <cell r="E1409" t="str">
            <v>West Pipelines (TRP) dents removal</v>
          </cell>
          <cell r="F1409" t="str">
            <v>WEST</v>
          </cell>
          <cell r="G1409" t="str">
            <v>West</v>
          </cell>
          <cell r="H1409" t="str">
            <v>CROSS ASSET</v>
          </cell>
          <cell r="I1409" t="str">
            <v>CROSS ASSET</v>
          </cell>
          <cell r="J1409">
            <v>0</v>
          </cell>
          <cell r="K1409">
            <v>0</v>
          </cell>
          <cell r="L1409" t="str">
            <v>Haliru , Sani</v>
          </cell>
        </row>
        <row r="1410">
          <cell r="A1410" t="str">
            <v>NIP_BP11_D_OPUA_WS1_Y01</v>
          </cell>
          <cell r="B1410" t="str">
            <v>West Re-entry</v>
          </cell>
          <cell r="C1410" t="str">
            <v>West Facilities - Outstanding Scope</v>
          </cell>
          <cell r="D1410" t="str">
            <v>D_OPUA_WS1_Y01</v>
          </cell>
          <cell r="E1410" t="str">
            <v>West Facilities - OS Production - OPUAMA</v>
          </cell>
          <cell r="F1410" t="str">
            <v>SWAMP WEST</v>
          </cell>
          <cell r="G1410" t="str">
            <v>West</v>
          </cell>
          <cell r="H1410" t="str">
            <v>OML - 26</v>
          </cell>
          <cell r="I1410" t="str">
            <v>OPUAMA</v>
          </cell>
          <cell r="J1410">
            <v>0</v>
          </cell>
          <cell r="K1410">
            <v>0</v>
          </cell>
          <cell r="L1410" t="str">
            <v>Baranu , Suka</v>
          </cell>
        </row>
        <row r="1411">
          <cell r="A1411" t="str">
            <v>NIP_BP11_D_ODID_WS1_Y01</v>
          </cell>
          <cell r="B1411" t="str">
            <v>West Re-entry</v>
          </cell>
          <cell r="C1411" t="str">
            <v>West Facilities - Outstanding Scope</v>
          </cell>
          <cell r="D1411" t="str">
            <v>D_ODID_WS1_Y01</v>
          </cell>
          <cell r="E1411" t="str">
            <v>West Facilities - OS Production - ODIDI</v>
          </cell>
          <cell r="F1411" t="str">
            <v>SWAMP WEST</v>
          </cell>
          <cell r="G1411" t="str">
            <v>West</v>
          </cell>
          <cell r="H1411" t="str">
            <v>OML - 32</v>
          </cell>
          <cell r="I1411" t="str">
            <v>ODIDI</v>
          </cell>
          <cell r="J1411">
            <v>0</v>
          </cell>
          <cell r="K1411">
            <v>0</v>
          </cell>
          <cell r="L1411" t="str">
            <v>Baranu , Suka</v>
          </cell>
        </row>
        <row r="1412">
          <cell r="A1412" t="str">
            <v>NIP_BP11_D_JONC_WS1_Y01</v>
          </cell>
          <cell r="B1412" t="str">
            <v>West Re-entry</v>
          </cell>
          <cell r="C1412" t="str">
            <v>West Facilities - Outstanding Scope</v>
          </cell>
          <cell r="D1412" t="str">
            <v>D_JONC_WS1_Y01</v>
          </cell>
          <cell r="E1412" t="str">
            <v>West Facilities - OS Production - JONES CREEK</v>
          </cell>
          <cell r="F1412" t="str">
            <v>SWAMP WEST</v>
          </cell>
          <cell r="G1412" t="str">
            <v>West</v>
          </cell>
          <cell r="H1412" t="str">
            <v>OML - 11</v>
          </cell>
          <cell r="I1412" t="str">
            <v>JONES CREEK</v>
          </cell>
          <cell r="J1412">
            <v>0</v>
          </cell>
          <cell r="K1412">
            <v>0</v>
          </cell>
          <cell r="L1412" t="str">
            <v>Baranu , Suka</v>
          </cell>
        </row>
        <row r="1413">
          <cell r="A1413" t="str">
            <v>NIP_BP11_D_JONC_WS1_YT3</v>
          </cell>
          <cell r="B1413" t="str">
            <v>West Re-entry</v>
          </cell>
          <cell r="C1413" t="str">
            <v>West Facilities - Outstanding Scope</v>
          </cell>
          <cell r="D1413" t="str">
            <v>D_JONC_WS1_YT3</v>
          </cell>
          <cell r="E1413" t="str">
            <v>West Facilities - OS Production - JONES CREEK</v>
          </cell>
          <cell r="F1413" t="str">
            <v>SWAMP WEST</v>
          </cell>
          <cell r="G1413" t="str">
            <v>West</v>
          </cell>
          <cell r="H1413" t="str">
            <v>OML - 11</v>
          </cell>
          <cell r="I1413" t="str">
            <v>JONES CREEK</v>
          </cell>
          <cell r="J1413">
            <v>0</v>
          </cell>
          <cell r="K1413">
            <v>0</v>
          </cell>
          <cell r="L1413" t="str">
            <v>Baranu , Suka</v>
          </cell>
        </row>
        <row r="1414">
          <cell r="A1414" t="str">
            <v>NIP_BP11_D_AGBA_WS2_Y01</v>
          </cell>
          <cell r="B1414" t="str">
            <v>West Re-entry</v>
          </cell>
          <cell r="C1414" t="str">
            <v>West Facilities - Outstanding Scope</v>
          </cell>
          <cell r="D1414" t="str">
            <v>D_AGBA_WS2_Y01</v>
          </cell>
          <cell r="E1414" t="str">
            <v>West Facilities - OS Production - AGBAYA</v>
          </cell>
          <cell r="F1414" t="str">
            <v>SWAMP WEST</v>
          </cell>
          <cell r="G1414" t="str">
            <v>West</v>
          </cell>
          <cell r="H1414" t="str">
            <v>OML - 43</v>
          </cell>
          <cell r="I1414" t="str">
            <v>AGBAYA</v>
          </cell>
          <cell r="J1414">
            <v>0</v>
          </cell>
          <cell r="K1414">
            <v>0</v>
          </cell>
          <cell r="L1414" t="str">
            <v>Baranu , Suka</v>
          </cell>
        </row>
        <row r="1415">
          <cell r="A1415" t="str">
            <v>NIP_BP11_D_BATA_WS1_YT1</v>
          </cell>
          <cell r="B1415" t="str">
            <v>West Re-entry</v>
          </cell>
          <cell r="C1415" t="str">
            <v>West Facilities - Outstanding Scope</v>
          </cell>
          <cell r="D1415" t="str">
            <v>D_BATA_WS1_YT1</v>
          </cell>
          <cell r="E1415" t="str">
            <v>West Facilities - OS Production - BATAN</v>
          </cell>
          <cell r="F1415" t="str">
            <v>SWAMP WEST</v>
          </cell>
          <cell r="G1415" t="str">
            <v>West</v>
          </cell>
          <cell r="H1415" t="str">
            <v>OML - 21</v>
          </cell>
          <cell r="I1415" t="str">
            <v>BATAN</v>
          </cell>
          <cell r="J1415">
            <v>0</v>
          </cell>
          <cell r="K1415">
            <v>0</v>
          </cell>
          <cell r="L1415" t="str">
            <v>Baranu , Suka</v>
          </cell>
        </row>
        <row r="1416">
          <cell r="A1416" t="str">
            <v>NIP_BP11_D_BATA_WS1_YR3</v>
          </cell>
          <cell r="B1416" t="str">
            <v>West Re-entry</v>
          </cell>
          <cell r="C1416" t="str">
            <v>West Facilities - Outstanding Scope</v>
          </cell>
          <cell r="D1416" t="str">
            <v>D_BATA_WS1_YR3</v>
          </cell>
          <cell r="E1416" t="str">
            <v>West Facilities - OS Production - BATAN</v>
          </cell>
          <cell r="F1416" t="str">
            <v>SWAMP WEST</v>
          </cell>
          <cell r="G1416" t="str">
            <v>West</v>
          </cell>
          <cell r="H1416" t="str">
            <v>OML - 21</v>
          </cell>
          <cell r="I1416" t="str">
            <v>BATAN</v>
          </cell>
          <cell r="J1416">
            <v>0</v>
          </cell>
          <cell r="K1416">
            <v>0</v>
          </cell>
          <cell r="L1416" t="str">
            <v>Baranu , Suka</v>
          </cell>
        </row>
        <row r="1417">
          <cell r="A1417" t="str">
            <v>NIP_BP11_D_EGWA_WS1_YT1</v>
          </cell>
          <cell r="B1417" t="str">
            <v>West Re-entry</v>
          </cell>
          <cell r="C1417" t="str">
            <v>West Facilities - Outstanding Scope</v>
          </cell>
          <cell r="D1417" t="str">
            <v>D_EGWA_WS1_YT1</v>
          </cell>
          <cell r="E1417" t="str">
            <v>West Facilities - OS Production - EGWA</v>
          </cell>
          <cell r="F1417" t="str">
            <v>SWAMP WEST</v>
          </cell>
          <cell r="G1417" t="str">
            <v>West</v>
          </cell>
          <cell r="H1417" t="str">
            <v>OML - 79</v>
          </cell>
          <cell r="I1417" t="str">
            <v>EGWA</v>
          </cell>
          <cell r="J1417">
            <v>0</v>
          </cell>
          <cell r="K1417">
            <v>0</v>
          </cell>
          <cell r="L1417" t="str">
            <v>Baranu , Suka</v>
          </cell>
        </row>
        <row r="1418">
          <cell r="A1418" t="str">
            <v>NIP_BP11_D_EGWA_WS1_YR3</v>
          </cell>
          <cell r="B1418" t="str">
            <v>West Re-entry</v>
          </cell>
          <cell r="C1418" t="str">
            <v>West Facilities - Outstanding Scope</v>
          </cell>
          <cell r="D1418" t="str">
            <v>D_EGWA_WS1_YR3</v>
          </cell>
          <cell r="E1418" t="str">
            <v>West Facilities - OS Production - EGWA</v>
          </cell>
          <cell r="F1418" t="str">
            <v>SWAMP WEST</v>
          </cell>
          <cell r="G1418" t="str">
            <v>West</v>
          </cell>
          <cell r="H1418" t="str">
            <v>OML - 79</v>
          </cell>
          <cell r="I1418" t="str">
            <v>EGWA</v>
          </cell>
          <cell r="J1418">
            <v>0</v>
          </cell>
          <cell r="K1418">
            <v>0</v>
          </cell>
          <cell r="L1418" t="str">
            <v>Baranu , Suka</v>
          </cell>
        </row>
        <row r="1419">
          <cell r="A1419" t="str">
            <v>NIP_BP11_D_EGWA_WS1_YR2</v>
          </cell>
          <cell r="B1419" t="str">
            <v>West Re-entry</v>
          </cell>
          <cell r="C1419" t="str">
            <v>West Facilities - Outstanding Scope</v>
          </cell>
          <cell r="D1419" t="str">
            <v>D_EGWA_WS1_YR2</v>
          </cell>
          <cell r="E1419" t="str">
            <v>West Facilities - OS Production - EGWA</v>
          </cell>
          <cell r="F1419" t="str">
            <v>SWAMP WEST</v>
          </cell>
          <cell r="G1419" t="str">
            <v>West</v>
          </cell>
          <cell r="H1419" t="str">
            <v>OML - 79</v>
          </cell>
          <cell r="I1419" t="str">
            <v>EGWA</v>
          </cell>
          <cell r="J1419">
            <v>0</v>
          </cell>
          <cell r="K1419">
            <v>0</v>
          </cell>
          <cell r="L1419" t="str">
            <v>Baranu , Suka</v>
          </cell>
        </row>
        <row r="1420">
          <cell r="A1420" t="str">
            <v>NIP_BP11_D_EGWA_WS1_YR1</v>
          </cell>
          <cell r="B1420" t="str">
            <v>West Re-entry</v>
          </cell>
          <cell r="C1420" t="str">
            <v>West Facilities - Outstanding Scope</v>
          </cell>
          <cell r="D1420" t="str">
            <v>D_EGWA_WS1_YR1</v>
          </cell>
          <cell r="E1420" t="str">
            <v>West Facilities - OS Production - EGWA</v>
          </cell>
          <cell r="F1420" t="str">
            <v>SWAMP WEST</v>
          </cell>
          <cell r="G1420" t="str">
            <v>West</v>
          </cell>
          <cell r="H1420" t="str">
            <v>OML - 79</v>
          </cell>
          <cell r="I1420" t="str">
            <v>EGWA</v>
          </cell>
          <cell r="J1420">
            <v>0</v>
          </cell>
          <cell r="K1420">
            <v>0</v>
          </cell>
          <cell r="L1420" t="str">
            <v>Baranu , Suka</v>
          </cell>
        </row>
        <row r="1421">
          <cell r="A1421" t="str">
            <v>NIP_BP11_D_EGWA_WS1_Y01</v>
          </cell>
          <cell r="B1421" t="str">
            <v>West Re-entry</v>
          </cell>
          <cell r="C1421" t="str">
            <v>West Facilities - Outstanding Scope</v>
          </cell>
          <cell r="D1421" t="str">
            <v>D_EGWA_WS1_Y01</v>
          </cell>
          <cell r="E1421" t="str">
            <v>West Facilities - OS Production - EGWA</v>
          </cell>
          <cell r="F1421" t="str">
            <v>SWAMP WEST</v>
          </cell>
          <cell r="G1421" t="str">
            <v>West</v>
          </cell>
          <cell r="H1421" t="str">
            <v>OML - 79</v>
          </cell>
          <cell r="I1421" t="str">
            <v>EGWA</v>
          </cell>
          <cell r="J1421">
            <v>0</v>
          </cell>
          <cell r="K1421">
            <v>0</v>
          </cell>
          <cell r="L1421" t="str">
            <v>Baranu , Suka</v>
          </cell>
        </row>
        <row r="1422">
          <cell r="A1422" t="str">
            <v>NIP_BP11_D_BATA_WS1_Y01</v>
          </cell>
          <cell r="B1422" t="str">
            <v>West Re-entry</v>
          </cell>
          <cell r="C1422" t="str">
            <v>West Facilities - Outstanding Scope</v>
          </cell>
          <cell r="D1422" t="str">
            <v>D_BATA_WS1_Y01</v>
          </cell>
          <cell r="E1422" t="str">
            <v>West Facilities - OS Production - BATAN</v>
          </cell>
          <cell r="F1422" t="str">
            <v>SWAMP WEST</v>
          </cell>
          <cell r="G1422" t="str">
            <v>West</v>
          </cell>
          <cell r="H1422" t="str">
            <v>OML - 18</v>
          </cell>
          <cell r="I1422" t="str">
            <v>BATAN</v>
          </cell>
          <cell r="J1422">
            <v>0</v>
          </cell>
          <cell r="K1422">
            <v>0</v>
          </cell>
          <cell r="L1422" t="str">
            <v>Baranu , Suka</v>
          </cell>
        </row>
        <row r="1423">
          <cell r="A1423" t="str">
            <v>NIP_BP11_D_JONC_WS1_YT1</v>
          </cell>
          <cell r="B1423" t="str">
            <v>West Re-entry</v>
          </cell>
          <cell r="C1423" t="str">
            <v>West Facilities - Outstanding Scope</v>
          </cell>
          <cell r="D1423" t="str">
            <v>D_JONC_WS1_YT1</v>
          </cell>
          <cell r="E1423" t="str">
            <v>West Facilities - OS Production - JONES CREEK</v>
          </cell>
          <cell r="F1423" t="str">
            <v>SWAMP WEST</v>
          </cell>
          <cell r="G1423" t="str">
            <v>West</v>
          </cell>
          <cell r="H1423" t="str">
            <v>OML - 11</v>
          </cell>
          <cell r="I1423" t="str">
            <v>JONES CREEK</v>
          </cell>
          <cell r="J1423">
            <v>0</v>
          </cell>
          <cell r="K1423">
            <v>0</v>
          </cell>
          <cell r="L1423" t="str">
            <v>Baranu , Suka</v>
          </cell>
        </row>
        <row r="1424">
          <cell r="A1424" t="str">
            <v>NIP_BP11_D_ODID_WS1_YT2</v>
          </cell>
          <cell r="B1424" t="str">
            <v>West Re-entry</v>
          </cell>
          <cell r="C1424" t="str">
            <v>West Facilities - Outstanding Scope</v>
          </cell>
          <cell r="D1424" t="str">
            <v>D_ODID_WS1_YT2</v>
          </cell>
          <cell r="E1424" t="str">
            <v>West Facilities - OS Production - ODIDI</v>
          </cell>
          <cell r="F1424" t="str">
            <v>SWAMP WEST</v>
          </cell>
          <cell r="G1424" t="str">
            <v>West</v>
          </cell>
          <cell r="H1424" t="str">
            <v>OML - 32</v>
          </cell>
          <cell r="I1424" t="str">
            <v>ODIDI</v>
          </cell>
          <cell r="J1424">
            <v>0</v>
          </cell>
          <cell r="K1424">
            <v>0</v>
          </cell>
          <cell r="L1424" t="str">
            <v>Baranu , Suka</v>
          </cell>
        </row>
        <row r="1425">
          <cell r="A1425" t="str">
            <v>NIP_BP11_D_OPNO_WS2_Y01</v>
          </cell>
          <cell r="B1425" t="str">
            <v>West Re-entry</v>
          </cell>
          <cell r="C1425" t="str">
            <v>West Facilities - Outstanding Scope</v>
          </cell>
          <cell r="D1425" t="str">
            <v>D_OPNO_WS2_Y01</v>
          </cell>
          <cell r="E1425" t="str">
            <v>West Facilities - OS Production - OPUKUSHI NORTH</v>
          </cell>
          <cell r="F1425" t="str">
            <v>SWAMP WEST</v>
          </cell>
          <cell r="G1425" t="str">
            <v>West</v>
          </cell>
          <cell r="H1425" t="str">
            <v>OML - 46</v>
          </cell>
          <cell r="I1425" t="str">
            <v>OPUKUSHI NORTH</v>
          </cell>
          <cell r="J1425">
            <v>0</v>
          </cell>
          <cell r="K1425">
            <v>0</v>
          </cell>
          <cell r="L1425" t="str">
            <v>Baranu , Suka</v>
          </cell>
        </row>
        <row r="1426">
          <cell r="A1426" t="str">
            <v>NIP_BP11_D_AJUJ_WS1_Y01</v>
          </cell>
          <cell r="B1426" t="str">
            <v>West Re-entry</v>
          </cell>
          <cell r="C1426" t="str">
            <v>West Facilities - Outstanding Scope</v>
          </cell>
          <cell r="D1426" t="str">
            <v>D_AJUJ_WS1_Y01</v>
          </cell>
          <cell r="E1426" t="str">
            <v>West Facilities - OS Production - AJUJU</v>
          </cell>
          <cell r="F1426" t="str">
            <v>SWAMP WEST</v>
          </cell>
          <cell r="G1426" t="str">
            <v>West</v>
          </cell>
          <cell r="H1426" t="str">
            <v>OML - 21</v>
          </cell>
          <cell r="I1426" t="str">
            <v>AJUJU</v>
          </cell>
          <cell r="J1426">
            <v>0</v>
          </cell>
          <cell r="K1426">
            <v>0</v>
          </cell>
          <cell r="L1426" t="str">
            <v>Baranu , Suka</v>
          </cell>
        </row>
        <row r="1427">
          <cell r="A1427" t="str">
            <v>NIP_BP11_C_OGIS_WWW_F04</v>
          </cell>
          <cell r="B1427" t="str">
            <v>West Re-entry</v>
          </cell>
          <cell r="C1427" t="str">
            <v>West Facilities - Outstanding Scope</v>
          </cell>
          <cell r="D1427" t="str">
            <v>C_OGIS_WWW_F04</v>
          </cell>
          <cell r="E1427" t="str">
            <v>REPLACEMENT OF STOLEN POWER CABLES IN WS1</v>
          </cell>
          <cell r="F1427" t="str">
            <v>WEST</v>
          </cell>
          <cell r="G1427" t="str">
            <v>West</v>
          </cell>
          <cell r="H1427" t="str">
            <v>CROSS ASSET</v>
          </cell>
          <cell r="I1427" t="str">
            <v>CROSS ASSET</v>
          </cell>
          <cell r="J1427">
            <v>0</v>
          </cell>
          <cell r="K1427">
            <v>0</v>
          </cell>
          <cell r="L1427" t="str">
            <v>Haliru , Sani</v>
          </cell>
        </row>
        <row r="1428">
          <cell r="A1428" t="str">
            <v>NIP_BP11_C_OGIS_WWW_F03</v>
          </cell>
          <cell r="B1428" t="str">
            <v>West Re-entry</v>
          </cell>
          <cell r="C1428" t="str">
            <v>West Facilities - Outstanding Scope</v>
          </cell>
          <cell r="D1428" t="str">
            <v>C_OGIS_WWW_F03</v>
          </cell>
          <cell r="E1428" t="str">
            <v>REPLACEMENT OF STOLEN PIPELINE SECTIONS IN WS1</v>
          </cell>
          <cell r="F1428" t="str">
            <v>WEST</v>
          </cell>
          <cell r="G1428" t="str">
            <v>West</v>
          </cell>
          <cell r="H1428" t="str">
            <v>CROSS ASSET</v>
          </cell>
          <cell r="I1428" t="str">
            <v>CROSS ASSET</v>
          </cell>
          <cell r="J1428">
            <v>0</v>
          </cell>
          <cell r="K1428">
            <v>0</v>
          </cell>
          <cell r="L1428" t="str">
            <v>Haliru , Sani</v>
          </cell>
        </row>
        <row r="1429">
          <cell r="A1429" t="str">
            <v>NIP_BP11_C_OGIS_WWW_F02</v>
          </cell>
          <cell r="B1429" t="str">
            <v>West Re-entry</v>
          </cell>
          <cell r="C1429" t="str">
            <v>West Facilities - Outstanding Scope</v>
          </cell>
          <cell r="D1429" t="str">
            <v>C_OGIS_WWW_F02</v>
          </cell>
          <cell r="E1429" t="str">
            <v>REPLACEMENT OF STOLEN FLOWLINES IN WS1</v>
          </cell>
          <cell r="F1429" t="str">
            <v>WEST</v>
          </cell>
          <cell r="G1429" t="str">
            <v>West</v>
          </cell>
          <cell r="H1429" t="str">
            <v>CROSS ASSET</v>
          </cell>
          <cell r="I1429" t="str">
            <v>CROSS ASSET</v>
          </cell>
          <cell r="J1429">
            <v>0</v>
          </cell>
          <cell r="K1429">
            <v>0</v>
          </cell>
          <cell r="L1429" t="str">
            <v>Haliru , Sani</v>
          </cell>
        </row>
        <row r="1430">
          <cell r="A1430" t="str">
            <v>NIP_BP11_D_UBEF_WS1_Y01</v>
          </cell>
          <cell r="B1430" t="str">
            <v>West Re-entry</v>
          </cell>
          <cell r="C1430" t="str">
            <v>West Facilities - Outstanding Scope</v>
          </cell>
          <cell r="D1430" t="str">
            <v>D_UBEF_WS1_Y01</v>
          </cell>
          <cell r="E1430" t="str">
            <v>West Facilities - OS Production - UBEFAN</v>
          </cell>
          <cell r="F1430" t="str">
            <v>SWAMP WEST</v>
          </cell>
          <cell r="G1430" t="str">
            <v>West</v>
          </cell>
          <cell r="H1430" t="str">
            <v>OML - 30</v>
          </cell>
          <cell r="I1430" t="str">
            <v>UBEFAN</v>
          </cell>
          <cell r="J1430">
            <v>0</v>
          </cell>
          <cell r="K1430">
            <v>0</v>
          </cell>
          <cell r="L1430" t="str">
            <v>Baranu , Suka</v>
          </cell>
        </row>
        <row r="1431">
          <cell r="A1431" t="str">
            <v>NIP_BP11_X_TWCR_ES1_X07</v>
          </cell>
          <cell r="B1431" t="str">
            <v>UX- Nigeria Onshore</v>
          </cell>
          <cell r="C1431" t="str">
            <v>XiN Onshore Bundle</v>
          </cell>
          <cell r="D1431" t="str">
            <v>X_TWCR_ES1_X07</v>
          </cell>
          <cell r="E1431" t="str">
            <v>Twoni Creek</v>
          </cell>
          <cell r="F1431" t="str">
            <v>EXPLORATION - EAST</v>
          </cell>
          <cell r="G1431" t="str">
            <v>East</v>
          </cell>
          <cell r="H1431" t="str">
            <v>N/A</v>
          </cell>
          <cell r="I1431" t="str">
            <v>TWONI CREEK</v>
          </cell>
          <cell r="J1431">
            <v>0</v>
          </cell>
          <cell r="K1431">
            <v>0</v>
          </cell>
          <cell r="L1431" t="str">
            <v>Ndukwe , Jovita</v>
          </cell>
        </row>
        <row r="1432">
          <cell r="A1432" t="str">
            <v>NIP_BP11_X_KORN_WS2_X07</v>
          </cell>
          <cell r="B1432" t="str">
            <v>UX- Nigeria Onshore</v>
          </cell>
          <cell r="C1432" t="str">
            <v>XiN Onshore Bundle</v>
          </cell>
          <cell r="D1432" t="str">
            <v>X_KORN_WS2_X07</v>
          </cell>
          <cell r="E1432" t="str">
            <v>Korolei North</v>
          </cell>
          <cell r="F1432" t="str">
            <v>EXLPORATION - WEST</v>
          </cell>
          <cell r="G1432" t="str">
            <v>West</v>
          </cell>
          <cell r="H1432" t="str">
            <v>N/A</v>
          </cell>
          <cell r="I1432" t="str">
            <v>KOROLIE</v>
          </cell>
          <cell r="J1432">
            <v>0</v>
          </cell>
          <cell r="K1432">
            <v>0</v>
          </cell>
          <cell r="L1432" t="str">
            <v>Ndukwe , Jovita</v>
          </cell>
        </row>
        <row r="1433">
          <cell r="A1433" t="str">
            <v>NIP_BP11_X_OPDP_WS2_X07</v>
          </cell>
          <cell r="B1433" t="str">
            <v>UX- Nigeria Onshore</v>
          </cell>
          <cell r="C1433" t="str">
            <v>XiN Onshore Bundle</v>
          </cell>
          <cell r="D1433" t="str">
            <v>X_OPDP_WS2_X07</v>
          </cell>
          <cell r="E1433" t="str">
            <v>Opukushi Dp</v>
          </cell>
          <cell r="F1433" t="str">
            <v>EXLPORATION - WEST</v>
          </cell>
          <cell r="G1433" t="str">
            <v>West</v>
          </cell>
          <cell r="H1433" t="str">
            <v>OML - 35</v>
          </cell>
          <cell r="I1433" t="str">
            <v>OPUKUSHI</v>
          </cell>
          <cell r="J1433">
            <v>0</v>
          </cell>
          <cell r="K1433">
            <v>0</v>
          </cell>
          <cell r="L1433" t="str">
            <v>Ndukwe , Jovita</v>
          </cell>
        </row>
        <row r="1434">
          <cell r="A1434" t="str">
            <v>NIP_BP11_X_ABON_ES1_X07</v>
          </cell>
          <cell r="B1434" t="str">
            <v>UX- Nigeria Onshore</v>
          </cell>
          <cell r="C1434" t="str">
            <v>XiN Onshore Bundle</v>
          </cell>
          <cell r="D1434" t="str">
            <v>X_ABON_ES1_X07</v>
          </cell>
          <cell r="E1434" t="str">
            <v>Abonema North</v>
          </cell>
          <cell r="F1434" t="str">
            <v>EXPLORATION - EAST</v>
          </cell>
          <cell r="G1434" t="str">
            <v>East</v>
          </cell>
          <cell r="H1434" t="str">
            <v>OML - 23</v>
          </cell>
          <cell r="I1434" t="str">
            <v>ABONEMA NORTH</v>
          </cell>
          <cell r="J1434">
            <v>0</v>
          </cell>
          <cell r="K1434">
            <v>0</v>
          </cell>
          <cell r="L1434" t="str">
            <v>Ndukwe , Jovita</v>
          </cell>
        </row>
        <row r="1435">
          <cell r="A1435" t="str">
            <v>NIP_BP11_X_ABTW_WS2_X07</v>
          </cell>
          <cell r="B1435" t="str">
            <v>UX- Nigeria Onshore</v>
          </cell>
          <cell r="C1435" t="str">
            <v>XiN Onshore Bundle</v>
          </cell>
          <cell r="D1435" t="str">
            <v>X_ABTW_WS2_X07</v>
          </cell>
          <cell r="E1435" t="str">
            <v>Abiteye West</v>
          </cell>
          <cell r="F1435" t="str">
            <v>EXLPORATION - WEST</v>
          </cell>
          <cell r="G1435" t="str">
            <v>West</v>
          </cell>
          <cell r="H1435" t="str">
            <v>OML - 43</v>
          </cell>
          <cell r="I1435" t="str">
            <v>ESCRAVOS BEACH</v>
          </cell>
          <cell r="J1435">
            <v>0</v>
          </cell>
          <cell r="K1435">
            <v>0</v>
          </cell>
          <cell r="L1435" t="str">
            <v>Ndukwe , Jovita</v>
          </cell>
        </row>
        <row r="1436">
          <cell r="A1436" t="str">
            <v>NIP_BP11_X_DBUT_EL2_X07</v>
          </cell>
          <cell r="B1436" t="str">
            <v>UX- Nigeria Onshore</v>
          </cell>
          <cell r="C1436" t="str">
            <v>XiN Onshore Bundle</v>
          </cell>
          <cell r="D1436" t="str">
            <v>X_DBUT_EL2_X07</v>
          </cell>
          <cell r="E1436" t="str">
            <v>Diebu Crk Upthrown</v>
          </cell>
          <cell r="F1436" t="str">
            <v>EXPLORATION - EAST</v>
          </cell>
          <cell r="G1436" t="str">
            <v>East</v>
          </cell>
          <cell r="H1436" t="str">
            <v>OML - 32</v>
          </cell>
          <cell r="I1436" t="str">
            <v>DIEBU CREEK</v>
          </cell>
          <cell r="J1436">
            <v>0</v>
          </cell>
          <cell r="K1436">
            <v>0</v>
          </cell>
          <cell r="L1436" t="str">
            <v>Ndukwe , Jovita</v>
          </cell>
        </row>
        <row r="1437">
          <cell r="A1437" t="str">
            <v>NIP_BP11_X_TOLD_WS2_X07</v>
          </cell>
          <cell r="B1437" t="str">
            <v>UX- Nigeria Onshore</v>
          </cell>
          <cell r="C1437" t="str">
            <v>XiN Onshore Bundle</v>
          </cell>
          <cell r="D1437" t="str">
            <v>X_TOLD_WS2_X07</v>
          </cell>
          <cell r="E1437" t="str">
            <v>Tologbene D</v>
          </cell>
          <cell r="F1437" t="str">
            <v>EXLPORATION - WEST</v>
          </cell>
          <cell r="G1437" t="str">
            <v>West</v>
          </cell>
          <cell r="H1437" t="str">
            <v>OML - 36</v>
          </cell>
          <cell r="I1437" t="str">
            <v>TOLOGBENE</v>
          </cell>
          <cell r="J1437">
            <v>0</v>
          </cell>
          <cell r="K1437">
            <v>0</v>
          </cell>
          <cell r="L1437" t="str">
            <v>Ndukwe , Jovita</v>
          </cell>
        </row>
        <row r="1438">
          <cell r="A1438" t="str">
            <v>NIP_BP11_X_ESCB_WS2_X07</v>
          </cell>
          <cell r="B1438" t="str">
            <v>UX- Nigeria Onshore</v>
          </cell>
          <cell r="C1438" t="str">
            <v>XiN Onshore Bundle</v>
          </cell>
          <cell r="D1438" t="str">
            <v>X_ESCB_WS2_X07</v>
          </cell>
          <cell r="E1438" t="str">
            <v>Escravos Beach</v>
          </cell>
          <cell r="F1438" t="str">
            <v>EXLPORATION - WEST</v>
          </cell>
          <cell r="G1438" t="str">
            <v>West</v>
          </cell>
          <cell r="H1438" t="str">
            <v>OML - 43</v>
          </cell>
          <cell r="I1438" t="str">
            <v>ESCRAVOS BEACH</v>
          </cell>
          <cell r="J1438">
            <v>0</v>
          </cell>
          <cell r="K1438">
            <v>0</v>
          </cell>
          <cell r="L1438" t="str">
            <v>Ndukwe , Jovita</v>
          </cell>
        </row>
        <row r="1439">
          <cell r="A1439" t="str">
            <v>NIP_BP11_X_JV EXPLORATION_OH</v>
          </cell>
          <cell r="B1439" t="str">
            <v>UX- Nigeria Onshore</v>
          </cell>
          <cell r="C1439" t="str">
            <v>XiN Onshore Bundle</v>
          </cell>
          <cell r="D1439" t="str">
            <v>X_JV EXPLORATION_OH</v>
          </cell>
          <cell r="E1439" t="str">
            <v>JV Exploration Overhaed</v>
          </cell>
          <cell r="F1439" t="str">
            <v>EXPLORATION</v>
          </cell>
          <cell r="G1439" t="str">
            <v>Corporate</v>
          </cell>
          <cell r="H1439" t="str">
            <v>CROSS ASSET</v>
          </cell>
          <cell r="I1439" t="str">
            <v>CROSS ASSET</v>
          </cell>
          <cell r="J1439">
            <v>0</v>
          </cell>
          <cell r="K1439">
            <v>0</v>
          </cell>
          <cell r="L1439" t="str">
            <v>Ndukwe , Jovita</v>
          </cell>
        </row>
        <row r="1440">
          <cell r="A1440" t="str">
            <v>NIP_BP11_X_JV EXPLORATION_SEISMIC</v>
          </cell>
          <cell r="B1440" t="str">
            <v>UX- Nigeria Onshore</v>
          </cell>
          <cell r="C1440" t="str">
            <v>XiN Onshore Bundle</v>
          </cell>
          <cell r="D1440" t="str">
            <v>X_JV EXPLORATION_SEISMIC</v>
          </cell>
          <cell r="E1440" t="str">
            <v>JV Exploration Seismic</v>
          </cell>
          <cell r="F1440" t="str">
            <v>EXPLORATION</v>
          </cell>
          <cell r="G1440" t="str">
            <v>Corporate</v>
          </cell>
          <cell r="H1440" t="str">
            <v>CROSS ASSET</v>
          </cell>
          <cell r="I1440" t="str">
            <v>CROSS ASSET</v>
          </cell>
          <cell r="J1440">
            <v>0</v>
          </cell>
          <cell r="K1440">
            <v>0</v>
          </cell>
          <cell r="L1440" t="str">
            <v>Ndukwe , Jovita</v>
          </cell>
        </row>
        <row r="1441">
          <cell r="A1441" t="str">
            <v>NIP_BP11_X_KRKM_ES1_X07</v>
          </cell>
          <cell r="B1441" t="str">
            <v>UX- Nigeria Onshore</v>
          </cell>
          <cell r="C1441" t="str">
            <v>XiN Onshore Bundle</v>
          </cell>
          <cell r="D1441" t="str">
            <v>X_KRKM_ES1_X07</v>
          </cell>
          <cell r="E1441" t="str">
            <v>Krakama Deep</v>
          </cell>
          <cell r="F1441" t="str">
            <v>EXPLORATION - EAST</v>
          </cell>
          <cell r="G1441" t="str">
            <v>East</v>
          </cell>
          <cell r="H1441" t="str">
            <v>OML - 18</v>
          </cell>
          <cell r="I1441" t="str">
            <v>KRAKAMA</v>
          </cell>
          <cell r="J1441">
            <v>0</v>
          </cell>
          <cell r="K1441">
            <v>0</v>
          </cell>
          <cell r="L1441" t="str">
            <v>Ndukwe , Jovita</v>
          </cell>
        </row>
        <row r="1442">
          <cell r="A1442" t="str">
            <v>NIP_BP11_X_OSUP_WS2_X07</v>
          </cell>
          <cell r="B1442" t="str">
            <v>UX- Nigeria Onshore</v>
          </cell>
          <cell r="C1442" t="str">
            <v>XiN Onshore Bundle</v>
          </cell>
          <cell r="D1442" t="str">
            <v>X_OSUP_WS2_X07</v>
          </cell>
          <cell r="E1442" t="str">
            <v>Osuopele</v>
          </cell>
          <cell r="F1442" t="str">
            <v>EXLPORATION - WEST</v>
          </cell>
          <cell r="G1442" t="str">
            <v>West</v>
          </cell>
          <cell r="H1442" t="str">
            <v>N/A</v>
          </cell>
          <cell r="I1442" t="str">
            <v>OSUOPELE</v>
          </cell>
          <cell r="J1442">
            <v>0</v>
          </cell>
          <cell r="K1442">
            <v>0</v>
          </cell>
          <cell r="L1442" t="str">
            <v>Ndukwe , Jovita</v>
          </cell>
        </row>
        <row r="1443">
          <cell r="A1443" t="str">
            <v>NIP_BP11_X_SBUD_ES2_X07</v>
          </cell>
          <cell r="B1443" t="str">
            <v>UX- Nigeria Onshore</v>
          </cell>
          <cell r="C1443" t="str">
            <v>XiN Onshore Bundle</v>
          </cell>
          <cell r="D1443" t="str">
            <v>X_SBUD_ES2_X07</v>
          </cell>
          <cell r="E1443" t="str">
            <v>St Barbara Ultra Deep</v>
          </cell>
          <cell r="F1443" t="str">
            <v>EXPLORATION - EAST</v>
          </cell>
          <cell r="G1443" t="str">
            <v>East</v>
          </cell>
          <cell r="H1443" t="str">
            <v>OML - 29</v>
          </cell>
          <cell r="I1443" t="str">
            <v>SANTA BARBARA</v>
          </cell>
          <cell r="J1443">
            <v>0</v>
          </cell>
          <cell r="K1443">
            <v>0</v>
          </cell>
          <cell r="L1443" t="str">
            <v>Ndukwe , Jovita</v>
          </cell>
        </row>
        <row r="1444">
          <cell r="A1444" t="str">
            <v>NIP_BP11_X_DODN_WS2_X07</v>
          </cell>
          <cell r="B1444" t="str">
            <v>UX- Nigeria Onshore</v>
          </cell>
          <cell r="C1444" t="str">
            <v>XiN Onshore Bundle</v>
          </cell>
          <cell r="D1444" t="str">
            <v>X_DODN_WS2_X07</v>
          </cell>
          <cell r="E1444" t="str">
            <v>Dodo North</v>
          </cell>
          <cell r="F1444" t="str">
            <v>EXLPORATION - WEST</v>
          </cell>
          <cell r="G1444" t="str">
            <v>West</v>
          </cell>
          <cell r="H1444" t="str">
            <v>OML - 35</v>
          </cell>
          <cell r="I1444" t="str">
            <v>DODO NORTH</v>
          </cell>
          <cell r="J1444">
            <v>0</v>
          </cell>
          <cell r="K1444">
            <v>0</v>
          </cell>
          <cell r="L1444" t="str">
            <v>Ndukwe , Jovita</v>
          </cell>
        </row>
      </sheetData>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 11"/>
      <sheetName val="M 21A"/>
      <sheetName val="M 21B"/>
      <sheetName val="M 31A"/>
      <sheetName val="M 31B"/>
      <sheetName val="M 32A"/>
      <sheetName val="M 32B"/>
      <sheetName val="M 41A"/>
      <sheetName val="M 41B"/>
      <sheetName val="M 42A"/>
      <sheetName val="M 42B"/>
      <sheetName val="M 51"/>
      <sheetName val="M 52"/>
      <sheetName val="Hull"/>
      <sheetName val="Exch. Rate"/>
      <sheetName val="Coa"/>
      <sheetName val="H.O. DEPLOYMENT"/>
      <sheetName val="176008"/>
      <sheetName val="master"/>
      <sheetName val="OUTICOLPIP"/>
      <sheetName val="SYNT PROJECTS"/>
      <sheetName val="K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5"/>
      <sheetName val="2005 source curr"/>
      <sheetName val="PAO OPEX BUDGET (2)"/>
      <sheetName val="PAO OPEX BUDGET"/>
      <sheetName val="GPO OPEX BUDGET"/>
      <sheetName val="PSO OPEX BUDGET"/>
      <sheetName val="PLO OPEX BUDGET"/>
      <sheetName val="PLO CAPEX BUDGET "/>
      <sheetName val="Sheet1"/>
      <sheetName val="PAO CAPEX BUDGET "/>
      <sheetName val="Capital Allowance"/>
      <sheetName val="Sheet2"/>
      <sheetName val="Input Validation Lists"/>
      <sheetName val="CurveCalcLists"/>
      <sheetName val="TARIFF DATA"/>
    </sheetNames>
    <sheetDataSet>
      <sheetData sheetId="0" refreshError="1">
        <row r="168">
          <cell r="A168" t="str">
            <v>GPO</v>
          </cell>
        </row>
        <row r="169">
          <cell r="A169" t="str">
            <v>PAO</v>
          </cell>
        </row>
        <row r="170">
          <cell r="A170" t="str">
            <v>PLO</v>
          </cell>
        </row>
        <row r="171">
          <cell r="A171" t="str">
            <v>PSO</v>
          </cell>
        </row>
        <row r="172">
          <cell r="A172" t="str">
            <v>Grand Total</v>
          </cell>
        </row>
      </sheetData>
      <sheetData sheetId="1">
        <row r="168">
          <cell r="A168" t="str">
            <v>GPO</v>
          </cell>
        </row>
      </sheetData>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ata "/>
      <sheetName val="To COFINEC"/>
      <sheetName val="Input"/>
      <sheetName val="Summary"/>
      <sheetName val="Summary 2"/>
      <sheetName val="BBB"/>
      <sheetName val="bbb2"/>
      <sheetName val="2005"/>
      <sheetName val="DATA"/>
      <sheetName val="PI_FAMH"/>
      <sheetName val="do not Delete"/>
      <sheetName val="OPL 212"/>
      <sheetName val="Sheet1"/>
      <sheetName val="PERFOR"/>
      <sheetName val="Project Data"/>
      <sheetName val="Opex (vs STWD)"/>
      <sheetName val="Parameters"/>
      <sheetName val="Economics"/>
      <sheetName val="To_COFINEC"/>
      <sheetName val="Project_Data_"/>
      <sheetName val="Summary_2"/>
    </sheetNames>
    <sheetDataSet>
      <sheetData sheetId="0" refreshError="1">
        <row r="8">
          <cell r="C8">
            <v>1</v>
          </cell>
        </row>
        <row r="20">
          <cell r="I20">
            <v>0.82034829987515534</v>
          </cell>
          <cell r="J20">
            <v>0.83675526587265847</v>
          </cell>
          <cell r="K20">
            <v>0.85349037119011162</v>
          </cell>
          <cell r="L20">
            <v>0.87056017861391388</v>
          </cell>
          <cell r="M20">
            <v>0.88797138218619198</v>
          </cell>
          <cell r="N20">
            <v>0.90573080982991594</v>
          </cell>
          <cell r="O20">
            <v>0.9238454260265142</v>
          </cell>
          <cell r="P20">
            <v>0.94232233454704462</v>
          </cell>
          <cell r="Q20">
            <v>0.96116878123798544</v>
          </cell>
          <cell r="R20">
            <v>0.98039215686274506</v>
          </cell>
          <cell r="S20">
            <v>1</v>
          </cell>
          <cell r="T20">
            <v>1.02</v>
          </cell>
          <cell r="U20">
            <v>1.0404</v>
          </cell>
          <cell r="V20">
            <v>1.0612079999999999</v>
          </cell>
          <cell r="W20">
            <v>1.08243216</v>
          </cell>
          <cell r="X20">
            <v>1.1040808032</v>
          </cell>
          <cell r="Y20">
            <v>1.1261624192640001</v>
          </cell>
          <cell r="Z20">
            <v>1.1486856676492798</v>
          </cell>
          <cell r="AA20">
            <v>1.1716593810022655</v>
          </cell>
          <cell r="AB20">
            <v>1.1950925686223108</v>
          </cell>
          <cell r="AC20">
            <v>1.2189944199947571</v>
          </cell>
          <cell r="AD20">
            <v>1.243374308394652</v>
          </cell>
          <cell r="AE20">
            <v>1.2682417945625453</v>
          </cell>
          <cell r="AF20">
            <v>1.2936066304537961</v>
          </cell>
          <cell r="AG20">
            <v>1.3194787630628722</v>
          </cell>
          <cell r="AH20">
            <v>1.3458683383241292</v>
          </cell>
          <cell r="AI20">
            <v>1.372785705090612</v>
          </cell>
          <cell r="AJ20">
            <v>1.4002414191924244</v>
          </cell>
          <cell r="AK20">
            <v>1.4282462475762727</v>
          </cell>
          <cell r="AL20">
            <v>1.4568111725277981</v>
          </cell>
          <cell r="AM20">
            <v>1.4859473959783542</v>
          </cell>
          <cell r="AN20">
            <v>1.5156663438979212</v>
          </cell>
          <cell r="AO20">
            <v>1.5459796707758797</v>
          </cell>
          <cell r="AP20">
            <v>1.576899264191397</v>
          </cell>
          <cell r="AQ20">
            <v>1.608437249475225</v>
          </cell>
          <cell r="AR20">
            <v>1.6406059944647295</v>
          </cell>
          <cell r="AS20">
            <v>1.6734181143540243</v>
          </cell>
          <cell r="AT20">
            <v>1.7068864766411045</v>
          </cell>
          <cell r="AU20">
            <v>1.7410242061739269</v>
          </cell>
          <cell r="AV20">
            <v>1.7758446902974052</v>
          </cell>
          <cell r="AW20">
            <v>1.8113615841033535</v>
          </cell>
          <cell r="AX20">
            <v>1.8475888157854201</v>
          </cell>
          <cell r="AY20">
            <v>1.8845405921011289</v>
          </cell>
          <cell r="AZ20">
            <v>1.9222314039431516</v>
          </cell>
          <cell r="BA20">
            <v>1.9606760320220145</v>
          </cell>
          <cell r="BB20">
            <v>1.9998895526624547</v>
          </cell>
          <cell r="BC20">
            <v>2.0398873437157037</v>
          </cell>
          <cell r="BD20">
            <v>2.080685090590018</v>
          </cell>
          <cell r="BE20">
            <v>2.1222987924018186</v>
          </cell>
          <cell r="BF20">
            <v>2.1647447682498542</v>
          </cell>
        </row>
        <row r="32">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row>
        <row r="33">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row>
        <row r="34">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row>
        <row r="35">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row>
        <row r="36">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row>
        <row r="37">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row>
        <row r="38">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row>
        <row r="39">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row>
        <row r="40">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row>
        <row r="41">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row>
        <row r="42">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row>
        <row r="43">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row>
        <row r="44">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row>
        <row r="48">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row>
        <row r="49">
          <cell r="I49">
            <v>0</v>
          </cell>
          <cell r="J49">
            <v>0</v>
          </cell>
          <cell r="K49">
            <v>0</v>
          </cell>
          <cell r="L49">
            <v>0</v>
          </cell>
          <cell r="M49">
            <v>0</v>
          </cell>
          <cell r="N49">
            <v>0</v>
          </cell>
          <cell r="O49">
            <v>0</v>
          </cell>
          <cell r="P49">
            <v>0</v>
          </cell>
          <cell r="Q49">
            <v>0</v>
          </cell>
          <cell r="R49">
            <v>0</v>
          </cell>
          <cell r="S49">
            <v>29.3</v>
          </cell>
          <cell r="T49">
            <v>2.9411764705882351</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row>
        <row r="50">
          <cell r="I50">
            <v>0</v>
          </cell>
          <cell r="J50">
            <v>0</v>
          </cell>
          <cell r="K50">
            <v>0</v>
          </cell>
          <cell r="L50">
            <v>0</v>
          </cell>
          <cell r="M50">
            <v>0</v>
          </cell>
          <cell r="N50">
            <v>0</v>
          </cell>
          <cell r="O50">
            <v>0</v>
          </cell>
          <cell r="P50">
            <v>0</v>
          </cell>
          <cell r="Q50">
            <v>0</v>
          </cell>
          <cell r="R50">
            <v>0</v>
          </cell>
          <cell r="S50">
            <v>153.49799999999999</v>
          </cell>
          <cell r="T50">
            <v>23.3921568627451</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row>
        <row r="51">
          <cell r="I51">
            <v>0</v>
          </cell>
          <cell r="J51">
            <v>0</v>
          </cell>
          <cell r="K51">
            <v>0</v>
          </cell>
          <cell r="L51">
            <v>0</v>
          </cell>
          <cell r="M51">
            <v>0</v>
          </cell>
          <cell r="N51">
            <v>0</v>
          </cell>
          <cell r="O51">
            <v>0</v>
          </cell>
          <cell r="P51">
            <v>0</v>
          </cell>
          <cell r="Q51">
            <v>0</v>
          </cell>
          <cell r="R51">
            <v>0</v>
          </cell>
          <cell r="S51">
            <v>28.666</v>
          </cell>
          <cell r="T51">
            <v>28.673529411764704</v>
          </cell>
          <cell r="U51">
            <v>58.378793812019417</v>
          </cell>
          <cell r="V51">
            <v>38.879277201076512</v>
          </cell>
          <cell r="W51">
            <v>0</v>
          </cell>
          <cell r="X51">
            <v>0</v>
          </cell>
          <cell r="Y51">
            <v>0</v>
          </cell>
          <cell r="Z51">
            <v>12.53606657204036</v>
          </cell>
          <cell r="AA51">
            <v>0</v>
          </cell>
          <cell r="AB51">
            <v>16.639715217143685</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row>
        <row r="52">
          <cell r="I52">
            <v>0</v>
          </cell>
          <cell r="J52">
            <v>0</v>
          </cell>
          <cell r="K52">
            <v>0</v>
          </cell>
          <cell r="L52">
            <v>0</v>
          </cell>
          <cell r="M52">
            <v>0</v>
          </cell>
          <cell r="N52">
            <v>0</v>
          </cell>
          <cell r="O52">
            <v>0</v>
          </cell>
          <cell r="P52">
            <v>0</v>
          </cell>
          <cell r="Q52">
            <v>0</v>
          </cell>
          <cell r="R52">
            <v>0</v>
          </cell>
          <cell r="S52">
            <v>0.4</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row>
        <row r="53">
          <cell r="I53">
            <v>0</v>
          </cell>
          <cell r="J53">
            <v>0</v>
          </cell>
          <cell r="K53">
            <v>0</v>
          </cell>
          <cell r="L53">
            <v>0</v>
          </cell>
          <cell r="M53">
            <v>0</v>
          </cell>
          <cell r="N53">
            <v>0</v>
          </cell>
          <cell r="O53">
            <v>0</v>
          </cell>
          <cell r="P53">
            <v>0</v>
          </cell>
          <cell r="Q53">
            <v>0</v>
          </cell>
          <cell r="R53">
            <v>0</v>
          </cell>
          <cell r="S53">
            <v>17.895699999999998</v>
          </cell>
          <cell r="T53">
            <v>105.45340196078429</v>
          </cell>
          <cell r="U53">
            <v>185.29325259515571</v>
          </cell>
          <cell r="V53">
            <v>96.736360826529761</v>
          </cell>
          <cell r="W53">
            <v>0.92846465315664672</v>
          </cell>
          <cell r="X53">
            <v>0</v>
          </cell>
          <cell r="Y53">
            <v>0</v>
          </cell>
          <cell r="Z53">
            <v>62.637936579503297</v>
          </cell>
          <cell r="AA53">
            <v>0</v>
          </cell>
          <cell r="AB53">
            <v>63.451653864283209</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row>
        <row r="54">
          <cell r="I54">
            <v>0</v>
          </cell>
          <cell r="J54">
            <v>0</v>
          </cell>
          <cell r="K54">
            <v>0</v>
          </cell>
          <cell r="L54">
            <v>0</v>
          </cell>
          <cell r="M54">
            <v>0</v>
          </cell>
          <cell r="N54">
            <v>0</v>
          </cell>
          <cell r="O54">
            <v>0</v>
          </cell>
          <cell r="P54">
            <v>0</v>
          </cell>
          <cell r="Q54">
            <v>0</v>
          </cell>
          <cell r="R54">
            <v>0</v>
          </cell>
          <cell r="S54">
            <v>8.8143000000000011</v>
          </cell>
          <cell r="T54">
            <v>51.939735294117646</v>
          </cell>
          <cell r="U54">
            <v>91.263840830449837</v>
          </cell>
          <cell r="V54">
            <v>47.646267272768398</v>
          </cell>
          <cell r="W54">
            <v>0.45730348588312458</v>
          </cell>
          <cell r="X54">
            <v>0</v>
          </cell>
          <cell r="Y54">
            <v>0</v>
          </cell>
          <cell r="Z54">
            <v>30.851521001844915</v>
          </cell>
          <cell r="AA54">
            <v>0</v>
          </cell>
          <cell r="AB54">
            <v>31.25230712718427</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row>
        <row r="55">
          <cell r="I55">
            <v>0</v>
          </cell>
          <cell r="J55">
            <v>0</v>
          </cell>
          <cell r="K55">
            <v>0</v>
          </cell>
          <cell r="L55">
            <v>0</v>
          </cell>
          <cell r="M55">
            <v>0</v>
          </cell>
          <cell r="N55">
            <v>0</v>
          </cell>
          <cell r="O55">
            <v>0</v>
          </cell>
          <cell r="P55">
            <v>0</v>
          </cell>
          <cell r="Q55">
            <v>0</v>
          </cell>
          <cell r="R55">
            <v>0</v>
          </cell>
          <cell r="S55">
            <v>75.674000000000007</v>
          </cell>
          <cell r="T55">
            <v>94.433235294117651</v>
          </cell>
          <cell r="U55">
            <v>1.8781237985390233</v>
          </cell>
          <cell r="V55">
            <v>32.457350491138406</v>
          </cell>
          <cell r="W55">
            <v>1.8513862337571345</v>
          </cell>
          <cell r="X55">
            <v>29.889116724387225</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row>
        <row r="56">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row>
        <row r="57">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row>
        <row r="58">
          <cell r="I58">
            <v>0</v>
          </cell>
          <cell r="J58">
            <v>0</v>
          </cell>
          <cell r="K58">
            <v>0</v>
          </cell>
          <cell r="L58">
            <v>0</v>
          </cell>
          <cell r="M58">
            <v>0</v>
          </cell>
          <cell r="N58">
            <v>0</v>
          </cell>
          <cell r="O58">
            <v>0</v>
          </cell>
          <cell r="P58">
            <v>0</v>
          </cell>
          <cell r="Q58">
            <v>0</v>
          </cell>
          <cell r="R58">
            <v>0</v>
          </cell>
          <cell r="S58">
            <v>4.4000000000000004</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row>
        <row r="59">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row>
        <row r="60">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row>
        <row r="61">
          <cell r="I61">
            <v>0</v>
          </cell>
          <cell r="J61">
            <v>0</v>
          </cell>
          <cell r="K61">
            <v>0</v>
          </cell>
          <cell r="L61">
            <v>0</v>
          </cell>
          <cell r="M61">
            <v>0</v>
          </cell>
          <cell r="N61">
            <v>0</v>
          </cell>
          <cell r="O61">
            <v>0</v>
          </cell>
          <cell r="P61">
            <v>0</v>
          </cell>
          <cell r="Q61">
            <v>0</v>
          </cell>
          <cell r="R61">
            <v>0</v>
          </cell>
          <cell r="S61">
            <v>318.64800000000002</v>
          </cell>
          <cell r="T61">
            <v>306.83323529411763</v>
          </cell>
          <cell r="U61">
            <v>336.814011036164</v>
          </cell>
          <cell r="V61">
            <v>215.71925579151309</v>
          </cell>
          <cell r="W61">
            <v>3.2371543727969057</v>
          </cell>
          <cell r="X61">
            <v>29.889116724387225</v>
          </cell>
          <cell r="Y61">
            <v>0</v>
          </cell>
          <cell r="Z61">
            <v>106.02552415338857</v>
          </cell>
          <cell r="AA61">
            <v>0</v>
          </cell>
          <cell r="AB61">
            <v>111.34367620861116</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row>
        <row r="65">
          <cell r="I65">
            <v>0</v>
          </cell>
          <cell r="J65">
            <v>0</v>
          </cell>
          <cell r="K65">
            <v>0</v>
          </cell>
          <cell r="L65">
            <v>0</v>
          </cell>
          <cell r="M65">
            <v>0</v>
          </cell>
          <cell r="N65">
            <v>0</v>
          </cell>
          <cell r="O65">
            <v>0</v>
          </cell>
          <cell r="P65">
            <v>0</v>
          </cell>
          <cell r="Q65">
            <v>0</v>
          </cell>
          <cell r="R65">
            <v>0</v>
          </cell>
          <cell r="S65">
            <v>265.47911163455888</v>
          </cell>
          <cell r="T65">
            <v>263.16249493052254</v>
          </cell>
          <cell r="U65">
            <v>221.35607969660546</v>
          </cell>
          <cell r="V65">
            <v>181.81296508218884</v>
          </cell>
          <cell r="W65">
            <v>165.27628586816621</v>
          </cell>
          <cell r="X65">
            <v>146.97615944044125</v>
          </cell>
          <cell r="Y65">
            <v>149.00546769451182</v>
          </cell>
          <cell r="Z65">
            <v>136.50377207189931</v>
          </cell>
          <cell r="AA65">
            <v>123.74935454621975</v>
          </cell>
          <cell r="AB65">
            <v>139.61230563768584</v>
          </cell>
          <cell r="AC65">
            <v>127.06061328440843</v>
          </cell>
          <cell r="AD65">
            <v>125.57739131517367</v>
          </cell>
          <cell r="AE65">
            <v>116.46255767435595</v>
          </cell>
          <cell r="AF65">
            <v>120.92905028847139</v>
          </cell>
          <cell r="AG65">
            <v>122.16222358053145</v>
          </cell>
          <cell r="AH65">
            <v>118.37373598259101</v>
          </cell>
          <cell r="AI65">
            <v>111.94034278657817</v>
          </cell>
          <cell r="AJ65">
            <v>105.29170572881949</v>
          </cell>
          <cell r="AK65">
            <v>111.0544399631808</v>
          </cell>
          <cell r="AL65">
            <v>107.68912460951286</v>
          </cell>
          <cell r="AM65">
            <v>111.16330507000086</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row>
        <row r="66">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row>
        <row r="67">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row>
        <row r="68">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row>
        <row r="69">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row>
        <row r="70">
          <cell r="I70">
            <v>0</v>
          </cell>
          <cell r="J70">
            <v>0</v>
          </cell>
          <cell r="K70">
            <v>0</v>
          </cell>
          <cell r="L70">
            <v>0</v>
          </cell>
          <cell r="M70">
            <v>0</v>
          </cell>
          <cell r="N70">
            <v>0</v>
          </cell>
          <cell r="O70">
            <v>0</v>
          </cell>
          <cell r="P70">
            <v>0</v>
          </cell>
          <cell r="Q70">
            <v>0</v>
          </cell>
          <cell r="R70">
            <v>0</v>
          </cell>
          <cell r="S70">
            <v>0</v>
          </cell>
          <cell r="T70">
            <v>2.9411764705882351</v>
          </cell>
          <cell r="U70">
            <v>2.8835063437139565</v>
          </cell>
          <cell r="V70">
            <v>2.8269670036411338</v>
          </cell>
          <cell r="W70">
            <v>2.7715362780795427</v>
          </cell>
          <cell r="X70">
            <v>2.7171924294897476</v>
          </cell>
          <cell r="Y70">
            <v>2.6639141465585756</v>
          </cell>
          <cell r="Z70">
            <v>2.6116805358417414</v>
          </cell>
          <cell r="AA70">
            <v>2.5604711135703346</v>
          </cell>
          <cell r="AB70">
            <v>2.5102657976179752</v>
          </cell>
          <cell r="AC70">
            <v>2.4610448996254659</v>
          </cell>
          <cell r="AD70">
            <v>2.412789117279869</v>
          </cell>
          <cell r="AE70">
            <v>2.3654795267449691</v>
          </cell>
          <cell r="AF70">
            <v>2.3190975752401659</v>
          </cell>
          <cell r="AG70">
            <v>9.0945002950594738</v>
          </cell>
          <cell r="AH70">
            <v>8.9161767598622337</v>
          </cell>
          <cell r="AI70">
            <v>8.7413497645708116</v>
          </cell>
          <cell r="AJ70">
            <v>8.5699507495792293</v>
          </cell>
          <cell r="AK70">
            <v>8.4019124995874801</v>
          </cell>
          <cell r="AL70">
            <v>2.0592922793106569</v>
          </cell>
          <cell r="AM70">
            <v>2.0189139993241731</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row>
        <row r="71">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row>
        <row r="72">
          <cell r="I72">
            <v>0</v>
          </cell>
          <cell r="J72">
            <v>0</v>
          </cell>
          <cell r="K72">
            <v>0</v>
          </cell>
          <cell r="L72">
            <v>0</v>
          </cell>
          <cell r="M72">
            <v>0</v>
          </cell>
          <cell r="N72">
            <v>0</v>
          </cell>
          <cell r="O72">
            <v>0</v>
          </cell>
          <cell r="P72">
            <v>0</v>
          </cell>
          <cell r="Q72">
            <v>0</v>
          </cell>
          <cell r="R72">
            <v>0</v>
          </cell>
          <cell r="S72">
            <v>8.3204220558823536</v>
          </cell>
          <cell r="T72">
            <v>9.212091503267974</v>
          </cell>
          <cell r="U72">
            <v>7.6292328662758866</v>
          </cell>
          <cell r="V72">
            <v>6.9034373555282569</v>
          </cell>
          <cell r="W72">
            <v>6.4411657916421685</v>
          </cell>
          <cell r="X72">
            <v>6.1267994817814806</v>
          </cell>
          <cell r="Y72">
            <v>6.0106705202262356</v>
          </cell>
          <cell r="Z72">
            <v>6.0708157112684269</v>
          </cell>
          <cell r="AA72">
            <v>5.5558553100379733</v>
          </cell>
          <cell r="AB72">
            <v>5.7625243822680625</v>
          </cell>
          <cell r="AC72">
            <v>5.62092063855268</v>
          </cell>
          <cell r="AD72">
            <v>5.5506223667057855</v>
          </cell>
          <cell r="AE72">
            <v>5.2081107951495262</v>
          </cell>
          <cell r="AF72">
            <v>5.2908059302892294</v>
          </cell>
          <cell r="AG72">
            <v>5.800784393343501</v>
          </cell>
          <cell r="AH72">
            <v>5.6454326694936672</v>
          </cell>
          <cell r="AI72">
            <v>5.266596360236921</v>
          </cell>
          <cell r="AJ72">
            <v>4.9887222676725189</v>
          </cell>
          <cell r="AK72">
            <v>5.0618992094266915</v>
          </cell>
          <cell r="AL72">
            <v>4.6360736792534585</v>
          </cell>
          <cell r="AM72">
            <v>4.5451702737778996</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row>
        <row r="73">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row>
        <row r="74">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row>
        <row r="75">
          <cell r="I75">
            <v>0</v>
          </cell>
          <cell r="J75">
            <v>0</v>
          </cell>
          <cell r="K75">
            <v>0</v>
          </cell>
          <cell r="L75">
            <v>0</v>
          </cell>
          <cell r="M75">
            <v>0</v>
          </cell>
          <cell r="N75">
            <v>0</v>
          </cell>
          <cell r="O75">
            <v>0</v>
          </cell>
          <cell r="P75">
            <v>0</v>
          </cell>
          <cell r="Q75">
            <v>0</v>
          </cell>
          <cell r="R75">
            <v>0</v>
          </cell>
          <cell r="S75">
            <v>273.79953369044125</v>
          </cell>
          <cell r="T75">
            <v>275.31576290437874</v>
          </cell>
          <cell r="U75">
            <v>231.86881890659529</v>
          </cell>
          <cell r="V75">
            <v>191.54336944135824</v>
          </cell>
          <cell r="W75">
            <v>174.48898793788791</v>
          </cell>
          <cell r="X75">
            <v>155.8201513517125</v>
          </cell>
          <cell r="Y75">
            <v>157.68005236129662</v>
          </cell>
          <cell r="Z75">
            <v>145.18626831900949</v>
          </cell>
          <cell r="AA75">
            <v>131.86568096982805</v>
          </cell>
          <cell r="AB75">
            <v>147.88509581757185</v>
          </cell>
          <cell r="AC75">
            <v>135.14257882258659</v>
          </cell>
          <cell r="AD75">
            <v>133.54080279915934</v>
          </cell>
          <cell r="AE75">
            <v>124.03614799625043</v>
          </cell>
          <cell r="AF75">
            <v>128.53895379400078</v>
          </cell>
          <cell r="AG75">
            <v>137.05750826893441</v>
          </cell>
          <cell r="AH75">
            <v>132.93534541194691</v>
          </cell>
          <cell r="AI75">
            <v>125.9482889113859</v>
          </cell>
          <cell r="AJ75">
            <v>118.85037874607124</v>
          </cell>
          <cell r="AK75">
            <v>124.51825167219496</v>
          </cell>
          <cell r="AL75">
            <v>114.38449056807697</v>
          </cell>
          <cell r="AM75">
            <v>117.72738934310293</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ow r="8">
          <cell r="C8">
            <v>1</v>
          </cell>
        </row>
      </sheetData>
      <sheetData sheetId="2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ARDED"/>
      <sheetName val="Final"/>
      <sheetName val="Sheet1"/>
      <sheetName val="PLAN"/>
      <sheetName val="Sheet2"/>
      <sheetName val="sample"/>
      <sheetName val="2005"/>
      <sheetName val="Project Data Input"/>
      <sheetName val="Project Data "/>
      <sheetName val="DATA04"/>
      <sheetName val="Project_Data_Input1"/>
      <sheetName val="Project_Data_1"/>
      <sheetName val="Project_Data_Input"/>
      <sheetName val="Project_Data_"/>
      <sheetName val="Project_Data_Input2"/>
      <sheetName val="Project_Data_2"/>
      <sheetName val="Project_Data_Input3"/>
      <sheetName val="Project_Data_3"/>
      <sheetName val="Project_Data_Input6"/>
      <sheetName val="Project_Data_6"/>
      <sheetName val="Project_Data_Input4"/>
      <sheetName val="Project_Data_4"/>
      <sheetName val="Project_Data_Input5"/>
      <sheetName val="Project_Data_5"/>
      <sheetName val="Project_Data_Input7"/>
      <sheetName val="Project_Data_7"/>
      <sheetName val="Project_Data_Input8"/>
      <sheetName val="Project_Data_8"/>
      <sheetName val="Project_Data_Input9"/>
      <sheetName val="Project_Data_9"/>
      <sheetName val="Project_Data_Input10"/>
      <sheetName val="Project_Data_10"/>
      <sheetName val="Project_Data_Input14"/>
      <sheetName val="Project_Data_14"/>
      <sheetName val="Project_Data_Input12"/>
      <sheetName val="Project_Data_12"/>
      <sheetName val="Project_Data_Input11"/>
      <sheetName val="Project_Data_11"/>
      <sheetName val="Project_Data_Input13"/>
      <sheetName val="Project_Data_13"/>
      <sheetName val="Project_Data_Input15"/>
      <sheetName val="Project_Data_15"/>
      <sheetName val="Project_Data_Input16"/>
      <sheetName val="Project_Data_16"/>
      <sheetName val="Control"/>
      <sheetName val="Names"/>
      <sheetName val="1999 GA Forecast"/>
      <sheetName val="Capital Allowance"/>
      <sheetName val="BY SKU"/>
      <sheetName val="BY BRAND"/>
      <sheetName val="BY CPG"/>
      <sheetName val="CPG- for A&amp;P"/>
      <sheetName val="#REF"/>
    </sheetNames>
    <sheetDataSet>
      <sheetData sheetId="0" refreshError="1">
        <row r="7">
          <cell r="B7" t="str">
            <v>Ark Towers Facilities Mtce &amp; Tea services</v>
          </cell>
          <cell r="C7">
            <v>40692.74131386861</v>
          </cell>
          <cell r="D7">
            <v>40.692741313868609</v>
          </cell>
        </row>
        <row r="8">
          <cell r="B8" t="str">
            <v>Business Travel (Local)</v>
          </cell>
          <cell r="C8">
            <v>148883</v>
          </cell>
          <cell r="D8">
            <v>148.88300000000001</v>
          </cell>
        </row>
        <row r="9">
          <cell r="B9" t="str">
            <v>Business Travel (Overseas)</v>
          </cell>
          <cell r="C9">
            <v>170046</v>
          </cell>
          <cell r="D9">
            <v>170.04599999999999</v>
          </cell>
        </row>
        <row r="10">
          <cell r="B10" t="str">
            <v>Catering &amp; Housekeeping FPSO</v>
          </cell>
          <cell r="C10">
            <v>523065.20642335754</v>
          </cell>
          <cell r="D10">
            <v>523.06520642335749</v>
          </cell>
        </row>
        <row r="11">
          <cell r="B11" t="str">
            <v>CD Projects (Classrooms/Teachers quarters)</v>
          </cell>
          <cell r="C11">
            <v>1410061.8115328467</v>
          </cell>
          <cell r="D11">
            <v>1410.0618115328466</v>
          </cell>
        </row>
        <row r="12">
          <cell r="B12" t="str">
            <v>CD/CA Bursary Award</v>
          </cell>
          <cell r="C12">
            <v>26277.372262773722</v>
          </cell>
          <cell r="D12">
            <v>26.277372262773721</v>
          </cell>
        </row>
        <row r="13">
          <cell r="B13" t="str">
            <v>CD/CA Contact Men</v>
          </cell>
          <cell r="D13">
            <v>0</v>
          </cell>
        </row>
        <row r="14">
          <cell r="B14" t="str">
            <v>CD/CA Skills Acquisition</v>
          </cell>
          <cell r="C14">
            <v>163513.35901595023</v>
          </cell>
          <cell r="D14">
            <v>163.51335901595024</v>
          </cell>
        </row>
        <row r="15">
          <cell r="B15" t="str">
            <v>Chemicals, Lubes, inert gases &amp; Prod Chemicals EAFPSO</v>
          </cell>
          <cell r="C15">
            <v>210399.45605517883</v>
          </cell>
          <cell r="D15">
            <v>210.39945605517883</v>
          </cell>
        </row>
        <row r="16">
          <cell r="B16" t="str">
            <v>Class certification for the Sea Eagle (Llyods)EAFPSO</v>
          </cell>
          <cell r="C16">
            <v>57100</v>
          </cell>
          <cell r="D16">
            <v>57.1</v>
          </cell>
        </row>
        <row r="17">
          <cell r="B17" t="str">
            <v>Container rental FPSO</v>
          </cell>
          <cell r="C17">
            <v>107928.05839416059</v>
          </cell>
          <cell r="D17">
            <v>107.92805839416059</v>
          </cell>
        </row>
        <row r="18">
          <cell r="B18" t="str">
            <v>Crew change - Hotel accommodation</v>
          </cell>
          <cell r="C18">
            <v>176945</v>
          </cell>
          <cell r="D18">
            <v>176.94499999999999</v>
          </cell>
        </row>
        <row r="19">
          <cell r="B19" t="str">
            <v>Crew Change - International flights</v>
          </cell>
          <cell r="C19">
            <v>420359</v>
          </cell>
          <cell r="D19">
            <v>420.35899999999998</v>
          </cell>
        </row>
        <row r="20">
          <cell r="B20" t="str">
            <v>Diesel for field support vessels</v>
          </cell>
          <cell r="C20">
            <v>857407.41</v>
          </cell>
          <cell r="D20">
            <v>857.40741000000003</v>
          </cell>
        </row>
        <row r="21">
          <cell r="B21" t="str">
            <v>Dispersant/ Absorbent L/S</v>
          </cell>
          <cell r="C21">
            <v>10416.4</v>
          </cell>
          <cell r="D21">
            <v>10.416399999999999</v>
          </cell>
        </row>
        <row r="22">
          <cell r="B22" t="str">
            <v>EA Resid.Accom.(Inc.Tel.)Onshore</v>
          </cell>
          <cell r="C22">
            <v>806000</v>
          </cell>
          <cell r="D22">
            <v>806</v>
          </cell>
        </row>
        <row r="23">
          <cell r="B23" t="str">
            <v>Catering &amp; Office Services - Onne</v>
          </cell>
          <cell r="C23">
            <v>99999.995037037035</v>
          </cell>
          <cell r="D23">
            <v>99.999995037037039</v>
          </cell>
        </row>
        <row r="24">
          <cell r="B24" t="str">
            <v>CD/CA Community engagement</v>
          </cell>
          <cell r="C24">
            <v>13750</v>
          </cell>
          <cell r="D24">
            <v>13.75</v>
          </cell>
        </row>
        <row r="25">
          <cell r="B25" t="str">
            <v>Compressor Maintenance</v>
          </cell>
          <cell r="C25">
            <v>119000</v>
          </cell>
          <cell r="D25">
            <v>119</v>
          </cell>
        </row>
        <row r="26">
          <cell r="B26" t="str">
            <v>Consultancy</v>
          </cell>
          <cell r="C26">
            <v>543383.11582499475</v>
          </cell>
          <cell r="D26">
            <v>543.38311582499477</v>
          </cell>
        </row>
        <row r="27">
          <cell r="B27" t="str">
            <v>Contract Staff Salaries</v>
          </cell>
          <cell r="C27">
            <v>1182719.6701286216</v>
          </cell>
          <cell r="D27">
            <v>1182.7196701286216</v>
          </cell>
        </row>
        <row r="28">
          <cell r="B28" t="str">
            <v>Data/Telecomm link to Onne Warehouse</v>
          </cell>
          <cell r="C28">
            <v>0</v>
          </cell>
          <cell r="D28">
            <v>0</v>
          </cell>
        </row>
        <row r="29">
          <cell r="B29" t="str">
            <v>Diesel Engine Maintenance</v>
          </cell>
          <cell r="C29">
            <v>30000</v>
          </cell>
          <cell r="D29">
            <v>30</v>
          </cell>
        </row>
        <row r="30">
          <cell r="B30" t="str">
            <v>EA Staff Medicals cost</v>
          </cell>
          <cell r="C30">
            <v>5000</v>
          </cell>
          <cell r="D30">
            <v>5</v>
          </cell>
        </row>
        <row r="31">
          <cell r="B31" t="str">
            <v xml:space="preserve">Field  Support/stand by Vessel for EA FPSO </v>
          </cell>
          <cell r="C31">
            <v>9505261.8721280601</v>
          </cell>
          <cell r="D31">
            <v>9505.2618721280596</v>
          </cell>
        </row>
        <row r="32">
          <cell r="B32" t="str">
            <v>Fire Equipment Maintenance</v>
          </cell>
          <cell r="C32">
            <v>9321.4536141906865</v>
          </cell>
          <cell r="D32">
            <v>9.3214536141906859</v>
          </cell>
        </row>
        <row r="33">
          <cell r="B33" t="str">
            <v>Gas Turbine Maintenance</v>
          </cell>
          <cell r="C33">
            <v>200000</v>
          </cell>
          <cell r="D33">
            <v>200</v>
          </cell>
        </row>
        <row r="34">
          <cell r="B34" t="str">
            <v>HEA Maintenance Support</v>
          </cell>
          <cell r="C34">
            <v>6813823.125</v>
          </cell>
          <cell r="D34">
            <v>6813.8231249999999</v>
          </cell>
        </row>
        <row r="35">
          <cell r="B35" t="str">
            <v xml:space="preserve">Helicopter flights to Sea Eagle </v>
          </cell>
          <cell r="C35">
            <v>1885726.2434016068</v>
          </cell>
          <cell r="D35">
            <v>1885.7262434016068</v>
          </cell>
        </row>
        <row r="36">
          <cell r="B36" t="str">
            <v>Hose &amp; Marine Eqpt Mtce</v>
          </cell>
          <cell r="C36">
            <v>13794.420642851277</v>
          </cell>
          <cell r="D36">
            <v>13.794420642851277</v>
          </cell>
        </row>
        <row r="37">
          <cell r="B37" t="str">
            <v>Hose Handling vessel - Lease &amp; port dues</v>
          </cell>
          <cell r="C37">
            <v>10500</v>
          </cell>
          <cell r="D37">
            <v>10.5</v>
          </cell>
        </row>
        <row r="38">
          <cell r="B38" t="str">
            <v>HVAC maintenance</v>
          </cell>
          <cell r="C38">
            <v>134341.12720194648</v>
          </cell>
          <cell r="D38">
            <v>134.34112720194648</v>
          </cell>
        </row>
        <row r="39">
          <cell r="B39" t="str">
            <v>IMMPOWER Configuration</v>
          </cell>
          <cell r="C39">
            <v>60939.584233576643</v>
          </cell>
          <cell r="D39">
            <v>60.939584233576646</v>
          </cell>
        </row>
        <row r="40">
          <cell r="B40" t="str">
            <v>Integrated Control System Maintenance</v>
          </cell>
          <cell r="C40">
            <v>187000</v>
          </cell>
          <cell r="D40">
            <v>187</v>
          </cell>
        </row>
        <row r="41">
          <cell r="B41" t="str">
            <v>Lifting &amp; Deck Management Serv-EA</v>
          </cell>
          <cell r="C41">
            <v>974936.78213672841</v>
          </cell>
          <cell r="D41">
            <v>974.93678213672843</v>
          </cell>
        </row>
        <row r="42">
          <cell r="B42" t="str">
            <v>Lifting Eqpt Inspections Services</v>
          </cell>
          <cell r="C42">
            <v>154335.15815085158</v>
          </cell>
          <cell r="D42">
            <v>154.33515815085158</v>
          </cell>
        </row>
        <row r="43">
          <cell r="B43" t="str">
            <v>Maintain 5Km Exclusion zone-Mtce of Fast Boat &amp; PPE</v>
          </cell>
          <cell r="C43">
            <v>948.01795063575173</v>
          </cell>
          <cell r="D43">
            <v>0.94801795063575178</v>
          </cell>
        </row>
        <row r="44">
          <cell r="B44" t="str">
            <v>Maintain 5Km Exclusion zone-Navy Allowances</v>
          </cell>
          <cell r="C44">
            <v>11073.446327683616</v>
          </cell>
          <cell r="D44">
            <v>11.073446327683616</v>
          </cell>
        </row>
        <row r="45">
          <cell r="B45" t="str">
            <v>Maintain 5Km Exclusion zone-Security Patrol Lease</v>
          </cell>
          <cell r="C45">
            <v>271614.15000000002</v>
          </cell>
          <cell r="D45">
            <v>271.61415</v>
          </cell>
        </row>
        <row r="46">
          <cell r="B46" t="str">
            <v>Maintenance Services</v>
          </cell>
          <cell r="C46">
            <v>485343.49339766591</v>
          </cell>
          <cell r="D46">
            <v>485.3434933976659</v>
          </cell>
        </row>
        <row r="47">
          <cell r="B47" t="str">
            <v>Maintenance Spares and Materials</v>
          </cell>
          <cell r="C47">
            <v>659921.35484881024</v>
          </cell>
          <cell r="D47">
            <v>659.92135484881021</v>
          </cell>
        </row>
        <row r="48">
          <cell r="B48" t="str">
            <v>Metering System Maintenance</v>
          </cell>
          <cell r="C48">
            <v>129375</v>
          </cell>
          <cell r="D48">
            <v>129.375</v>
          </cell>
        </row>
        <row r="49">
          <cell r="B49" t="str">
            <v>Miscellaneous IM&amp;T costs</v>
          </cell>
          <cell r="C49">
            <v>27182.427511094604</v>
          </cell>
          <cell r="D49">
            <v>27.182427511094605</v>
          </cell>
        </row>
        <row r="50">
          <cell r="B50" t="str">
            <v>Miscellaneous Logistics costs</v>
          </cell>
          <cell r="C50">
            <v>531.039640987285</v>
          </cell>
          <cell r="D50">
            <v>0.53103964098728496</v>
          </cell>
        </row>
        <row r="51">
          <cell r="B51" t="str">
            <v>Motor Vehicles/Buses</v>
          </cell>
          <cell r="C51">
            <v>207054.42011354421</v>
          </cell>
          <cell r="D51">
            <v>207.05442011354421</v>
          </cell>
        </row>
        <row r="52">
          <cell r="B52" t="str">
            <v>NDT Inspections on FPSO</v>
          </cell>
          <cell r="C52">
            <v>54170.028245545735</v>
          </cell>
          <cell r="D52">
            <v>54.170028245545737</v>
          </cell>
        </row>
        <row r="53">
          <cell r="B53" t="str">
            <v>Non Payroll Ben. &amp; Welf.(Exc</v>
          </cell>
          <cell r="C53">
            <v>161101.8311111111</v>
          </cell>
          <cell r="D53">
            <v>161.1018311111111</v>
          </cell>
        </row>
        <row r="54">
          <cell r="B54" t="str">
            <v>Office Space Rent</v>
          </cell>
          <cell r="C54">
            <v>257599.3616380608</v>
          </cell>
          <cell r="D54">
            <v>257.59936163806083</v>
          </cell>
        </row>
        <row r="55">
          <cell r="B55" t="str">
            <v>Office Supplies &amp; Stationery</v>
          </cell>
          <cell r="C55">
            <v>9781.6716529543755</v>
          </cell>
          <cell r="D55">
            <v>9.7816716529543761</v>
          </cell>
        </row>
        <row r="56">
          <cell r="B56" t="str">
            <v>Offshore Laboratory Services</v>
          </cell>
          <cell r="C56">
            <v>42861.27831097156</v>
          </cell>
          <cell r="D56">
            <v>42.861278310971564</v>
          </cell>
        </row>
        <row r="57">
          <cell r="B57" t="str">
            <v>Offshore Support Unit SSIN-OPM</v>
          </cell>
          <cell r="C57">
            <v>34704.370179948586</v>
          </cell>
          <cell r="D57">
            <v>34.704370179948583</v>
          </cell>
        </row>
        <row r="58">
          <cell r="B58" t="str">
            <v>OGGS Operations: X-over Heater Ops (Manpower, Rental, Diesel)</v>
          </cell>
          <cell r="C58">
            <v>723756.24087591236</v>
          </cell>
          <cell r="D58">
            <v>723.75624087591234</v>
          </cell>
        </row>
        <row r="59">
          <cell r="B59" t="str">
            <v>other IT equipment onshore staff</v>
          </cell>
          <cell r="C59">
            <v>5173.6881005173682</v>
          </cell>
          <cell r="D59">
            <v>5.173688100517368</v>
          </cell>
        </row>
        <row r="60">
          <cell r="B60" t="str">
            <v>PAO Contract Staff Salaries</v>
          </cell>
          <cell r="C60">
            <v>1268479.7710926519</v>
          </cell>
          <cell r="D60">
            <v>1268.4797710926518</v>
          </cell>
        </row>
        <row r="61">
          <cell r="B61" t="str">
            <v>Payroll Salary Tariff</v>
          </cell>
          <cell r="D61">
            <v>0</v>
          </cell>
        </row>
        <row r="62">
          <cell r="B62" t="str">
            <v>PE Studies, ARP development</v>
          </cell>
          <cell r="C62">
            <v>90800</v>
          </cell>
          <cell r="D62">
            <v>90.8</v>
          </cell>
        </row>
        <row r="63">
          <cell r="B63" t="str">
            <v xml:space="preserve">Pilottage &amp; Mooring For FPSO. </v>
          </cell>
          <cell r="C63">
            <v>798914.52555882814</v>
          </cell>
          <cell r="D63">
            <v>798.91452555882813</v>
          </cell>
        </row>
        <row r="64">
          <cell r="B64" t="str">
            <v>PPE for EA staff-OPEX</v>
          </cell>
          <cell r="C64">
            <v>40222.918961980096</v>
          </cell>
          <cell r="D64">
            <v>40.222918961980099</v>
          </cell>
        </row>
        <row r="65">
          <cell r="B65" t="str">
            <v>Resid.Accom.(Inc.Tel.)Onshore</v>
          </cell>
          <cell r="C65">
            <v>976500</v>
          </cell>
          <cell r="D65">
            <v>976.5</v>
          </cell>
        </row>
        <row r="66">
          <cell r="B66" t="str">
            <v>Safety &amp; Life Management Systems - EA</v>
          </cell>
          <cell r="C66">
            <v>2406.937888844594</v>
          </cell>
          <cell r="D66">
            <v>2.406937888844594</v>
          </cell>
        </row>
        <row r="67">
          <cell r="B67" t="str">
            <v>Security Surveillance contracts with communities</v>
          </cell>
          <cell r="C67">
            <v>43623.318821111236</v>
          </cell>
          <cell r="D67">
            <v>43.623318821111233</v>
          </cell>
        </row>
        <row r="68">
          <cell r="B68" t="str">
            <v>Supply Base - Internal &amp; External Fence</v>
          </cell>
          <cell r="C68">
            <v>41821.415474452559</v>
          </cell>
          <cell r="D68">
            <v>41.821415474452557</v>
          </cell>
        </row>
        <row r="69">
          <cell r="B69" t="str">
            <v>Supply base annual lease &amp; stacking area</v>
          </cell>
          <cell r="C69">
            <v>878857.25</v>
          </cell>
          <cell r="D69">
            <v>878.85725000000002</v>
          </cell>
        </row>
        <row r="70">
          <cell r="B70" t="str">
            <v>Supply base furniture &amp; storage racks</v>
          </cell>
          <cell r="C70">
            <v>268509.51846715331</v>
          </cell>
          <cell r="D70">
            <v>268.50951846715333</v>
          </cell>
        </row>
        <row r="71">
          <cell r="B71" t="str">
            <v>Supply base operating cost</v>
          </cell>
          <cell r="C71">
            <v>70706.047534727753</v>
          </cell>
          <cell r="D71">
            <v>70.706047534727759</v>
          </cell>
        </row>
        <row r="72">
          <cell r="B72" t="str">
            <v>Technical/HSE Training for EA Offshore Staff</v>
          </cell>
          <cell r="C72">
            <v>539916.21711621713</v>
          </cell>
          <cell r="D72">
            <v>539.91621711621713</v>
          </cell>
        </row>
        <row r="73">
          <cell r="B73" t="str">
            <v>Telecoms equipt/GSM Phones - Acquisition, vendor support, call charges and Subscription Fees</v>
          </cell>
          <cell r="C73">
            <v>40911.513844036381</v>
          </cell>
          <cell r="D73">
            <v>40.911513844036378</v>
          </cell>
        </row>
        <row r="74">
          <cell r="B74" t="str">
            <v xml:space="preserve">Training-Onshore staff </v>
          </cell>
          <cell r="C74">
            <v>41383.214511924845</v>
          </cell>
          <cell r="D74">
            <v>41.383214511924848</v>
          </cell>
        </row>
        <row r="75">
          <cell r="B75" t="str">
            <v>Utilities (NEPA, LGA levies etc)</v>
          </cell>
          <cell r="C75">
            <v>2676</v>
          </cell>
          <cell r="D75">
            <v>2.6760000000000002</v>
          </cell>
        </row>
        <row r="76">
          <cell r="B76" t="str">
            <v>Vehicle operations and maintenance</v>
          </cell>
          <cell r="C76">
            <v>79853</v>
          </cell>
          <cell r="D76">
            <v>79.852999999999994</v>
          </cell>
        </row>
        <row r="77">
          <cell r="B77" t="str">
            <v>Waste Management Services</v>
          </cell>
          <cell r="C77">
            <v>155780.93430656934</v>
          </cell>
          <cell r="D77">
            <v>155.78093430656935</v>
          </cell>
        </row>
        <row r="78">
          <cell r="B78" t="str">
            <v>Welfare items  - EA FPSO</v>
          </cell>
          <cell r="C78">
            <v>10948.905109489051</v>
          </cell>
          <cell r="D78">
            <v>10.948905109489051</v>
          </cell>
        </row>
        <row r="79">
          <cell r="B79" t="str">
            <v>Workover/General Wellhead Maintenance</v>
          </cell>
          <cell r="C79">
            <v>80000</v>
          </cell>
          <cell r="D79">
            <v>80</v>
          </cell>
        </row>
        <row r="80">
          <cell r="B80" t="str">
            <v>Workshops - OD plus entertainment/meetings</v>
          </cell>
          <cell r="C80">
            <v>-1842.87471867967</v>
          </cell>
        </row>
        <row r="81">
          <cell r="B81" t="str">
            <v>Verification and Certification of Installation</v>
          </cell>
          <cell r="C81">
            <v>140964.38682523085</v>
          </cell>
          <cell r="D81">
            <v>140.96438682523083</v>
          </cell>
        </row>
      </sheetData>
      <sheetData sheetId="1">
        <row r="7">
          <cell r="B7" t="str">
            <v>Ark Towers Facilities Mtce &amp; Tea services</v>
          </cell>
        </row>
      </sheetData>
      <sheetData sheetId="2">
        <row r="7">
          <cell r="B7" t="str">
            <v>Ark Towers Facilities Mtce &amp; Tea services</v>
          </cell>
        </row>
      </sheetData>
      <sheetData sheetId="3">
        <row r="7">
          <cell r="B7" t="str">
            <v>Ark Towers Facilities Mtce &amp; Tea services</v>
          </cell>
        </row>
      </sheetData>
      <sheetData sheetId="4">
        <row r="7">
          <cell r="B7" t="str">
            <v>Ark Towers Facilities Mtce &amp; Tea services</v>
          </cell>
        </row>
      </sheetData>
      <sheetData sheetId="5">
        <row r="7">
          <cell r="B7" t="str">
            <v>Ark Towers Facilities Mtce &amp; Tea services</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ics"/>
      <sheetName val="Financials"/>
      <sheetName val="Sheet2"/>
      <sheetName val="Sheet3"/>
      <sheetName val="SiepFinProj_0513_prs"/>
      <sheetName val="AWARDED"/>
      <sheetName val="Names"/>
      <sheetName val="2005"/>
      <sheetName val="Control"/>
    </sheetNames>
    <sheetDataSet>
      <sheetData sheetId="0" refreshError="1">
        <row r="14">
          <cell r="AD14">
            <v>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description"/>
      <sheetName val="Manmonths"/>
      <sheetName val="Salary"/>
      <sheetName val="Tipo Terzi"/>
      <sheetName val="HO DATA"/>
      <sheetName val="HOME OFFICE"/>
      <sheetName val=" SITE 1 DATA"/>
      <sheetName val="SITE 1"/>
      <sheetName val="SITE 2 DATA"/>
      <sheetName val="SITE 2"/>
      <sheetName val="SITE 3 DATA"/>
      <sheetName val="SITE 3"/>
      <sheetName val="SITE 4 DATA"/>
      <sheetName val="SITE 4"/>
      <sheetName val="SITE 5 DATA "/>
      <sheetName val="SITE 5"/>
      <sheetName val="SITE 6 DATA  "/>
      <sheetName val="SITE 6"/>
      <sheetName val="SITE 7 DATA "/>
      <sheetName val="SITE 7"/>
      <sheetName val="Synthese"/>
      <sheetName val="EXPATRIATION "/>
      <sheetName val="Sheet1"/>
      <sheetName val="#REF"/>
      <sheetName val="R8_fld"/>
      <sheetName val="Global ICT Cost"/>
      <sheetName val="Props Monthly"/>
      <sheetName val="BPDMS"/>
    </sheetNames>
    <sheetDataSet>
      <sheetData sheetId="0"/>
      <sheetData sheetId="1"/>
      <sheetData sheetId="2">
        <row r="6">
          <cell r="B6" t="str">
            <v>CONSORTIUM PROJECT MANAGER</v>
          </cell>
        </row>
        <row r="7">
          <cell r="B7" t="str">
            <v>DEPUTY PROJECT MANAGER</v>
          </cell>
        </row>
        <row r="8">
          <cell r="B8" t="str">
            <v>PROJECT CONTROLS MANAGER</v>
          </cell>
        </row>
        <row r="9">
          <cell r="B9" t="str">
            <v>CONTRACT &amp; CHANGE</v>
          </cell>
        </row>
        <row r="10">
          <cell r="B10" t="str">
            <v>PLANNING/SCHEDULING/PROGRESS REPORTING</v>
          </cell>
        </row>
        <row r="11">
          <cell r="B11" t="str">
            <v>COST CONTROL</v>
          </cell>
        </row>
        <row r="12">
          <cell r="B12" t="str">
            <v>FINANCE &amp; ADMINISTRATION MANAGER</v>
          </cell>
        </row>
        <row r="13">
          <cell r="B13" t="str">
            <v>PROJECT HSE MANAGER</v>
          </cell>
        </row>
        <row r="14">
          <cell r="B14" t="str">
            <v>PROJECT QUALITY MANAGER</v>
          </cell>
        </row>
        <row r="15">
          <cell r="B15" t="str">
            <v>HUMAN RESOURCES MANAGER</v>
          </cell>
        </row>
        <row r="16">
          <cell r="B16" t="str">
            <v>ENGINEERING MANAGEMENT TEAM</v>
          </cell>
        </row>
        <row r="17">
          <cell r="B17" t="str">
            <v>PROCUREMENT MANAGEMENT TEAM</v>
          </cell>
        </row>
        <row r="18">
          <cell r="B18" t="str">
            <v>SUBCONTRACTS MANAGEMENT TEAM</v>
          </cell>
        </row>
        <row r="19">
          <cell r="B19" t="str">
            <v>METHODS MANAGEMENT TEAM</v>
          </cell>
        </row>
        <row r="20">
          <cell r="B20" t="str">
            <v>INFORMATION SYSTEM SUPPORT</v>
          </cell>
        </row>
        <row r="21">
          <cell r="B21" t="str">
            <v>INFORMATION SYSTEM CO-ORDINATOR</v>
          </cell>
        </row>
        <row r="22">
          <cell r="B22" t="str">
            <v>COMMISSIONING MANAGER</v>
          </cell>
        </row>
        <row r="23">
          <cell r="B23" t="str">
            <v>AREA ENGINEER OGBAINBIRI</v>
          </cell>
        </row>
        <row r="24">
          <cell r="B24" t="str">
            <v>AREA ENGINEER TEBIDABA</v>
          </cell>
        </row>
        <row r="25">
          <cell r="B25" t="str">
            <v>PROJECT SECRETARY</v>
          </cell>
        </row>
        <row r="26">
          <cell r="B26" t="str">
            <v>NIGERIAN CONTENT MANAGER</v>
          </cell>
        </row>
        <row r="27">
          <cell r="B27" t="str">
            <v>NIGERIAN CONTENT ENGINEER</v>
          </cell>
        </row>
        <row r="28">
          <cell r="B28" t="str">
            <v>COMMUNITY AFFAIR &amp; SUSTAINABILITY MANAGER</v>
          </cell>
        </row>
        <row r="29">
          <cell r="B29" t="str">
            <v>COMMUNITY RELATION OFFICER</v>
          </cell>
        </row>
        <row r="30">
          <cell r="B30" t="str">
            <v>LOGISTIC MANAGER</v>
          </cell>
        </row>
        <row r="31">
          <cell r="B31" t="str">
            <v>FIELD ENGINEERING CO-ORDINATOR</v>
          </cell>
        </row>
        <row r="32">
          <cell r="B32" t="str">
            <v>STRUCTURAL ENGINEERING SUPERVISOR</v>
          </cell>
        </row>
        <row r="33">
          <cell r="B33" t="str">
            <v>MECHANICAL ENGINEERING SUPERVISOR</v>
          </cell>
        </row>
        <row r="34">
          <cell r="B34" t="str">
            <v>PIPING ENGINEERING SUPERVISOR</v>
          </cell>
        </row>
        <row r="35">
          <cell r="B35" t="str">
            <v>ELEC/INSTRUM ENGINEERING SUPERVISOR</v>
          </cell>
        </row>
        <row r="36">
          <cell r="B36" t="str">
            <v>FIELD ENGINEERING MANAGER</v>
          </cell>
        </row>
        <row r="37">
          <cell r="B37" t="str">
            <v>CIVIL ENGINEERING SUPERVISOR</v>
          </cell>
        </row>
        <row r="38">
          <cell r="B38" t="str">
            <v>STRUCTURAL ENGINEERING SUPERVISOR</v>
          </cell>
        </row>
        <row r="39">
          <cell r="B39" t="str">
            <v>STRUCTURAL ENGINEERING DRAFTMAN</v>
          </cell>
        </row>
        <row r="40">
          <cell r="B40" t="str">
            <v>MECHANICAL ENGINEERING SUPERVISOR</v>
          </cell>
        </row>
        <row r="41">
          <cell r="B41" t="str">
            <v>MECHANICAL ENGINEERING SUPERVISOR ASSISTANT</v>
          </cell>
        </row>
        <row r="42">
          <cell r="B42" t="str">
            <v>PIPING ENGINEERING SUPERVISOR</v>
          </cell>
        </row>
        <row r="43">
          <cell r="B43" t="str">
            <v>PIPING ENGINEERING DRAFTMAN</v>
          </cell>
        </row>
        <row r="44">
          <cell r="B44" t="str">
            <v>PIPING ENGINEERING PDM OPERATOR</v>
          </cell>
        </row>
        <row r="45">
          <cell r="B45" t="str">
            <v>ELECTRICAL ENGINEERING SUPERVISOR</v>
          </cell>
        </row>
        <row r="46">
          <cell r="B46" t="str">
            <v>ELECTRICAL ENGINEERING SUPERVISOR ASSITANT</v>
          </cell>
        </row>
        <row r="47">
          <cell r="B47" t="str">
            <v>INSTRUMENTATION ENGINEERING SUPERVISOR</v>
          </cell>
        </row>
        <row r="48">
          <cell r="B48" t="str">
            <v>INSTRUMENTATION ENGINEERING INTOOL/CAD OPERATOR</v>
          </cell>
        </row>
        <row r="49">
          <cell r="B49" t="str">
            <v>INSTRUMENTATION ENGINEERING INTOOL/CAD OPERATOR</v>
          </cell>
        </row>
        <row r="50">
          <cell r="B50" t="str">
            <v>YARD FABRICATION SUPERINTENDENT</v>
          </cell>
        </row>
        <row r="51">
          <cell r="B51" t="str">
            <v>FABRICATION ENGINEER</v>
          </cell>
        </row>
        <row r="52">
          <cell r="B52" t="str">
            <v>PROJECT ENGINEER</v>
          </cell>
        </row>
        <row r="53">
          <cell r="B53" t="str">
            <v>PRE-COMMISSIONING ENGINEER</v>
          </cell>
        </row>
        <row r="54">
          <cell r="B54" t="str">
            <v>FABRICATION YARD QC OFFICER</v>
          </cell>
        </row>
        <row r="55">
          <cell r="B55" t="str">
            <v>MATERIAL CO-ORDINATOR</v>
          </cell>
        </row>
        <row r="56">
          <cell r="B56" t="str">
            <v>CUSTOM CLEARENCE OFFICER</v>
          </cell>
        </row>
        <row r="57">
          <cell r="B57" t="str">
            <v>LOCAL TRANSPORT OFFICER (RIVER/ROAD)</v>
          </cell>
        </row>
        <row r="58">
          <cell r="B58" t="str">
            <v>CONSTRUCTION EQUIPMENT CO-ORDINATOR</v>
          </cell>
        </row>
        <row r="59">
          <cell r="B59" t="str">
            <v>PERSONNEL LOGISTIC CO-ORDINATOR</v>
          </cell>
        </row>
        <row r="60">
          <cell r="B60" t="str">
            <v>SENIOR QA/QC CO-ORDINATOR</v>
          </cell>
        </row>
        <row r="61">
          <cell r="B61" t="str">
            <v>DOCUMENT CONTROL</v>
          </cell>
        </row>
        <row r="62">
          <cell r="B62" t="str">
            <v>QUALITY SYSTEM ENGINEER</v>
          </cell>
        </row>
        <row r="63">
          <cell r="B63" t="str">
            <v>SITE MANAGER</v>
          </cell>
        </row>
        <row r="64">
          <cell r="B64" t="str">
            <v>SUBCONTRACT ENGINEER</v>
          </cell>
        </row>
        <row r="65">
          <cell r="B65" t="str">
            <v>GENERAL SERVICES MANAGER</v>
          </cell>
        </row>
        <row r="66">
          <cell r="B66" t="str">
            <v>MATERIAL CO-ORDINATOR</v>
          </cell>
        </row>
        <row r="67">
          <cell r="B67" t="str">
            <v>STORE KEEPER</v>
          </cell>
        </row>
        <row r="68">
          <cell r="B68" t="str">
            <v>SECURITY OFFICER</v>
          </cell>
        </row>
        <row r="69">
          <cell r="B69" t="str">
            <v>CONSTRUCTION MANAGER</v>
          </cell>
        </row>
        <row r="70">
          <cell r="B70" t="str">
            <v>CIVIL WORKS SUPERINTENDENT</v>
          </cell>
        </row>
        <row r="71">
          <cell r="B71" t="str">
            <v>MECHANICAL SUPERINTENDENT</v>
          </cell>
        </row>
        <row r="72">
          <cell r="B72" t="str">
            <v>PIPING SUPERINTENDENT</v>
          </cell>
        </row>
        <row r="73">
          <cell r="B73" t="str">
            <v>STRUCTURAL SUPERINTENDENT</v>
          </cell>
        </row>
        <row r="74">
          <cell r="B74" t="str">
            <v>E&amp;I SUPERINTENDENT</v>
          </cell>
        </row>
        <row r="75">
          <cell r="B75" t="str">
            <v>PAINTING &amp; INSULATION SUPERINTENDENT</v>
          </cell>
        </row>
        <row r="76">
          <cell r="B76" t="str">
            <v>SITE DEVELOPMENT SUPERINTENDENT</v>
          </cell>
        </row>
        <row r="77">
          <cell r="B77" t="str">
            <v>SCAFFOLDING SUPERINTENDENT</v>
          </cell>
        </row>
        <row r="78">
          <cell r="B78" t="str">
            <v>PRE-COMMISSIONING SUPERINTENDENT</v>
          </cell>
        </row>
        <row r="79">
          <cell r="B79" t="str">
            <v>COMMISSIONING SUPERINTENDENT</v>
          </cell>
        </row>
        <row r="80">
          <cell r="B80" t="str">
            <v>COMMISSIONING DATA BASE CO-ORDINATOR</v>
          </cell>
        </row>
        <row r="81">
          <cell r="B81" t="str">
            <v>COMMISSIONING ENGINEER</v>
          </cell>
        </row>
        <row r="82">
          <cell r="B82" t="str">
            <v>METHODS ENGINEER FOR CONSTRUCTION ASSISTANCE</v>
          </cell>
        </row>
        <row r="83">
          <cell r="B83" t="str">
            <v>PERSONNEL/ADMINISTRATION</v>
          </cell>
        </row>
        <row r="84">
          <cell r="B84" t="str">
            <v>INDUSTRIAL RELATION OFFICER</v>
          </cell>
        </row>
        <row r="85">
          <cell r="B85" t="str">
            <v>INTERNATIONAL STAFF HUMAN RELATION OFFICER</v>
          </cell>
        </row>
        <row r="86">
          <cell r="B86" t="str">
            <v>NIGERIAN STAFF HUMAN RELATION OFFICER</v>
          </cell>
        </row>
        <row r="87">
          <cell r="B87" t="str">
            <v>TRAINING MANAGER</v>
          </cell>
        </row>
        <row r="88">
          <cell r="B88" t="str">
            <v>COMPETENCY DATA BASE CO-ORDINATOR</v>
          </cell>
        </row>
        <row r="89">
          <cell r="B89" t="str">
            <v>TRAINING OFFICER</v>
          </cell>
        </row>
        <row r="90">
          <cell r="B90" t="str">
            <v>WORKFORCE SKILLS TRAINING CO-ORDINATOR</v>
          </cell>
        </row>
        <row r="91">
          <cell r="B91" t="str">
            <v>HSE TRAINING CO-ORDINATOR</v>
          </cell>
        </row>
        <row r="92">
          <cell r="B92" t="str">
            <v>SITE QA/QC SENIOR ENGINEER</v>
          </cell>
        </row>
        <row r="93">
          <cell r="B93" t="str">
            <v>CIVIL QC INSPECTOR</v>
          </cell>
        </row>
        <row r="94">
          <cell r="B94" t="str">
            <v>PIPING WELDING QC INSPECTOR</v>
          </cell>
        </row>
        <row r="95">
          <cell r="B95" t="str">
            <v>MECHANICAL QC INSPECTOR</v>
          </cell>
        </row>
        <row r="96">
          <cell r="B96" t="str">
            <v>INSTRUMENT/ELECTRICAL QC INSPECTOR</v>
          </cell>
        </row>
        <row r="97">
          <cell r="B97" t="str">
            <v>PAINTING/COATING QC INSPECTOR</v>
          </cell>
        </row>
        <row r="98">
          <cell r="B98" t="str">
            <v>FIRE FIGHTING CO-ORDINATOR</v>
          </cell>
        </row>
        <row r="99">
          <cell r="B99" t="str">
            <v>ENVIRONMENT ENGINEER</v>
          </cell>
        </row>
        <row r="100">
          <cell r="B100" t="str">
            <v>ENVIRONEMENT OFFICER</v>
          </cell>
        </row>
        <row r="101">
          <cell r="B101" t="str">
            <v>DEPUTY HSE MANAGER</v>
          </cell>
        </row>
        <row r="102">
          <cell r="B102" t="str">
            <v>HFE CO-ORDINATOR</v>
          </cell>
        </row>
        <row r="103">
          <cell r="B103" t="str">
            <v>HSE SYSTEM ASSITANT</v>
          </cell>
        </row>
        <row r="104">
          <cell r="B104" t="str">
            <v>HEALTH CO-ORDINATOR</v>
          </cell>
        </row>
        <row r="105">
          <cell r="B105" t="str">
            <v>SAFETY SUPERVISOR</v>
          </cell>
        </row>
        <row r="106">
          <cell r="B106" t="str">
            <v>SAFETY INSPECTOR</v>
          </cell>
        </row>
        <row r="107">
          <cell r="B107" t="str">
            <v>PROJECT ACCOUNTING</v>
          </cell>
        </row>
        <row r="108">
          <cell r="B108" t="str">
            <v>PROCUREMENT INSPECTOR</v>
          </cell>
        </row>
        <row r="109">
          <cell r="B109" t="str">
            <v>DOCTOR</v>
          </cell>
        </row>
        <row r="110">
          <cell r="B110" t="str">
            <v>NURSE</v>
          </cell>
        </row>
        <row r="111">
          <cell r="B111" t="str">
            <v>AMBULANCE DRIVER</v>
          </cell>
        </row>
        <row r="112">
          <cell r="B112" t="str">
            <v>PROJECT CONTROL ENGINEER</v>
          </cell>
        </row>
        <row r="113">
          <cell r="B113" t="str">
            <v>COST CONTROL ENGINEER</v>
          </cell>
        </row>
        <row r="114">
          <cell r="B114" t="str">
            <v>PLANNING &amp; SCHEDULING ENGINEER</v>
          </cell>
        </row>
        <row r="115">
          <cell r="B115" t="str">
            <v>QUANTITY SURVEYOR</v>
          </cell>
        </row>
        <row r="116">
          <cell r="B116" t="str">
            <v>STORE KEEPER ASSISTANT</v>
          </cell>
        </row>
        <row r="117">
          <cell r="B117" t="str">
            <v>DEPUTY CONSTRUCTION MANAGER</v>
          </cell>
        </row>
        <row r="118">
          <cell r="B118" t="str">
            <v>QC SUPERVISOR</v>
          </cell>
        </row>
        <row r="119">
          <cell r="B119" t="str">
            <v>QC SUPERVISOR ASSISTANT</v>
          </cell>
        </row>
        <row r="120">
          <cell r="B120" t="str">
            <v>SECURITY</v>
          </cell>
        </row>
        <row r="121">
          <cell r="B121" t="str">
            <v>COMMISSIONING MATERIAL CONTROLLER</v>
          </cell>
        </row>
        <row r="122">
          <cell r="B122" t="str">
            <v>WELDING ENGINEER</v>
          </cell>
        </row>
        <row r="123">
          <cell r="B123" t="str">
            <v>YARD FAB ASSISTANT</v>
          </cell>
        </row>
        <row r="124">
          <cell r="B124" t="str">
            <v>MATERIAL CO-ORDINATOR ADVISOR</v>
          </cell>
        </row>
        <row r="125">
          <cell r="B125" t="str">
            <v>STORE KEEPER SUPERVISOR</v>
          </cell>
        </row>
        <row r="126">
          <cell r="B126" t="str">
            <v>DRAFMAN "AS BUILT"</v>
          </cell>
        </row>
      </sheetData>
      <sheetData sheetId="3">
        <row r="2">
          <cell r="L2" t="str">
            <v>Single</v>
          </cell>
        </row>
        <row r="3">
          <cell r="A3" t="str">
            <v>SENIOR MANAGER</v>
          </cell>
          <cell r="L3" t="str">
            <v>Familly</v>
          </cell>
        </row>
        <row r="4">
          <cell r="A4" t="str">
            <v>MID MANAGER</v>
          </cell>
          <cell r="L4" t="str">
            <v>TCN</v>
          </cell>
        </row>
        <row r="5">
          <cell r="A5" t="str">
            <v>MANAGER</v>
          </cell>
          <cell r="L5" t="str">
            <v>Local1</v>
          </cell>
        </row>
        <row r="6">
          <cell r="A6" t="str">
            <v>JUNIOR MANAGER</v>
          </cell>
          <cell r="L6" t="str">
            <v>Local2</v>
          </cell>
        </row>
        <row r="7">
          <cell r="A7" t="str">
            <v>MARINE OFFICER</v>
          </cell>
          <cell r="L7" t="str">
            <v>Local3</v>
          </cell>
        </row>
        <row r="8">
          <cell r="A8" t="str">
            <v>WHITE COLLAR 4</v>
          </cell>
          <cell r="L8" t="str">
            <v>Local4</v>
          </cell>
        </row>
        <row r="9">
          <cell r="A9" t="str">
            <v>WHITE COLLAR 3</v>
          </cell>
          <cell r="L9" t="str">
            <v>Local5</v>
          </cell>
        </row>
        <row r="10">
          <cell r="A10" t="str">
            <v>WHITE COLLAR 2</v>
          </cell>
          <cell r="L10" t="str">
            <v>Local6</v>
          </cell>
        </row>
        <row r="11">
          <cell r="A11" t="str">
            <v>WHITE COLLAR 1</v>
          </cell>
          <cell r="L11" t="str">
            <v>Local7</v>
          </cell>
        </row>
        <row r="12">
          <cell r="A12" t="str">
            <v>MARINE CREW</v>
          </cell>
          <cell r="L12" t="str">
            <v>Partners</v>
          </cell>
        </row>
        <row r="13">
          <cell r="A13" t="str">
            <v>BLUE COLLAR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_Details"/>
      <sheetName val="BASE DATA"/>
      <sheetName val="multiprise"/>
      <sheetName val="Telnet"/>
      <sheetName val="Sheet1"/>
      <sheetName val="Sheet2"/>
      <sheetName val="Within OD"/>
      <sheetName val="Invoice summary"/>
      <sheetName val="DATA"/>
      <sheetName val="details"/>
      <sheetName val="Sheet1 (2)"/>
      <sheetName val="Scorecard Processing Days"/>
      <sheetName val="Scorecard Payment Days"/>
      <sheetName val="Status At a glance"/>
      <sheetName val="table data"/>
      <sheetName val="Payments Jan-Date"/>
      <sheetName val="Cancelled invoices"/>
      <sheetName val="With Treasury"/>
      <sheetName val="Invoices within OD"/>
      <sheetName val="Scorecard (2)"/>
      <sheetName val="Scorecard"/>
      <sheetName val="Invoice Age analysis"/>
      <sheetName val="BSNotes"/>
      <sheetName val="Project Data"/>
      <sheetName val="Economics"/>
      <sheetName val="detail by class"/>
      <sheetName val="Settings"/>
    </sheetNames>
    <sheetDataSet>
      <sheetData sheetId="0" refreshError="1">
        <row r="2">
          <cell r="A2" t="str">
            <v>1 Ce (Mohammed Abdelwahed)</v>
          </cell>
          <cell r="B2" t="str">
            <v>L02934</v>
          </cell>
          <cell r="C2" t="str">
            <v>02595W</v>
          </cell>
          <cell r="D2" t="str">
            <v>Ecodrill Nigeria Limited</v>
          </cell>
          <cell r="E2">
            <v>6000</v>
          </cell>
          <cell r="F2" t="str">
            <v>Reservoir Engineer (One)</v>
          </cell>
          <cell r="G2" t="str">
            <v>GPAO2</v>
          </cell>
          <cell r="H2" t="str">
            <v>Contract Staff Salaries</v>
          </cell>
          <cell r="I2">
            <v>37683</v>
          </cell>
          <cell r="J2">
            <v>38049</v>
          </cell>
          <cell r="K2">
            <v>12.2</v>
          </cell>
          <cell r="L2">
            <v>38078</v>
          </cell>
          <cell r="M2">
            <v>4351254</v>
          </cell>
          <cell r="N2">
            <v>190549</v>
          </cell>
          <cell r="O2">
            <v>0</v>
          </cell>
          <cell r="P2">
            <v>234061.54</v>
          </cell>
          <cell r="Q2">
            <v>9.9333333333333336</v>
          </cell>
          <cell r="R2">
            <v>3542824.2950819675</v>
          </cell>
        </row>
        <row r="3">
          <cell r="A3" t="str">
            <v>1 Ce Staff (Bill Shields) BONGA</v>
          </cell>
          <cell r="B3" t="str">
            <v>L03046</v>
          </cell>
          <cell r="C3" t="str">
            <v>11368</v>
          </cell>
          <cell r="D3" t="str">
            <v>International Energy Serv</v>
          </cell>
          <cell r="E3">
            <v>6000</v>
          </cell>
          <cell r="F3" t="str">
            <v>BONGA</v>
          </cell>
          <cell r="G3" t="str">
            <v>APQ70TIMTS</v>
          </cell>
          <cell r="H3" t="str">
            <v>SNEPCO</v>
          </cell>
          <cell r="I3">
            <v>37746</v>
          </cell>
          <cell r="J3">
            <v>38111</v>
          </cell>
          <cell r="K3">
            <v>12.166666666666666</v>
          </cell>
          <cell r="L3">
            <v>38108</v>
          </cell>
          <cell r="M3">
            <v>3010694</v>
          </cell>
          <cell r="N3">
            <v>133496</v>
          </cell>
          <cell r="O3">
            <v>0</v>
          </cell>
          <cell r="P3">
            <v>163602.94</v>
          </cell>
          <cell r="Q3">
            <v>7.8666666666666663</v>
          </cell>
          <cell r="R3">
            <v>1946640.5041095892</v>
          </cell>
        </row>
        <row r="4">
          <cell r="A4" t="str">
            <v>1 Ce Staff (GHunter)</v>
          </cell>
          <cell r="B4" t="str">
            <v>S03020</v>
          </cell>
          <cell r="C4">
            <v>31712</v>
          </cell>
          <cell r="D4" t="str">
            <v>ASC Nigeria Limited</v>
          </cell>
          <cell r="E4">
            <v>8000</v>
          </cell>
          <cell r="F4" t="str">
            <v>DEA/WDT</v>
          </cell>
          <cell r="G4" t="str">
            <v>E3J647031</v>
          </cell>
          <cell r="H4" t="str">
            <v>DEA/WDT</v>
          </cell>
          <cell r="I4">
            <v>37718</v>
          </cell>
          <cell r="J4">
            <v>38083</v>
          </cell>
          <cell r="K4">
            <v>12.166666666666666</v>
          </cell>
          <cell r="L4">
            <v>38078</v>
          </cell>
          <cell r="M4">
            <v>0</v>
          </cell>
          <cell r="N4">
            <v>205129</v>
          </cell>
          <cell r="O4">
            <v>0</v>
          </cell>
          <cell r="P4">
            <v>205129</v>
          </cell>
          <cell r="Q4">
            <v>8.8000000000000007</v>
          </cell>
          <cell r="R4">
            <v>0</v>
          </cell>
        </row>
        <row r="5">
          <cell r="A5" t="str">
            <v>1 Ce Staff (Ian Gebbe)</v>
          </cell>
          <cell r="B5" t="str">
            <v>L03123</v>
          </cell>
          <cell r="C5" t="str">
            <v>11368</v>
          </cell>
          <cell r="D5" t="str">
            <v>International Energy Serv</v>
          </cell>
          <cell r="E5">
            <v>6000</v>
          </cell>
          <cell r="F5" t="str">
            <v>BONGA</v>
          </cell>
          <cell r="G5" t="str">
            <v>APQ70TIMTS</v>
          </cell>
          <cell r="H5" t="str">
            <v>SNEPCO</v>
          </cell>
          <cell r="I5">
            <v>37817</v>
          </cell>
          <cell r="J5">
            <v>38152</v>
          </cell>
          <cell r="K5">
            <v>11.166666666666666</v>
          </cell>
          <cell r="L5">
            <v>38108</v>
          </cell>
          <cell r="M5">
            <v>3010694</v>
          </cell>
          <cell r="N5">
            <v>133496</v>
          </cell>
          <cell r="O5">
            <v>0</v>
          </cell>
          <cell r="P5">
            <v>163602.94</v>
          </cell>
          <cell r="Q5">
            <v>5.5333333333333332</v>
          </cell>
          <cell r="R5">
            <v>1491866.2805970148</v>
          </cell>
        </row>
        <row r="6">
          <cell r="A6" t="str">
            <v>1 Ce Staff (JGuyan)</v>
          </cell>
          <cell r="B6" t="str">
            <v>L03087</v>
          </cell>
          <cell r="C6" t="str">
            <v>02595</v>
          </cell>
          <cell r="D6" t="str">
            <v>Ecodrill Nigeria Limited</v>
          </cell>
          <cell r="E6">
            <v>6000</v>
          </cell>
          <cell r="F6" t="str">
            <v>DEA/WDT</v>
          </cell>
          <cell r="G6" t="str">
            <v>E3J647031</v>
          </cell>
          <cell r="H6" t="str">
            <v>DEA/WDT</v>
          </cell>
          <cell r="I6">
            <v>37742</v>
          </cell>
          <cell r="J6">
            <v>38107</v>
          </cell>
          <cell r="K6">
            <v>12.166666666666666</v>
          </cell>
          <cell r="L6">
            <v>38108</v>
          </cell>
          <cell r="M6">
            <v>1449264</v>
          </cell>
          <cell r="N6">
            <v>234600</v>
          </cell>
          <cell r="O6">
            <v>0</v>
          </cell>
          <cell r="P6">
            <v>249092.64</v>
          </cell>
          <cell r="Q6">
            <v>8</v>
          </cell>
          <cell r="R6">
            <v>952940.71232876717</v>
          </cell>
        </row>
        <row r="7">
          <cell r="A7" t="str">
            <v>1 Ce Staff (Mike Harrison)</v>
          </cell>
          <cell r="B7" t="str">
            <v>L03047</v>
          </cell>
          <cell r="C7" t="str">
            <v>11368</v>
          </cell>
          <cell r="D7" t="str">
            <v>International Energy Serv</v>
          </cell>
          <cell r="E7">
            <v>6000</v>
          </cell>
          <cell r="F7" t="str">
            <v>Telecomm Engineer. Sea Eagle</v>
          </cell>
          <cell r="G7" t="str">
            <v>GPAO2</v>
          </cell>
          <cell r="H7" t="str">
            <v>Contract Staff Salaries</v>
          </cell>
          <cell r="I7">
            <v>37773</v>
          </cell>
          <cell r="J7">
            <v>38138</v>
          </cell>
          <cell r="K7">
            <v>12.166666666666666</v>
          </cell>
          <cell r="L7">
            <v>38108</v>
          </cell>
          <cell r="M7">
            <v>2935427</v>
          </cell>
          <cell r="N7">
            <v>130159</v>
          </cell>
          <cell r="O7">
            <v>0</v>
          </cell>
          <cell r="P7">
            <v>159513.26999999999</v>
          </cell>
          <cell r="Q7">
            <v>7</v>
          </cell>
          <cell r="R7">
            <v>1688875.8082191781</v>
          </cell>
        </row>
        <row r="8">
          <cell r="A8" t="str">
            <v>1 Ce Staff (Q Walker)</v>
          </cell>
          <cell r="B8" t="str">
            <v>L03129</v>
          </cell>
          <cell r="C8" t="str">
            <v>03768</v>
          </cell>
          <cell r="D8" t="str">
            <v>ABB Lummus global Nig</v>
          </cell>
          <cell r="E8">
            <v>6000</v>
          </cell>
          <cell r="F8" t="str">
            <v>DEA/WDT</v>
          </cell>
          <cell r="G8" t="str">
            <v>E3J647031</v>
          </cell>
          <cell r="H8" t="str">
            <v>DEA/WDT</v>
          </cell>
          <cell r="I8">
            <v>37834</v>
          </cell>
          <cell r="J8">
            <v>38199</v>
          </cell>
          <cell r="K8">
            <v>12.166666666666666</v>
          </cell>
          <cell r="L8">
            <v>38108</v>
          </cell>
          <cell r="M8">
            <v>9193600</v>
          </cell>
          <cell r="N8">
            <v>215800</v>
          </cell>
          <cell r="O8">
            <v>0</v>
          </cell>
          <cell r="P8">
            <v>307736</v>
          </cell>
          <cell r="Q8">
            <v>5</v>
          </cell>
          <cell r="R8">
            <v>1889095.890410959</v>
          </cell>
        </row>
        <row r="9">
          <cell r="A9" t="str">
            <v>1 Ce Staff (Q Walker)</v>
          </cell>
          <cell r="B9" t="str">
            <v>L03129</v>
          </cell>
          <cell r="C9" t="str">
            <v>03768</v>
          </cell>
          <cell r="D9" t="str">
            <v>ABB Lummus global Nig</v>
          </cell>
          <cell r="E9">
            <v>6000</v>
          </cell>
          <cell r="F9" t="str">
            <v>Integrated Planner - Q Walker</v>
          </cell>
          <cell r="G9" t="str">
            <v>GPAO2</v>
          </cell>
          <cell r="H9" t="str">
            <v>Contract Staff Salaries</v>
          </cell>
          <cell r="I9">
            <v>37834</v>
          </cell>
          <cell r="J9">
            <v>38199</v>
          </cell>
          <cell r="K9">
            <v>12.166666666666666</v>
          </cell>
          <cell r="L9">
            <v>38108</v>
          </cell>
          <cell r="M9">
            <v>9193600</v>
          </cell>
          <cell r="N9">
            <v>215800</v>
          </cell>
          <cell r="O9">
            <v>0</v>
          </cell>
          <cell r="P9">
            <v>307736</v>
          </cell>
          <cell r="Q9">
            <v>5</v>
          </cell>
          <cell r="R9">
            <v>1889095.890410959</v>
          </cell>
        </row>
        <row r="10">
          <cell r="A10" t="str">
            <v>1 Ce Staff (Steve Ord)</v>
          </cell>
          <cell r="B10" t="str">
            <v>L03041</v>
          </cell>
          <cell r="C10" t="str">
            <v>05306</v>
          </cell>
          <cell r="D10" t="str">
            <v>Oceanering International</v>
          </cell>
          <cell r="E10">
            <v>6000</v>
          </cell>
          <cell r="F10" t="str">
            <v>Maintenance System Engnr - Steve Ord</v>
          </cell>
          <cell r="G10" t="str">
            <v>GPAO2</v>
          </cell>
          <cell r="H10" t="str">
            <v>Production Facilities Maintenance</v>
          </cell>
          <cell r="I10">
            <v>37742</v>
          </cell>
          <cell r="J10">
            <v>38107</v>
          </cell>
          <cell r="K10">
            <v>12.166666666666666</v>
          </cell>
          <cell r="L10">
            <v>38078</v>
          </cell>
          <cell r="M10">
            <v>5895288</v>
          </cell>
          <cell r="N10">
            <v>185358</v>
          </cell>
          <cell r="O10">
            <v>0</v>
          </cell>
          <cell r="P10">
            <v>244310.88</v>
          </cell>
          <cell r="Q10">
            <v>8</v>
          </cell>
          <cell r="R10">
            <v>3876353.7534246575</v>
          </cell>
        </row>
        <row r="11">
          <cell r="A11" t="str">
            <v>1-Offshore Ops Manpower services</v>
          </cell>
          <cell r="B11" t="str">
            <v>L02906</v>
          </cell>
          <cell r="C11" t="str">
            <v>03893</v>
          </cell>
          <cell r="D11" t="str">
            <v>Dietsman Comerint Nig.Ltd</v>
          </cell>
          <cell r="E11">
            <v>6000</v>
          </cell>
          <cell r="F11" t="str">
            <v>Offshore Ops Manpower services DietsMan</v>
          </cell>
          <cell r="G11" t="str">
            <v>GPAO2</v>
          </cell>
          <cell r="H11" t="str">
            <v>Contract Staff Salaries</v>
          </cell>
          <cell r="I11">
            <v>37560</v>
          </cell>
          <cell r="J11">
            <v>37924</v>
          </cell>
          <cell r="K11">
            <v>12.133333333333333</v>
          </cell>
          <cell r="L11">
            <v>37895</v>
          </cell>
          <cell r="M11">
            <v>0</v>
          </cell>
          <cell r="N11">
            <v>480000</v>
          </cell>
          <cell r="O11">
            <v>0</v>
          </cell>
          <cell r="P11">
            <v>480000</v>
          </cell>
          <cell r="Q11">
            <v>10.133333333333333</v>
          </cell>
          <cell r="R11">
            <v>0</v>
          </cell>
        </row>
        <row r="12">
          <cell r="A12" t="str">
            <v>2 Marine Vessels For EA Offsh</v>
          </cell>
          <cell r="B12" t="str">
            <v>E12505</v>
          </cell>
          <cell r="C12">
            <v>11707</v>
          </cell>
          <cell r="D12" t="str">
            <v>Maersk Nigeria Limited</v>
          </cell>
          <cell r="E12">
            <v>6000</v>
          </cell>
          <cell r="F12" t="str">
            <v xml:space="preserve">Field  Support/stand by Vessel for EA FPSO </v>
          </cell>
          <cell r="G12" t="str">
            <v>APF28TSULG</v>
          </cell>
          <cell r="H12" t="str">
            <v>Marine Logistics</v>
          </cell>
          <cell r="I12">
            <v>37530</v>
          </cell>
          <cell r="J12">
            <v>38442</v>
          </cell>
          <cell r="K12">
            <v>30.4</v>
          </cell>
          <cell r="L12">
            <v>38412</v>
          </cell>
          <cell r="M12">
            <v>37360344</v>
          </cell>
          <cell r="N12">
            <v>5629938</v>
          </cell>
          <cell r="O12">
            <v>0</v>
          </cell>
          <cell r="P12">
            <v>6003541.4400000004</v>
          </cell>
          <cell r="Q12">
            <v>12</v>
          </cell>
          <cell r="R12">
            <v>14747504.210526315</v>
          </cell>
        </row>
        <row r="13">
          <cell r="A13" t="str">
            <v>2 Metering Technicians</v>
          </cell>
          <cell r="B13" t="str">
            <v>L02902</v>
          </cell>
          <cell r="C13" t="str">
            <v>03517W</v>
          </cell>
          <cell r="D13" t="str">
            <v>SGS Inspections services Nig Ltd</v>
          </cell>
          <cell r="E13">
            <v>6000</v>
          </cell>
          <cell r="F13" t="str">
            <v>Metering Technicians 2Persons</v>
          </cell>
          <cell r="G13" t="str">
            <v>GPAO2</v>
          </cell>
          <cell r="H13" t="str">
            <v>Contract Staff Salaries</v>
          </cell>
          <cell r="I13">
            <v>37530</v>
          </cell>
          <cell r="J13">
            <v>37894</v>
          </cell>
          <cell r="K13">
            <v>12.133333333333333</v>
          </cell>
          <cell r="L13">
            <v>37865</v>
          </cell>
          <cell r="M13">
            <v>0</v>
          </cell>
          <cell r="N13">
            <v>242725</v>
          </cell>
          <cell r="O13">
            <v>0</v>
          </cell>
          <cell r="P13">
            <v>242725</v>
          </cell>
          <cell r="Q13">
            <v>9.1333333333333329</v>
          </cell>
          <cell r="R13">
            <v>0</v>
          </cell>
        </row>
        <row r="14">
          <cell r="A14" t="str">
            <v>2-Offshore Ops Manpower services</v>
          </cell>
          <cell r="B14" t="str">
            <v>L03039</v>
          </cell>
          <cell r="C14" t="str">
            <v>11741</v>
          </cell>
          <cell r="D14" t="str">
            <v>Dietsman Comerint Nig.Ltd</v>
          </cell>
          <cell r="E14">
            <v>6000</v>
          </cell>
          <cell r="F14" t="str">
            <v>Offshore Ops Manpower services DietsMan</v>
          </cell>
          <cell r="G14" t="str">
            <v>GPAO2</v>
          </cell>
          <cell r="H14" t="str">
            <v>Contract Staff Salaries</v>
          </cell>
          <cell r="I14">
            <v>37926</v>
          </cell>
          <cell r="J14">
            <v>37935</v>
          </cell>
          <cell r="K14">
            <v>0.3</v>
          </cell>
          <cell r="L14">
            <v>37895</v>
          </cell>
          <cell r="M14">
            <v>0</v>
          </cell>
          <cell r="N14">
            <v>389939</v>
          </cell>
          <cell r="O14">
            <v>0</v>
          </cell>
          <cell r="P14">
            <v>389939</v>
          </cell>
          <cell r="Q14">
            <v>2</v>
          </cell>
          <cell r="R14">
            <v>0</v>
          </cell>
        </row>
        <row r="15">
          <cell r="A15" t="str">
            <v>5DAY OIM training</v>
          </cell>
          <cell r="B15" t="str">
            <v>L02850</v>
          </cell>
          <cell r="C15" t="str">
            <v>11723</v>
          </cell>
          <cell r="D15" t="str">
            <v>RGIT Montrose</v>
          </cell>
          <cell r="E15">
            <v>8445</v>
          </cell>
          <cell r="F15" t="str">
            <v>Technical Training for EA Tech SO1</v>
          </cell>
          <cell r="G15" t="str">
            <v>ASP64FEAXP</v>
          </cell>
          <cell r="H15" t="str">
            <v>Training</v>
          </cell>
          <cell r="I15">
            <v>37550</v>
          </cell>
          <cell r="J15">
            <v>37672</v>
          </cell>
          <cell r="K15">
            <v>4.0666666666666664</v>
          </cell>
          <cell r="L15">
            <v>37653</v>
          </cell>
          <cell r="M15">
            <v>0</v>
          </cell>
          <cell r="N15">
            <v>0</v>
          </cell>
          <cell r="O15">
            <v>14750</v>
          </cell>
          <cell r="P15">
            <v>23467.25</v>
          </cell>
          <cell r="Q15">
            <v>1.7333333333333329</v>
          </cell>
          <cell r="R15">
            <v>0</v>
          </cell>
        </row>
        <row r="16">
          <cell r="A16" t="str">
            <v>A-1 Contract Engineer For OD</v>
          </cell>
          <cell r="B16" t="str">
            <v>S13501</v>
          </cell>
          <cell r="C16" t="str">
            <v>11368</v>
          </cell>
          <cell r="D16" t="str">
            <v>International Energy Serv</v>
          </cell>
          <cell r="E16">
            <v>6000</v>
          </cell>
          <cell r="F16" t="str">
            <v>Ended</v>
          </cell>
          <cell r="G16" t="str">
            <v>-</v>
          </cell>
          <cell r="H16" t="str">
            <v>-</v>
          </cell>
          <cell r="I16">
            <v>37193</v>
          </cell>
          <cell r="J16">
            <v>37559</v>
          </cell>
          <cell r="K16">
            <v>12.2</v>
          </cell>
          <cell r="L16">
            <v>37530</v>
          </cell>
          <cell r="M16">
            <v>4367000</v>
          </cell>
          <cell r="N16">
            <v>210300</v>
          </cell>
          <cell r="O16">
            <v>0</v>
          </cell>
          <cell r="P16">
            <v>253970</v>
          </cell>
          <cell r="Q16" t="str">
            <v>-</v>
          </cell>
          <cell r="R16">
            <v>0</v>
          </cell>
        </row>
        <row r="17">
          <cell r="A17" t="str">
            <v>Accommodation For EA Operations Tech</v>
          </cell>
          <cell r="B17" t="str">
            <v>L02843</v>
          </cell>
          <cell r="C17">
            <v>11597</v>
          </cell>
          <cell r="D17" t="str">
            <v>TTE Mgmt Tech Training</v>
          </cell>
          <cell r="E17">
            <v>8445</v>
          </cell>
          <cell r="F17" t="str">
            <v>Accommodation EA Technicians training SO1</v>
          </cell>
          <cell r="G17" t="str">
            <v>ASP64FEAXP</v>
          </cell>
          <cell r="H17" t="str">
            <v>Training</v>
          </cell>
          <cell r="I17">
            <v>37416</v>
          </cell>
          <cell r="J17">
            <v>37833</v>
          </cell>
          <cell r="K17">
            <v>13.9</v>
          </cell>
          <cell r="L17">
            <v>37773</v>
          </cell>
          <cell r="M17">
            <v>0</v>
          </cell>
          <cell r="N17">
            <v>0</v>
          </cell>
          <cell r="O17">
            <v>236000</v>
          </cell>
          <cell r="P17">
            <v>375476</v>
          </cell>
          <cell r="Q17">
            <v>7.166666666666667</v>
          </cell>
          <cell r="R17">
            <v>0</v>
          </cell>
        </row>
        <row r="18">
          <cell r="A18" t="str">
            <v>Accountancy Consultancy-Omokhoa</v>
          </cell>
          <cell r="B18" t="str">
            <v>L03127</v>
          </cell>
          <cell r="C18" t="str">
            <v>07806</v>
          </cell>
          <cell r="D18" t="str">
            <v>DINOPalencia Nig Ltd</v>
          </cell>
          <cell r="E18">
            <v>6000</v>
          </cell>
          <cell r="F18" t="str">
            <v>Onshore Ops Manpower services FIN, CPL etc</v>
          </cell>
          <cell r="G18" t="str">
            <v>GGPO2</v>
          </cell>
          <cell r="H18" t="str">
            <v>Contract Staff Salaries</v>
          </cell>
          <cell r="I18">
            <v>37788</v>
          </cell>
          <cell r="J18">
            <v>38153</v>
          </cell>
          <cell r="K18">
            <v>12.166666666666666</v>
          </cell>
          <cell r="L18">
            <v>37773</v>
          </cell>
          <cell r="M18">
            <v>2728320</v>
          </cell>
          <cell r="O18">
            <v>0</v>
          </cell>
          <cell r="P18">
            <v>27283.200000000001</v>
          </cell>
          <cell r="Q18">
            <v>5</v>
          </cell>
          <cell r="R18">
            <v>1121227.397260274</v>
          </cell>
        </row>
        <row r="19">
          <cell r="A19" t="str">
            <v>Asset Integrity Verification system</v>
          </cell>
          <cell r="B19" t="str">
            <v>L02845</v>
          </cell>
          <cell r="C19">
            <v>11742</v>
          </cell>
          <cell r="D19" t="str">
            <v>WS Atkins International</v>
          </cell>
          <cell r="E19">
            <v>6000</v>
          </cell>
          <cell r="F19" t="str">
            <v>Development Of Asset Integrity System For EA</v>
          </cell>
          <cell r="G19" t="str">
            <v>APF50FEAXP</v>
          </cell>
          <cell r="H19" t="str">
            <v>Production Facilities Maintenance</v>
          </cell>
          <cell r="I19">
            <v>37726</v>
          </cell>
          <cell r="J19">
            <v>37969</v>
          </cell>
          <cell r="K19">
            <v>8.1</v>
          </cell>
          <cell r="L19">
            <v>37956</v>
          </cell>
          <cell r="M19">
            <v>0</v>
          </cell>
          <cell r="N19">
            <v>199004</v>
          </cell>
          <cell r="O19">
            <v>236000</v>
          </cell>
          <cell r="P19">
            <v>199004</v>
          </cell>
          <cell r="Q19">
            <v>8</v>
          </cell>
          <cell r="R19">
            <v>0</v>
          </cell>
        </row>
        <row r="20">
          <cell r="A20" t="str">
            <v>B-1 Contract Engineer For OD</v>
          </cell>
          <cell r="B20" t="str">
            <v>S02908</v>
          </cell>
          <cell r="C20" t="str">
            <v>11368</v>
          </cell>
          <cell r="D20" t="str">
            <v>International Energy Serv</v>
          </cell>
          <cell r="E20">
            <v>6000</v>
          </cell>
          <cell r="F20" t="str">
            <v>Ended</v>
          </cell>
          <cell r="G20" t="str">
            <v>-</v>
          </cell>
          <cell r="H20" t="str">
            <v>-</v>
          </cell>
          <cell r="I20">
            <v>37511</v>
          </cell>
          <cell r="J20">
            <v>37558</v>
          </cell>
          <cell r="K20">
            <v>1.5666666666666667</v>
          </cell>
          <cell r="L20">
            <v>37530</v>
          </cell>
          <cell r="M20">
            <v>720000</v>
          </cell>
          <cell r="N20">
            <v>34700</v>
          </cell>
          <cell r="O20">
            <v>0</v>
          </cell>
          <cell r="P20">
            <v>41900</v>
          </cell>
          <cell r="Q20" t="str">
            <v>-</v>
          </cell>
          <cell r="R20">
            <v>0</v>
          </cell>
        </row>
        <row r="21">
          <cell r="A21" t="str">
            <v>C-1 Contract Engineer For OD</v>
          </cell>
          <cell r="B21" t="str">
            <v>L02914</v>
          </cell>
          <cell r="C21" t="str">
            <v>11368</v>
          </cell>
          <cell r="D21" t="str">
            <v>International Energy Serv</v>
          </cell>
          <cell r="E21">
            <v>6000</v>
          </cell>
          <cell r="F21" t="str">
            <v>Contract Analyst  - IES</v>
          </cell>
          <cell r="G21" t="str">
            <v>GGPO2</v>
          </cell>
          <cell r="H21" t="str">
            <v>Contract Staff Salaries</v>
          </cell>
          <cell r="I21">
            <v>37561</v>
          </cell>
          <cell r="J21">
            <v>37925</v>
          </cell>
          <cell r="K21">
            <v>12.133333333333333</v>
          </cell>
          <cell r="L21">
            <v>37895</v>
          </cell>
          <cell r="M21">
            <v>9992880</v>
          </cell>
          <cell r="N21">
            <v>305366</v>
          </cell>
          <cell r="O21">
            <v>0</v>
          </cell>
          <cell r="P21">
            <v>405294.8</v>
          </cell>
          <cell r="Q21">
            <v>10</v>
          </cell>
          <cell r="R21">
            <v>8235890.1098901108</v>
          </cell>
        </row>
        <row r="22">
          <cell r="A22" t="str">
            <v>Catering Services On EA FPSO</v>
          </cell>
          <cell r="B22" t="str">
            <v>S13436</v>
          </cell>
          <cell r="C22" t="str">
            <v>11641</v>
          </cell>
          <cell r="D22" t="str">
            <v>Whassan Eurest Nig Ltd</v>
          </cell>
          <cell r="E22">
            <v>6000</v>
          </cell>
          <cell r="F22" t="str">
            <v>Catering &amp; Housekeeping FPSO</v>
          </cell>
          <cell r="G22" t="str">
            <v>APP86FEAXP</v>
          </cell>
          <cell r="H22" t="str">
            <v>Offshore Catering</v>
          </cell>
          <cell r="I22">
            <v>37408</v>
          </cell>
          <cell r="J22">
            <v>38503</v>
          </cell>
          <cell r="K22">
            <v>36.5</v>
          </cell>
          <cell r="L22">
            <v>38473</v>
          </cell>
          <cell r="M22">
            <v>181055528</v>
          </cell>
          <cell r="N22">
            <v>0</v>
          </cell>
          <cell r="O22">
            <v>0</v>
          </cell>
          <cell r="P22">
            <v>1810555.28</v>
          </cell>
          <cell r="Q22">
            <v>12</v>
          </cell>
          <cell r="R22">
            <v>59525105.095890403</v>
          </cell>
        </row>
        <row r="23">
          <cell r="A23" t="str">
            <v>Charter Of Tug</v>
          </cell>
          <cell r="B23" t="str">
            <v>L02921</v>
          </cell>
          <cell r="C23" t="str">
            <v>00151</v>
          </cell>
          <cell r="D23" t="str">
            <v>Lamnalco Cyprus Limited</v>
          </cell>
          <cell r="E23">
            <v>6000</v>
          </cell>
          <cell r="F23" t="str">
            <v>Ended</v>
          </cell>
          <cell r="G23" t="str">
            <v>-</v>
          </cell>
          <cell r="H23" t="str">
            <v>-</v>
          </cell>
          <cell r="I23">
            <v>37602</v>
          </cell>
          <cell r="J23">
            <v>37611</v>
          </cell>
          <cell r="K23">
            <v>0.3</v>
          </cell>
          <cell r="L23">
            <v>37591</v>
          </cell>
          <cell r="M23">
            <v>0</v>
          </cell>
          <cell r="N23">
            <v>18375</v>
          </cell>
          <cell r="O23">
            <v>0</v>
          </cell>
          <cell r="P23">
            <v>18375</v>
          </cell>
          <cell r="Q23" t="str">
            <v>-</v>
          </cell>
          <cell r="R23">
            <v>0</v>
          </cell>
        </row>
        <row r="24">
          <cell r="A24" t="str">
            <v>Cleaning Tea services</v>
          </cell>
          <cell r="B24" t="str">
            <v>L03122</v>
          </cell>
          <cell r="C24" t="str">
            <v>53811</v>
          </cell>
          <cell r="D24" t="str">
            <v>Nigeira cleaning services</v>
          </cell>
          <cell r="E24">
            <v>8000</v>
          </cell>
          <cell r="F24" t="str">
            <v>Ark Towers Facilities Mtce &amp; Tea services</v>
          </cell>
          <cell r="G24" t="str">
            <v>GGPO</v>
          </cell>
          <cell r="H24" t="str">
            <v>Office Rent</v>
          </cell>
          <cell r="I24">
            <v>37803</v>
          </cell>
          <cell r="J24">
            <v>38533</v>
          </cell>
          <cell r="K24">
            <v>24.333333333333332</v>
          </cell>
          <cell r="L24">
            <v>37773</v>
          </cell>
          <cell r="M24">
            <v>8205597</v>
          </cell>
          <cell r="N24">
            <v>0</v>
          </cell>
          <cell r="O24">
            <v>0</v>
          </cell>
          <cell r="P24">
            <v>82055.97</v>
          </cell>
          <cell r="Q24">
            <v>6</v>
          </cell>
          <cell r="R24">
            <v>2023297.8904109593</v>
          </cell>
        </row>
        <row r="25">
          <cell r="A25" t="str">
            <v>Container Rental Services</v>
          </cell>
          <cell r="B25" t="str">
            <v>S02775</v>
          </cell>
          <cell r="C25" t="str">
            <v>06424W</v>
          </cell>
          <cell r="D25" t="str">
            <v>Speciality Drilling Fluid Ltd</v>
          </cell>
          <cell r="E25">
            <v>6000</v>
          </cell>
          <cell r="F25" t="str">
            <v>Container rental FPSO</v>
          </cell>
          <cell r="G25" t="str">
            <v>APF28TSULG</v>
          </cell>
          <cell r="H25" t="str">
            <v>Production Facilities Operations</v>
          </cell>
          <cell r="I25">
            <v>37636</v>
          </cell>
          <cell r="J25">
            <v>38731</v>
          </cell>
          <cell r="K25">
            <v>36.5</v>
          </cell>
          <cell r="L25">
            <v>38718</v>
          </cell>
          <cell r="M25">
            <v>6232154</v>
          </cell>
          <cell r="N25">
            <v>278294</v>
          </cell>
          <cell r="O25">
            <v>0</v>
          </cell>
          <cell r="P25">
            <v>340615.54</v>
          </cell>
          <cell r="Q25">
            <v>12</v>
          </cell>
          <cell r="R25">
            <v>2048927.3424657534</v>
          </cell>
        </row>
        <row r="26">
          <cell r="A26" t="str">
            <v>Contract ExpatE-K Lee</v>
          </cell>
          <cell r="B26" t="str">
            <v>L02968</v>
          </cell>
          <cell r="C26">
            <v>31712</v>
          </cell>
          <cell r="D26" t="str">
            <v>ASC Nigeria Limited</v>
          </cell>
          <cell r="E26">
            <v>8000</v>
          </cell>
          <cell r="F26" t="str">
            <v>DEA/WDT</v>
          </cell>
          <cell r="G26" t="str">
            <v>E3J647031</v>
          </cell>
          <cell r="H26" t="str">
            <v>DEA/WDT</v>
          </cell>
          <cell r="I26">
            <v>37681</v>
          </cell>
          <cell r="J26">
            <v>38046</v>
          </cell>
          <cell r="K26">
            <v>12.166666666666666</v>
          </cell>
          <cell r="L26">
            <v>38018</v>
          </cell>
          <cell r="M26">
            <v>181055528</v>
          </cell>
          <cell r="N26">
            <v>239922</v>
          </cell>
          <cell r="O26">
            <v>0</v>
          </cell>
          <cell r="P26">
            <v>239922</v>
          </cell>
          <cell r="Q26">
            <v>10</v>
          </cell>
          <cell r="R26">
            <v>0</v>
          </cell>
        </row>
        <row r="27">
          <cell r="A27" t="str">
            <v>Contract Expat-N Litke</v>
          </cell>
          <cell r="B27" t="str">
            <v>L02970</v>
          </cell>
          <cell r="C27">
            <v>31712</v>
          </cell>
          <cell r="D27" t="str">
            <v>ASC Nigeria Limited</v>
          </cell>
          <cell r="E27">
            <v>8000</v>
          </cell>
          <cell r="F27" t="str">
            <v>DEA/WDT</v>
          </cell>
          <cell r="G27" t="str">
            <v>E3J647031</v>
          </cell>
          <cell r="H27" t="str">
            <v>DEA/WDT</v>
          </cell>
          <cell r="I27">
            <v>37681</v>
          </cell>
          <cell r="J27">
            <v>38046</v>
          </cell>
          <cell r="K27">
            <v>12.166666666666666</v>
          </cell>
          <cell r="L27">
            <v>38018</v>
          </cell>
          <cell r="M27">
            <v>0</v>
          </cell>
          <cell r="N27">
            <v>140400</v>
          </cell>
          <cell r="O27">
            <v>0</v>
          </cell>
          <cell r="P27">
            <v>140400</v>
          </cell>
          <cell r="Q27">
            <v>10</v>
          </cell>
          <cell r="R27">
            <v>0</v>
          </cell>
        </row>
        <row r="28">
          <cell r="A28" t="str">
            <v>Contract Expat-R De-angel</v>
          </cell>
          <cell r="B28" t="str">
            <v>L02973</v>
          </cell>
          <cell r="C28" t="str">
            <v>72605W</v>
          </cell>
          <cell r="D28" t="str">
            <v>Spencer Nigeria Limited</v>
          </cell>
          <cell r="E28">
            <v>8000</v>
          </cell>
          <cell r="F28" t="str">
            <v>DEA/WDT</v>
          </cell>
          <cell r="G28" t="str">
            <v>E3J647031</v>
          </cell>
          <cell r="H28" t="str">
            <v>DEA/WDT</v>
          </cell>
          <cell r="I28">
            <v>37693</v>
          </cell>
          <cell r="J28">
            <v>38058</v>
          </cell>
          <cell r="K28">
            <v>12.166666666666666</v>
          </cell>
          <cell r="L28">
            <v>38047</v>
          </cell>
          <cell r="M28">
            <v>3016210</v>
          </cell>
          <cell r="N28">
            <v>213709</v>
          </cell>
          <cell r="O28">
            <v>0</v>
          </cell>
          <cell r="P28">
            <v>243871.1</v>
          </cell>
          <cell r="Q28">
            <v>9.6</v>
          </cell>
          <cell r="R28">
            <v>2379913.6438356163</v>
          </cell>
        </row>
        <row r="29">
          <cell r="A29" t="str">
            <v>Contract Expat-R Storrie</v>
          </cell>
          <cell r="B29" t="str">
            <v>L02969</v>
          </cell>
          <cell r="C29">
            <v>31712</v>
          </cell>
          <cell r="D29" t="str">
            <v>ASC Nigeria Limited</v>
          </cell>
          <cell r="E29">
            <v>8000</v>
          </cell>
          <cell r="F29" t="str">
            <v>DEA/WDT</v>
          </cell>
          <cell r="G29" t="str">
            <v>E3J647031</v>
          </cell>
          <cell r="H29" t="str">
            <v>DEA/WDT</v>
          </cell>
          <cell r="I29">
            <v>37681</v>
          </cell>
          <cell r="J29">
            <v>38046</v>
          </cell>
          <cell r="K29">
            <v>12.166666666666666</v>
          </cell>
          <cell r="L29">
            <v>38018</v>
          </cell>
          <cell r="M29">
            <v>6232154</v>
          </cell>
          <cell r="N29">
            <v>210570</v>
          </cell>
          <cell r="O29">
            <v>0</v>
          </cell>
          <cell r="P29">
            <v>210570</v>
          </cell>
          <cell r="Q29">
            <v>10</v>
          </cell>
          <cell r="R29">
            <v>0</v>
          </cell>
        </row>
        <row r="30">
          <cell r="A30" t="str">
            <v>Contract Expat-T Ratcliffe</v>
          </cell>
          <cell r="B30" t="str">
            <v>L02971</v>
          </cell>
          <cell r="C30">
            <v>31712</v>
          </cell>
          <cell r="D30" t="str">
            <v>ASC Nigeria Limited</v>
          </cell>
          <cell r="E30">
            <v>8000</v>
          </cell>
          <cell r="F30" t="str">
            <v>DEA/WDT</v>
          </cell>
          <cell r="G30" t="str">
            <v>E3J647031</v>
          </cell>
          <cell r="H30" t="str">
            <v>DEA/WDT</v>
          </cell>
          <cell r="I30">
            <v>37681</v>
          </cell>
          <cell r="J30">
            <v>38046</v>
          </cell>
          <cell r="K30">
            <v>12.166666666666666</v>
          </cell>
          <cell r="L30">
            <v>38018</v>
          </cell>
          <cell r="M30">
            <v>8205597</v>
          </cell>
          <cell r="N30">
            <v>263652</v>
          </cell>
          <cell r="O30">
            <v>0</v>
          </cell>
          <cell r="P30">
            <v>263652</v>
          </cell>
          <cell r="Q30">
            <v>10</v>
          </cell>
          <cell r="R30">
            <v>0</v>
          </cell>
        </row>
        <row r="31">
          <cell r="A31" t="str">
            <v>Contracts  Consultancy CNwabuike</v>
          </cell>
          <cell r="B31" t="str">
            <v>L03124</v>
          </cell>
          <cell r="C31" t="str">
            <v>30391</v>
          </cell>
          <cell r="D31" t="str">
            <v>PPS Process Plants services</v>
          </cell>
          <cell r="E31">
            <v>6000</v>
          </cell>
          <cell r="F31" t="str">
            <v>Onshore Ops Manpower services FIN, CPL etc</v>
          </cell>
          <cell r="G31" t="str">
            <v>GGPO2</v>
          </cell>
          <cell r="H31" t="str">
            <v>Contract Staff Salaries</v>
          </cell>
          <cell r="I31">
            <v>37837</v>
          </cell>
          <cell r="J31">
            <v>38202</v>
          </cell>
          <cell r="K31">
            <v>12.166666666666666</v>
          </cell>
          <cell r="L31">
            <v>37895</v>
          </cell>
          <cell r="M31">
            <v>2819800</v>
          </cell>
          <cell r="N31">
            <v>140400</v>
          </cell>
          <cell r="O31">
            <v>0</v>
          </cell>
          <cell r="P31">
            <v>28198</v>
          </cell>
          <cell r="Q31">
            <v>4.9000000000000004</v>
          </cell>
          <cell r="R31">
            <v>1135645.4794520549</v>
          </cell>
        </row>
        <row r="32">
          <cell r="A32" t="str">
            <v>D-1 Contract Engineer For OD</v>
          </cell>
          <cell r="B32" t="str">
            <v>L03210</v>
          </cell>
          <cell r="C32" t="str">
            <v>11368</v>
          </cell>
          <cell r="D32" t="str">
            <v>International Energy Serv</v>
          </cell>
          <cell r="E32">
            <v>6000</v>
          </cell>
          <cell r="F32" t="str">
            <v>Contract Analyst  - IES</v>
          </cell>
          <cell r="G32" t="str">
            <v>GGPO2</v>
          </cell>
          <cell r="H32" t="str">
            <v>Contract Staff Salaries</v>
          </cell>
          <cell r="I32">
            <v>37926</v>
          </cell>
          <cell r="J32">
            <v>38291</v>
          </cell>
          <cell r="K32">
            <v>12.166666666666666</v>
          </cell>
          <cell r="L32">
            <v>37895</v>
          </cell>
          <cell r="M32">
            <v>5187000</v>
          </cell>
          <cell r="N32">
            <v>230118</v>
          </cell>
          <cell r="O32">
            <v>0</v>
          </cell>
          <cell r="P32">
            <v>281988</v>
          </cell>
          <cell r="Q32">
            <v>2</v>
          </cell>
          <cell r="R32">
            <v>852657.53424657544</v>
          </cell>
        </row>
        <row r="33">
          <cell r="A33" t="str">
            <v>EA Field Development -EPC Contract</v>
          </cell>
          <cell r="B33" t="str">
            <v>W05269</v>
          </cell>
          <cell r="C33" t="str">
            <v>32003W</v>
          </cell>
          <cell r="D33" t="str">
            <v>Halliburton West Africa</v>
          </cell>
          <cell r="E33">
            <v>6000</v>
          </cell>
          <cell r="F33" t="str">
            <v>Mooring, Topsides And Operations Support (HEA)EAFPSO</v>
          </cell>
          <cell r="G33" t="str">
            <v>APF50FEAXP</v>
          </cell>
          <cell r="H33" t="str">
            <v>Production Facilities Maintenance</v>
          </cell>
          <cell r="I33">
            <v>37646</v>
          </cell>
          <cell r="J33">
            <v>38371</v>
          </cell>
          <cell r="K33">
            <v>24.166666666666668</v>
          </cell>
          <cell r="L33">
            <v>38353</v>
          </cell>
          <cell r="M33">
            <v>0</v>
          </cell>
          <cell r="N33">
            <v>12826020</v>
          </cell>
          <cell r="O33">
            <v>0</v>
          </cell>
          <cell r="P33">
            <v>12826020</v>
          </cell>
          <cell r="Q33">
            <v>12</v>
          </cell>
          <cell r="R33">
            <v>0</v>
          </cell>
        </row>
        <row r="34">
          <cell r="A34" t="str">
            <v>Ecotoxicity tests</v>
          </cell>
          <cell r="B34" t="str">
            <v>L03019</v>
          </cell>
          <cell r="C34" t="str">
            <v>30985</v>
          </cell>
          <cell r="D34" t="str">
            <v>Technology Partners Ltd</v>
          </cell>
          <cell r="E34">
            <v>6000</v>
          </cell>
          <cell r="F34" t="str">
            <v>Offshore Laboratory Services</v>
          </cell>
          <cell r="G34" t="str">
            <v>APF20FEAXP</v>
          </cell>
          <cell r="H34" t="str">
            <v>Production Facilities Operations</v>
          </cell>
          <cell r="I34">
            <v>37718</v>
          </cell>
          <cell r="J34">
            <v>37802</v>
          </cell>
          <cell r="K34">
            <v>2.8</v>
          </cell>
          <cell r="L34">
            <v>37773</v>
          </cell>
          <cell r="M34">
            <v>350000</v>
          </cell>
          <cell r="N34">
            <v>263652</v>
          </cell>
          <cell r="O34">
            <v>0</v>
          </cell>
          <cell r="P34">
            <v>3500</v>
          </cell>
          <cell r="Q34">
            <v>3</v>
          </cell>
          <cell r="R34">
            <v>375000.00000000006</v>
          </cell>
        </row>
        <row r="35">
          <cell r="A35" t="str">
            <v>Ecotoxicity tests Triethylene etc</v>
          </cell>
          <cell r="B35" t="str">
            <v>L03018</v>
          </cell>
          <cell r="C35" t="str">
            <v>*08036</v>
          </cell>
          <cell r="D35" t="str">
            <v>Environ 2000 Res.</v>
          </cell>
          <cell r="E35">
            <v>6000</v>
          </cell>
          <cell r="F35" t="str">
            <v>Offshore Laboratory Services</v>
          </cell>
          <cell r="G35" t="str">
            <v>APF20FEAXP</v>
          </cell>
          <cell r="H35" t="str">
            <v>Production Facilities Operations</v>
          </cell>
          <cell r="I35">
            <v>37718</v>
          </cell>
          <cell r="J35">
            <v>37802</v>
          </cell>
          <cell r="K35">
            <v>2.8</v>
          </cell>
          <cell r="L35">
            <v>37773</v>
          </cell>
          <cell r="M35">
            <v>350000</v>
          </cell>
          <cell r="N35">
            <v>0</v>
          </cell>
          <cell r="O35">
            <v>0</v>
          </cell>
          <cell r="P35">
            <v>3500</v>
          </cell>
          <cell r="Q35">
            <v>3</v>
          </cell>
          <cell r="R35">
            <v>375000.00000000006</v>
          </cell>
        </row>
        <row r="36">
          <cell r="A36" t="str">
            <v>Emergency visit to Sea Eagle by Accuflow</v>
          </cell>
          <cell r="B36" t="str">
            <v>L03093</v>
          </cell>
          <cell r="C36" t="str">
            <v>07544</v>
          </cell>
          <cell r="D36" t="str">
            <v>Equipment &amp; Controls Nigeria Ltd</v>
          </cell>
          <cell r="E36">
            <v>6000</v>
          </cell>
          <cell r="F36" t="str">
            <v>General Mtce - Lutzlift, Liferaft, Tamrotor GAC, HVAC etc</v>
          </cell>
          <cell r="G36" t="str">
            <v>APF50FEAXP</v>
          </cell>
          <cell r="H36" t="str">
            <v>Production Facilities Maintenance</v>
          </cell>
          <cell r="I36">
            <v>37771</v>
          </cell>
          <cell r="J36">
            <v>37794</v>
          </cell>
          <cell r="K36">
            <v>0.76666666666666672</v>
          </cell>
          <cell r="L36">
            <v>37895</v>
          </cell>
          <cell r="M36">
            <v>5187000</v>
          </cell>
          <cell r="N36">
            <v>52300</v>
          </cell>
          <cell r="O36">
            <v>0</v>
          </cell>
          <cell r="P36">
            <v>52300</v>
          </cell>
          <cell r="Q36">
            <v>1</v>
          </cell>
          <cell r="R36">
            <v>0</v>
          </cell>
        </row>
        <row r="37">
          <cell r="A37" t="str">
            <v>Emergency visit to Sea Eagle by Call-out</v>
          </cell>
          <cell r="B37" t="str">
            <v>L02984</v>
          </cell>
          <cell r="C37" t="str">
            <v>01825</v>
          </cell>
          <cell r="D37" t="str">
            <v>Gulf Agency Shipping</v>
          </cell>
          <cell r="E37">
            <v>6000</v>
          </cell>
          <cell r="F37" t="str">
            <v>General Mtce - Lutzlift, Liferaft, Tamrotor GAC, HVAC etc</v>
          </cell>
          <cell r="G37" t="str">
            <v>APF50FEAXP</v>
          </cell>
          <cell r="H37" t="str">
            <v>Production Facilities Maintenance</v>
          </cell>
          <cell r="I37">
            <v>37726</v>
          </cell>
          <cell r="J37">
            <v>38091</v>
          </cell>
          <cell r="K37">
            <v>12.166666666666666</v>
          </cell>
          <cell r="L37">
            <v>38353</v>
          </cell>
          <cell r="M37">
            <v>8868835</v>
          </cell>
          <cell r="N37">
            <v>0</v>
          </cell>
          <cell r="O37">
            <v>0</v>
          </cell>
          <cell r="P37">
            <v>88688.35</v>
          </cell>
          <cell r="Q37">
            <v>8.5333333333333332</v>
          </cell>
          <cell r="R37">
            <v>6220333.5890410962</v>
          </cell>
        </row>
        <row r="38">
          <cell r="A38" t="str">
            <v>Emergency visit to Sea Eagle by Lutz</v>
          </cell>
          <cell r="B38" t="str">
            <v>L03037</v>
          </cell>
          <cell r="C38" t="str">
            <v>01825</v>
          </cell>
          <cell r="D38" t="str">
            <v>Gulf Agency Shipping</v>
          </cell>
          <cell r="E38">
            <v>6000</v>
          </cell>
          <cell r="F38" t="str">
            <v>General Mtce - Lutzlift, Liferaft, Tamrotor GAC, HVAC etc</v>
          </cell>
          <cell r="G38" t="str">
            <v>APF50FEAXP</v>
          </cell>
          <cell r="H38" t="str">
            <v>Production Facilities Maintenance</v>
          </cell>
          <cell r="I38">
            <v>37726</v>
          </cell>
          <cell r="J38">
            <v>38091</v>
          </cell>
          <cell r="K38">
            <v>12.166666666666666</v>
          </cell>
          <cell r="L38">
            <v>37773</v>
          </cell>
          <cell r="M38">
            <v>0</v>
          </cell>
          <cell r="N38">
            <v>0</v>
          </cell>
          <cell r="O38">
            <v>0</v>
          </cell>
          <cell r="P38">
            <v>0</v>
          </cell>
          <cell r="Q38">
            <v>8.5333333333333332</v>
          </cell>
          <cell r="R38">
            <v>0</v>
          </cell>
        </row>
        <row r="39">
          <cell r="A39" t="str">
            <v>Emergency visit to Sea Eagle by Tam Rotor</v>
          </cell>
          <cell r="B39" t="str">
            <v>L02978</v>
          </cell>
          <cell r="C39" t="str">
            <v>01825</v>
          </cell>
          <cell r="D39" t="str">
            <v>Gulf Agency Shipping</v>
          </cell>
          <cell r="E39">
            <v>6000</v>
          </cell>
          <cell r="F39" t="str">
            <v>General Mtce - Lutzlift, Liferaft, Tamrotor GAC, HVAC etc</v>
          </cell>
          <cell r="G39" t="str">
            <v>APF50FEAXP</v>
          </cell>
          <cell r="H39" t="str">
            <v>Production Facilities Maintenance</v>
          </cell>
          <cell r="I39">
            <v>37681</v>
          </cell>
          <cell r="J39">
            <v>37711</v>
          </cell>
          <cell r="K39">
            <v>1</v>
          </cell>
          <cell r="L39">
            <v>37773</v>
          </cell>
          <cell r="M39">
            <v>2587500</v>
          </cell>
          <cell r="N39">
            <v>0</v>
          </cell>
          <cell r="O39">
            <v>0</v>
          </cell>
          <cell r="P39">
            <v>25875</v>
          </cell>
          <cell r="Q39">
            <v>1</v>
          </cell>
          <cell r="R39">
            <v>2587500</v>
          </cell>
        </row>
        <row r="40">
          <cell r="A40" t="str">
            <v>HSE Documentation For EA FPSO</v>
          </cell>
          <cell r="B40" t="str">
            <v>S02814</v>
          </cell>
          <cell r="C40" t="str">
            <v>30892</v>
          </cell>
          <cell r="D40" t="str">
            <v>Casella Science Ltd</v>
          </cell>
          <cell r="E40">
            <v>6000</v>
          </cell>
          <cell r="F40" t="str">
            <v>ended</v>
          </cell>
          <cell r="G40" t="str">
            <v>-</v>
          </cell>
          <cell r="H40" t="str">
            <v>-</v>
          </cell>
          <cell r="I40">
            <v>37554</v>
          </cell>
          <cell r="J40">
            <v>37590</v>
          </cell>
          <cell r="K40">
            <v>1.2</v>
          </cell>
          <cell r="L40">
            <v>37561</v>
          </cell>
          <cell r="M40">
            <v>4297988</v>
          </cell>
          <cell r="N40">
            <v>58829</v>
          </cell>
          <cell r="O40">
            <v>0</v>
          </cell>
          <cell r="P40">
            <v>101808.88</v>
          </cell>
          <cell r="Q40" t="str">
            <v>-</v>
          </cell>
          <cell r="R40">
            <v>0</v>
          </cell>
        </row>
        <row r="41">
          <cell r="A41" t="str">
            <v>HVAC emergency maintenance</v>
          </cell>
          <cell r="B41" t="str">
            <v>L03094</v>
          </cell>
          <cell r="C41" t="str">
            <v>07729</v>
          </cell>
          <cell r="D41" t="str">
            <v>Benkline Nigeria Ltd</v>
          </cell>
          <cell r="E41">
            <v>6000</v>
          </cell>
          <cell r="F41" t="str">
            <v>General Mtce - Lutzlift, Liferaft, Tamrotor GAC, HVAC etc</v>
          </cell>
          <cell r="G41" t="str">
            <v>APF50FEAXP</v>
          </cell>
          <cell r="H41" t="str">
            <v>Production Facilities Maintenance</v>
          </cell>
          <cell r="I41">
            <v>37760</v>
          </cell>
          <cell r="J41">
            <v>37833</v>
          </cell>
          <cell r="K41">
            <v>2.4333333333333331</v>
          </cell>
          <cell r="L41">
            <v>37803</v>
          </cell>
          <cell r="M41">
            <v>0</v>
          </cell>
          <cell r="N41">
            <v>63000</v>
          </cell>
          <cell r="O41">
            <v>0</v>
          </cell>
          <cell r="P41">
            <v>63000</v>
          </cell>
          <cell r="Q41">
            <v>2</v>
          </cell>
          <cell r="R41">
            <v>0</v>
          </cell>
        </row>
        <row r="42">
          <cell r="A42" t="str">
            <v>I Nigerian contract staff - MA Yekini</v>
          </cell>
          <cell r="B42" t="str">
            <v>L03098</v>
          </cell>
          <cell r="C42" t="str">
            <v>02595</v>
          </cell>
          <cell r="D42" t="str">
            <v>Ecodrill Nigeria Limited</v>
          </cell>
          <cell r="E42">
            <v>6000</v>
          </cell>
          <cell r="F42" t="str">
            <v>Onshore Ops Manpower services FIN, CPL etc</v>
          </cell>
          <cell r="G42" t="str">
            <v>GGPO2</v>
          </cell>
          <cell r="H42" t="str">
            <v>Contract Staff Salaries</v>
          </cell>
          <cell r="I42">
            <v>37795</v>
          </cell>
          <cell r="J42">
            <v>38160</v>
          </cell>
          <cell r="K42">
            <v>12.166666666666666</v>
          </cell>
          <cell r="L42">
            <v>37803</v>
          </cell>
          <cell r="M42">
            <v>2484085</v>
          </cell>
          <cell r="N42">
            <v>0</v>
          </cell>
          <cell r="O42">
            <v>0</v>
          </cell>
          <cell r="P42">
            <v>24840.85</v>
          </cell>
          <cell r="Q42">
            <v>3</v>
          </cell>
          <cell r="R42">
            <v>612514.10958904109</v>
          </cell>
        </row>
        <row r="43">
          <cell r="A43" t="str">
            <v>Immpower Consultancy</v>
          </cell>
          <cell r="B43" t="str">
            <v>L03134</v>
          </cell>
          <cell r="C43" t="str">
            <v>08640</v>
          </cell>
          <cell r="D43" t="str">
            <v>Hermann Cross Limited</v>
          </cell>
          <cell r="E43">
            <v>6000</v>
          </cell>
          <cell r="F43" t="str">
            <v>Contracts with Revere - IMMPOWER</v>
          </cell>
          <cell r="G43" t="str">
            <v>APF50FEAXP</v>
          </cell>
          <cell r="H43" t="str">
            <v>HSE &amp; Consultancy-EA</v>
          </cell>
          <cell r="I43">
            <v>37823</v>
          </cell>
          <cell r="J43">
            <v>37925</v>
          </cell>
          <cell r="K43">
            <v>3.4</v>
          </cell>
          <cell r="L43">
            <v>38718</v>
          </cell>
          <cell r="M43">
            <v>0</v>
          </cell>
          <cell r="N43">
            <v>168073</v>
          </cell>
          <cell r="O43">
            <v>0</v>
          </cell>
          <cell r="P43">
            <v>168073</v>
          </cell>
          <cell r="Q43">
            <v>3</v>
          </cell>
          <cell r="R43">
            <v>0</v>
          </cell>
        </row>
        <row r="44">
          <cell r="A44" t="str">
            <v>IT Infrastructure Ark Towers</v>
          </cell>
          <cell r="B44" t="str">
            <v>L03042</v>
          </cell>
          <cell r="C44" t="str">
            <v>10720</v>
          </cell>
          <cell r="D44" t="str">
            <v>IPBC NIG LTD</v>
          </cell>
          <cell r="E44">
            <v>6000</v>
          </cell>
          <cell r="F44" t="str">
            <v>IT Equipment &amp; infrastructure costs (new office - incl. Mast)</v>
          </cell>
          <cell r="G44" t="str">
            <v>C1N58</v>
          </cell>
          <cell r="H44" t="str">
            <v>IT/ Telecoms Equip &amp; Infrastructure - Office</v>
          </cell>
          <cell r="I44">
            <v>37655</v>
          </cell>
          <cell r="J44">
            <v>38020</v>
          </cell>
          <cell r="K44">
            <v>12.166666666666666</v>
          </cell>
          <cell r="L44">
            <v>38018</v>
          </cell>
          <cell r="M44">
            <v>5395330</v>
          </cell>
          <cell r="N44">
            <v>0</v>
          </cell>
          <cell r="O44">
            <v>0</v>
          </cell>
          <cell r="P44">
            <v>53953.3</v>
          </cell>
          <cell r="Q44">
            <v>10.933333333333334</v>
          </cell>
          <cell r="R44">
            <v>4848406.1369863013</v>
          </cell>
        </row>
        <row r="45">
          <cell r="A45" t="str">
            <v>IT Infrastructure for New office</v>
          </cell>
          <cell r="B45" t="str">
            <v>L02924</v>
          </cell>
          <cell r="C45" t="str">
            <v>02042</v>
          </cell>
          <cell r="D45" t="str">
            <v>TELNET Nig Limited</v>
          </cell>
          <cell r="E45">
            <v>6000</v>
          </cell>
          <cell r="F45" t="str">
            <v>IT Equipment &amp; infrastructure costs (new office - incl. Mast)</v>
          </cell>
          <cell r="G45" t="str">
            <v>C1N58</v>
          </cell>
          <cell r="H45" t="str">
            <v>IT/ Telecoms Equip &amp; Infrastructure - Office</v>
          </cell>
          <cell r="I45">
            <v>37655</v>
          </cell>
          <cell r="J45">
            <v>38020</v>
          </cell>
          <cell r="K45">
            <v>12.166666666666666</v>
          </cell>
          <cell r="L45">
            <v>38018</v>
          </cell>
          <cell r="M45">
            <v>8302882</v>
          </cell>
          <cell r="N45">
            <v>418203</v>
          </cell>
          <cell r="O45">
            <v>0</v>
          </cell>
          <cell r="P45">
            <v>501231.82</v>
          </cell>
          <cell r="Q45">
            <v>10.933333333333334</v>
          </cell>
          <cell r="R45">
            <v>7461219.9890410956</v>
          </cell>
        </row>
        <row r="46">
          <cell r="A46" t="str">
            <v>Laboratory services for the Sea Eagle</v>
          </cell>
          <cell r="B46" t="str">
            <v>S02813</v>
          </cell>
          <cell r="C46" t="str">
            <v>03517W</v>
          </cell>
          <cell r="D46" t="str">
            <v>SGS Inspections services Nig Ltd</v>
          </cell>
          <cell r="E46">
            <v>6000</v>
          </cell>
          <cell r="F46" t="str">
            <v>Offshore Laboratory Services</v>
          </cell>
          <cell r="G46" t="str">
            <v>APF20FEAXP</v>
          </cell>
          <cell r="H46" t="str">
            <v>Production Facilities Operations</v>
          </cell>
          <cell r="I46">
            <v>37606</v>
          </cell>
          <cell r="J46">
            <v>38092</v>
          </cell>
          <cell r="K46">
            <v>16.2</v>
          </cell>
          <cell r="L46">
            <v>38078</v>
          </cell>
          <cell r="M46">
            <v>9512989</v>
          </cell>
          <cell r="N46">
            <v>0</v>
          </cell>
          <cell r="O46">
            <v>0</v>
          </cell>
          <cell r="P46">
            <v>95129.89</v>
          </cell>
          <cell r="Q46">
            <v>12</v>
          </cell>
          <cell r="R46">
            <v>7046658.5185185187</v>
          </cell>
        </row>
        <row r="47">
          <cell r="A47" t="str">
            <v>Librarian for OD</v>
          </cell>
          <cell r="B47" t="str">
            <v>L02917</v>
          </cell>
          <cell r="C47" t="str">
            <v>03517L</v>
          </cell>
          <cell r="D47" t="str">
            <v>SGS Inspections services Nig Ltd</v>
          </cell>
          <cell r="E47">
            <v>6000</v>
          </cell>
          <cell r="F47" t="str">
            <v>Manpower support library services</v>
          </cell>
          <cell r="G47" t="str">
            <v>GGPO2</v>
          </cell>
          <cell r="H47" t="str">
            <v>Contract Staff Salaries</v>
          </cell>
          <cell r="I47">
            <v>37588</v>
          </cell>
          <cell r="J47">
            <v>37955</v>
          </cell>
          <cell r="K47">
            <v>12.233333333333333</v>
          </cell>
          <cell r="L47">
            <v>37742</v>
          </cell>
          <cell r="M47">
            <v>1443975</v>
          </cell>
          <cell r="N47">
            <v>0</v>
          </cell>
          <cell r="O47">
            <v>0</v>
          </cell>
          <cell r="P47">
            <v>14439.75</v>
          </cell>
          <cell r="Q47">
            <v>11</v>
          </cell>
          <cell r="R47">
            <v>1298397.1389645778</v>
          </cell>
        </row>
        <row r="48">
          <cell r="A48" t="str">
            <v>Lifting &amp; Deck Mgmt Services for Sea Eagle</v>
          </cell>
          <cell r="B48" t="str">
            <v>S13392</v>
          </cell>
          <cell r="C48" t="str">
            <v>04833</v>
          </cell>
          <cell r="D48" t="str">
            <v>Mclatek Nig Ltd</v>
          </cell>
          <cell r="E48">
            <v>6000</v>
          </cell>
          <cell r="F48" t="str">
            <v>Lifting &amp; Deck Management Serv-EA</v>
          </cell>
          <cell r="G48" t="str">
            <v>APF20FEAXP</v>
          </cell>
          <cell r="H48" t="str">
            <v>Production Facilities Operations</v>
          </cell>
          <cell r="I48">
            <v>37417</v>
          </cell>
          <cell r="J48">
            <v>38503</v>
          </cell>
          <cell r="K48">
            <v>36.200000000000003</v>
          </cell>
          <cell r="L48">
            <v>38473</v>
          </cell>
          <cell r="M48">
            <v>223065250</v>
          </cell>
          <cell r="N48">
            <v>0</v>
          </cell>
          <cell r="O48">
            <v>0</v>
          </cell>
          <cell r="P48">
            <v>2230652.5</v>
          </cell>
          <cell r="Q48">
            <v>12</v>
          </cell>
          <cell r="R48">
            <v>73944281.767955795</v>
          </cell>
        </row>
        <row r="49">
          <cell r="A49" t="str">
            <v>Maintenance Of Diesel Engines</v>
          </cell>
          <cell r="B49" t="str">
            <v>L02737</v>
          </cell>
          <cell r="C49" t="str">
            <v>75802</v>
          </cell>
          <cell r="D49" t="str">
            <v xml:space="preserve">Tractor Equipment Ltd </v>
          </cell>
          <cell r="E49">
            <v>6000</v>
          </cell>
          <cell r="F49" t="str">
            <v>General Mtce- Compressor, Pumps, Valves &amp; Gas Turbine</v>
          </cell>
          <cell r="G49" t="str">
            <v>APF50FEAXP</v>
          </cell>
          <cell r="H49" t="str">
            <v>Production Facilities Maintenance</v>
          </cell>
          <cell r="I49">
            <v>37642</v>
          </cell>
          <cell r="J49">
            <v>38000</v>
          </cell>
          <cell r="K49">
            <v>11.933333333333334</v>
          </cell>
          <cell r="L49">
            <v>37987</v>
          </cell>
          <cell r="M49">
            <v>7767320</v>
          </cell>
          <cell r="N49">
            <v>244640</v>
          </cell>
          <cell r="O49">
            <v>0</v>
          </cell>
          <cell r="P49">
            <v>322313.2</v>
          </cell>
          <cell r="Q49">
            <v>11.333333333333334</v>
          </cell>
          <cell r="R49">
            <v>7376784.3575419001</v>
          </cell>
        </row>
        <row r="50">
          <cell r="A50" t="str">
            <v>Maintenance Services -Integrated Control System</v>
          </cell>
          <cell r="B50" t="str">
            <v>L02735</v>
          </cell>
          <cell r="C50">
            <v>30948</v>
          </cell>
          <cell r="D50" t="str">
            <v>Invensys Systems Nigeria Ltd</v>
          </cell>
          <cell r="E50">
            <v>6000</v>
          </cell>
          <cell r="F50" t="str">
            <v xml:space="preserve">Integrated Control Sys Maint Serv Foxboro  </v>
          </cell>
          <cell r="G50" t="str">
            <v>APF50FEAXP</v>
          </cell>
          <cell r="H50" t="str">
            <v>Production Facilities Maintenance</v>
          </cell>
          <cell r="I50">
            <v>37622</v>
          </cell>
          <cell r="J50">
            <v>37986</v>
          </cell>
          <cell r="K50">
            <v>12.133333333333333</v>
          </cell>
          <cell r="L50">
            <v>37956</v>
          </cell>
          <cell r="M50">
            <v>8842119</v>
          </cell>
          <cell r="N50">
            <v>394841</v>
          </cell>
          <cell r="O50">
            <v>0</v>
          </cell>
          <cell r="P50">
            <v>483262.19</v>
          </cell>
          <cell r="Q50">
            <v>12</v>
          </cell>
          <cell r="R50">
            <v>8744952.8571428582</v>
          </cell>
        </row>
        <row r="51">
          <cell r="A51" t="str">
            <v>Metering station maintenance</v>
          </cell>
          <cell r="B51" t="str">
            <v>L02743</v>
          </cell>
          <cell r="C51" t="str">
            <v>03517W</v>
          </cell>
          <cell r="D51" t="str">
            <v>SGS Inspections services Nig Ltd</v>
          </cell>
          <cell r="E51">
            <v>6000</v>
          </cell>
          <cell r="F51" t="str">
            <v>Metering station maintenance service on EA</v>
          </cell>
          <cell r="G51" t="str">
            <v>APF50FEAXP</v>
          </cell>
          <cell r="H51" t="str">
            <v>Production Facilities Maintenance</v>
          </cell>
          <cell r="I51">
            <v>37681</v>
          </cell>
          <cell r="J51">
            <v>38045</v>
          </cell>
          <cell r="K51">
            <v>12.133333333333333</v>
          </cell>
          <cell r="L51">
            <v>37987</v>
          </cell>
          <cell r="M51">
            <v>2938720</v>
          </cell>
          <cell r="N51">
            <v>34560</v>
          </cell>
          <cell r="O51">
            <v>0</v>
          </cell>
          <cell r="P51">
            <v>63947.199999999997</v>
          </cell>
          <cell r="Q51">
            <v>10</v>
          </cell>
          <cell r="R51">
            <v>2422021.9780219779</v>
          </cell>
        </row>
        <row r="52">
          <cell r="A52" t="str">
            <v>Miscellaneous works Ark towers</v>
          </cell>
          <cell r="B52" t="str">
            <v>L03090</v>
          </cell>
          <cell r="C52" t="str">
            <v>05009</v>
          </cell>
          <cell r="D52" t="str">
            <v>Tranter International</v>
          </cell>
          <cell r="E52">
            <v>6000</v>
          </cell>
          <cell r="F52" t="str">
            <v xml:space="preserve">New office cost refurbishment. </v>
          </cell>
          <cell r="G52" t="str">
            <v>GGPO</v>
          </cell>
          <cell r="H52" t="str">
            <v>Office Refurbishment</v>
          </cell>
          <cell r="I52">
            <v>37760</v>
          </cell>
          <cell r="J52">
            <v>37833</v>
          </cell>
          <cell r="K52">
            <v>2.4333333333333331</v>
          </cell>
          <cell r="L52">
            <v>37803</v>
          </cell>
          <cell r="M52">
            <v>2085320</v>
          </cell>
          <cell r="N52">
            <v>0</v>
          </cell>
          <cell r="O52">
            <v>0</v>
          </cell>
          <cell r="P52">
            <v>20853.2</v>
          </cell>
          <cell r="Q52">
            <v>2</v>
          </cell>
          <cell r="R52">
            <v>1713961.6438356165</v>
          </cell>
        </row>
        <row r="53">
          <cell r="A53" t="str">
            <v>Opest Training &amp; Consultancy</v>
          </cell>
          <cell r="B53" t="str">
            <v>L02961</v>
          </cell>
          <cell r="C53" t="str">
            <v>10402</v>
          </cell>
          <cell r="D53" t="str">
            <v>IHS Energy services/BA Soyode &amp; Co Ltd</v>
          </cell>
          <cell r="E53">
            <v>6000</v>
          </cell>
          <cell r="F53" t="str">
            <v>OPE$T Training &amp; Asset Modelling (EA)</v>
          </cell>
          <cell r="G53" t="str">
            <v>GPAO</v>
          </cell>
          <cell r="H53" t="str">
            <v>HSE &amp; Consultancy-EA</v>
          </cell>
          <cell r="I53">
            <v>37612</v>
          </cell>
          <cell r="J53">
            <v>37733</v>
          </cell>
          <cell r="K53">
            <v>4.0333333333333332</v>
          </cell>
          <cell r="L53">
            <v>37712</v>
          </cell>
          <cell r="M53">
            <v>0</v>
          </cell>
          <cell r="N53">
            <v>62100</v>
          </cell>
          <cell r="O53">
            <v>0</v>
          </cell>
          <cell r="P53">
            <v>62100</v>
          </cell>
          <cell r="Q53">
            <v>3.7333333333333334</v>
          </cell>
          <cell r="R53">
            <v>0</v>
          </cell>
        </row>
        <row r="54">
          <cell r="A54" t="str">
            <v>Partitioning of Ark towers</v>
          </cell>
          <cell r="B54" t="str">
            <v>L03040</v>
          </cell>
          <cell r="C54" t="str">
            <v>10452</v>
          </cell>
          <cell r="D54" t="str">
            <v>Aluminum City</v>
          </cell>
          <cell r="E54">
            <v>6000</v>
          </cell>
          <cell r="F54" t="str">
            <v xml:space="preserve">New office cost refurbishment. </v>
          </cell>
          <cell r="G54" t="str">
            <v>GGPO</v>
          </cell>
          <cell r="H54" t="str">
            <v>Office Refurbishment</v>
          </cell>
          <cell r="I54">
            <v>37760</v>
          </cell>
          <cell r="J54">
            <v>37833</v>
          </cell>
          <cell r="K54">
            <v>2.4333333333333331</v>
          </cell>
          <cell r="L54">
            <v>37622</v>
          </cell>
          <cell r="M54">
            <v>8962358</v>
          </cell>
          <cell r="N54">
            <v>12375</v>
          </cell>
          <cell r="O54">
            <v>0</v>
          </cell>
          <cell r="P54">
            <v>101998.58</v>
          </cell>
          <cell r="Q54">
            <v>2</v>
          </cell>
          <cell r="R54">
            <v>7366321.6438356172</v>
          </cell>
        </row>
        <row r="55">
          <cell r="A55" t="str">
            <v>Pilottage &amp; Mooring services to Sea Eagle</v>
          </cell>
          <cell r="B55" t="str">
            <v>L02848</v>
          </cell>
          <cell r="C55" t="str">
            <v>00151</v>
          </cell>
          <cell r="D55" t="str">
            <v>Lamnalco Cyprus Limited</v>
          </cell>
          <cell r="E55">
            <v>6000</v>
          </cell>
          <cell r="F55" t="str">
            <v xml:space="preserve">Pilottage &amp; Mooring For FPSO. </v>
          </cell>
          <cell r="G55" t="str">
            <v>APF28TSULG</v>
          </cell>
          <cell r="H55" t="str">
            <v>Terminal Faciities Operations</v>
          </cell>
          <cell r="I55">
            <v>37530</v>
          </cell>
          <cell r="J55">
            <v>38107</v>
          </cell>
          <cell r="K55">
            <v>19.233333333333334</v>
          </cell>
          <cell r="L55">
            <v>38078</v>
          </cell>
          <cell r="M55">
            <v>9400000</v>
          </cell>
          <cell r="N55">
            <v>191656</v>
          </cell>
          <cell r="O55">
            <v>0</v>
          </cell>
          <cell r="P55">
            <v>285656</v>
          </cell>
          <cell r="Q55">
            <v>12</v>
          </cell>
          <cell r="R55">
            <v>5864818.0242634313</v>
          </cell>
        </row>
        <row r="56">
          <cell r="A56" t="str">
            <v>Procurement Consult JTemowo/GAbihele</v>
          </cell>
          <cell r="B56" t="str">
            <v>L02987</v>
          </cell>
          <cell r="C56" t="str">
            <v>02787</v>
          </cell>
          <cell r="D56" t="str">
            <v>Petmams Ventures</v>
          </cell>
          <cell r="E56">
            <v>6000</v>
          </cell>
          <cell r="F56" t="str">
            <v>Onshore Ops Manpower services FIN, CPL etc</v>
          </cell>
          <cell r="G56" t="str">
            <v>GGPO2</v>
          </cell>
          <cell r="H56" t="str">
            <v>Contract Staff Salaries</v>
          </cell>
          <cell r="I56">
            <v>37730</v>
          </cell>
          <cell r="J56">
            <v>37913</v>
          </cell>
          <cell r="K56">
            <v>6.1</v>
          </cell>
          <cell r="L56">
            <v>37895</v>
          </cell>
          <cell r="M56">
            <v>2587500</v>
          </cell>
          <cell r="N56">
            <v>244640</v>
          </cell>
          <cell r="O56">
            <v>0</v>
          </cell>
          <cell r="P56">
            <v>25875</v>
          </cell>
          <cell r="Q56">
            <v>5</v>
          </cell>
          <cell r="R56">
            <v>2120901.6393442624</v>
          </cell>
        </row>
        <row r="57">
          <cell r="A57" t="str">
            <v>Procurement Consultancy Ser A Udugba</v>
          </cell>
          <cell r="B57" t="str">
            <v>L02960</v>
          </cell>
          <cell r="C57" t="str">
            <v>02595</v>
          </cell>
          <cell r="D57" t="str">
            <v>Ecodrill Nigeria Limited</v>
          </cell>
          <cell r="E57">
            <v>6000</v>
          </cell>
          <cell r="F57" t="str">
            <v>Onshore Ops Manpower services FIN, CPL etc</v>
          </cell>
          <cell r="G57" t="str">
            <v>GGPO2</v>
          </cell>
          <cell r="H57" t="str">
            <v>Contract Staff Salaries</v>
          </cell>
          <cell r="I57">
            <v>37623</v>
          </cell>
          <cell r="J57">
            <v>37833</v>
          </cell>
          <cell r="K57">
            <v>7</v>
          </cell>
          <cell r="L57">
            <v>37803</v>
          </cell>
          <cell r="M57">
            <v>5899070</v>
          </cell>
          <cell r="N57">
            <v>62100</v>
          </cell>
          <cell r="O57">
            <v>0</v>
          </cell>
          <cell r="P57">
            <v>58990.7</v>
          </cell>
          <cell r="Q57">
            <v>6</v>
          </cell>
          <cell r="R57">
            <v>5056345.7142857146</v>
          </cell>
        </row>
        <row r="58">
          <cell r="A58" t="str">
            <v>Procurement Consultancy Ser Adedipe S</v>
          </cell>
          <cell r="B58" t="str">
            <v>L03069</v>
          </cell>
          <cell r="C58" t="str">
            <v>04232</v>
          </cell>
          <cell r="D58" t="str">
            <v>Multinational Expertise Ltd</v>
          </cell>
          <cell r="E58">
            <v>6000</v>
          </cell>
          <cell r="F58" t="str">
            <v>Onshore Ops Manpower services FIN, CPL etc</v>
          </cell>
          <cell r="G58" t="str">
            <v>GGPO2</v>
          </cell>
          <cell r="H58" t="str">
            <v>Contract Staff Salaries</v>
          </cell>
          <cell r="I58">
            <v>37726</v>
          </cell>
          <cell r="J58">
            <v>37908</v>
          </cell>
          <cell r="K58">
            <v>6.0666666666666664</v>
          </cell>
          <cell r="L58">
            <v>37895</v>
          </cell>
          <cell r="M58">
            <v>1380000</v>
          </cell>
          <cell r="N58">
            <v>0</v>
          </cell>
          <cell r="O58">
            <v>0</v>
          </cell>
          <cell r="P58">
            <v>13800</v>
          </cell>
          <cell r="Q58">
            <v>5</v>
          </cell>
          <cell r="R58">
            <v>1137362.6373626376</v>
          </cell>
        </row>
        <row r="59">
          <cell r="A59" t="str">
            <v>Procurement Consultancy-Rotimi</v>
          </cell>
          <cell r="B59" t="str">
            <v>L03170</v>
          </cell>
          <cell r="C59" t="str">
            <v>07806</v>
          </cell>
          <cell r="D59" t="str">
            <v>DINOPalencia Nig Ltd</v>
          </cell>
          <cell r="E59">
            <v>6000</v>
          </cell>
          <cell r="F59" t="str">
            <v>Onshore Ops Manpower services FIN, CPL etc</v>
          </cell>
          <cell r="G59" t="str">
            <v>GGPO2</v>
          </cell>
          <cell r="H59" t="str">
            <v>Contract Staff Salaries</v>
          </cell>
          <cell r="I59">
            <v>37824</v>
          </cell>
          <cell r="J59">
            <v>37986</v>
          </cell>
          <cell r="K59">
            <v>5.4</v>
          </cell>
          <cell r="L59">
            <v>37773</v>
          </cell>
          <cell r="M59">
            <v>1262080</v>
          </cell>
          <cell r="N59">
            <v>191656</v>
          </cell>
          <cell r="O59">
            <v>0</v>
          </cell>
          <cell r="P59">
            <v>12620.8</v>
          </cell>
          <cell r="Q59">
            <v>5.3</v>
          </cell>
          <cell r="R59">
            <v>1238708.1481481481</v>
          </cell>
        </row>
        <row r="60">
          <cell r="A60" t="str">
            <v>Procurement Consultancy-Stock checker</v>
          </cell>
          <cell r="B60" t="str">
            <v>L03175</v>
          </cell>
          <cell r="C60" t="str">
            <v>06443</v>
          </cell>
          <cell r="D60" t="str">
            <v>Treadstone Nig Ltd</v>
          </cell>
          <cell r="E60">
            <v>6000</v>
          </cell>
          <cell r="F60" t="str">
            <v>Onshore Ops Manpower services FIN, CPL etc</v>
          </cell>
          <cell r="G60" t="str">
            <v>GGPO2</v>
          </cell>
          <cell r="H60" t="str">
            <v>Contract Staff Salaries</v>
          </cell>
          <cell r="I60">
            <v>37824</v>
          </cell>
          <cell r="J60">
            <v>37986</v>
          </cell>
          <cell r="K60">
            <v>5.4</v>
          </cell>
          <cell r="L60">
            <v>37773</v>
          </cell>
          <cell r="M60">
            <v>1104320</v>
          </cell>
          <cell r="N60">
            <v>34560</v>
          </cell>
          <cell r="O60">
            <v>0</v>
          </cell>
          <cell r="P60">
            <v>11043.2</v>
          </cell>
          <cell r="Q60">
            <v>4</v>
          </cell>
          <cell r="R60">
            <v>818014.81481481472</v>
          </cell>
        </row>
        <row r="61">
          <cell r="A61" t="str">
            <v>Prov Tech Training EA Tech</v>
          </cell>
          <cell r="B61" t="str">
            <v>L02732</v>
          </cell>
          <cell r="C61">
            <v>11597</v>
          </cell>
          <cell r="D61" t="str">
            <v>TTE Mgmt Tech Training</v>
          </cell>
          <cell r="E61">
            <v>8445</v>
          </cell>
          <cell r="F61" t="str">
            <v>Technical Training for EA Tech SO1</v>
          </cell>
          <cell r="G61" t="str">
            <v>ASP64FEAXP</v>
          </cell>
          <cell r="H61" t="str">
            <v>Training</v>
          </cell>
          <cell r="I61">
            <v>37416</v>
          </cell>
          <cell r="J61">
            <v>37652</v>
          </cell>
          <cell r="K61">
            <v>7.8666666666666663</v>
          </cell>
          <cell r="L61">
            <v>37622</v>
          </cell>
          <cell r="M61">
            <v>0</v>
          </cell>
          <cell r="N61">
            <v>0</v>
          </cell>
          <cell r="O61">
            <v>306370</v>
          </cell>
          <cell r="P61">
            <v>487434.67</v>
          </cell>
          <cell r="Q61">
            <v>1.1333333333333329</v>
          </cell>
          <cell r="R61">
            <v>0</v>
          </cell>
        </row>
        <row r="62">
          <cell r="A62" t="str">
            <v>Purchase Of Laptops</v>
          </cell>
          <cell r="B62" t="str">
            <v>L02857</v>
          </cell>
          <cell r="C62" t="str">
            <v>11706</v>
          </cell>
          <cell r="D62" t="str">
            <v>Ayonak Nig Ltd</v>
          </cell>
          <cell r="E62">
            <v>6000</v>
          </cell>
          <cell r="F62" t="str">
            <v>Ended</v>
          </cell>
          <cell r="G62" t="str">
            <v>-</v>
          </cell>
          <cell r="H62" t="str">
            <v>-</v>
          </cell>
          <cell r="I62">
            <v>37511</v>
          </cell>
          <cell r="J62">
            <v>37515</v>
          </cell>
          <cell r="K62">
            <v>0.13333333333333333</v>
          </cell>
          <cell r="L62">
            <v>37500</v>
          </cell>
          <cell r="M62">
            <v>0</v>
          </cell>
          <cell r="N62">
            <v>39871</v>
          </cell>
          <cell r="O62">
            <v>0</v>
          </cell>
          <cell r="P62">
            <v>39871</v>
          </cell>
          <cell r="Q62" t="str">
            <v>-</v>
          </cell>
          <cell r="R62">
            <v>0</v>
          </cell>
        </row>
        <row r="63">
          <cell r="A63" t="str">
            <v>Purchase of office Chairs OD</v>
          </cell>
          <cell r="B63" t="str">
            <v>L03125</v>
          </cell>
          <cell r="C63" t="str">
            <v>32278</v>
          </cell>
          <cell r="D63" t="str">
            <v>Office Depot Limited</v>
          </cell>
          <cell r="E63">
            <v>6000</v>
          </cell>
          <cell r="F63" t="str">
            <v>Office furniture</v>
          </cell>
          <cell r="G63" t="str">
            <v>C1N58</v>
          </cell>
          <cell r="H63" t="str">
            <v>Office Furniture</v>
          </cell>
          <cell r="I63">
            <v>37803</v>
          </cell>
          <cell r="J63">
            <v>37894</v>
          </cell>
          <cell r="K63">
            <v>3.0333333333333332</v>
          </cell>
          <cell r="L63">
            <v>37742</v>
          </cell>
          <cell r="M63">
            <v>7755000</v>
          </cell>
          <cell r="N63">
            <v>0</v>
          </cell>
          <cell r="O63">
            <v>0</v>
          </cell>
          <cell r="P63">
            <v>77550</v>
          </cell>
          <cell r="Q63">
            <v>3</v>
          </cell>
          <cell r="R63">
            <v>7669780.2197802197</v>
          </cell>
        </row>
        <row r="64">
          <cell r="A64" t="str">
            <v>Purchase of office Desks OD</v>
          </cell>
          <cell r="B64" t="str">
            <v>L02876</v>
          </cell>
          <cell r="C64" t="str">
            <v>11724</v>
          </cell>
          <cell r="D64" t="str">
            <v>Vina International Nigeria</v>
          </cell>
          <cell r="E64">
            <v>6000</v>
          </cell>
          <cell r="F64" t="str">
            <v>Office furniture</v>
          </cell>
          <cell r="G64" t="str">
            <v>C1N58</v>
          </cell>
          <cell r="H64" t="str">
            <v>Office Furniture</v>
          </cell>
          <cell r="I64">
            <v>37578</v>
          </cell>
          <cell r="J64">
            <v>37772</v>
          </cell>
          <cell r="K64">
            <v>6.4666666666666668</v>
          </cell>
          <cell r="L64">
            <v>37742</v>
          </cell>
          <cell r="M64">
            <v>7373821</v>
          </cell>
          <cell r="N64">
            <v>0</v>
          </cell>
          <cell r="O64">
            <v>0</v>
          </cell>
          <cell r="P64">
            <v>73738.210000000006</v>
          </cell>
          <cell r="Q64">
            <v>5.0333333333333332</v>
          </cell>
          <cell r="R64">
            <v>5739417.3762886599</v>
          </cell>
        </row>
        <row r="65">
          <cell r="A65" t="str">
            <v>QA/QC Engineer</v>
          </cell>
          <cell r="B65" t="str">
            <v>L03086</v>
          </cell>
          <cell r="C65" t="str">
            <v>02787</v>
          </cell>
          <cell r="D65" t="str">
            <v>Petmams Ventures</v>
          </cell>
          <cell r="E65">
            <v>6000</v>
          </cell>
          <cell r="F65" t="str">
            <v>DEA/WDT</v>
          </cell>
          <cell r="G65" t="str">
            <v>E3J647031</v>
          </cell>
          <cell r="H65" t="str">
            <v>DEA/WDT</v>
          </cell>
          <cell r="I65">
            <v>37712</v>
          </cell>
          <cell r="J65">
            <v>37894</v>
          </cell>
          <cell r="K65">
            <v>6.0666666666666664</v>
          </cell>
          <cell r="L65">
            <v>37622</v>
          </cell>
          <cell r="M65">
            <v>967000</v>
          </cell>
          <cell r="N65">
            <v>0</v>
          </cell>
          <cell r="O65">
            <v>0</v>
          </cell>
          <cell r="P65">
            <v>9670</v>
          </cell>
          <cell r="Q65">
            <v>6</v>
          </cell>
          <cell r="R65">
            <v>956373.62637362641</v>
          </cell>
        </row>
        <row r="66">
          <cell r="A66" t="str">
            <v>Rental of chemical tanks - Sea Eagle</v>
          </cell>
          <cell r="B66" t="str">
            <v>L02913</v>
          </cell>
          <cell r="C66" t="str">
            <v>11725</v>
          </cell>
          <cell r="D66" t="str">
            <v>Prime Leasing West Africa LTD</v>
          </cell>
          <cell r="E66">
            <v>6000</v>
          </cell>
          <cell r="F66" t="str">
            <v>Container rental FPSO</v>
          </cell>
          <cell r="G66" t="str">
            <v>APF28TSULG</v>
          </cell>
          <cell r="H66" t="str">
            <v>Production Facilities Operations</v>
          </cell>
          <cell r="I66">
            <v>37943</v>
          </cell>
          <cell r="J66">
            <v>37652</v>
          </cell>
          <cell r="K66">
            <v>1</v>
          </cell>
          <cell r="L66">
            <v>37622</v>
          </cell>
          <cell r="M66">
            <v>0</v>
          </cell>
          <cell r="N66">
            <v>5000</v>
          </cell>
          <cell r="O66">
            <v>0</v>
          </cell>
          <cell r="P66">
            <v>5000</v>
          </cell>
          <cell r="Q66">
            <v>1.4333333333333333</v>
          </cell>
          <cell r="R66">
            <v>0</v>
          </cell>
        </row>
        <row r="67">
          <cell r="A67" t="str">
            <v>SAP Consultancy Services N Atiba1</v>
          </cell>
          <cell r="B67" t="str">
            <v>L03017</v>
          </cell>
          <cell r="C67" t="str">
            <v>02595</v>
          </cell>
          <cell r="D67" t="str">
            <v>Ecodrill Nigeria Limited</v>
          </cell>
          <cell r="E67">
            <v>6000</v>
          </cell>
          <cell r="F67" t="str">
            <v>Data loading SAP - Ecodrill N Atiba</v>
          </cell>
          <cell r="G67" t="str">
            <v>GGPO2</v>
          </cell>
          <cell r="H67" t="str">
            <v>Contract Staff Salaries</v>
          </cell>
          <cell r="I67">
            <v>37725</v>
          </cell>
          <cell r="J67">
            <v>37815</v>
          </cell>
          <cell r="K67">
            <v>3</v>
          </cell>
          <cell r="L67">
            <v>37803</v>
          </cell>
          <cell r="M67">
            <v>1482300</v>
          </cell>
          <cell r="N67">
            <v>0</v>
          </cell>
          <cell r="O67">
            <v>0</v>
          </cell>
          <cell r="P67">
            <v>14823</v>
          </cell>
          <cell r="Q67">
            <v>3</v>
          </cell>
          <cell r="R67">
            <v>1482300</v>
          </cell>
        </row>
        <row r="68">
          <cell r="A68" t="str">
            <v>SAP Consultancy Services N Atiba2</v>
          </cell>
          <cell r="B68" t="str">
            <v>L03030</v>
          </cell>
          <cell r="C68" t="str">
            <v>02595</v>
          </cell>
          <cell r="D68" t="str">
            <v>Ecodrill Nigeria Limited</v>
          </cell>
          <cell r="E68">
            <v>6000</v>
          </cell>
          <cell r="F68" t="str">
            <v>Data loading SAP - Ecodrill N Atiba</v>
          </cell>
          <cell r="G68" t="str">
            <v>GGPO2</v>
          </cell>
          <cell r="H68" t="str">
            <v>Contract Staff Salaries</v>
          </cell>
          <cell r="I68">
            <v>37816</v>
          </cell>
          <cell r="J68">
            <v>38174</v>
          </cell>
          <cell r="K68">
            <v>11.933333333333334</v>
          </cell>
          <cell r="L68">
            <v>37803</v>
          </cell>
          <cell r="M68">
            <v>4358465</v>
          </cell>
          <cell r="N68">
            <v>0</v>
          </cell>
          <cell r="O68">
            <v>0</v>
          </cell>
          <cell r="P68">
            <v>43584.65</v>
          </cell>
          <cell r="Q68">
            <v>5.5666666666666664</v>
          </cell>
          <cell r="R68">
            <v>2033138.7011173181</v>
          </cell>
        </row>
        <row r="69">
          <cell r="A69" t="str">
            <v>Spot Hire Of Sea Bulk Comorant</v>
          </cell>
          <cell r="B69" t="str">
            <v>L03043</v>
          </cell>
          <cell r="C69" t="str">
            <v>13960</v>
          </cell>
          <cell r="D69" t="str">
            <v>Afro Offshore supplies Nig Ltd</v>
          </cell>
          <cell r="E69">
            <v>6000</v>
          </cell>
          <cell r="F69" t="str">
            <v xml:space="preserve">Field  Support/stand by Vessel for EA FPSO </v>
          </cell>
          <cell r="G69" t="str">
            <v>APF28TSULG</v>
          </cell>
          <cell r="H69" t="str">
            <v>Marine Logistics</v>
          </cell>
          <cell r="I69">
            <v>37739</v>
          </cell>
          <cell r="J69">
            <v>37745</v>
          </cell>
          <cell r="K69">
            <v>1</v>
          </cell>
          <cell r="L69">
            <v>37742</v>
          </cell>
          <cell r="M69">
            <v>0</v>
          </cell>
          <cell r="N69">
            <v>89249</v>
          </cell>
          <cell r="O69">
            <v>0</v>
          </cell>
          <cell r="P69">
            <v>89249</v>
          </cell>
          <cell r="Q69">
            <v>1</v>
          </cell>
          <cell r="R69">
            <v>0</v>
          </cell>
        </row>
        <row r="70">
          <cell r="A70" t="str">
            <v>Supply Of Thuraya Phones</v>
          </cell>
          <cell r="B70" t="str">
            <v>L02904</v>
          </cell>
          <cell r="C70" t="str">
            <v>15107</v>
          </cell>
          <cell r="D70" t="str">
            <v>General Telecoms Plc</v>
          </cell>
          <cell r="E70">
            <v>6000</v>
          </cell>
          <cell r="F70" t="str">
            <v>Ended</v>
          </cell>
          <cell r="G70" t="str">
            <v>-</v>
          </cell>
          <cell r="H70" t="str">
            <v>-</v>
          </cell>
          <cell r="I70">
            <v>37543</v>
          </cell>
          <cell r="J70">
            <v>37554</v>
          </cell>
          <cell r="K70">
            <v>0.36666666666666664</v>
          </cell>
          <cell r="L70">
            <v>37530</v>
          </cell>
          <cell r="M70">
            <v>626100</v>
          </cell>
          <cell r="N70">
            <v>0</v>
          </cell>
          <cell r="O70">
            <v>0</v>
          </cell>
          <cell r="P70">
            <v>6261</v>
          </cell>
          <cell r="Q70" t="str">
            <v>-</v>
          </cell>
          <cell r="R70">
            <v>0</v>
          </cell>
        </row>
        <row r="71">
          <cell r="A71" t="str">
            <v>Telecomm Engineer For OD</v>
          </cell>
          <cell r="B71" t="str">
            <v>S14394</v>
          </cell>
          <cell r="C71" t="str">
            <v>11368</v>
          </cell>
          <cell r="D71" t="str">
            <v>International Energy Serv</v>
          </cell>
          <cell r="E71">
            <v>6000</v>
          </cell>
          <cell r="F71" t="str">
            <v>Telecomm Engineer. Sea Eagle</v>
          </cell>
          <cell r="G71" t="str">
            <v>GPAO2</v>
          </cell>
          <cell r="H71" t="str">
            <v>Contract Staff Salaries</v>
          </cell>
          <cell r="I71">
            <v>37408</v>
          </cell>
          <cell r="J71">
            <v>37772</v>
          </cell>
          <cell r="K71">
            <v>12.133333333333333</v>
          </cell>
          <cell r="L71">
            <v>37742</v>
          </cell>
          <cell r="M71">
            <v>4342222</v>
          </cell>
          <cell r="N71">
            <v>170883</v>
          </cell>
          <cell r="O71">
            <v>0</v>
          </cell>
          <cell r="P71">
            <v>214305.22</v>
          </cell>
          <cell r="Q71">
            <v>5.1333333333333329</v>
          </cell>
          <cell r="R71">
            <v>1837093.9230769228</v>
          </cell>
        </row>
        <row r="72">
          <cell r="A72" t="str">
            <v>Treasury Accountant-Edemadide</v>
          </cell>
          <cell r="B72" t="str">
            <v>L03169</v>
          </cell>
          <cell r="C72" t="str">
            <v>07806</v>
          </cell>
          <cell r="D72" t="str">
            <v>DINOPalencia Nig Ltd</v>
          </cell>
          <cell r="E72">
            <v>6000</v>
          </cell>
          <cell r="F72" t="str">
            <v>DEA/WDT</v>
          </cell>
          <cell r="G72" t="str">
            <v>E3J647031</v>
          </cell>
          <cell r="H72" t="str">
            <v>DEA/WDT</v>
          </cell>
          <cell r="I72">
            <v>37817</v>
          </cell>
          <cell r="J72">
            <v>37986</v>
          </cell>
          <cell r="K72">
            <v>5.6333333333333337</v>
          </cell>
          <cell r="L72">
            <v>37773</v>
          </cell>
          <cell r="M72">
            <v>1104320</v>
          </cell>
          <cell r="N72">
            <v>0</v>
          </cell>
          <cell r="O72">
            <v>0</v>
          </cell>
          <cell r="P72">
            <v>11043.2</v>
          </cell>
          <cell r="Q72">
            <v>5.5333333333333332</v>
          </cell>
          <cell r="R72">
            <v>1084716.6863905324</v>
          </cell>
        </row>
        <row r="73">
          <cell r="A73" t="str">
            <v>Tug Boat for Hose Handling</v>
          </cell>
          <cell r="B73" t="str">
            <v>L02925</v>
          </cell>
          <cell r="C73" t="str">
            <v>00151</v>
          </cell>
          <cell r="D73" t="str">
            <v>Lamnalco Cyprus Limited</v>
          </cell>
          <cell r="E73">
            <v>6000</v>
          </cell>
          <cell r="F73" t="str">
            <v>Hose Handling vessel - Lease &amp; Diesel</v>
          </cell>
          <cell r="G73" t="str">
            <v>APF28TSULG</v>
          </cell>
          <cell r="H73" t="str">
            <v>Terminal Faciities Operations</v>
          </cell>
          <cell r="I73">
            <v>37612</v>
          </cell>
          <cell r="J73">
            <v>37733</v>
          </cell>
          <cell r="K73">
            <v>4.0333333333333332</v>
          </cell>
          <cell r="L73">
            <v>37712</v>
          </cell>
          <cell r="M73">
            <v>0</v>
          </cell>
          <cell r="N73">
            <v>297500</v>
          </cell>
          <cell r="O73">
            <v>0</v>
          </cell>
          <cell r="P73">
            <v>297500</v>
          </cell>
          <cell r="Q73">
            <v>3.7333333333333334</v>
          </cell>
          <cell r="R73">
            <v>0</v>
          </cell>
        </row>
        <row r="74">
          <cell r="A74" t="str">
            <v>Waste Management Services to Sea Eagle</v>
          </cell>
          <cell r="B74" t="str">
            <v>S02768</v>
          </cell>
          <cell r="C74" t="str">
            <v>06424</v>
          </cell>
          <cell r="D74" t="str">
            <v>Speciality Drilling Fluid Ltd</v>
          </cell>
          <cell r="E74">
            <v>6000</v>
          </cell>
          <cell r="F74" t="str">
            <v>Waste Management Services</v>
          </cell>
          <cell r="G74" t="str">
            <v>APF28TSULG</v>
          </cell>
          <cell r="H74" t="str">
            <v>Production Facilities Operations</v>
          </cell>
          <cell r="I74">
            <v>37537</v>
          </cell>
          <cell r="J74">
            <v>38634</v>
          </cell>
          <cell r="K74">
            <v>36.56666666666667</v>
          </cell>
          <cell r="L74">
            <v>38626</v>
          </cell>
          <cell r="M74">
            <v>8940456</v>
          </cell>
          <cell r="N74">
            <v>402094</v>
          </cell>
          <cell r="O74">
            <v>0</v>
          </cell>
          <cell r="P74">
            <v>491498.56</v>
          </cell>
          <cell r="Q74">
            <v>12</v>
          </cell>
          <cell r="R74">
            <v>2933969.1522333631</v>
          </cell>
        </row>
      </sheetData>
      <sheetData sheetId="1" refreshError="1">
        <row r="2">
          <cell r="A2" t="str">
            <v>At Bank</v>
          </cell>
        </row>
        <row r="3">
          <cell r="A3" t="str">
            <v>BSU Approval o/s</v>
          </cell>
        </row>
        <row r="4">
          <cell r="A4" t="str">
            <v>Cancelled</v>
          </cell>
        </row>
        <row r="5">
          <cell r="A5" t="str">
            <v>Contract Limit</v>
          </cell>
        </row>
        <row r="6">
          <cell r="A6" t="str">
            <v>Contract overrun</v>
          </cell>
        </row>
        <row r="7">
          <cell r="A7" t="str">
            <v>CMIS Problem</v>
          </cell>
        </row>
        <row r="8">
          <cell r="A8" t="str">
            <v>Credit Note</v>
          </cell>
        </row>
        <row r="9">
          <cell r="A9" t="str">
            <v>Deleted 4rm BTR</v>
          </cell>
        </row>
        <row r="10">
          <cell r="A10" t="str">
            <v>Follow-up required</v>
          </cell>
        </row>
        <row r="11">
          <cell r="A11" t="str">
            <v>Invoice approval o/s</v>
          </cell>
        </row>
        <row r="12">
          <cell r="A12" t="str">
            <v>Line approval o/s</v>
          </cell>
        </row>
        <row r="13">
          <cell r="A13" t="str">
            <v>Not OD</v>
          </cell>
        </row>
        <row r="14">
          <cell r="A14" t="str">
            <v>Not paid</v>
          </cell>
        </row>
        <row r="15">
          <cell r="A15" t="str">
            <v>Not Registered</v>
          </cell>
        </row>
        <row r="16">
          <cell r="A16" t="str">
            <v>Not Scanned</v>
          </cell>
        </row>
        <row r="17">
          <cell r="A17" t="str">
            <v>On Payment run</v>
          </cell>
        </row>
        <row r="18">
          <cell r="A18" t="str">
            <v>Processed-Not due for payment</v>
          </cell>
        </row>
        <row r="19">
          <cell r="A19" t="str">
            <v>Recovery</v>
          </cell>
        </row>
        <row r="20">
          <cell r="A20" t="str">
            <v>Rejected</v>
          </cell>
        </row>
        <row r="21">
          <cell r="A21" t="str">
            <v>With Vendor Services</v>
          </cell>
        </row>
        <row r="23">
          <cell r="A23" t="str">
            <v>-</v>
          </cell>
        </row>
        <row r="24">
          <cell r="A24" t="str">
            <v>Fully Processed</v>
          </cell>
        </row>
        <row r="25">
          <cell r="A25" t="str">
            <v>Not Fully Processed</v>
          </cell>
        </row>
        <row r="26">
          <cell r="A26" t="str">
            <v>Paid</v>
          </cell>
        </row>
        <row r="29">
          <cell r="A29" t="str">
            <v>Paid</v>
          </cell>
        </row>
        <row r="30">
          <cell r="A30" t="str">
            <v>Not Paid</v>
          </cell>
        </row>
        <row r="31">
          <cell r="A31"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drocarbon Resource Input Deck"/>
      <sheetName val="Reference"/>
      <sheetName val="Sheet2"/>
      <sheetName val="Sheet1"/>
      <sheetName val="Sheet3"/>
    </sheetNames>
    <sheetDataSet>
      <sheetData sheetId="0"/>
      <sheetData sheetId="1">
        <row r="1">
          <cell r="A1" t="str">
            <v>Oil</v>
          </cell>
          <cell r="B1" t="str">
            <v>Contingent Not Viable</v>
          </cell>
          <cell r="C1" t="str">
            <v>Revision</v>
          </cell>
          <cell r="D1" t="str">
            <v>DCA - Exponential</v>
          </cell>
          <cell r="E1" t="str">
            <v>In</v>
          </cell>
          <cell r="F1" t="str">
            <v>In</v>
          </cell>
          <cell r="G1" t="str">
            <v>Compliant</v>
          </cell>
        </row>
        <row r="2">
          <cell r="B2" t="str">
            <v>Contingent Pending Post-DG1</v>
          </cell>
          <cell r="C2" t="str">
            <v>Improved recovery</v>
          </cell>
          <cell r="D2" t="str">
            <v>DCA - Hyperbolic</v>
          </cell>
          <cell r="E2" t="str">
            <v>OUT</v>
          </cell>
          <cell r="F2" t="str">
            <v>Out</v>
          </cell>
          <cell r="G2" t="str">
            <v>Not Compliant</v>
          </cell>
        </row>
        <row r="3">
          <cell r="B3" t="str">
            <v>Contingent Pending Post-DG2</v>
          </cell>
          <cell r="C3" t="str">
            <v>Extension and Discovery</v>
          </cell>
          <cell r="D3" t="str">
            <v>DCA - Parabolic</v>
          </cell>
        </row>
        <row r="4">
          <cell r="B4" t="str">
            <v>Contingent Pending Post-DG3</v>
          </cell>
          <cell r="D4" t="str">
            <v>DCA - harmonic</v>
          </cell>
        </row>
        <row r="5">
          <cell r="B5" t="str">
            <v>Contingent Pending Pre-DG1</v>
          </cell>
          <cell r="D5" t="str">
            <v>Material Balance</v>
          </cell>
        </row>
        <row r="6">
          <cell r="B6" t="str">
            <v>Contingent Unclarified</v>
          </cell>
          <cell r="D6" t="str">
            <v>Simulation</v>
          </cell>
        </row>
        <row r="7">
          <cell r="B7" t="str">
            <v>Contingent on Hold</v>
          </cell>
          <cell r="D7" t="str">
            <v>Volumetric / Analogue</v>
          </cell>
        </row>
        <row r="8">
          <cell r="B8" t="str">
            <v>Developed Reserves</v>
          </cell>
        </row>
        <row r="9">
          <cell r="B9" t="str">
            <v>Prospective Resources Lead</v>
          </cell>
        </row>
        <row r="10">
          <cell r="B10" t="str">
            <v>Prospective Resources Play</v>
          </cell>
        </row>
        <row r="11">
          <cell r="B11" t="str">
            <v>Prospective Resources Prospect</v>
          </cell>
        </row>
        <row r="12">
          <cell r="B12" t="str">
            <v>Undeveloped Reserves</v>
          </cell>
        </row>
        <row r="13">
          <cell r="B13" t="str">
            <v>Undeveloped Reserves Post-DG3</v>
          </cell>
        </row>
        <row r="14">
          <cell r="B14" t="str">
            <v>Undeveloped Reserves Post-FID</v>
          </cell>
        </row>
      </sheetData>
      <sheetData sheetId="2"/>
      <sheetData sheetId="3"/>
      <sheetData sheetId="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ARDED"/>
      <sheetName val="Budget Data SAP"/>
      <sheetName val="sma"/>
      <sheetName val="SAPBEXqueries"/>
      <sheetName val="SAPBEXfilters"/>
      <sheetName val="Data"/>
      <sheetName val="PIVOT"/>
      <sheetName val="Sheet1"/>
      <sheetName val="worksheet"/>
      <sheetName val="Report"/>
      <sheetName val="Contract_Details"/>
      <sheetName val="BASE DATA"/>
      <sheetName val="Summary"/>
      <sheetName val=""/>
      <sheetName val="xSAPtemp7116MayREPORT"/>
      <sheetName val="Budget_Data_SAP1"/>
      <sheetName val="BASE_DATA1"/>
      <sheetName val="Budget_Data_SAP"/>
      <sheetName val="BASE_DATA"/>
      <sheetName val="Budget_Data_SAP2"/>
      <sheetName val="BASE_DATA2"/>
      <sheetName val="Budget_Data_SAP3"/>
      <sheetName val="BASE_DATA3"/>
      <sheetName val="Budget_Data_SAP6"/>
      <sheetName val="BASE_DATA6"/>
      <sheetName val="Budget_Data_SAP4"/>
      <sheetName val="BASE_DATA4"/>
      <sheetName val="Budget_Data_SAP5"/>
      <sheetName val="BASE_DATA5"/>
      <sheetName val="Budget_Data_SAP7"/>
      <sheetName val="BASE_DATA7"/>
      <sheetName val="Budget_Data_SAP8"/>
      <sheetName val="BASE_DATA8"/>
      <sheetName val="Budget_Data_SAP9"/>
      <sheetName val="BASE_DATA9"/>
      <sheetName val="Budget_Data_SAP10"/>
      <sheetName val="BASE_DATA10"/>
      <sheetName val="DTU"/>
      <sheetName val="Budget_Data_SAP14"/>
      <sheetName val="BASE_DATA14"/>
      <sheetName val="Budget_Data_SAP12"/>
      <sheetName val="BASE_DATA12"/>
      <sheetName val="Budget_Data_SAP11"/>
      <sheetName val="BASE_DATA11"/>
      <sheetName val="Budget_Data_SAP13"/>
      <sheetName val="BASE_DATA13"/>
      <sheetName val="Budget_Data_SAP15"/>
      <sheetName val="BASE_DATA15"/>
      <sheetName val="Budget_Data_SAP16"/>
      <sheetName val="BASE_DATA16"/>
      <sheetName val="Club &amp; Car"/>
      <sheetName val="Loan"/>
      <sheetName val="Instructions"/>
      <sheetName val="ASSUMPTIONS"/>
      <sheetName val="LE2"/>
      <sheetName val="Actuals"/>
      <sheetName val="February Flash"/>
      <sheetName val="ActualsYTD"/>
      <sheetName val="N-Client Information"/>
      <sheetName val="Input"/>
      <sheetName val="Profit &amp; Loss"/>
      <sheetName val="Balance Sheet"/>
      <sheetName val="Intro"/>
      <sheetName val="royalty for npa"/>
      <sheetName val="C-Client Information"/>
      <sheetName val="C0-Lead"/>
      <sheetName val="Parameters"/>
      <sheetName val="Summary Cash Flow"/>
      <sheetName val="PROFIT RECONCIL"/>
      <sheetName val="BOQ"/>
      <sheetName val="list"/>
      <sheetName val="Budget_Data_SAP17"/>
      <sheetName val="BASE_DATA17"/>
      <sheetName val="Sheet3"/>
      <sheetName val="Economics"/>
      <sheetName val="Agenda"/>
      <sheetName val="Group"/>
      <sheetName val="Credit"/>
      <sheetName val="I_S"/>
      <sheetName val="IRR-Seed"/>
      <sheetName val="Budget_Data_SAP18"/>
      <sheetName val="BASE_DATA18"/>
      <sheetName val="Club_&amp;_Car"/>
      <sheetName val="February_Flash"/>
      <sheetName val="N-Client_Information"/>
      <sheetName val="Profit_&amp;_Loss"/>
      <sheetName val="Balance_Sheet"/>
      <sheetName val="royalty_for_npa"/>
      <sheetName val="C-Client_Information"/>
      <sheetName val="Summary_Cash_Flow"/>
      <sheetName val="PROFIT_RECONCIL"/>
      <sheetName val="timeseries"/>
    </sheetNames>
    <sheetDataSet>
      <sheetData sheetId="0" refreshError="1">
        <row r="1">
          <cell r="A1" t="str">
            <v>Short Item (final)</v>
          </cell>
        </row>
        <row r="7">
          <cell r="B7" t="str">
            <v>Dispersant/ Absorbent L/S</v>
          </cell>
          <cell r="C7">
            <v>657.9801013024603</v>
          </cell>
          <cell r="D7">
            <v>10416.4</v>
          </cell>
          <cell r="E7">
            <v>10416.4</v>
          </cell>
        </row>
        <row r="8">
          <cell r="B8" t="str">
            <v>Fire Equipment Maintenance</v>
          </cell>
          <cell r="C8">
            <v>209494.95</v>
          </cell>
          <cell r="D8">
            <v>7773.08</v>
          </cell>
          <cell r="E8">
            <v>9321.4536141906865</v>
          </cell>
        </row>
        <row r="9">
          <cell r="B9" t="str">
            <v>PPE for EA staff-OPEX</v>
          </cell>
          <cell r="C9">
            <v>1389477.03</v>
          </cell>
          <cell r="D9">
            <v>24856.71572271386</v>
          </cell>
          <cell r="E9">
            <v>35227.606830500779</v>
          </cell>
        </row>
        <row r="10">
          <cell r="B10" t="str">
            <v>Safety &amp; Life Management Systems - EA</v>
          </cell>
          <cell r="C10">
            <v>45000</v>
          </cell>
          <cell r="D10">
            <v>2074.3436538113347</v>
          </cell>
          <cell r="E10">
            <v>2406.937888844594</v>
          </cell>
        </row>
        <row r="11">
          <cell r="B11" t="str">
            <v>Maintain 5Km Exclusion zone-Diesel for Security Patrol Vessel</v>
          </cell>
          <cell r="C11">
            <v>126750</v>
          </cell>
          <cell r="D11">
            <v>482.98787000000033</v>
          </cell>
          <cell r="E11">
            <v>948.01795063575173</v>
          </cell>
        </row>
        <row r="12">
          <cell r="B12" t="str">
            <v xml:space="preserve">Maintain 5Km Exclusion zone-Security Patrol </v>
          </cell>
          <cell r="C12">
            <v>1146.9965830519377</v>
          </cell>
          <cell r="D12">
            <v>250380</v>
          </cell>
          <cell r="E12">
            <v>250380</v>
          </cell>
        </row>
        <row r="13">
          <cell r="B13" t="str">
            <v>Security Surveillance contracts with communities</v>
          </cell>
          <cell r="C13">
            <v>5903600</v>
          </cell>
          <cell r="D13">
            <v>9549.1882898559452</v>
          </cell>
          <cell r="E13">
            <v>43623.318821111236</v>
          </cell>
        </row>
        <row r="14">
          <cell r="B14" t="str">
            <v>X-over Heater Ops (Manpower, Rental, Diesel)</v>
          </cell>
          <cell r="C14">
            <v>12000000</v>
          </cell>
          <cell r="D14">
            <v>636165</v>
          </cell>
          <cell r="E14">
            <v>723756.24087591236</v>
          </cell>
        </row>
        <row r="15">
          <cell r="B15" t="str">
            <v>Chemicals, Lubes, inert gases &amp; Prod Chemicals EAFPSO</v>
          </cell>
          <cell r="C15">
            <v>801499.97</v>
          </cell>
          <cell r="D15">
            <v>116588.15071169917</v>
          </cell>
          <cell r="E15">
            <v>122525.18752651397</v>
          </cell>
        </row>
        <row r="16">
          <cell r="B16" t="str">
            <v>EA Staff Medicals cost</v>
          </cell>
          <cell r="C16">
            <v>675000</v>
          </cell>
          <cell r="D16">
            <v>3216.0982100908209</v>
          </cell>
          <cell r="E16">
            <v>5000</v>
          </cell>
        </row>
        <row r="17">
          <cell r="B17" t="str">
            <v>Lifting &amp; Deck Management Serv-EA</v>
          </cell>
          <cell r="C17">
            <v>87983448.053333327</v>
          </cell>
          <cell r="D17">
            <v>281784.75</v>
          </cell>
          <cell r="E17">
            <v>974936.78213672841</v>
          </cell>
        </row>
        <row r="18">
          <cell r="B18" t="str">
            <v>Offshore Laboratory Services</v>
          </cell>
          <cell r="C18">
            <v>5824953</v>
          </cell>
          <cell r="D18">
            <v>7941.1513171428614</v>
          </cell>
          <cell r="E18">
            <v>42861.27831097156</v>
          </cell>
        </row>
        <row r="19">
          <cell r="B19" t="str">
            <v>Container rental FPSO</v>
          </cell>
          <cell r="C19">
            <v>2077384.6666666667</v>
          </cell>
          <cell r="D19">
            <v>92764.666666666672</v>
          </cell>
          <cell r="E19">
            <v>107928.05839416059</v>
          </cell>
        </row>
        <row r="20">
          <cell r="B20" t="str">
            <v>Diesel for field support vessels</v>
          </cell>
          <cell r="D20">
            <v>857407.41</v>
          </cell>
          <cell r="E20">
            <v>857407.41</v>
          </cell>
        </row>
        <row r="21">
          <cell r="B21" t="str">
            <v xml:space="preserve">Field  Support/stand by Vessel for EA FPSO </v>
          </cell>
          <cell r="D21">
            <v>7716082.5</v>
          </cell>
          <cell r="E21">
            <v>7716082.5</v>
          </cell>
        </row>
        <row r="22">
          <cell r="B22" t="str">
            <v xml:space="preserve">Helicopter flights to Sea Eagle </v>
          </cell>
          <cell r="C22">
            <v>1911611</v>
          </cell>
          <cell r="D22">
            <v>202866</v>
          </cell>
          <cell r="E22">
            <v>217267</v>
          </cell>
        </row>
        <row r="23">
          <cell r="B23" t="str">
            <v>Hose &amp; Marine Eqpt Mtce</v>
          </cell>
          <cell r="C23">
            <v>1203878.93</v>
          </cell>
          <cell r="D23">
            <v>4891.47</v>
          </cell>
          <cell r="E23">
            <v>13794.420642851277</v>
          </cell>
        </row>
        <row r="24">
          <cell r="B24" t="str">
            <v>Hose Handling vessel - Lease &amp; port dues</v>
          </cell>
          <cell r="D24">
            <v>10500</v>
          </cell>
          <cell r="E24">
            <v>10500</v>
          </cell>
        </row>
        <row r="25">
          <cell r="B25" t="str">
            <v>Lifting Eqpt Inspections Services</v>
          </cell>
          <cell r="C25">
            <v>2751666.6666666665</v>
          </cell>
          <cell r="D25">
            <v>134250</v>
          </cell>
          <cell r="E25">
            <v>154335.15815085158</v>
          </cell>
        </row>
        <row r="26">
          <cell r="B26" t="str">
            <v>Miscellaneous Logistics costs</v>
          </cell>
          <cell r="C26">
            <v>71000</v>
          </cell>
          <cell r="E26">
            <v>531.039640987285</v>
          </cell>
        </row>
        <row r="27">
          <cell r="B27" t="str">
            <v xml:space="preserve">Pilottage &amp; Mooring For FPSO. </v>
          </cell>
          <cell r="C27">
            <v>8559157.8947368413</v>
          </cell>
          <cell r="D27">
            <v>735887.85263157892</v>
          </cell>
          <cell r="E27">
            <v>798914.52555882814</v>
          </cell>
        </row>
        <row r="28">
          <cell r="B28" t="str">
            <v>Supply Base - Internal Fence</v>
          </cell>
          <cell r="C28">
            <v>849813.12</v>
          </cell>
          <cell r="D28">
            <v>35618.400000000001</v>
          </cell>
          <cell r="E28">
            <v>41821.415474452559</v>
          </cell>
        </row>
        <row r="29">
          <cell r="B29" t="str">
            <v>Supply base annual lease &amp; stacking area</v>
          </cell>
          <cell r="D29">
            <v>878857.25</v>
          </cell>
          <cell r="E29">
            <v>878857.25</v>
          </cell>
        </row>
        <row r="30">
          <cell r="B30" t="str">
            <v>Supply base operating cost</v>
          </cell>
          <cell r="C30">
            <v>539508.6</v>
          </cell>
          <cell r="D30">
            <v>35233.40593155894</v>
          </cell>
          <cell r="E30">
            <v>39220.904822911485</v>
          </cell>
        </row>
        <row r="31">
          <cell r="B31" t="str">
            <v>Waste Management Services</v>
          </cell>
          <cell r="C31">
            <v>2980152</v>
          </cell>
          <cell r="D31">
            <v>134028</v>
          </cell>
          <cell r="E31">
            <v>155780.93430656934</v>
          </cell>
        </row>
        <row r="32">
          <cell r="B32" t="str">
            <v>Class certification for the Sea Eagle (Llyods)</v>
          </cell>
          <cell r="C32">
            <v>1955675</v>
          </cell>
          <cell r="D32">
            <v>42825</v>
          </cell>
          <cell r="E32">
            <v>57100</v>
          </cell>
        </row>
        <row r="33">
          <cell r="B33" t="str">
            <v>Compressor Maintenance</v>
          </cell>
          <cell r="D33">
            <v>200000</v>
          </cell>
          <cell r="E33">
            <v>200000</v>
          </cell>
        </row>
        <row r="34">
          <cell r="B34" t="str">
            <v>Diesel Engine Maintenance Services EAFPSO</v>
          </cell>
          <cell r="C34">
            <v>822000</v>
          </cell>
          <cell r="D34">
            <v>24000</v>
          </cell>
          <cell r="E34">
            <v>30000</v>
          </cell>
        </row>
        <row r="35">
          <cell r="B35" t="str">
            <v>Gas Turbine Maintenance</v>
          </cell>
          <cell r="D35">
            <v>200000</v>
          </cell>
          <cell r="E35">
            <v>200000</v>
          </cell>
        </row>
        <row r="36">
          <cell r="B36" t="str">
            <v>Mooring, Topsides And Operations Support (HEA)EAFPSO</v>
          </cell>
          <cell r="D36">
            <v>6813823.125</v>
          </cell>
          <cell r="E36">
            <v>6813823.125</v>
          </cell>
        </row>
        <row r="37">
          <cell r="B37" t="str">
            <v>HVAC maintenance</v>
          </cell>
          <cell r="C37">
            <v>2683596.2599999998</v>
          </cell>
          <cell r="D37">
            <v>114752.83333333334</v>
          </cell>
          <cell r="E37">
            <v>134341.12720194648</v>
          </cell>
        </row>
        <row r="38">
          <cell r="B38" t="str">
            <v>Contracts with Revere - IMMPOWER</v>
          </cell>
          <cell r="C38">
            <v>158600</v>
          </cell>
          <cell r="D38">
            <v>59781.919999999998</v>
          </cell>
          <cell r="E38">
            <v>60939.584233576643</v>
          </cell>
        </row>
        <row r="39">
          <cell r="B39" t="str">
            <v>Integrated Control System Maintenance</v>
          </cell>
          <cell r="D39">
            <v>187000</v>
          </cell>
          <cell r="E39">
            <v>187000</v>
          </cell>
        </row>
        <row r="40">
          <cell r="B40" t="str">
            <v>Maintenance Services</v>
          </cell>
          <cell r="C40">
            <v>22687908.399999999</v>
          </cell>
          <cell r="D40">
            <v>750153.13969193841</v>
          </cell>
          <cell r="E40">
            <v>916434.0136787676</v>
          </cell>
        </row>
        <row r="41">
          <cell r="B41" t="str">
            <v>Metering station maintenance service on EA</v>
          </cell>
          <cell r="C41">
            <v>1096000</v>
          </cell>
          <cell r="D41">
            <v>12000</v>
          </cell>
          <cell r="E41">
            <v>20000</v>
          </cell>
        </row>
        <row r="42">
          <cell r="B42" t="str">
            <v>NDT Inspections on FPSO</v>
          </cell>
          <cell r="C42">
            <v>0</v>
          </cell>
          <cell r="D42">
            <v>54170.028245545735</v>
          </cell>
          <cell r="E42">
            <v>54170.028245545735</v>
          </cell>
        </row>
        <row r="43">
          <cell r="B43" t="str">
            <v>Workover/General Wellhead Maintenance</v>
          </cell>
          <cell r="D43">
            <v>80000</v>
          </cell>
          <cell r="E43">
            <v>80000</v>
          </cell>
        </row>
        <row r="44">
          <cell r="B44" t="str">
            <v>Catering &amp; Housekeeping FPSO</v>
          </cell>
          <cell r="C44">
            <v>71659933.279999986</v>
          </cell>
          <cell r="D44">
            <v>0</v>
          </cell>
          <cell r="E44">
            <v>523065.20642335754</v>
          </cell>
        </row>
        <row r="45">
          <cell r="B45" t="str">
            <v>Welfare items  - EA FPSO</v>
          </cell>
          <cell r="C45">
            <v>1500000</v>
          </cell>
          <cell r="E45">
            <v>10948.905109489051</v>
          </cell>
        </row>
        <row r="46">
          <cell r="B46" t="str">
            <v>Miscellaneous IM&amp;T costs</v>
          </cell>
          <cell r="C46">
            <v>2171473.6842105263</v>
          </cell>
          <cell r="D46">
            <v>11133.102424542305</v>
          </cell>
          <cell r="E46">
            <v>27182.427511094604</v>
          </cell>
        </row>
        <row r="47">
          <cell r="B47" t="str">
            <v>Technical Training for EA Offshore Staff</v>
          </cell>
          <cell r="D47">
            <v>539916.21711621713</v>
          </cell>
          <cell r="E47">
            <v>539916.21711621713</v>
          </cell>
        </row>
        <row r="48">
          <cell r="B48" t="str">
            <v>Motor Vehicles/Buses</v>
          </cell>
          <cell r="C48">
            <v>13328618</v>
          </cell>
          <cell r="D48">
            <v>108560</v>
          </cell>
          <cell r="E48">
            <v>207054.42011354421</v>
          </cell>
        </row>
        <row r="49">
          <cell r="B49" t="str">
            <v>other IT equipment onshore staff</v>
          </cell>
          <cell r="C49">
            <v>700000</v>
          </cell>
          <cell r="E49">
            <v>5173.6881005173682</v>
          </cell>
        </row>
        <row r="50">
          <cell r="B50" t="str">
            <v>Supply base furniture &amp; storage racks</v>
          </cell>
          <cell r="C50">
            <v>9193601.25</v>
          </cell>
          <cell r="D50">
            <v>201402.94</v>
          </cell>
          <cell r="E50">
            <v>268509.51846715331</v>
          </cell>
        </row>
        <row r="51">
          <cell r="B51" t="str">
            <v>Telecomm Maint Test Equip EA FPSO</v>
          </cell>
          <cell r="C51">
            <v>1435020</v>
          </cell>
          <cell r="D51">
            <v>30201.048100318174</v>
          </cell>
          <cell r="E51">
            <v>40911.513844036381</v>
          </cell>
        </row>
        <row r="52">
          <cell r="B52" t="str">
            <v>Ark Towers Facilities Mtce &amp; Tea services</v>
          </cell>
          <cell r="C52">
            <v>5574905.5600000005</v>
          </cell>
          <cell r="E52">
            <v>40692.74131386861</v>
          </cell>
        </row>
        <row r="53">
          <cell r="B53" t="str">
            <v>Business Travel (Local)</v>
          </cell>
          <cell r="C53">
            <v>20138034</v>
          </cell>
          <cell r="D53">
            <v>0</v>
          </cell>
          <cell r="E53">
            <v>148883</v>
          </cell>
        </row>
        <row r="54">
          <cell r="B54" t="str">
            <v>Business Travel (Overseas)</v>
          </cell>
          <cell r="D54">
            <v>170046</v>
          </cell>
          <cell r="E54">
            <v>170046</v>
          </cell>
        </row>
        <row r="55">
          <cell r="B55" t="str">
            <v>Consultancy</v>
          </cell>
          <cell r="C55">
            <v>0</v>
          </cell>
          <cell r="D55">
            <v>519638.22160951229</v>
          </cell>
          <cell r="E55">
            <v>519638.22160951229</v>
          </cell>
        </row>
        <row r="56">
          <cell r="B56" t="str">
            <v>Office Space Rent</v>
          </cell>
          <cell r="C56">
            <v>4180708.6851851847</v>
          </cell>
          <cell r="D56">
            <v>226699.8148148148</v>
          </cell>
          <cell r="E56">
            <v>257599.3616380608</v>
          </cell>
        </row>
        <row r="57">
          <cell r="B57" t="str">
            <v>Office Supplies &amp; Stationery</v>
          </cell>
          <cell r="C57">
            <v>1313092</v>
          </cell>
          <cell r="E57">
            <v>9781.6716529543755</v>
          </cell>
        </row>
        <row r="58">
          <cell r="B58" t="str">
            <v xml:space="preserve">Training-Onshore staff </v>
          </cell>
          <cell r="D58">
            <v>37710.794387062568</v>
          </cell>
          <cell r="E58">
            <v>37710.794387062568</v>
          </cell>
        </row>
        <row r="59">
          <cell r="B59" t="str">
            <v>Utilities (NEPA, LGA levies etc)</v>
          </cell>
          <cell r="C59">
            <v>363233</v>
          </cell>
          <cell r="E59">
            <v>2676</v>
          </cell>
        </row>
        <row r="60">
          <cell r="B60" t="str">
            <v>Vehicle operations and maintenance</v>
          </cell>
          <cell r="C60">
            <v>11219369.5</v>
          </cell>
          <cell r="D60">
            <v>-2530</v>
          </cell>
          <cell r="E60">
            <v>79853</v>
          </cell>
        </row>
        <row r="61">
          <cell r="B61" t="str">
            <v>Contract Staff Salaries</v>
          </cell>
          <cell r="C61">
            <v>32182164.812678568</v>
          </cell>
          <cell r="D61">
            <v>840122.41382484802</v>
          </cell>
          <cell r="E61">
            <v>1075757.3439269264</v>
          </cell>
        </row>
        <row r="62">
          <cell r="B62" t="str">
            <v>Non Payroll Ben. &amp; Welf.</v>
          </cell>
          <cell r="C62">
            <v>5807905.8799999999</v>
          </cell>
          <cell r="D62">
            <v>118271</v>
          </cell>
          <cell r="E62">
            <v>161101.8311111111</v>
          </cell>
        </row>
        <row r="63">
          <cell r="B63" t="str">
            <v>Resid.Accom.(Inc.Tel.)Onshore</v>
          </cell>
          <cell r="D63">
            <v>976500</v>
          </cell>
          <cell r="E63">
            <v>976500</v>
          </cell>
        </row>
        <row r="64">
          <cell r="B64" t="str">
            <v>Catering Services Onshore (Intels &amp; Onne)</v>
          </cell>
          <cell r="C64">
            <v>3791243.48</v>
          </cell>
          <cell r="D64">
            <v>71916.710000000006</v>
          </cell>
          <cell r="E64">
            <v>99999.995037037035</v>
          </cell>
        </row>
        <row r="65">
          <cell r="B65" t="str">
            <v>PE Studies, ARP development</v>
          </cell>
          <cell r="D65">
            <v>114544.89421548245</v>
          </cell>
          <cell r="E65">
            <v>114544.89421548245</v>
          </cell>
        </row>
        <row r="66">
          <cell r="B66" t="str">
            <v>PAO Contract Staff Salaries</v>
          </cell>
          <cell r="C66">
            <v>19073721.340833332</v>
          </cell>
          <cell r="D66">
            <v>711384.27666666661</v>
          </cell>
          <cell r="E66">
            <v>850608.52003041364</v>
          </cell>
        </row>
        <row r="67">
          <cell r="B67" t="str">
            <v>Crew change - Hotel accommodation</v>
          </cell>
          <cell r="C67">
            <v>24076323</v>
          </cell>
          <cell r="E67">
            <v>176945</v>
          </cell>
        </row>
        <row r="68">
          <cell r="B68" t="str">
            <v>Crew Change - International flights</v>
          </cell>
          <cell r="D68">
            <v>420359</v>
          </cell>
          <cell r="E68">
            <v>420359</v>
          </cell>
        </row>
        <row r="69">
          <cell r="B69" t="str">
            <v>EA Resid.Accom.(Inc.Tel.)Onshore</v>
          </cell>
          <cell r="D69">
            <v>806000</v>
          </cell>
          <cell r="E69">
            <v>806000</v>
          </cell>
        </row>
        <row r="70">
          <cell r="B70" t="str">
            <v>CD Projects (Classrooms/Teachers quarters)</v>
          </cell>
          <cell r="C70">
            <v>193178468.18000001</v>
          </cell>
          <cell r="E70">
            <v>1410061.8115328467</v>
          </cell>
        </row>
        <row r="71">
          <cell r="B71" t="str">
            <v>CD/CA Bursary Award</v>
          </cell>
          <cell r="C71">
            <v>3600000</v>
          </cell>
          <cell r="E71">
            <v>26277.372262773722</v>
          </cell>
        </row>
        <row r="72">
          <cell r="B72" t="str">
            <v>CD/CA Community engagement</v>
          </cell>
          <cell r="C72">
            <v>1856250</v>
          </cell>
          <cell r="E72">
            <v>13750</v>
          </cell>
        </row>
        <row r="73">
          <cell r="B73" t="str">
            <v>CD/CA Contact Men</v>
          </cell>
        </row>
        <row r="74">
          <cell r="B74" t="str">
            <v>CD/CA Skills Acquisition</v>
          </cell>
          <cell r="C74">
            <v>22124677</v>
          </cell>
          <cell r="E74">
            <v>163513.35901595023</v>
          </cell>
        </row>
        <row r="75">
          <cell r="B75" t="str">
            <v>Data/Telecomm link to Onne Warehouse</v>
          </cell>
          <cell r="D75">
            <v>0</v>
          </cell>
          <cell r="E75">
            <v>0</v>
          </cell>
        </row>
        <row r="76">
          <cell r="B76" t="str">
            <v>Payroll Salary Tariff</v>
          </cell>
        </row>
      </sheetData>
      <sheetData sheetId="1" refreshError="1">
        <row r="1">
          <cell r="A1" t="str">
            <v>Short Item (final)</v>
          </cell>
          <cell r="B1" t="str">
            <v>Activity group</v>
          </cell>
          <cell r="C1" t="str">
            <v>Sub Activity</v>
          </cell>
          <cell r="D1" t="str">
            <v>BH04</v>
          </cell>
          <cell r="E1" t="str">
            <v>Class</v>
          </cell>
          <cell r="F1" t="str">
            <v>04 Ccentre</v>
          </cell>
          <cell r="G1" t="str">
            <v>Cost Obj</v>
          </cell>
          <cell r="H1" t="str">
            <v>CCTYPEPDD</v>
          </cell>
          <cell r="I1" t="str">
            <v>Cost Element</v>
          </cell>
          <cell r="J1" t="str">
            <v xml:space="preserve"> NAPIMS 03 F$</v>
          </cell>
          <cell r="K1" t="str">
            <v xml:space="preserve"> 2003 bud SN</v>
          </cell>
          <cell r="L1" t="str">
            <v xml:space="preserve"> 2003 bud S$</v>
          </cell>
          <cell r="M1" t="str">
            <v xml:space="preserve"> 2003 bud F$</v>
          </cell>
          <cell r="N1" t="str">
            <v xml:space="preserve"> 2003 SN Perf</v>
          </cell>
          <cell r="O1" t="str">
            <v xml:space="preserve"> 2003 S$ Perf</v>
          </cell>
          <cell r="P1" t="str">
            <v xml:space="preserve"> 2003 F$ Perf</v>
          </cell>
          <cell r="Q1" t="str">
            <v>SAP Rvsd  F$2.0bln SN</v>
          </cell>
          <cell r="R1" t="str">
            <v>SAP Rvsd  F$2.0bln S$</v>
          </cell>
          <cell r="S1" t="str">
            <v>SAP Rvsd  F$2.0bln F$</v>
          </cell>
          <cell r="T1" t="str">
            <v>Funding PDD</v>
          </cell>
          <cell r="U1" t="str">
            <v>Pressure</v>
          </cell>
          <cell r="V1" t="str">
            <v>2005 budget F$'000</v>
          </cell>
          <cell r="W1" t="str">
            <v>Loaded Budget  F$2.094 BLN F$ @N136</v>
          </cell>
          <cell r="X1" t="str">
            <v>04 Regrets F$'000 Must have LEE Mar29 04</v>
          </cell>
          <cell r="Y1" t="str">
            <v>Venture</v>
          </cell>
          <cell r="Z1" t="str">
            <v>Merge T Code</v>
          </cell>
          <cell r="AA1" t="str">
            <v>Merge C ost centre</v>
          </cell>
          <cell r="AB1" t="str">
            <v>Transaction code</v>
          </cell>
          <cell r="AC1" t="str">
            <v>CO Desc</v>
          </cell>
          <cell r="AD1" t="str">
            <v>comm</v>
          </cell>
          <cell r="AE1" t="str">
            <v>BH03</v>
          </cell>
        </row>
        <row r="2">
          <cell r="A2" t="str">
            <v>Ark Towers Facilities Mtce &amp; Tea services</v>
          </cell>
          <cell r="B2" t="str">
            <v>OVERHEADS</v>
          </cell>
          <cell r="C2" t="str">
            <v>General Overheads</v>
          </cell>
          <cell r="D2" t="str">
            <v>SND-O</v>
          </cell>
          <cell r="E2" t="str">
            <v>OPEX</v>
          </cell>
          <cell r="F2" t="str">
            <v>GGPO</v>
          </cell>
          <cell r="G2" t="str">
            <v>101271</v>
          </cell>
          <cell r="H2" t="str">
            <v>OVERHEAD</v>
          </cell>
          <cell r="I2" t="str">
            <v>A7260320</v>
          </cell>
          <cell r="K2">
            <v>2800</v>
          </cell>
          <cell r="M2">
            <v>22.399099533687114</v>
          </cell>
          <cell r="N2">
            <v>2383.4762799999994</v>
          </cell>
          <cell r="P2">
            <v>17.797527300762631</v>
          </cell>
          <cell r="Q2">
            <v>8070.003999999999</v>
          </cell>
          <cell r="S2">
            <v>59.338264705882345</v>
          </cell>
          <cell r="V2">
            <v>0</v>
          </cell>
          <cell r="W2">
            <v>0</v>
          </cell>
          <cell r="X2">
            <v>0</v>
          </cell>
          <cell r="Y2" t="str">
            <v>JV</v>
          </cell>
          <cell r="Z2" t="str">
            <v>A7260320-Office Support Services</v>
          </cell>
          <cell r="AA2" t="str">
            <v>101271-GPO General OH - Manage Company Business</v>
          </cell>
          <cell r="AB2" t="str">
            <v>Office Support Services</v>
          </cell>
          <cell r="AC2" t="str">
            <v>GPO General OH - Manage Company Business</v>
          </cell>
          <cell r="AD2">
            <v>40.692741313868609</v>
          </cell>
          <cell r="AE2" t="str">
            <v>GPO</v>
          </cell>
        </row>
        <row r="3">
          <cell r="A3" t="str">
            <v>Business Travel (Local)</v>
          </cell>
          <cell r="B3" t="str">
            <v>OVERHEADS</v>
          </cell>
          <cell r="C3" t="str">
            <v>Business Travel</v>
          </cell>
          <cell r="D3" t="str">
            <v>SND-O</v>
          </cell>
          <cell r="E3" t="str">
            <v>OPEX</v>
          </cell>
          <cell r="F3" t="str">
            <v>GGPO</v>
          </cell>
          <cell r="G3" t="str">
            <v>101271</v>
          </cell>
          <cell r="H3" t="str">
            <v>OVERHEAD</v>
          </cell>
          <cell r="I3" t="str">
            <v>A7010400</v>
          </cell>
          <cell r="J3">
            <v>224.61666666666667</v>
          </cell>
          <cell r="K3">
            <v>32000</v>
          </cell>
          <cell r="M3">
            <v>255.98970895642415</v>
          </cell>
          <cell r="N3">
            <v>30923.230540000004</v>
          </cell>
          <cell r="P3">
            <v>237.69107677591995</v>
          </cell>
          <cell r="Q3">
            <v>26927.9</v>
          </cell>
          <cell r="S3">
            <v>197.99926470588235</v>
          </cell>
          <cell r="V3">
            <v>198</v>
          </cell>
          <cell r="W3">
            <v>198</v>
          </cell>
          <cell r="X3">
            <v>0</v>
          </cell>
          <cell r="Y3" t="str">
            <v>JV</v>
          </cell>
          <cell r="Z3" t="str">
            <v>A7010400-Daily Allowance</v>
          </cell>
          <cell r="AA3" t="str">
            <v>101271-GPO General OH - Manage Company Business</v>
          </cell>
          <cell r="AB3" t="str">
            <v>Daily Allowance</v>
          </cell>
          <cell r="AC3" t="str">
            <v>GPO General OH - Manage Company Business</v>
          </cell>
          <cell r="AD3">
            <v>148.88300000000001</v>
          </cell>
          <cell r="AE3" t="str">
            <v>GPO</v>
          </cell>
        </row>
        <row r="4">
          <cell r="A4" t="str">
            <v>Business Travel (Overseas)</v>
          </cell>
          <cell r="B4" t="str">
            <v>OVERHEADS</v>
          </cell>
          <cell r="C4" t="str">
            <v>Business Travel</v>
          </cell>
          <cell r="D4" t="str">
            <v>SND-O</v>
          </cell>
          <cell r="E4" t="str">
            <v>OPEX</v>
          </cell>
          <cell r="F4" t="str">
            <v>GGPO</v>
          </cell>
          <cell r="G4" t="str">
            <v>101271</v>
          </cell>
          <cell r="H4" t="str">
            <v>OVERHEAD</v>
          </cell>
          <cell r="I4" t="str">
            <v>A7250670</v>
          </cell>
          <cell r="J4">
            <v>320</v>
          </cell>
          <cell r="L4">
            <v>50</v>
          </cell>
          <cell r="M4">
            <v>50</v>
          </cell>
          <cell r="O4">
            <v>34.258000000000052</v>
          </cell>
          <cell r="P4">
            <v>34.258000000000052</v>
          </cell>
          <cell r="Q4">
            <v>0</v>
          </cell>
          <cell r="R4">
            <v>446</v>
          </cell>
          <cell r="S4">
            <v>446</v>
          </cell>
          <cell r="V4">
            <v>446</v>
          </cell>
          <cell r="W4">
            <v>446</v>
          </cell>
          <cell r="X4">
            <v>0</v>
          </cell>
          <cell r="Y4" t="str">
            <v>JV</v>
          </cell>
          <cell r="Z4" t="str">
            <v>A7250670-Travel O'seas Post, Passenger Airfreight</v>
          </cell>
          <cell r="AA4" t="str">
            <v>101271-GPO General OH - Manage Company Business</v>
          </cell>
          <cell r="AB4" t="str">
            <v>Travel O'seas Post, Passenger Airfreight</v>
          </cell>
          <cell r="AC4" t="str">
            <v>GPO General OH - Manage Company Business</v>
          </cell>
          <cell r="AD4">
            <v>170.04599999999999</v>
          </cell>
          <cell r="AE4" t="str">
            <v>GPO</v>
          </cell>
        </row>
        <row r="5">
          <cell r="A5" t="str">
            <v>Call cost 6 INTL voice lines</v>
          </cell>
          <cell r="B5" t="str">
            <v>OFFSHORE IM &amp; T</v>
          </cell>
          <cell r="C5" t="str">
            <v>Offshore IM&amp;T costs</v>
          </cell>
          <cell r="D5" t="str">
            <v>SND-O</v>
          </cell>
          <cell r="E5" t="str">
            <v>OPEX</v>
          </cell>
          <cell r="F5" t="str">
            <v>APQ70TIMTS</v>
          </cell>
          <cell r="G5" t="str">
            <v>101180</v>
          </cell>
          <cell r="H5" t="str">
            <v>RECURRENT</v>
          </cell>
          <cell r="I5" t="str">
            <v>A7220250</v>
          </cell>
          <cell r="J5">
            <v>100</v>
          </cell>
          <cell r="K5">
            <v>2500</v>
          </cell>
          <cell r="L5">
            <v>70</v>
          </cell>
          <cell r="M5">
            <v>89.999196012220636</v>
          </cell>
          <cell r="O5">
            <v>111.35401999999999</v>
          </cell>
          <cell r="P5">
            <v>111.35401999999999</v>
          </cell>
          <cell r="S5">
            <v>0</v>
          </cell>
          <cell r="V5">
            <v>0</v>
          </cell>
          <cell r="W5">
            <v>0</v>
          </cell>
          <cell r="X5">
            <v>0</v>
          </cell>
          <cell r="Y5" t="str">
            <v>JV</v>
          </cell>
          <cell r="Z5" t="str">
            <v>A7220250-Telecom Services</v>
          </cell>
          <cell r="AA5" t="str">
            <v>101180-GPO.GEN.IT SERVICES</v>
          </cell>
          <cell r="AB5" t="str">
            <v>Telecom Services</v>
          </cell>
          <cell r="AC5" t="str">
            <v>GPO.GEN.IT SERVICES</v>
          </cell>
          <cell r="AD5">
            <v>0</v>
          </cell>
          <cell r="AE5" t="str">
            <v>PIO</v>
          </cell>
        </row>
        <row r="6">
          <cell r="A6" t="str">
            <v xml:space="preserve">Call Off IM&amp;T Offshore Consultancy </v>
          </cell>
          <cell r="B6" t="str">
            <v>OFFSHORE IM &amp; T</v>
          </cell>
          <cell r="C6" t="str">
            <v>IM&amp;T consultancy</v>
          </cell>
          <cell r="D6" t="str">
            <v>PREM</v>
          </cell>
          <cell r="E6" t="str">
            <v>OPEX</v>
          </cell>
          <cell r="F6" t="str">
            <v>APQ70TIMTS</v>
          </cell>
          <cell r="G6" t="str">
            <v>101180</v>
          </cell>
          <cell r="H6" t="str">
            <v>RECURRENT</v>
          </cell>
          <cell r="I6" t="str">
            <v>A7220340</v>
          </cell>
          <cell r="J6">
            <v>75</v>
          </cell>
          <cell r="L6">
            <v>75</v>
          </cell>
          <cell r="M6">
            <v>75</v>
          </cell>
          <cell r="O6">
            <v>59</v>
          </cell>
          <cell r="P6">
            <v>59</v>
          </cell>
          <cell r="S6">
            <v>0</v>
          </cell>
          <cell r="V6">
            <v>0</v>
          </cell>
          <cell r="W6">
            <v>0</v>
          </cell>
          <cell r="X6">
            <v>0</v>
          </cell>
          <cell r="Y6" t="str">
            <v>JV</v>
          </cell>
          <cell r="Z6" t="str">
            <v>A7220340-IT Consultancy Services</v>
          </cell>
          <cell r="AA6" t="str">
            <v>101180-GPO.GEN.IT SERVICES</v>
          </cell>
          <cell r="AB6" t="str">
            <v>IT Consultancy Services</v>
          </cell>
          <cell r="AC6" t="str">
            <v>GPO.GEN.IT SERVICES</v>
          </cell>
          <cell r="AD6">
            <v>0</v>
          </cell>
          <cell r="AE6" t="str">
            <v>PIO</v>
          </cell>
        </row>
        <row r="7">
          <cell r="A7" t="str">
            <v>Catering &amp; Housekeeping FPSO</v>
          </cell>
          <cell r="B7" t="str">
            <v>EA CATERING/ HOUSEKEEPING AND WELFARE</v>
          </cell>
          <cell r="C7" t="str">
            <v>Offshore Catering</v>
          </cell>
          <cell r="D7" t="str">
            <v>PREM</v>
          </cell>
          <cell r="E7" t="str">
            <v>OPEX</v>
          </cell>
          <cell r="F7" t="str">
            <v>APP86FEAXP</v>
          </cell>
          <cell r="G7" t="str">
            <v>101179</v>
          </cell>
          <cell r="H7" t="str">
            <v>RECURRENT</v>
          </cell>
          <cell r="I7" t="str">
            <v>A7260550</v>
          </cell>
          <cell r="J7">
            <v>872</v>
          </cell>
          <cell r="K7">
            <v>75000</v>
          </cell>
          <cell r="M7">
            <v>599.97588036661909</v>
          </cell>
          <cell r="N7">
            <v>63356.487401612889</v>
          </cell>
          <cell r="P7">
            <v>482.98787000000033</v>
          </cell>
          <cell r="Q7">
            <v>71400</v>
          </cell>
          <cell r="S7">
            <v>525</v>
          </cell>
          <cell r="V7">
            <v>600</v>
          </cell>
          <cell r="W7">
            <v>600</v>
          </cell>
          <cell r="X7">
            <v>0</v>
          </cell>
          <cell r="Y7" t="str">
            <v>JV</v>
          </cell>
          <cell r="Z7" t="str">
            <v>A7260550-Catering</v>
          </cell>
          <cell r="AA7" t="str">
            <v>101179-GPO.GEN.CATERING</v>
          </cell>
          <cell r="AB7" t="str">
            <v>Catering</v>
          </cell>
          <cell r="AC7" t="str">
            <v>GPO.GEN.CATERING</v>
          </cell>
          <cell r="AD7">
            <v>523.06520642335749</v>
          </cell>
          <cell r="AE7" t="str">
            <v>PAO</v>
          </cell>
        </row>
        <row r="8">
          <cell r="A8" t="str">
            <v>Catering Services Onshore (Intels &amp; Onne)</v>
          </cell>
          <cell r="B8" t="str">
            <v>STAFF COSTS</v>
          </cell>
          <cell r="C8" t="str">
            <v>INTELS Camp (Office &amp; Residential)</v>
          </cell>
          <cell r="D8" t="str">
            <v>SND-O</v>
          </cell>
          <cell r="E8" t="str">
            <v>OPEX</v>
          </cell>
          <cell r="F8" t="str">
            <v>GPAO</v>
          </cell>
          <cell r="G8" t="str">
            <v>101271</v>
          </cell>
          <cell r="H8" t="str">
            <v>OVERHEAD</v>
          </cell>
          <cell r="I8" t="str">
            <v>A7260550</v>
          </cell>
          <cell r="J8">
            <v>278.45416666666665</v>
          </cell>
          <cell r="K8">
            <v>13500</v>
          </cell>
          <cell r="L8">
            <v>50</v>
          </cell>
          <cell r="M8">
            <v>157.99565846599143</v>
          </cell>
          <cell r="N8">
            <v>12863.232147499999</v>
          </cell>
          <cell r="O8">
            <v>132.74063000000024</v>
          </cell>
          <cell r="P8">
            <v>232.83873999999986</v>
          </cell>
          <cell r="Q8">
            <v>3792</v>
          </cell>
          <cell r="R8">
            <v>71</v>
          </cell>
          <cell r="S8">
            <v>98.882352941176464</v>
          </cell>
          <cell r="V8">
            <v>0</v>
          </cell>
          <cell r="W8">
            <v>0</v>
          </cell>
          <cell r="X8">
            <v>0</v>
          </cell>
          <cell r="Y8" t="str">
            <v>JV</v>
          </cell>
          <cell r="Z8" t="str">
            <v>A7260550-Catering</v>
          </cell>
          <cell r="AA8" t="str">
            <v>101271-GPO General OH - Manage Company Business</v>
          </cell>
          <cell r="AB8" t="str">
            <v>Catering</v>
          </cell>
          <cell r="AC8" t="str">
            <v>GPO General OH - Manage Company Business</v>
          </cell>
          <cell r="AD8">
            <v>99.999995037037039</v>
          </cell>
          <cell r="AE8" t="str">
            <v>GPO</v>
          </cell>
        </row>
        <row r="9">
          <cell r="A9" t="str">
            <v>CD Projects (Classrooms/Teachers quarters)</v>
          </cell>
          <cell r="B9" t="str">
            <v>SECURITY/CD/CA - EA</v>
          </cell>
          <cell r="C9" t="str">
            <v>Community affairs/development</v>
          </cell>
          <cell r="D9" t="str">
            <v>PREM</v>
          </cell>
          <cell r="E9" t="str">
            <v>OPEX</v>
          </cell>
          <cell r="F9" t="str">
            <v>PPRPOL0301</v>
          </cell>
          <cell r="G9" t="str">
            <v>101174</v>
          </cell>
          <cell r="H9" t="str">
            <v>OPEX PROJECT</v>
          </cell>
          <cell r="I9" t="str">
            <v>A7911150</v>
          </cell>
          <cell r="K9">
            <v>45500</v>
          </cell>
          <cell r="M9">
            <v>363.98536742241561</v>
          </cell>
          <cell r="N9">
            <v>33368.546649999997</v>
          </cell>
          <cell r="P9">
            <v>240.25353999999999</v>
          </cell>
          <cell r="Q9">
            <v>11084</v>
          </cell>
          <cell r="S9">
            <v>81.5</v>
          </cell>
          <cell r="T9">
            <v>41</v>
          </cell>
          <cell r="U9">
            <v>931</v>
          </cell>
          <cell r="V9">
            <v>1400</v>
          </cell>
          <cell r="W9">
            <v>1406.8455882352941</v>
          </cell>
          <cell r="X9">
            <v>1005</v>
          </cell>
          <cell r="Y9" t="str">
            <v>JV</v>
          </cell>
          <cell r="Z9" t="str">
            <v>A7911150-Comm. Expenditure - School Blocks/Science Lab</v>
          </cell>
          <cell r="AA9" t="str">
            <v>101174-GPO.GEN.GVT &amp;COM REL</v>
          </cell>
          <cell r="AB9" t="str">
            <v>Comm. Expenditure - School Blocks/Science Lab</v>
          </cell>
          <cell r="AC9" t="str">
            <v>GPO.GEN.GVT &amp;COM REL</v>
          </cell>
          <cell r="AD9">
            <v>1410.0618115328466</v>
          </cell>
          <cell r="AE9" t="str">
            <v>PAO</v>
          </cell>
        </row>
        <row r="10">
          <cell r="A10" t="str">
            <v>CD/CA Bursary Award</v>
          </cell>
          <cell r="B10" t="str">
            <v>SECURITY/CD/CA - EA</v>
          </cell>
          <cell r="C10" t="str">
            <v>Community affairs/development</v>
          </cell>
          <cell r="D10" t="str">
            <v>PREM</v>
          </cell>
          <cell r="E10" t="str">
            <v>OPEX</v>
          </cell>
          <cell r="F10" t="str">
            <v>PPRPOL0301</v>
          </cell>
          <cell r="G10" t="str">
            <v>101174</v>
          </cell>
          <cell r="H10" t="str">
            <v>OPEX PROJECT</v>
          </cell>
          <cell r="I10" t="str">
            <v>A7911100</v>
          </cell>
          <cell r="K10">
            <v>2500</v>
          </cell>
          <cell r="M10">
            <v>19.999196012220636</v>
          </cell>
          <cell r="Q10">
            <v>3600</v>
          </cell>
          <cell r="S10">
            <v>26.470588235294116</v>
          </cell>
          <cell r="V10">
            <v>26</v>
          </cell>
          <cell r="W10">
            <v>26</v>
          </cell>
          <cell r="X10">
            <v>0</v>
          </cell>
          <cell r="Y10" t="str">
            <v>JV</v>
          </cell>
          <cell r="Z10" t="str">
            <v>A7911100-Comm. Expenditure - Scholarship</v>
          </cell>
          <cell r="AA10" t="str">
            <v>101174-GPO.GEN.GVT &amp;COM REL</v>
          </cell>
          <cell r="AB10" t="str">
            <v>Comm. Expenditure - Scholarship</v>
          </cell>
          <cell r="AC10" t="str">
            <v>GPO.GEN.GVT &amp;COM REL</v>
          </cell>
          <cell r="AD10">
            <v>26.277372262773721</v>
          </cell>
          <cell r="AE10" t="str">
            <v>PAO</v>
          </cell>
        </row>
        <row r="11">
          <cell r="A11" t="str">
            <v>CD/CA Community engagement</v>
          </cell>
          <cell r="B11" t="str">
            <v>SECURITY/CD/CA - EA</v>
          </cell>
          <cell r="C11" t="str">
            <v>Community affairs/development</v>
          </cell>
          <cell r="D11" t="str">
            <v>PREM</v>
          </cell>
          <cell r="E11" t="str">
            <v>OPEX</v>
          </cell>
          <cell r="F11" t="str">
            <v>PPRPOL0301</v>
          </cell>
          <cell r="G11" t="str">
            <v>101174</v>
          </cell>
          <cell r="H11" t="str">
            <v>OPEX PROJECT</v>
          </cell>
          <cell r="I11" t="str">
            <v>A7911580</v>
          </cell>
          <cell r="J11">
            <v>1901</v>
          </cell>
          <cell r="K11">
            <v>15000</v>
          </cell>
          <cell r="M11">
            <v>119.99517607332382</v>
          </cell>
          <cell r="N11">
            <v>10144.618219999998</v>
          </cell>
          <cell r="P11">
            <v>73.31753182873976</v>
          </cell>
          <cell r="Q11">
            <v>10118</v>
          </cell>
          <cell r="S11">
            <v>74.397058823529406</v>
          </cell>
          <cell r="V11">
            <v>74</v>
          </cell>
          <cell r="W11">
            <v>74</v>
          </cell>
          <cell r="X11">
            <v>0</v>
          </cell>
          <cell r="Y11" t="str">
            <v>JV</v>
          </cell>
          <cell r="Z11" t="str">
            <v>A7911580-Comm. Expenditure - others</v>
          </cell>
          <cell r="AA11" t="str">
            <v>101174-GPO.GEN.GVT &amp;COM REL</v>
          </cell>
          <cell r="AB11" t="str">
            <v>Comm. Expenditure - others</v>
          </cell>
          <cell r="AC11" t="str">
            <v>GPO.GEN.GVT &amp;COM REL</v>
          </cell>
          <cell r="AD11">
            <v>13.75</v>
          </cell>
          <cell r="AE11" t="str">
            <v>PAO</v>
          </cell>
        </row>
        <row r="12">
          <cell r="A12" t="str">
            <v>CD/CA Contact Men</v>
          </cell>
          <cell r="B12" t="str">
            <v>SECURITY/CD/CA - EA</v>
          </cell>
          <cell r="C12" t="str">
            <v>Community affairs/development</v>
          </cell>
          <cell r="D12" t="str">
            <v>PREM</v>
          </cell>
          <cell r="E12" t="str">
            <v>OPEX</v>
          </cell>
          <cell r="F12" t="str">
            <v>PPRPOL0301</v>
          </cell>
          <cell r="G12" t="str">
            <v>101174</v>
          </cell>
          <cell r="H12" t="str">
            <v>OPEX PROJECT</v>
          </cell>
          <cell r="I12" t="str">
            <v>A7911230</v>
          </cell>
          <cell r="K12">
            <v>6500</v>
          </cell>
          <cell r="M12">
            <v>51.997909631773659</v>
          </cell>
          <cell r="N12">
            <v>5212.606385</v>
          </cell>
          <cell r="O12">
            <v>8.7539999999999996</v>
          </cell>
          <cell r="P12">
            <v>47.247839999999989</v>
          </cell>
          <cell r="Q12">
            <v>7549.2</v>
          </cell>
          <cell r="S12">
            <v>55.508823529411764</v>
          </cell>
          <cell r="V12">
            <v>56</v>
          </cell>
          <cell r="W12">
            <v>56</v>
          </cell>
          <cell r="X12">
            <v>0</v>
          </cell>
          <cell r="Y12" t="str">
            <v>JV</v>
          </cell>
          <cell r="Z12" t="str">
            <v>A7911230-Comm. Expenditure - Extension Personnel</v>
          </cell>
          <cell r="AA12" t="str">
            <v>101174-GPO.GEN.GVT &amp;COM REL</v>
          </cell>
          <cell r="AB12" t="str">
            <v>Comm. Expenditure - Extension Personnel</v>
          </cell>
          <cell r="AC12" t="str">
            <v>GPO.GEN.GVT &amp;COM REL</v>
          </cell>
          <cell r="AD12">
            <v>0</v>
          </cell>
          <cell r="AE12" t="str">
            <v>PAO</v>
          </cell>
        </row>
        <row r="13">
          <cell r="A13" t="str">
            <v>CD/CA Skills Acquisition</v>
          </cell>
          <cell r="B13" t="str">
            <v>SECURITY/CD/CA - EA</v>
          </cell>
          <cell r="C13" t="str">
            <v>Community affairs/development</v>
          </cell>
          <cell r="D13" t="str">
            <v>PREM</v>
          </cell>
          <cell r="E13" t="str">
            <v>OPEX</v>
          </cell>
          <cell r="F13" t="str">
            <v>PPRPOL0301</v>
          </cell>
          <cell r="G13" t="str">
            <v>101174</v>
          </cell>
          <cell r="H13" t="str">
            <v>OPEX PROJECT</v>
          </cell>
          <cell r="I13" t="str">
            <v>A7911170</v>
          </cell>
          <cell r="K13">
            <v>5000</v>
          </cell>
          <cell r="M13">
            <v>39.998392024441273</v>
          </cell>
          <cell r="N13">
            <v>2546.8613500000001</v>
          </cell>
          <cell r="P13">
            <v>18.344341073906932</v>
          </cell>
          <cell r="Q13">
            <v>46875.671000000002</v>
          </cell>
          <cell r="S13">
            <v>344.67405147058827</v>
          </cell>
          <cell r="V13">
            <v>0</v>
          </cell>
          <cell r="W13">
            <v>0</v>
          </cell>
          <cell r="X13">
            <v>0</v>
          </cell>
          <cell r="Y13" t="str">
            <v>JV</v>
          </cell>
          <cell r="Z13" t="str">
            <v>A7911170-Comm. Expenditure - Youth Development Programme</v>
          </cell>
          <cell r="AA13" t="str">
            <v>101174-GPO.GEN.GVT &amp;COM REL</v>
          </cell>
          <cell r="AB13" t="str">
            <v>Comm. Expenditure - Youth Development Programme</v>
          </cell>
          <cell r="AC13" t="str">
            <v>GPO.GEN.GVT &amp;COM REL</v>
          </cell>
          <cell r="AD13">
            <v>163.51335901595024</v>
          </cell>
          <cell r="AE13" t="str">
            <v>PAO</v>
          </cell>
        </row>
        <row r="14">
          <cell r="A14" t="str">
            <v>Chemicals, Lubes, inert gases &amp; Prod Chemicals EAFPSO</v>
          </cell>
          <cell r="B14" t="str">
            <v>EA PRODUCTION OPERATIONS</v>
          </cell>
          <cell r="C14" t="str">
            <v>Production Facilities Operations</v>
          </cell>
          <cell r="D14" t="str">
            <v>PREM</v>
          </cell>
          <cell r="E14" t="str">
            <v>OPEX</v>
          </cell>
          <cell r="F14" t="str">
            <v>APF20FEAXP</v>
          </cell>
          <cell r="G14" t="str">
            <v>O.NG.PAO.EAF.FAC.71300</v>
          </cell>
          <cell r="H14" t="str">
            <v>RECURRENT</v>
          </cell>
          <cell r="I14" t="str">
            <v>A7510170</v>
          </cell>
          <cell r="J14">
            <v>1776</v>
          </cell>
          <cell r="K14">
            <v>16900</v>
          </cell>
          <cell r="L14">
            <v>715</v>
          </cell>
          <cell r="M14">
            <v>850.19456504261154</v>
          </cell>
          <cell r="N14">
            <v>14370.225299999996</v>
          </cell>
          <cell r="O14">
            <v>712.86318999999992</v>
          </cell>
          <cell r="P14">
            <v>836.83390333283739</v>
          </cell>
          <cell r="Q14">
            <v>23663.9</v>
          </cell>
          <cell r="R14">
            <v>730.6</v>
          </cell>
          <cell r="S14">
            <v>904.59926470588243</v>
          </cell>
          <cell r="V14">
            <v>600</v>
          </cell>
          <cell r="W14">
            <v>600</v>
          </cell>
          <cell r="X14">
            <v>0</v>
          </cell>
          <cell r="Y14" t="str">
            <v>JV</v>
          </cell>
          <cell r="Z14" t="str">
            <v>A7510170-Production Chemicals General</v>
          </cell>
          <cell r="AA14" t="str">
            <v>O.NG.PAO.EAF.FAC.71300-EA Sea Eagle FPSO Facilitie</v>
          </cell>
          <cell r="AB14" t="str">
            <v>Production Chemicals General</v>
          </cell>
          <cell r="AC14" t="str">
            <v>EA Sea Eagle FPSO Facilitie</v>
          </cell>
          <cell r="AD14">
            <v>122.52518752651397</v>
          </cell>
          <cell r="AE14" t="str">
            <v>PAO</v>
          </cell>
        </row>
        <row r="15">
          <cell r="A15" t="str">
            <v>Clampon sand probes &amp; Testing equip</v>
          </cell>
          <cell r="B15" t="str">
            <v>EA PRODUCTION OPERATIONS</v>
          </cell>
          <cell r="C15" t="str">
            <v>Production Facilities Operations</v>
          </cell>
          <cell r="D15" t="str">
            <v>PREM</v>
          </cell>
          <cell r="E15" t="str">
            <v>OPEX</v>
          </cell>
          <cell r="F15" t="str">
            <v>APF20FEAXP</v>
          </cell>
          <cell r="G15" t="str">
            <v>O.NG.PAO.EAF.FAC.71300</v>
          </cell>
          <cell r="H15" t="str">
            <v>RECURRENT</v>
          </cell>
          <cell r="I15" t="str">
            <v>A7212100</v>
          </cell>
          <cell r="L15">
            <v>550</v>
          </cell>
          <cell r="M15">
            <v>550</v>
          </cell>
          <cell r="O15">
            <v>622.42662000000007</v>
          </cell>
          <cell r="P15">
            <v>622.42662000000007</v>
          </cell>
          <cell r="V15">
            <v>0</v>
          </cell>
          <cell r="W15">
            <v>0</v>
          </cell>
          <cell r="X15">
            <v>0</v>
          </cell>
          <cell r="Y15" t="str">
            <v>JV</v>
          </cell>
          <cell r="Z15" t="str">
            <v>A7212100-Prod/Sample Analyse</v>
          </cell>
          <cell r="AA15" t="str">
            <v>O.NG.PAO.EAF.FAC.71300-EA Sea Eagle FPSO Facilitie</v>
          </cell>
          <cell r="AB15" t="str">
            <v>Prod/Sample Analyse</v>
          </cell>
          <cell r="AC15" t="str">
            <v>EA Sea Eagle FPSO Facilitie</v>
          </cell>
          <cell r="AD15">
            <v>0</v>
          </cell>
          <cell r="AE15" t="str">
            <v>PAO</v>
          </cell>
        </row>
        <row r="16">
          <cell r="A16" t="str">
            <v>Class certification for the Sea Eagle (Llyods)</v>
          </cell>
          <cell r="B16" t="str">
            <v>EA MAINTENANCE</v>
          </cell>
          <cell r="C16" t="str">
            <v>Production Facilities - Asset Integrity</v>
          </cell>
          <cell r="D16" t="str">
            <v>PREM</v>
          </cell>
          <cell r="E16" t="str">
            <v>OPEX</v>
          </cell>
          <cell r="F16" t="str">
            <v>APF50FEAXP</v>
          </cell>
          <cell r="G16" t="str">
            <v>O.NG.PAO.EAW.WEL.724WC</v>
          </cell>
          <cell r="H16" t="str">
            <v>RECURRENT</v>
          </cell>
          <cell r="I16" t="str">
            <v>A7212200</v>
          </cell>
          <cell r="J16">
            <v>96</v>
          </cell>
          <cell r="K16">
            <v>836</v>
          </cell>
          <cell r="L16">
            <v>22</v>
          </cell>
          <cell r="M16">
            <v>28.687731146486581</v>
          </cell>
          <cell r="O16">
            <v>-16.667000000000002</v>
          </cell>
          <cell r="P16">
            <v>-16.667000000000002</v>
          </cell>
          <cell r="Q16">
            <v>0</v>
          </cell>
          <cell r="R16">
            <v>58</v>
          </cell>
          <cell r="S16">
            <v>58</v>
          </cell>
          <cell r="V16">
            <v>0</v>
          </cell>
          <cell r="W16">
            <v>0</v>
          </cell>
          <cell r="X16">
            <v>0</v>
          </cell>
          <cell r="Y16" t="str">
            <v>JV</v>
          </cell>
          <cell r="Z16" t="str">
            <v>A7212200-QA Syst Certif/Audit</v>
          </cell>
          <cell r="AA16" t="str">
            <v>O.NG.PAO.EAW.WEL.724WC-EA Wells Corr. Mtc</v>
          </cell>
          <cell r="AB16" t="str">
            <v>QA Syst Certif/Audit</v>
          </cell>
          <cell r="AC16" t="str">
            <v>EA Wells Corr. Mtc</v>
          </cell>
          <cell r="AD16">
            <v>57.1</v>
          </cell>
          <cell r="AE16" t="str">
            <v>PAO</v>
          </cell>
        </row>
        <row r="17">
          <cell r="A17" t="str">
            <v>Compressor Maintenance</v>
          </cell>
          <cell r="B17" t="str">
            <v>EA MAINTENANCE</v>
          </cell>
          <cell r="C17" t="str">
            <v>Production Facilities Maintenance</v>
          </cell>
          <cell r="D17" t="str">
            <v>PREM</v>
          </cell>
          <cell r="E17" t="str">
            <v>OPEX</v>
          </cell>
          <cell r="F17" t="str">
            <v>APF50FEAXP</v>
          </cell>
          <cell r="G17" t="str">
            <v>O.NG.PAO.EAW.WEL.724WC</v>
          </cell>
          <cell r="H17" t="str">
            <v>RECURRENT</v>
          </cell>
          <cell r="I17" t="str">
            <v>A7211050</v>
          </cell>
          <cell r="Q17">
            <v>0</v>
          </cell>
          <cell r="R17">
            <v>200</v>
          </cell>
          <cell r="S17">
            <v>200</v>
          </cell>
          <cell r="V17">
            <v>330</v>
          </cell>
          <cell r="W17">
            <v>330</v>
          </cell>
          <cell r="X17">
            <v>0</v>
          </cell>
          <cell r="Y17" t="str">
            <v>JV</v>
          </cell>
          <cell r="Z17" t="str">
            <v>A7211050-Compressor Services</v>
          </cell>
          <cell r="AA17" t="str">
            <v>O.NG.PAO.EAW.WEL.724WC-EA Wells Corr. Mtc</v>
          </cell>
          <cell r="AB17" t="str">
            <v>Compressor Services</v>
          </cell>
          <cell r="AC17" t="str">
            <v>EA Wells Corr. Mtc</v>
          </cell>
          <cell r="AD17">
            <v>200</v>
          </cell>
          <cell r="AE17" t="str">
            <v>PAO</v>
          </cell>
        </row>
        <row r="18">
          <cell r="A18" t="str">
            <v>Connection EA to Tunu LOS  to Warri Network OPEX</v>
          </cell>
          <cell r="B18" t="str">
            <v>OFFSHORE IM &amp; T</v>
          </cell>
          <cell r="C18" t="str">
            <v>Onshore IM&amp;T costs</v>
          </cell>
          <cell r="D18" t="str">
            <v>PREM</v>
          </cell>
          <cell r="E18" t="str">
            <v>OPEX</v>
          </cell>
          <cell r="F18" t="str">
            <v>APQ70TIMTS</v>
          </cell>
          <cell r="G18" t="str">
            <v>101180</v>
          </cell>
          <cell r="H18" t="str">
            <v>RECURRENT</v>
          </cell>
          <cell r="I18" t="str">
            <v>A7220230</v>
          </cell>
          <cell r="J18">
            <v>90</v>
          </cell>
          <cell r="L18">
            <v>90</v>
          </cell>
          <cell r="M18">
            <v>90</v>
          </cell>
          <cell r="N18">
            <v>510</v>
          </cell>
          <cell r="P18">
            <v>3.6720005496776262</v>
          </cell>
          <cell r="S18">
            <v>0</v>
          </cell>
          <cell r="V18">
            <v>0</v>
          </cell>
          <cell r="W18">
            <v>0</v>
          </cell>
          <cell r="X18">
            <v>0</v>
          </cell>
          <cell r="Y18" t="str">
            <v>JV</v>
          </cell>
          <cell r="Z18" t="str">
            <v>A7220230-Telecom Equipment Services</v>
          </cell>
          <cell r="AA18" t="str">
            <v>101180-GPO.GEN.IT SERVICES</v>
          </cell>
          <cell r="AB18" t="str">
            <v>Telecom Equipment Services</v>
          </cell>
          <cell r="AC18" t="str">
            <v>GPO.GEN.IT SERVICES</v>
          </cell>
          <cell r="AD18">
            <v>0</v>
          </cell>
          <cell r="AE18" t="str">
            <v>PIO</v>
          </cell>
        </row>
        <row r="19">
          <cell r="A19" t="str">
            <v>Consultancy</v>
          </cell>
          <cell r="B19" t="str">
            <v>CONSULTANCY</v>
          </cell>
          <cell r="C19" t="str">
            <v>Consultancy</v>
          </cell>
          <cell r="D19" t="str">
            <v>SND-O</v>
          </cell>
          <cell r="E19" t="str">
            <v>OPEX</v>
          </cell>
          <cell r="F19" t="str">
            <v>GGPO</v>
          </cell>
          <cell r="G19" t="str">
            <v>101271</v>
          </cell>
          <cell r="H19" t="str">
            <v>OVERHEAD</v>
          </cell>
          <cell r="I19" t="str">
            <v>A7260160</v>
          </cell>
          <cell r="J19">
            <v>341.66666666666669</v>
          </cell>
          <cell r="K19">
            <v>1000</v>
          </cell>
          <cell r="L19">
            <v>420</v>
          </cell>
          <cell r="M19">
            <v>427.99967840488824</v>
          </cell>
          <cell r="N19">
            <v>989.6664300000001</v>
          </cell>
          <cell r="O19">
            <v>356.40634999999997</v>
          </cell>
          <cell r="P19">
            <v>363.53194756571457</v>
          </cell>
          <cell r="Q19">
            <v>0</v>
          </cell>
          <cell r="R19">
            <v>506</v>
          </cell>
          <cell r="S19">
            <v>506</v>
          </cell>
          <cell r="V19">
            <v>506</v>
          </cell>
          <cell r="W19">
            <v>506</v>
          </cell>
          <cell r="X19">
            <v>338</v>
          </cell>
          <cell r="Y19" t="str">
            <v>JV</v>
          </cell>
          <cell r="Z19" t="str">
            <v>A7260160-Consultants General</v>
          </cell>
          <cell r="AA19" t="str">
            <v>101271-GPO General OH - Manage Company Business</v>
          </cell>
          <cell r="AB19" t="str">
            <v>Consultants General</v>
          </cell>
          <cell r="AC19" t="str">
            <v>GPO General OH - Manage Company Business</v>
          </cell>
          <cell r="AD19">
            <v>519.63822160951224</v>
          </cell>
          <cell r="AE19" t="str">
            <v>GPO</v>
          </cell>
        </row>
        <row r="20">
          <cell r="A20" t="str">
            <v>Container rental FPSO</v>
          </cell>
          <cell r="B20" t="str">
            <v>EA PRODUCTION OPERATIONS</v>
          </cell>
          <cell r="C20" t="str">
            <v>Production Facilities Operations</v>
          </cell>
          <cell r="D20" t="str">
            <v>PREM</v>
          </cell>
          <cell r="E20" t="str">
            <v>OPEX</v>
          </cell>
          <cell r="F20" t="str">
            <v>APF28TSULG</v>
          </cell>
          <cell r="G20" t="str">
            <v>101177</v>
          </cell>
          <cell r="H20" t="str">
            <v>RECURRENT</v>
          </cell>
          <cell r="I20" t="str">
            <v>A7240520</v>
          </cell>
          <cell r="J20">
            <v>110.30833333333334</v>
          </cell>
          <cell r="K20">
            <v>2000</v>
          </cell>
          <cell r="L20">
            <v>50</v>
          </cell>
          <cell r="M20">
            <v>65.999356809776515</v>
          </cell>
          <cell r="N20">
            <v>842.41656999999998</v>
          </cell>
          <cell r="O20">
            <v>49.981920808080808</v>
          </cell>
          <cell r="P20">
            <v>56.362694956949738</v>
          </cell>
          <cell r="Q20">
            <v>2040.2</v>
          </cell>
          <cell r="R20">
            <v>93</v>
          </cell>
          <cell r="S20">
            <v>108.00147058823529</v>
          </cell>
          <cell r="V20">
            <v>120</v>
          </cell>
          <cell r="W20">
            <v>120</v>
          </cell>
          <cell r="X20">
            <v>0</v>
          </cell>
          <cell r="Y20" t="str">
            <v>JV</v>
          </cell>
          <cell r="Z20" t="str">
            <v>A7240520-Container Lease/Rental</v>
          </cell>
          <cell r="AA20" t="str">
            <v>101177-GPO.GEN.TRANSPORT</v>
          </cell>
          <cell r="AB20" t="str">
            <v>Container Lease/Rental</v>
          </cell>
          <cell r="AC20" t="str">
            <v>GPO.GEN.TRANSPORT</v>
          </cell>
          <cell r="AD20">
            <v>107.92805839416059</v>
          </cell>
          <cell r="AE20" t="str">
            <v>PAO</v>
          </cell>
        </row>
        <row r="21">
          <cell r="A21" t="str">
            <v>Contract Staff Salaries</v>
          </cell>
          <cell r="B21" t="str">
            <v>STAFF COSTS</v>
          </cell>
          <cell r="C21" t="str">
            <v>Contract Staff Salaries</v>
          </cell>
          <cell r="D21" t="str">
            <v>SND-O</v>
          </cell>
          <cell r="E21" t="str">
            <v>OPEX</v>
          </cell>
          <cell r="F21" t="str">
            <v>GGPO2</v>
          </cell>
          <cell r="G21" t="str">
            <v>101271</v>
          </cell>
          <cell r="H21" t="str">
            <v>OVERHEAD</v>
          </cell>
          <cell r="I21" t="str">
            <v>A7260110</v>
          </cell>
          <cell r="J21">
            <v>850.01524999999992</v>
          </cell>
          <cell r="K21">
            <v>33545</v>
          </cell>
          <cell r="L21">
            <v>308</v>
          </cell>
          <cell r="M21">
            <v>568.35178485287042</v>
          </cell>
          <cell r="N21">
            <v>33713.615511200944</v>
          </cell>
          <cell r="O21">
            <v>335.5902041587795</v>
          </cell>
          <cell r="P21">
            <v>591.93797235575948</v>
          </cell>
          <cell r="Q21">
            <v>50041</v>
          </cell>
          <cell r="R21">
            <v>1123</v>
          </cell>
          <cell r="S21">
            <v>1490.9485294117646</v>
          </cell>
          <cell r="T21">
            <v>321</v>
          </cell>
          <cell r="U21">
            <v>321</v>
          </cell>
          <cell r="V21">
            <v>1900</v>
          </cell>
          <cell r="W21">
            <v>1490.9485294117649</v>
          </cell>
          <cell r="X21">
            <v>2487</v>
          </cell>
          <cell r="Y21" t="str">
            <v>JV</v>
          </cell>
          <cell r="Z21" t="str">
            <v>A7260110-Manpower Services Generic</v>
          </cell>
          <cell r="AA21" t="str">
            <v>101271-GPO General OH - Manage Company Business</v>
          </cell>
          <cell r="AB21" t="str">
            <v>Manpower Services Generic</v>
          </cell>
          <cell r="AC21" t="str">
            <v>GPO General OH - Manage Company Business</v>
          </cell>
          <cell r="AD21">
            <v>1075.7573439269263</v>
          </cell>
          <cell r="AE21" t="str">
            <v>GPO</v>
          </cell>
        </row>
        <row r="22">
          <cell r="A22" t="str">
            <v>Contract Staff Salaries AF</v>
          </cell>
          <cell r="B22" t="str">
            <v>CAPEX EA UPGRADES</v>
          </cell>
          <cell r="C22" t="str">
            <v>Sea Eagle Other CAPEX</v>
          </cell>
          <cell r="D22" t="str">
            <v>SND-O</v>
          </cell>
          <cell r="E22" t="str">
            <v>CAPEX</v>
          </cell>
          <cell r="F22" t="str">
            <v>E3J647031</v>
          </cell>
          <cell r="G22">
            <v>0</v>
          </cell>
          <cell r="H22" t="str">
            <v>-</v>
          </cell>
          <cell r="I22" t="str">
            <v>A7260110</v>
          </cell>
          <cell r="V22">
            <v>0</v>
          </cell>
          <cell r="X22">
            <v>500</v>
          </cell>
          <cell r="Y22" t="str">
            <v>AF</v>
          </cell>
          <cell r="Z22" t="str">
            <v>A7260110-Manpower Services Generic</v>
          </cell>
          <cell r="AA22" t="str">
            <v>0-0</v>
          </cell>
          <cell r="AB22" t="str">
            <v>Manpower Services Generic</v>
          </cell>
          <cell r="AC22">
            <v>0</v>
          </cell>
          <cell r="AD22">
            <v>0</v>
          </cell>
          <cell r="AE22" t="str">
            <v>PAO</v>
          </cell>
        </row>
        <row r="23">
          <cell r="A23" t="str">
            <v>Contracts with Revere - IMMPOWER</v>
          </cell>
          <cell r="B23" t="str">
            <v>EA MAINTENANCE</v>
          </cell>
          <cell r="C23" t="str">
            <v>Production Facilities Maintenance</v>
          </cell>
          <cell r="D23" t="str">
            <v>PREM</v>
          </cell>
          <cell r="E23" t="str">
            <v>OPEX</v>
          </cell>
          <cell r="F23" t="str">
            <v>APF50FEAXP</v>
          </cell>
          <cell r="G23" t="str">
            <v>O.NG.PAO.EAW.WEL.724WC</v>
          </cell>
          <cell r="H23" t="str">
            <v>RECURRENT</v>
          </cell>
          <cell r="I23" t="str">
            <v>A7260160</v>
          </cell>
          <cell r="J23">
            <v>48</v>
          </cell>
          <cell r="L23">
            <v>150</v>
          </cell>
          <cell r="M23">
            <v>150</v>
          </cell>
          <cell r="O23">
            <v>76.007889999999989</v>
          </cell>
          <cell r="P23">
            <v>76.007889999999989</v>
          </cell>
          <cell r="R23">
            <v>61</v>
          </cell>
          <cell r="S23">
            <v>61</v>
          </cell>
          <cell r="V23">
            <v>0</v>
          </cell>
          <cell r="W23">
            <v>0</v>
          </cell>
          <cell r="X23">
            <v>0</v>
          </cell>
          <cell r="Y23" t="str">
            <v>JV</v>
          </cell>
          <cell r="Z23" t="str">
            <v>A7260160-Consultants General</v>
          </cell>
          <cell r="AA23" t="str">
            <v>O.NG.PAO.EAW.WEL.724WC-EA Wells Corr. Mtc</v>
          </cell>
          <cell r="AB23" t="str">
            <v>Consultants General</v>
          </cell>
          <cell r="AC23" t="str">
            <v>EA Wells Corr. Mtc</v>
          </cell>
          <cell r="AD23">
            <v>60.939584233576646</v>
          </cell>
          <cell r="AE23" t="str">
            <v>PAO</v>
          </cell>
        </row>
        <row r="24">
          <cell r="A24" t="str">
            <v>Corrosion &amp; chemical Management service</v>
          </cell>
          <cell r="B24" t="str">
            <v>EA MAINTENANCE</v>
          </cell>
          <cell r="C24" t="str">
            <v>Production Facilities - Asset Integrity</v>
          </cell>
          <cell r="D24" t="str">
            <v>PREM</v>
          </cell>
          <cell r="E24" t="str">
            <v>OPEX</v>
          </cell>
          <cell r="F24" t="str">
            <v>APF50FEAXP</v>
          </cell>
          <cell r="G24" t="str">
            <v>O.NG.PAO.EAW.WEL.724WC</v>
          </cell>
          <cell r="H24" t="str">
            <v>RECURRENT</v>
          </cell>
          <cell r="I24" t="str">
            <v>A7212060</v>
          </cell>
          <cell r="J24">
            <v>43</v>
          </cell>
          <cell r="L24">
            <v>43</v>
          </cell>
          <cell r="M24">
            <v>43</v>
          </cell>
          <cell r="O24">
            <v>10.48082</v>
          </cell>
          <cell r="P24">
            <v>10.48082</v>
          </cell>
          <cell r="R24">
            <v>100</v>
          </cell>
          <cell r="S24">
            <v>100</v>
          </cell>
          <cell r="V24">
            <v>0</v>
          </cell>
          <cell r="W24">
            <v>0</v>
          </cell>
          <cell r="X24">
            <v>0</v>
          </cell>
          <cell r="Y24" t="str">
            <v>JV</v>
          </cell>
          <cell r="Z24" t="str">
            <v>A7212060-Corrosion Inspection</v>
          </cell>
          <cell r="AA24" t="str">
            <v>O.NG.PAO.EAW.WEL.724WC-EA Wells Corr. Mtc</v>
          </cell>
          <cell r="AB24" t="str">
            <v>Corrosion Inspection</v>
          </cell>
          <cell r="AC24" t="str">
            <v>EA Wells Corr. Mtc</v>
          </cell>
          <cell r="AD24">
            <v>0</v>
          </cell>
          <cell r="AE24" t="str">
            <v>PAO</v>
          </cell>
        </row>
        <row r="25">
          <cell r="A25" t="str">
            <v>Corrosion Inhibitor Injection</v>
          </cell>
          <cell r="B25" t="str">
            <v>OGGS MAINTENANCE</v>
          </cell>
          <cell r="C25" t="str">
            <v>OGGS- Maintenance</v>
          </cell>
          <cell r="D25" t="str">
            <v>PRSM</v>
          </cell>
          <cell r="E25" t="str">
            <v>OPEX</v>
          </cell>
          <cell r="F25" t="str">
            <v>APF15COGGS</v>
          </cell>
          <cell r="G25" t="str">
            <v>O.NG.PSO.RPP.FAC.71300</v>
          </cell>
          <cell r="H25" t="str">
            <v>RECURRENT</v>
          </cell>
          <cell r="I25" t="str">
            <v>A7212060</v>
          </cell>
          <cell r="J25">
            <v>987</v>
          </cell>
          <cell r="K25">
            <v>1000</v>
          </cell>
          <cell r="L25">
            <v>118</v>
          </cell>
          <cell r="M25">
            <v>125.99967840488826</v>
          </cell>
          <cell r="R25">
            <v>35</v>
          </cell>
          <cell r="S25">
            <v>35</v>
          </cell>
          <cell r="V25">
            <v>40</v>
          </cell>
          <cell r="W25">
            <v>40</v>
          </cell>
          <cell r="X25">
            <v>0</v>
          </cell>
          <cell r="Y25" t="str">
            <v>JV</v>
          </cell>
          <cell r="Z25" t="str">
            <v>A7212060-Corrosion Inspection</v>
          </cell>
          <cell r="AA25" t="str">
            <v>O.NG.PSO.RPP.FAC.71300-OGGS Riser Platform Facil O</v>
          </cell>
          <cell r="AB25" t="str">
            <v>Corrosion Inspection</v>
          </cell>
          <cell r="AC25" t="str">
            <v>OGGS Riser Platform Facil O</v>
          </cell>
          <cell r="AD25">
            <v>0</v>
          </cell>
          <cell r="AE25" t="str">
            <v>PSO</v>
          </cell>
        </row>
        <row r="26">
          <cell r="A26" t="str">
            <v>Corrosion Injection Skid (RPA)</v>
          </cell>
          <cell r="B26" t="str">
            <v>OGGS MAINTENANCE</v>
          </cell>
          <cell r="C26" t="str">
            <v>OGGS- Maintenance</v>
          </cell>
          <cell r="D26" t="str">
            <v>PRSM</v>
          </cell>
          <cell r="E26" t="str">
            <v>OPEX</v>
          </cell>
          <cell r="F26" t="str">
            <v>APF15COGGS</v>
          </cell>
          <cell r="G26" t="str">
            <v>O.NG.PSO.RPP.FAC.71300</v>
          </cell>
          <cell r="H26" t="str">
            <v>RECURRENT</v>
          </cell>
          <cell r="I26" t="str">
            <v>A7212060</v>
          </cell>
          <cell r="V26">
            <v>460</v>
          </cell>
          <cell r="W26">
            <v>460</v>
          </cell>
          <cell r="X26">
            <v>0</v>
          </cell>
          <cell r="Y26" t="str">
            <v>JV</v>
          </cell>
          <cell r="Z26" t="str">
            <v>A7212060-Corrosion Inspection</v>
          </cell>
          <cell r="AA26" t="str">
            <v>O.NG.PSO.RPP.FAC.71300-OGGS Riser Platform Facil O</v>
          </cell>
          <cell r="AB26" t="str">
            <v>Corrosion Inspection</v>
          </cell>
          <cell r="AC26" t="str">
            <v>OGGS Riser Platform Facil O</v>
          </cell>
          <cell r="AD26">
            <v>0</v>
          </cell>
          <cell r="AE26" t="str">
            <v>PSO</v>
          </cell>
        </row>
        <row r="27">
          <cell r="A27" t="str">
            <v>Crew change - Fixed wing flight</v>
          </cell>
          <cell r="B27" t="str">
            <v>STAFF COSTS</v>
          </cell>
          <cell r="C27" t="str">
            <v>Rotational Staff - Accom &amp; Flights</v>
          </cell>
          <cell r="D27" t="str">
            <v>PREM</v>
          </cell>
          <cell r="E27" t="str">
            <v>OPEX</v>
          </cell>
          <cell r="F27" t="str">
            <v>GPAOROT</v>
          </cell>
          <cell r="G27" t="str">
            <v>101271</v>
          </cell>
          <cell r="H27" t="str">
            <v>OVERHEAD</v>
          </cell>
          <cell r="I27" t="str">
            <v>A7250660</v>
          </cell>
          <cell r="R27">
            <v>250</v>
          </cell>
          <cell r="S27">
            <v>250</v>
          </cell>
          <cell r="V27">
            <v>250</v>
          </cell>
          <cell r="W27">
            <v>250</v>
          </cell>
          <cell r="X27">
            <v>0</v>
          </cell>
          <cell r="Y27" t="str">
            <v>JV</v>
          </cell>
          <cell r="Z27" t="str">
            <v>A7250660-Travel, Air</v>
          </cell>
          <cell r="AA27" t="str">
            <v>101271-GPO General OH - Manage Company Business</v>
          </cell>
          <cell r="AB27" t="str">
            <v>Travel, Air</v>
          </cell>
          <cell r="AC27" t="str">
            <v>GPO General OH - Manage Company Business</v>
          </cell>
          <cell r="AD27">
            <v>0</v>
          </cell>
          <cell r="AE27" t="str">
            <v>GPO</v>
          </cell>
        </row>
        <row r="28">
          <cell r="A28" t="str">
            <v>Crew change - Hotel accommodation</v>
          </cell>
          <cell r="B28" t="str">
            <v>STAFF COSTS</v>
          </cell>
          <cell r="C28" t="str">
            <v>Rotational Staff - Accom &amp; Flights</v>
          </cell>
          <cell r="D28" t="str">
            <v>PREM</v>
          </cell>
          <cell r="E28" t="str">
            <v>OPEX</v>
          </cell>
          <cell r="F28" t="str">
            <v>GPAOROT</v>
          </cell>
          <cell r="G28" t="str">
            <v>101271</v>
          </cell>
          <cell r="H28" t="str">
            <v>OVERHEAD</v>
          </cell>
          <cell r="I28" t="str">
            <v>A7250690</v>
          </cell>
          <cell r="J28">
            <v>42.333333333333336</v>
          </cell>
          <cell r="K28">
            <v>29167</v>
          </cell>
          <cell r="M28">
            <v>233.32662003537573</v>
          </cell>
          <cell r="N28">
            <v>37096.70092000001</v>
          </cell>
          <cell r="P28">
            <v>285.41062012319389</v>
          </cell>
          <cell r="R28">
            <v>99</v>
          </cell>
          <cell r="S28">
            <v>99</v>
          </cell>
          <cell r="V28">
            <v>285</v>
          </cell>
          <cell r="W28">
            <v>285</v>
          </cell>
          <cell r="X28">
            <v>0</v>
          </cell>
          <cell r="Y28" t="str">
            <v>JV</v>
          </cell>
          <cell r="Z28" t="str">
            <v>A7250690-Hotels</v>
          </cell>
          <cell r="AA28" t="str">
            <v>101271-GPO General OH - Manage Company Business</v>
          </cell>
          <cell r="AB28" t="str">
            <v>Hotels</v>
          </cell>
          <cell r="AC28" t="str">
            <v>GPO General OH - Manage Company Business</v>
          </cell>
          <cell r="AD28">
            <v>176.94499999999999</v>
          </cell>
          <cell r="AE28" t="str">
            <v>GPO</v>
          </cell>
        </row>
        <row r="29">
          <cell r="A29" t="str">
            <v>Crew Change - International flights</v>
          </cell>
          <cell r="B29" t="str">
            <v>STAFF COSTS</v>
          </cell>
          <cell r="C29" t="str">
            <v>Rotational Staff - Accom &amp; Flights</v>
          </cell>
          <cell r="D29" t="str">
            <v>PREM</v>
          </cell>
          <cell r="E29" t="str">
            <v>OPEX</v>
          </cell>
          <cell r="F29" t="str">
            <v>GPAOROT</v>
          </cell>
          <cell r="G29" t="str">
            <v>101271</v>
          </cell>
          <cell r="H29" t="str">
            <v>OVERHEAD</v>
          </cell>
          <cell r="I29" t="str">
            <v>A7250670</v>
          </cell>
          <cell r="J29">
            <v>733</v>
          </cell>
          <cell r="L29">
            <v>800</v>
          </cell>
          <cell r="M29">
            <v>800</v>
          </cell>
          <cell r="O29">
            <v>1298.3646943333329</v>
          </cell>
          <cell r="P29">
            <v>1298.3646943333329</v>
          </cell>
          <cell r="R29">
            <v>883.6</v>
          </cell>
          <cell r="S29">
            <v>883.6</v>
          </cell>
          <cell r="V29">
            <v>650</v>
          </cell>
          <cell r="W29">
            <v>650</v>
          </cell>
          <cell r="X29">
            <v>0</v>
          </cell>
          <cell r="Y29" t="str">
            <v>JV</v>
          </cell>
          <cell r="Z29" t="str">
            <v>A7250670-Travel O'seas Post, Passenger Airfreight</v>
          </cell>
          <cell r="AA29" t="str">
            <v>101271-GPO General OH - Manage Company Business</v>
          </cell>
          <cell r="AB29" t="str">
            <v>Travel O'seas Post, Passenger Airfreight</v>
          </cell>
          <cell r="AC29" t="str">
            <v>GPO General OH - Manage Company Business</v>
          </cell>
          <cell r="AD29">
            <v>420.35899999999998</v>
          </cell>
          <cell r="AE29" t="str">
            <v>GPO</v>
          </cell>
        </row>
        <row r="30">
          <cell r="A30" t="str">
            <v>CTR with SITI for offshore IM &amp; T plan</v>
          </cell>
          <cell r="B30" t="str">
            <v>OFFSHORE IM &amp; T</v>
          </cell>
          <cell r="C30" t="str">
            <v>IM&amp;T consultancy</v>
          </cell>
          <cell r="D30" t="str">
            <v>SND-O</v>
          </cell>
          <cell r="E30" t="str">
            <v>OPEX</v>
          </cell>
          <cell r="F30" t="str">
            <v>APQ70TIMTS</v>
          </cell>
          <cell r="G30" t="str">
            <v>101180</v>
          </cell>
          <cell r="H30" t="str">
            <v>RECURRENT</v>
          </cell>
          <cell r="I30" t="str">
            <v>A7220340</v>
          </cell>
          <cell r="O30">
            <v>10.120420000000014</v>
          </cell>
          <cell r="P30">
            <v>10.120420000000014</v>
          </cell>
          <cell r="S30">
            <v>0</v>
          </cell>
          <cell r="V30">
            <v>0</v>
          </cell>
          <cell r="W30">
            <v>0</v>
          </cell>
          <cell r="X30">
            <v>0</v>
          </cell>
          <cell r="Y30" t="str">
            <v>JV</v>
          </cell>
          <cell r="Z30" t="str">
            <v>A7220340-IT Consultancy Services</v>
          </cell>
          <cell r="AA30" t="str">
            <v>101180-GPO.GEN.IT SERVICES</v>
          </cell>
          <cell r="AB30" t="str">
            <v>IT Consultancy Services</v>
          </cell>
          <cell r="AC30" t="str">
            <v>GPO.GEN.IT SERVICES</v>
          </cell>
          <cell r="AD30">
            <v>0</v>
          </cell>
          <cell r="AE30" t="str">
            <v>PIO</v>
          </cell>
        </row>
        <row r="31">
          <cell r="A31" t="str">
            <v>Data/Telecomm link to Onne Warehouse.</v>
          </cell>
          <cell r="B31" t="str">
            <v>CAPEX IM &amp; T</v>
          </cell>
          <cell r="C31" t="str">
            <v>Data/ Telecoms links Offshore</v>
          </cell>
          <cell r="D31" t="str">
            <v>PRLO</v>
          </cell>
          <cell r="E31" t="str">
            <v>CAPEX</v>
          </cell>
          <cell r="F31" t="str">
            <v>C1N58</v>
          </cell>
          <cell r="G31" t="str">
            <v>C.NG.SSC.OR.02.430.A160</v>
          </cell>
          <cell r="H31" t="str">
            <v>CAPEX</v>
          </cell>
          <cell r="I31" t="str">
            <v>A7450050</v>
          </cell>
          <cell r="J31">
            <v>175</v>
          </cell>
          <cell r="K31">
            <v>9000</v>
          </cell>
          <cell r="L31">
            <v>175</v>
          </cell>
          <cell r="M31">
            <v>246.9971056439943</v>
          </cell>
          <cell r="N31">
            <v>8962.5258000000013</v>
          </cell>
          <cell r="O31">
            <v>101.90324</v>
          </cell>
          <cell r="P31">
            <v>168.88201526133099</v>
          </cell>
          <cell r="V31">
            <v>0</v>
          </cell>
          <cell r="W31">
            <v>0</v>
          </cell>
          <cell r="X31">
            <v>0</v>
          </cell>
          <cell r="Y31" t="str">
            <v>JV</v>
          </cell>
          <cell r="Z31" t="str">
            <v>A7450050-Computers, Pc</v>
          </cell>
          <cell r="AA31" t="str">
            <v>C.NG.SSC.OR.02.430.A160-0</v>
          </cell>
          <cell r="AB31" t="str">
            <v>Computers, Pc</v>
          </cell>
          <cell r="AC31">
            <v>0</v>
          </cell>
          <cell r="AD31">
            <v>0</v>
          </cell>
          <cell r="AE31" t="str">
            <v>PLO</v>
          </cell>
        </row>
        <row r="32">
          <cell r="A32" t="str">
            <v>Dedicated emergency Inmarsat B unit</v>
          </cell>
          <cell r="B32" t="str">
            <v>CAPEX IM &amp; T</v>
          </cell>
          <cell r="C32" t="str">
            <v>IT Equipment FPSO</v>
          </cell>
          <cell r="D32" t="str">
            <v>PREM</v>
          </cell>
          <cell r="E32" t="str">
            <v>CAPEX</v>
          </cell>
          <cell r="F32" t="str">
            <v>C1N58</v>
          </cell>
          <cell r="G32" t="str">
            <v>C.NG.SSC.OR.02.430.A160</v>
          </cell>
          <cell r="H32" t="str">
            <v>CAPEX</v>
          </cell>
          <cell r="I32" t="str">
            <v>A7450050</v>
          </cell>
          <cell r="J32">
            <v>32</v>
          </cell>
          <cell r="L32">
            <v>32</v>
          </cell>
          <cell r="M32">
            <v>32</v>
          </cell>
          <cell r="O32">
            <v>32</v>
          </cell>
          <cell r="P32">
            <v>32</v>
          </cell>
          <cell r="V32">
            <v>0</v>
          </cell>
          <cell r="W32">
            <v>0</v>
          </cell>
          <cell r="X32">
            <v>0</v>
          </cell>
          <cell r="Y32" t="str">
            <v>JV</v>
          </cell>
          <cell r="Z32" t="str">
            <v>A7450050-Computers, Pc</v>
          </cell>
          <cell r="AA32" t="str">
            <v>C.NG.SSC.OR.02.430.A160-0</v>
          </cell>
          <cell r="AB32" t="str">
            <v>Computers, Pc</v>
          </cell>
          <cell r="AC32">
            <v>0</v>
          </cell>
          <cell r="AD32">
            <v>0</v>
          </cell>
          <cell r="AE32" t="str">
            <v>PAO</v>
          </cell>
        </row>
        <row r="33">
          <cell r="A33" t="str">
            <v>Demurrage</v>
          </cell>
          <cell r="B33" t="str">
            <v>EA TERMINAL OPERATIONS</v>
          </cell>
          <cell r="C33" t="str">
            <v>Terminal Faciities Operations</v>
          </cell>
          <cell r="D33" t="str">
            <v>PREM</v>
          </cell>
          <cell r="E33" t="str">
            <v>OPEX</v>
          </cell>
          <cell r="F33" t="str">
            <v>APF28TSULG</v>
          </cell>
          <cell r="G33" t="str">
            <v>101177</v>
          </cell>
          <cell r="H33" t="str">
            <v>RECURRENT</v>
          </cell>
          <cell r="I33" t="str">
            <v>A7240300</v>
          </cell>
          <cell r="U33">
            <v>250</v>
          </cell>
          <cell r="V33">
            <v>250</v>
          </cell>
          <cell r="W33">
            <v>251.83823529411765</v>
          </cell>
          <cell r="X33">
            <v>250</v>
          </cell>
          <cell r="Y33" t="str">
            <v>JV</v>
          </cell>
          <cell r="Z33" t="str">
            <v>A7240300-Demurrage Ships</v>
          </cell>
          <cell r="AA33" t="str">
            <v>101177-GPO.GEN.TRANSPORT</v>
          </cell>
          <cell r="AB33" t="str">
            <v>Demurrage Ships</v>
          </cell>
          <cell r="AC33" t="str">
            <v>GPO.GEN.TRANSPORT</v>
          </cell>
          <cell r="AD33">
            <v>0</v>
          </cell>
          <cell r="AE33" t="str">
            <v>PAO</v>
          </cell>
        </row>
        <row r="34">
          <cell r="A34" t="str">
            <v>Development Of Asset Integrity System For EA</v>
          </cell>
          <cell r="B34" t="str">
            <v>EA MAINTENANCE</v>
          </cell>
          <cell r="C34" t="str">
            <v>Production Facilities - Asset Integrity</v>
          </cell>
          <cell r="D34" t="str">
            <v>PREM</v>
          </cell>
          <cell r="E34" t="str">
            <v>OPEX</v>
          </cell>
          <cell r="F34" t="str">
            <v>APF50FEAXP</v>
          </cell>
          <cell r="G34" t="str">
            <v>O.NG.PAO.EAW.WEL.724WC</v>
          </cell>
          <cell r="H34" t="str">
            <v>RECURRENT</v>
          </cell>
          <cell r="I34" t="str">
            <v>A7260160</v>
          </cell>
          <cell r="J34">
            <v>406</v>
          </cell>
          <cell r="L34">
            <v>370</v>
          </cell>
          <cell r="M34">
            <v>370</v>
          </cell>
          <cell r="O34">
            <v>199</v>
          </cell>
          <cell r="P34">
            <v>199</v>
          </cell>
          <cell r="Q34">
            <v>0</v>
          </cell>
          <cell r="R34">
            <v>0</v>
          </cell>
          <cell r="S34">
            <v>0</v>
          </cell>
          <cell r="V34">
            <v>0</v>
          </cell>
          <cell r="W34">
            <v>0</v>
          </cell>
          <cell r="X34">
            <v>0</v>
          </cell>
          <cell r="Y34" t="str">
            <v>JV</v>
          </cell>
          <cell r="Z34" t="str">
            <v>A7260160-Consultants General</v>
          </cell>
          <cell r="AA34" t="str">
            <v>O.NG.PAO.EAW.WEL.724WC-EA Wells Corr. Mtc</v>
          </cell>
          <cell r="AB34" t="str">
            <v>Consultants General</v>
          </cell>
          <cell r="AC34" t="str">
            <v>EA Wells Corr. Mtc</v>
          </cell>
          <cell r="AD34">
            <v>0</v>
          </cell>
          <cell r="AE34" t="str">
            <v>PAO</v>
          </cell>
        </row>
        <row r="35">
          <cell r="A35" t="str">
            <v>Diesel Engine Maintenance Services EAFPSO</v>
          </cell>
          <cell r="B35" t="str">
            <v>EA MAINTENANCE</v>
          </cell>
          <cell r="C35" t="str">
            <v>Production Facilities Maintenance</v>
          </cell>
          <cell r="D35" t="str">
            <v>PREM</v>
          </cell>
          <cell r="E35" t="str">
            <v>OPEX</v>
          </cell>
          <cell r="F35" t="str">
            <v>APF50FEAXP</v>
          </cell>
          <cell r="G35" t="str">
            <v>O.NG.PAO.EAW.WEL.724WC</v>
          </cell>
          <cell r="H35" t="str">
            <v>RECURRENT</v>
          </cell>
          <cell r="I35" t="str">
            <v>A7211030</v>
          </cell>
          <cell r="J35">
            <v>96</v>
          </cell>
          <cell r="K35">
            <v>1950.989978213508</v>
          </cell>
          <cell r="L35">
            <v>79.741750181554096</v>
          </cell>
          <cell r="M35">
            <v>95.3490425784221</v>
          </cell>
          <cell r="N35">
            <v>1476.6738599999999</v>
          </cell>
          <cell r="O35">
            <v>73.157540000000012</v>
          </cell>
          <cell r="P35">
            <v>84.309850000000012</v>
          </cell>
          <cell r="Q35">
            <v>816</v>
          </cell>
          <cell r="R35">
            <v>24</v>
          </cell>
          <cell r="S35">
            <v>30</v>
          </cell>
          <cell r="V35">
            <v>30</v>
          </cell>
          <cell r="W35">
            <v>30</v>
          </cell>
          <cell r="X35">
            <v>0</v>
          </cell>
          <cell r="Y35" t="str">
            <v>JV</v>
          </cell>
          <cell r="Z35" t="str">
            <v>A7211030-Engines Services</v>
          </cell>
          <cell r="AA35" t="str">
            <v>O.NG.PAO.EAW.WEL.724WC-EA Wells Corr. Mtc</v>
          </cell>
          <cell r="AB35" t="str">
            <v>Engines Services</v>
          </cell>
          <cell r="AC35" t="str">
            <v>EA Wells Corr. Mtc</v>
          </cell>
          <cell r="AD35">
            <v>30</v>
          </cell>
          <cell r="AE35" t="str">
            <v>PAO</v>
          </cell>
        </row>
        <row r="36">
          <cell r="A36" t="str">
            <v>Diesel for field support vessels</v>
          </cell>
          <cell r="B36" t="str">
            <v>EA MARINE LOGISTICS</v>
          </cell>
          <cell r="C36" t="str">
            <v>Marine Logistics</v>
          </cell>
          <cell r="D36" t="str">
            <v>PRLO</v>
          </cell>
          <cell r="E36" t="str">
            <v>OPEX</v>
          </cell>
          <cell r="F36" t="str">
            <v>APF28TSULG</v>
          </cell>
          <cell r="G36" t="str">
            <v>101177</v>
          </cell>
          <cell r="H36" t="str">
            <v>RECURRENT</v>
          </cell>
          <cell r="I36" t="str">
            <v>A7490010</v>
          </cell>
          <cell r="J36">
            <v>2264</v>
          </cell>
          <cell r="K36">
            <v>6000</v>
          </cell>
          <cell r="L36">
            <v>3250</v>
          </cell>
          <cell r="M36">
            <v>3297.9980704293293</v>
          </cell>
          <cell r="N36">
            <v>5937.5110000000004</v>
          </cell>
          <cell r="O36">
            <v>3325.7826060696921</v>
          </cell>
          <cell r="P36">
            <v>3372.0951960696916</v>
          </cell>
          <cell r="R36">
            <v>3293</v>
          </cell>
          <cell r="S36">
            <v>3293</v>
          </cell>
          <cell r="V36">
            <v>3293</v>
          </cell>
          <cell r="W36">
            <v>3293</v>
          </cell>
          <cell r="X36">
            <v>0</v>
          </cell>
          <cell r="Y36" t="str">
            <v>JV</v>
          </cell>
          <cell r="Z36" t="str">
            <v>A7490010-Fuel, Gasoline/Diesel/Vaporising</v>
          </cell>
          <cell r="AA36" t="str">
            <v>101177-GPO.GEN.TRANSPORT</v>
          </cell>
          <cell r="AB36" t="str">
            <v>Fuel, Gasoline/Diesel/Vaporising</v>
          </cell>
          <cell r="AC36" t="str">
            <v>GPO.GEN.TRANSPORT</v>
          </cell>
          <cell r="AD36">
            <v>857.40741000000003</v>
          </cell>
          <cell r="AE36" t="str">
            <v>PLO</v>
          </cell>
        </row>
        <row r="37">
          <cell r="A37" t="str">
            <v>Diesel FPSO</v>
          </cell>
          <cell r="B37" t="str">
            <v>EA TERMINAL OPERATIONS</v>
          </cell>
          <cell r="C37" t="str">
            <v>Production Facilities Operations</v>
          </cell>
          <cell r="D37" t="str">
            <v>PREM</v>
          </cell>
          <cell r="E37" t="str">
            <v>OPEX</v>
          </cell>
          <cell r="F37" t="str">
            <v>APF28TSULG</v>
          </cell>
          <cell r="G37" t="str">
            <v>101177</v>
          </cell>
          <cell r="H37" t="str">
            <v>RECURRENT</v>
          </cell>
          <cell r="I37" t="str">
            <v>A7490010</v>
          </cell>
          <cell r="J37">
            <v>4494</v>
          </cell>
          <cell r="L37">
            <v>4700.5</v>
          </cell>
          <cell r="M37">
            <v>4700.5</v>
          </cell>
          <cell r="O37">
            <v>4602.2689139303084</v>
          </cell>
          <cell r="P37">
            <v>4602.2689139303084</v>
          </cell>
          <cell r="R37">
            <v>669</v>
          </cell>
          <cell r="S37">
            <v>669</v>
          </cell>
          <cell r="T37">
            <v>400</v>
          </cell>
          <cell r="U37">
            <v>411</v>
          </cell>
          <cell r="V37">
            <v>1000</v>
          </cell>
          <cell r="W37">
            <v>1003.0220588235294</v>
          </cell>
          <cell r="X37">
            <v>1998.4739999999999</v>
          </cell>
          <cell r="Y37" t="str">
            <v>JV</v>
          </cell>
          <cell r="Z37" t="str">
            <v>A7490010-Fuel, Gasoline/Diesel/Vaporising</v>
          </cell>
          <cell r="AA37" t="str">
            <v>101177-GPO.GEN.TRANSPORT</v>
          </cell>
          <cell r="AB37" t="str">
            <v>Fuel, Gasoline/Diesel/Vaporising</v>
          </cell>
          <cell r="AC37" t="str">
            <v>GPO.GEN.TRANSPORT</v>
          </cell>
          <cell r="AD37">
            <v>0</v>
          </cell>
          <cell r="AE37" t="str">
            <v>PAO</v>
          </cell>
        </row>
        <row r="38">
          <cell r="A38" t="str">
            <v>Dispersant/ Absorbent L/S</v>
          </cell>
          <cell r="B38" t="str">
            <v>HSE - EA</v>
          </cell>
          <cell r="C38" t="str">
            <v>HSE &amp; Consultancy-EA</v>
          </cell>
          <cell r="D38" t="str">
            <v>PREM</v>
          </cell>
          <cell r="E38" t="str">
            <v>OPEX</v>
          </cell>
          <cell r="F38" t="str">
            <v>APA25THSEC</v>
          </cell>
          <cell r="G38" t="str">
            <v>101173</v>
          </cell>
          <cell r="H38" t="str">
            <v>RECURRENT</v>
          </cell>
          <cell r="I38" t="str">
            <v>A7220910</v>
          </cell>
          <cell r="J38">
            <v>156</v>
          </cell>
          <cell r="L38">
            <v>107</v>
          </cell>
          <cell r="M38">
            <v>107</v>
          </cell>
          <cell r="O38">
            <v>106.82282999999998</v>
          </cell>
          <cell r="P38">
            <v>106.82282999999998</v>
          </cell>
          <cell r="R38">
            <v>50</v>
          </cell>
          <cell r="S38">
            <v>50</v>
          </cell>
          <cell r="V38">
            <v>50</v>
          </cell>
          <cell r="W38">
            <v>50</v>
          </cell>
          <cell r="X38">
            <v>0</v>
          </cell>
          <cell r="Y38" t="str">
            <v>JV</v>
          </cell>
          <cell r="Z38" t="str">
            <v>A7220910-HSE Services Generic</v>
          </cell>
          <cell r="AA38" t="str">
            <v>101173-GPO.GEN.Enviro Affairs</v>
          </cell>
          <cell r="AB38" t="str">
            <v>HSE Services Generic</v>
          </cell>
          <cell r="AC38" t="str">
            <v>GPO.GEN.Enviro Affairs</v>
          </cell>
          <cell r="AD38">
            <v>10.416399999999999</v>
          </cell>
          <cell r="AE38" t="str">
            <v>PAO</v>
          </cell>
        </row>
        <row r="39">
          <cell r="A39" t="str">
            <v>DP E&amp;I Shelters</v>
          </cell>
          <cell r="B39" t="str">
            <v>CAPEX EA UPGRADES</v>
          </cell>
          <cell r="C39" t="str">
            <v>DP Capex</v>
          </cell>
          <cell r="D39" t="str">
            <v>PREM</v>
          </cell>
          <cell r="E39" t="str">
            <v>CAPEX</v>
          </cell>
          <cell r="F39" t="str">
            <v>C1N58-AF</v>
          </cell>
          <cell r="G39">
            <v>0</v>
          </cell>
          <cell r="H39" t="str">
            <v>-</v>
          </cell>
          <cell r="I39" t="str">
            <v>A7510010</v>
          </cell>
          <cell r="S39">
            <v>0</v>
          </cell>
          <cell r="V39">
            <v>750</v>
          </cell>
          <cell r="W39">
            <v>750</v>
          </cell>
          <cell r="X39">
            <v>500</v>
          </cell>
          <cell r="Y39" t="str">
            <v>AF</v>
          </cell>
          <cell r="Z39" t="str">
            <v>A7510010-Drilling Rig Surface Eqpt, General</v>
          </cell>
          <cell r="AA39" t="str">
            <v>0-0</v>
          </cell>
          <cell r="AB39" t="str">
            <v>Drilling Rig Surface Eqpt, General</v>
          </cell>
          <cell r="AC39">
            <v>0</v>
          </cell>
          <cell r="AD39">
            <v>0</v>
          </cell>
          <cell r="AE39" t="str">
            <v>PAO</v>
          </cell>
        </row>
        <row r="40">
          <cell r="A40" t="str">
            <v>DP Gas Lift System</v>
          </cell>
          <cell r="B40" t="str">
            <v>CAPEX EA UPGRADES</v>
          </cell>
          <cell r="C40" t="str">
            <v>DP Capex</v>
          </cell>
          <cell r="D40" t="str">
            <v>PREM</v>
          </cell>
          <cell r="E40" t="str">
            <v>CAPEX</v>
          </cell>
          <cell r="F40" t="str">
            <v>C1N58-AF</v>
          </cell>
          <cell r="G40">
            <v>0</v>
          </cell>
          <cell r="H40" t="str">
            <v>-</v>
          </cell>
          <cell r="I40" t="str">
            <v>A7510010</v>
          </cell>
          <cell r="V40">
            <v>2000</v>
          </cell>
          <cell r="X40">
            <v>500</v>
          </cell>
          <cell r="Y40" t="str">
            <v>AF</v>
          </cell>
          <cell r="Z40" t="str">
            <v>A7510010-Drilling Rig Surface Eqpt, General</v>
          </cell>
          <cell r="AA40" t="str">
            <v>0-0</v>
          </cell>
          <cell r="AB40" t="str">
            <v>Drilling Rig Surface Eqpt, General</v>
          </cell>
          <cell r="AC40">
            <v>0</v>
          </cell>
          <cell r="AD40">
            <v>0</v>
          </cell>
          <cell r="AE40" t="str">
            <v>PAO</v>
          </cell>
        </row>
        <row r="41">
          <cell r="A41" t="str">
            <v>DP Helidecks - design &amp; Installation</v>
          </cell>
          <cell r="B41" t="str">
            <v>CAPEX EA UPGRADES</v>
          </cell>
          <cell r="C41" t="str">
            <v>DP Capex</v>
          </cell>
          <cell r="D41" t="str">
            <v>PREM</v>
          </cell>
          <cell r="E41" t="str">
            <v>CAPEX</v>
          </cell>
          <cell r="F41" t="str">
            <v>C1N58-AF</v>
          </cell>
          <cell r="G41">
            <v>0</v>
          </cell>
          <cell r="H41" t="str">
            <v>-</v>
          </cell>
          <cell r="I41" t="str">
            <v>A7510010</v>
          </cell>
          <cell r="S41">
            <v>0</v>
          </cell>
          <cell r="V41">
            <v>500</v>
          </cell>
          <cell r="W41">
            <v>500</v>
          </cell>
          <cell r="X41">
            <v>0</v>
          </cell>
          <cell r="Y41" t="str">
            <v>AF</v>
          </cell>
          <cell r="Z41" t="str">
            <v>A7510010-Drilling Rig Surface Eqpt, General</v>
          </cell>
          <cell r="AA41" t="str">
            <v>0-0</v>
          </cell>
          <cell r="AB41" t="str">
            <v>Drilling Rig Surface Eqpt, General</v>
          </cell>
          <cell r="AC41">
            <v>0</v>
          </cell>
          <cell r="AD41">
            <v>0</v>
          </cell>
          <cell r="AE41" t="str">
            <v>PAO</v>
          </cell>
        </row>
        <row r="42">
          <cell r="A42" t="str">
            <v>EA - Consultancy/peer assistance</v>
          </cell>
          <cell r="B42" t="str">
            <v>CONSULTANCY</v>
          </cell>
          <cell r="C42" t="str">
            <v>HSE &amp; Consultancy-EA</v>
          </cell>
          <cell r="D42" t="str">
            <v>SND-O</v>
          </cell>
          <cell r="E42" t="str">
            <v>OPEX</v>
          </cell>
          <cell r="F42" t="str">
            <v>GPAO</v>
          </cell>
          <cell r="G42" t="str">
            <v>101271</v>
          </cell>
          <cell r="H42" t="str">
            <v>OVERHEAD</v>
          </cell>
          <cell r="I42" t="str">
            <v>A7260160</v>
          </cell>
          <cell r="J42">
            <v>154</v>
          </cell>
          <cell r="L42">
            <v>75</v>
          </cell>
          <cell r="M42">
            <v>75</v>
          </cell>
          <cell r="O42">
            <v>74.254089999999991</v>
          </cell>
          <cell r="P42">
            <v>74.254089999999991</v>
          </cell>
          <cell r="R42">
            <v>50</v>
          </cell>
          <cell r="S42">
            <v>50</v>
          </cell>
          <cell r="V42">
            <v>50</v>
          </cell>
          <cell r="W42">
            <v>50</v>
          </cell>
          <cell r="X42">
            <v>0</v>
          </cell>
          <cell r="Y42" t="str">
            <v>JV</v>
          </cell>
          <cell r="Z42" t="str">
            <v>A7260160-Consultants General</v>
          </cell>
          <cell r="AA42" t="str">
            <v>101271-GPO General OH - Manage Company Business</v>
          </cell>
          <cell r="AB42" t="str">
            <v>Consultants General</v>
          </cell>
          <cell r="AC42" t="str">
            <v>GPO General OH - Manage Company Business</v>
          </cell>
          <cell r="AD42">
            <v>0</v>
          </cell>
          <cell r="AE42" t="str">
            <v>GPO</v>
          </cell>
        </row>
        <row r="43">
          <cell r="A43" t="str">
            <v>EA Business Travel (Local)</v>
          </cell>
          <cell r="B43" t="str">
            <v>OVERHEADS</v>
          </cell>
          <cell r="C43" t="str">
            <v>Business Travel</v>
          </cell>
          <cell r="D43" t="str">
            <v>SND-O</v>
          </cell>
          <cell r="E43" t="str">
            <v>OPEX</v>
          </cell>
          <cell r="F43" t="str">
            <v>GPAO</v>
          </cell>
          <cell r="G43" t="str">
            <v>101271</v>
          </cell>
          <cell r="H43" t="str">
            <v>OVERHEAD</v>
          </cell>
          <cell r="I43" t="str">
            <v>A7010400</v>
          </cell>
          <cell r="J43">
            <v>39.863888888888916</v>
          </cell>
          <cell r="K43">
            <v>49000</v>
          </cell>
          <cell r="M43">
            <v>391.98424183952449</v>
          </cell>
          <cell r="N43">
            <v>48200.625119999997</v>
          </cell>
          <cell r="P43">
            <v>380.89097669893721</v>
          </cell>
          <cell r="V43">
            <v>300</v>
          </cell>
          <cell r="W43">
            <v>300</v>
          </cell>
          <cell r="X43">
            <v>0</v>
          </cell>
          <cell r="Y43" t="str">
            <v>JV</v>
          </cell>
          <cell r="Z43" t="str">
            <v>A7010400-Daily Allowance</v>
          </cell>
          <cell r="AA43" t="str">
            <v>101271-GPO General OH - Manage Company Business</v>
          </cell>
          <cell r="AB43" t="str">
            <v>Daily Allowance</v>
          </cell>
          <cell r="AC43" t="str">
            <v>GPO General OH - Manage Company Business</v>
          </cell>
          <cell r="AD43">
            <v>0</v>
          </cell>
          <cell r="AE43" t="str">
            <v>GPO</v>
          </cell>
        </row>
        <row r="44">
          <cell r="A44" t="str">
            <v>EA Business Travel (Overseas)</v>
          </cell>
          <cell r="B44" t="str">
            <v>OVERHEADS</v>
          </cell>
          <cell r="C44" t="str">
            <v>Business Travel</v>
          </cell>
          <cell r="D44" t="str">
            <v>SND-O</v>
          </cell>
          <cell r="E44" t="str">
            <v>OPEX</v>
          </cell>
          <cell r="F44" t="str">
            <v>GPAO</v>
          </cell>
          <cell r="G44" t="str">
            <v>101271</v>
          </cell>
          <cell r="H44" t="str">
            <v>OVERHEAD</v>
          </cell>
          <cell r="I44" t="str">
            <v>A7250670</v>
          </cell>
          <cell r="J44">
            <v>218</v>
          </cell>
          <cell r="L44">
            <v>468</v>
          </cell>
          <cell r="M44">
            <v>468</v>
          </cell>
          <cell r="O44">
            <v>451.05407000000019</v>
          </cell>
          <cell r="P44">
            <v>451.05407000000019</v>
          </cell>
          <cell r="R44">
            <v>0</v>
          </cell>
          <cell r="S44">
            <v>0</v>
          </cell>
          <cell r="V44">
            <v>0</v>
          </cell>
          <cell r="W44">
            <v>0</v>
          </cell>
          <cell r="X44">
            <v>0</v>
          </cell>
          <cell r="Y44" t="str">
            <v>JV</v>
          </cell>
          <cell r="Z44" t="str">
            <v>A7250670-Travel O'seas Post, Passenger Airfreight</v>
          </cell>
          <cell r="AA44" t="str">
            <v>101271-GPO General OH - Manage Company Business</v>
          </cell>
          <cell r="AB44" t="str">
            <v>Travel O'seas Post, Passenger Airfreight</v>
          </cell>
          <cell r="AC44" t="str">
            <v>GPO General OH - Manage Company Business</v>
          </cell>
          <cell r="AD44">
            <v>0</v>
          </cell>
          <cell r="AE44" t="str">
            <v>GPO</v>
          </cell>
        </row>
        <row r="45">
          <cell r="A45" t="str">
            <v>EA Crude testing / analysis at Hague</v>
          </cell>
          <cell r="B45" t="str">
            <v>EA PRODUCTION OPERATIONS</v>
          </cell>
          <cell r="C45" t="str">
            <v>Production Facilities Operations</v>
          </cell>
          <cell r="D45" t="str">
            <v>PREM</v>
          </cell>
          <cell r="E45" t="str">
            <v>OPEX</v>
          </cell>
          <cell r="F45" t="str">
            <v>APF20FEAXP</v>
          </cell>
          <cell r="G45" t="str">
            <v>O.NG.PAO.EAF.FAC.71300</v>
          </cell>
          <cell r="H45" t="str">
            <v>RECURRENT</v>
          </cell>
          <cell r="I45" t="str">
            <v>A7212100</v>
          </cell>
          <cell r="O45">
            <v>-16</v>
          </cell>
          <cell r="P45">
            <v>-16</v>
          </cell>
          <cell r="S45">
            <v>0</v>
          </cell>
          <cell r="V45">
            <v>0</v>
          </cell>
          <cell r="W45">
            <v>0</v>
          </cell>
          <cell r="X45">
            <v>0</v>
          </cell>
          <cell r="Y45" t="str">
            <v>JV</v>
          </cell>
          <cell r="Z45" t="str">
            <v>A7212100-Prod/Sample Analyse</v>
          </cell>
          <cell r="AA45" t="str">
            <v>O.NG.PAO.EAF.FAC.71300-EA Sea Eagle FPSO Facilitie</v>
          </cell>
          <cell r="AB45" t="str">
            <v>Prod/Sample Analyse</v>
          </cell>
          <cell r="AC45" t="str">
            <v>EA Sea Eagle FPSO Facilitie</v>
          </cell>
          <cell r="AD45">
            <v>0</v>
          </cell>
          <cell r="AE45" t="str">
            <v>PAO</v>
          </cell>
        </row>
        <row r="46">
          <cell r="A46" t="str">
            <v>EA demo lifting activities Tanker loading</v>
          </cell>
          <cell r="B46" t="str">
            <v>EA TERMINAL OPERATIONS</v>
          </cell>
          <cell r="C46" t="str">
            <v>Terminal Faciities Operations</v>
          </cell>
          <cell r="D46" t="str">
            <v>PREM</v>
          </cell>
          <cell r="E46" t="str">
            <v>OPEX</v>
          </cell>
          <cell r="F46" t="str">
            <v>APF28TSULG</v>
          </cell>
          <cell r="G46" t="str">
            <v>101177</v>
          </cell>
          <cell r="H46" t="str">
            <v>RECURRENT</v>
          </cell>
          <cell r="I46" t="str">
            <v>A7240040</v>
          </cell>
          <cell r="J46">
            <v>43.981000000000002</v>
          </cell>
          <cell r="L46">
            <v>44</v>
          </cell>
          <cell r="M46">
            <v>44</v>
          </cell>
          <cell r="O46">
            <v>43.982100000000003</v>
          </cell>
          <cell r="P46">
            <v>43.982100000000003</v>
          </cell>
          <cell r="Q46">
            <v>0</v>
          </cell>
          <cell r="R46">
            <v>0</v>
          </cell>
          <cell r="S46">
            <v>0</v>
          </cell>
          <cell r="V46">
            <v>0</v>
          </cell>
          <cell r="W46">
            <v>0</v>
          </cell>
          <cell r="X46">
            <v>0</v>
          </cell>
          <cell r="Y46" t="str">
            <v>JV</v>
          </cell>
          <cell r="Z46" t="str">
            <v>A7240040-Heavy Vehicles And Lifting Services</v>
          </cell>
          <cell r="AA46" t="str">
            <v>101177-GPO.GEN.TRANSPORT</v>
          </cell>
          <cell r="AB46" t="str">
            <v>Heavy Vehicles And Lifting Services</v>
          </cell>
          <cell r="AC46" t="str">
            <v>GPO.GEN.TRANSPORT</v>
          </cell>
          <cell r="AD46">
            <v>0</v>
          </cell>
          <cell r="AE46" t="str">
            <v>PAO</v>
          </cell>
        </row>
        <row r="47">
          <cell r="A47" t="str">
            <v>EA EP Proms Disk Upgrade</v>
          </cell>
          <cell r="B47" t="str">
            <v>EA PRODUCTION OPERATIONS</v>
          </cell>
          <cell r="C47" t="str">
            <v>Production Facilities Operations</v>
          </cell>
          <cell r="D47" t="str">
            <v>PREM</v>
          </cell>
          <cell r="E47" t="str">
            <v>OPEX</v>
          </cell>
          <cell r="F47" t="str">
            <v>APF20FEAXP</v>
          </cell>
          <cell r="G47" t="str">
            <v>O.NG.PAO.EAF.FAC.71300</v>
          </cell>
          <cell r="H47" t="str">
            <v>RECURRENT</v>
          </cell>
          <cell r="I47" t="str">
            <v>A7220330</v>
          </cell>
          <cell r="O47">
            <v>-4.867</v>
          </cell>
          <cell r="P47">
            <v>-4.867</v>
          </cell>
          <cell r="S47">
            <v>0</v>
          </cell>
          <cell r="V47">
            <v>0</v>
          </cell>
          <cell r="W47">
            <v>0</v>
          </cell>
          <cell r="X47">
            <v>0</v>
          </cell>
          <cell r="Y47" t="str">
            <v>JV</v>
          </cell>
          <cell r="Z47" t="str">
            <v>A7220330-IT General</v>
          </cell>
          <cell r="AA47" t="str">
            <v>O.NG.PAO.EAF.FAC.71300-EA Sea Eagle FPSO Facilitie</v>
          </cell>
          <cell r="AB47" t="str">
            <v>IT General</v>
          </cell>
          <cell r="AC47" t="str">
            <v>EA Sea Eagle FPSO Facilitie</v>
          </cell>
          <cell r="AD47">
            <v>0</v>
          </cell>
          <cell r="AE47" t="str">
            <v>PAO</v>
          </cell>
        </row>
        <row r="48">
          <cell r="A48" t="str">
            <v>EA General Overheads</v>
          </cell>
          <cell r="B48" t="str">
            <v>OVERHEADS</v>
          </cell>
          <cell r="C48" t="str">
            <v>General Overheads</v>
          </cell>
          <cell r="D48" t="str">
            <v>SND-O</v>
          </cell>
          <cell r="E48" t="str">
            <v>OPEX</v>
          </cell>
          <cell r="F48" t="str">
            <v>GPAO</v>
          </cell>
          <cell r="G48" t="str">
            <v>101271</v>
          </cell>
          <cell r="H48" t="str">
            <v>OVERHEAD</v>
          </cell>
          <cell r="I48" t="str">
            <v>A7988010</v>
          </cell>
          <cell r="K48">
            <v>3000</v>
          </cell>
          <cell r="M48">
            <v>23.999035214664765</v>
          </cell>
          <cell r="N48">
            <v>3890.5552499999999</v>
          </cell>
          <cell r="O48">
            <v>6.2240000000000002</v>
          </cell>
          <cell r="P48">
            <v>34.950519999999997</v>
          </cell>
          <cell r="R48">
            <v>0</v>
          </cell>
          <cell r="S48">
            <v>0</v>
          </cell>
          <cell r="V48">
            <v>0</v>
          </cell>
          <cell r="W48">
            <v>0</v>
          </cell>
          <cell r="X48">
            <v>0</v>
          </cell>
          <cell r="Y48" t="str">
            <v>JV</v>
          </cell>
          <cell r="Z48" t="str">
            <v>A7988010-General Administration Costs</v>
          </cell>
          <cell r="AA48" t="str">
            <v>101271-GPO General OH - Manage Company Business</v>
          </cell>
          <cell r="AB48" t="str">
            <v>General Administration Costs</v>
          </cell>
          <cell r="AC48" t="str">
            <v>GPO General OH - Manage Company Business</v>
          </cell>
          <cell r="AD48">
            <v>0</v>
          </cell>
          <cell r="AE48" t="str">
            <v>GPO</v>
          </cell>
        </row>
        <row r="49">
          <cell r="A49" t="str">
            <v>EA Non Payroll Ben. &amp; Welf.(Exc</v>
          </cell>
          <cell r="B49" t="str">
            <v>STAFF COSTS</v>
          </cell>
          <cell r="C49" t="str">
            <v>Other Staff Benefits</v>
          </cell>
          <cell r="D49" t="str">
            <v>SND-O</v>
          </cell>
          <cell r="E49" t="str">
            <v>OPEX</v>
          </cell>
          <cell r="F49" t="str">
            <v>GPAOWEL</v>
          </cell>
          <cell r="G49" t="str">
            <v>101271</v>
          </cell>
          <cell r="H49" t="str">
            <v>OVERHEAD</v>
          </cell>
          <cell r="I49" t="str">
            <v>A7110090</v>
          </cell>
          <cell r="J49">
            <v>240.24375000000001</v>
          </cell>
          <cell r="K49">
            <v>6708</v>
          </cell>
          <cell r="L49">
            <v>70</v>
          </cell>
          <cell r="M49">
            <v>123.66184273999042</v>
          </cell>
          <cell r="N49">
            <v>5374.7752899999987</v>
          </cell>
          <cell r="O49">
            <v>114.85926000000001</v>
          </cell>
          <cell r="P49">
            <v>157.15987564615185</v>
          </cell>
          <cell r="R49">
            <v>242</v>
          </cell>
          <cell r="S49">
            <v>242</v>
          </cell>
          <cell r="V49">
            <v>247</v>
          </cell>
          <cell r="W49">
            <v>247</v>
          </cell>
          <cell r="X49">
            <v>0</v>
          </cell>
          <cell r="Y49" t="str">
            <v>JV</v>
          </cell>
          <cell r="Z49" t="str">
            <v>A7110090-Staff Welfare</v>
          </cell>
          <cell r="AA49" t="str">
            <v>101271-GPO General OH - Manage Company Business</v>
          </cell>
          <cell r="AB49" t="str">
            <v>Staff Welfare</v>
          </cell>
          <cell r="AC49" t="str">
            <v>GPO General OH - Manage Company Business</v>
          </cell>
          <cell r="AD49">
            <v>0</v>
          </cell>
          <cell r="AE49" t="str">
            <v>GPO</v>
          </cell>
        </row>
        <row r="50">
          <cell r="A50" t="str">
            <v>EA project data doc handover</v>
          </cell>
          <cell r="B50" t="str">
            <v>OVERHEADS</v>
          </cell>
          <cell r="C50" t="str">
            <v>Production Facilities Operations</v>
          </cell>
          <cell r="D50" t="str">
            <v>SND-O</v>
          </cell>
          <cell r="E50" t="str">
            <v>OPEX</v>
          </cell>
          <cell r="F50" t="str">
            <v>GPAO</v>
          </cell>
          <cell r="G50" t="str">
            <v>101271</v>
          </cell>
          <cell r="H50" t="str">
            <v>OVERHEAD</v>
          </cell>
          <cell r="I50" t="str">
            <v>A7260160</v>
          </cell>
          <cell r="O50">
            <v>-38</v>
          </cell>
          <cell r="P50">
            <v>-38</v>
          </cell>
          <cell r="R50">
            <v>0</v>
          </cell>
          <cell r="S50">
            <v>0</v>
          </cell>
          <cell r="V50">
            <v>0</v>
          </cell>
          <cell r="W50">
            <v>0</v>
          </cell>
          <cell r="X50">
            <v>0</v>
          </cell>
          <cell r="Y50" t="str">
            <v>JV</v>
          </cell>
          <cell r="Z50" t="str">
            <v>A7260160-Consultants General</v>
          </cell>
          <cell r="AA50" t="str">
            <v>101271-GPO General OH - Manage Company Business</v>
          </cell>
          <cell r="AB50" t="str">
            <v>Consultants General</v>
          </cell>
          <cell r="AC50" t="str">
            <v>GPO General OH - Manage Company Business</v>
          </cell>
          <cell r="AD50">
            <v>0</v>
          </cell>
          <cell r="AE50" t="str">
            <v>GPO</v>
          </cell>
        </row>
        <row r="51">
          <cell r="A51" t="str">
            <v>EA Resid.Accom.(Inc.Tel.)Onshore</v>
          </cell>
          <cell r="B51" t="str">
            <v>STAFF COSTS</v>
          </cell>
          <cell r="C51" t="str">
            <v>Residential Accommodation</v>
          </cell>
          <cell r="D51" t="str">
            <v>SND-O</v>
          </cell>
          <cell r="E51" t="str">
            <v>OPEX</v>
          </cell>
          <cell r="F51" t="str">
            <v>GPAOWEL</v>
          </cell>
          <cell r="G51" t="str">
            <v>101271</v>
          </cell>
          <cell r="H51" t="str">
            <v>OVERHEAD</v>
          </cell>
          <cell r="I51" t="str">
            <v>A7110010</v>
          </cell>
          <cell r="J51">
            <v>301.30833333333334</v>
          </cell>
          <cell r="K51">
            <v>11400</v>
          </cell>
          <cell r="L51">
            <v>280</v>
          </cell>
          <cell r="M51">
            <v>371.19633381572612</v>
          </cell>
          <cell r="N51">
            <v>9451.511480000001</v>
          </cell>
          <cell r="O51">
            <v>463.32661000000002</v>
          </cell>
          <cell r="P51">
            <v>536.68070785784414</v>
          </cell>
          <cell r="Q51">
            <v>13599.6</v>
          </cell>
          <cell r="R51">
            <v>400</v>
          </cell>
          <cell r="S51">
            <v>499.99705882352941</v>
          </cell>
          <cell r="U51">
            <v>306</v>
          </cell>
          <cell r="V51">
            <v>800</v>
          </cell>
          <cell r="W51">
            <v>802.25</v>
          </cell>
          <cell r="X51">
            <v>0</v>
          </cell>
          <cell r="Y51" t="str">
            <v>JV</v>
          </cell>
          <cell r="Z51" t="str">
            <v>A7110010-Company Housing</v>
          </cell>
          <cell r="AA51" t="str">
            <v>101271-GPO General OH - Manage Company Business</v>
          </cell>
          <cell r="AB51" t="str">
            <v>Company Housing</v>
          </cell>
          <cell r="AC51" t="str">
            <v>GPO General OH - Manage Company Business</v>
          </cell>
          <cell r="AD51">
            <v>806</v>
          </cell>
          <cell r="AE51" t="str">
            <v>GPO</v>
          </cell>
        </row>
        <row r="52">
          <cell r="A52" t="str">
            <v>EA Staff Medicals cost</v>
          </cell>
          <cell r="B52" t="str">
            <v>EA PRODUCTION OPERATIONS</v>
          </cell>
          <cell r="C52" t="str">
            <v>Medical supplies</v>
          </cell>
          <cell r="D52" t="str">
            <v>PREM</v>
          </cell>
          <cell r="E52" t="str">
            <v>OPEX</v>
          </cell>
          <cell r="F52" t="str">
            <v>APF20FEAXP</v>
          </cell>
          <cell r="G52" t="str">
            <v>O.NG.PAO.EAF.FAC.71300</v>
          </cell>
          <cell r="H52" t="str">
            <v>RECURRENT</v>
          </cell>
          <cell r="I52" t="str">
            <v>A7460020</v>
          </cell>
          <cell r="J52">
            <v>63</v>
          </cell>
          <cell r="K52">
            <v>1600</v>
          </cell>
          <cell r="L52">
            <v>10</v>
          </cell>
          <cell r="M52">
            <v>22.799485447821208</v>
          </cell>
          <cell r="N52">
            <v>51.81</v>
          </cell>
          <cell r="P52">
            <v>0.40411999999999998</v>
          </cell>
          <cell r="Q52">
            <v>3399.8</v>
          </cell>
          <cell r="R52">
            <v>25</v>
          </cell>
          <cell r="S52">
            <v>49.998529411764707</v>
          </cell>
          <cell r="V52">
            <v>50</v>
          </cell>
          <cell r="W52">
            <v>50</v>
          </cell>
          <cell r="X52">
            <v>0</v>
          </cell>
          <cell r="Y52" t="str">
            <v>JV</v>
          </cell>
          <cell r="Z52" t="str">
            <v>A7460020-Medical Eqpt &amp; Supplies</v>
          </cell>
          <cell r="AA52" t="str">
            <v>O.NG.PAO.EAF.FAC.71300-EA Sea Eagle FPSO Facilitie</v>
          </cell>
          <cell r="AB52" t="str">
            <v>Medical Eqpt &amp; Supplies</v>
          </cell>
          <cell r="AC52" t="str">
            <v>EA Sea Eagle FPSO Facilitie</v>
          </cell>
          <cell r="AD52">
            <v>5</v>
          </cell>
          <cell r="AE52" t="str">
            <v>PAO</v>
          </cell>
        </row>
        <row r="53">
          <cell r="A53" t="str">
            <v>EA Staff relocation cost</v>
          </cell>
          <cell r="B53" t="str">
            <v>STAFF COSTS</v>
          </cell>
          <cell r="C53" t="str">
            <v>Other Staff Benefits</v>
          </cell>
          <cell r="D53" t="str">
            <v>SND-O</v>
          </cell>
          <cell r="E53" t="str">
            <v>OPEX</v>
          </cell>
          <cell r="F53" t="str">
            <v>GPAOWEL</v>
          </cell>
          <cell r="G53" t="str">
            <v>101271</v>
          </cell>
          <cell r="H53" t="str">
            <v>OVERHEAD</v>
          </cell>
          <cell r="I53" t="str">
            <v>A7110090</v>
          </cell>
          <cell r="K53">
            <v>63000</v>
          </cell>
          <cell r="M53">
            <v>503.97973950796006</v>
          </cell>
          <cell r="N53">
            <v>59645.905269999988</v>
          </cell>
          <cell r="P53">
            <v>464.08803000000051</v>
          </cell>
          <cell r="S53">
            <v>0</v>
          </cell>
          <cell r="V53">
            <v>0</v>
          </cell>
          <cell r="W53">
            <v>0</v>
          </cell>
          <cell r="X53">
            <v>0</v>
          </cell>
          <cell r="Y53" t="str">
            <v>JV</v>
          </cell>
          <cell r="Z53" t="str">
            <v>A7110090-Staff Welfare</v>
          </cell>
          <cell r="AA53" t="str">
            <v>101271-GPO General OH - Manage Company Business</v>
          </cell>
          <cell r="AB53" t="str">
            <v>Staff Welfare</v>
          </cell>
          <cell r="AC53" t="str">
            <v>GPO General OH - Manage Company Business</v>
          </cell>
          <cell r="AD53">
            <v>0</v>
          </cell>
          <cell r="AE53" t="str">
            <v>GPO</v>
          </cell>
        </row>
        <row r="54">
          <cell r="A54" t="str">
            <v>EA Tarriffed staff IT &amp; Tel. Costs</v>
          </cell>
          <cell r="B54" t="str">
            <v>OVERHEADS</v>
          </cell>
          <cell r="C54" t="str">
            <v>IM&amp;T Tarrifs</v>
          </cell>
          <cell r="D54" t="str">
            <v>SND-O</v>
          </cell>
          <cell r="E54" t="str">
            <v>OPEX</v>
          </cell>
          <cell r="F54" t="str">
            <v>GPAO31</v>
          </cell>
          <cell r="G54" t="str">
            <v>101271</v>
          </cell>
          <cell r="H54" t="str">
            <v>OVERHEAD</v>
          </cell>
          <cell r="I54" t="str">
            <v>A7220210</v>
          </cell>
          <cell r="K54">
            <v>625</v>
          </cell>
          <cell r="L54">
            <v>69</v>
          </cell>
          <cell r="M54">
            <v>73.999799003055159</v>
          </cell>
          <cell r="N54">
            <v>3904.3655899999999</v>
          </cell>
          <cell r="P54">
            <v>28.111431425970085</v>
          </cell>
          <cell r="S54">
            <v>0</v>
          </cell>
          <cell r="V54">
            <v>459</v>
          </cell>
          <cell r="W54">
            <v>459</v>
          </cell>
          <cell r="X54">
            <v>0</v>
          </cell>
          <cell r="Y54" t="str">
            <v>JV</v>
          </cell>
          <cell r="Z54" t="str">
            <v>A7220210-IT &amp; Communication Services Generic</v>
          </cell>
          <cell r="AA54" t="str">
            <v>101271-GPO General OH - Manage Company Business</v>
          </cell>
          <cell r="AB54" t="str">
            <v>IT &amp; Communication Services Generic</v>
          </cell>
          <cell r="AC54" t="str">
            <v>GPO General OH - Manage Company Business</v>
          </cell>
          <cell r="AD54">
            <v>0</v>
          </cell>
          <cell r="AE54" t="str">
            <v>GPO</v>
          </cell>
        </row>
        <row r="55">
          <cell r="A55" t="str">
            <v>Eng and Dev - Emergency pipeline Repair System (EPRS)</v>
          </cell>
          <cell r="B55" t="str">
            <v>OGGS OPERATIONS</v>
          </cell>
          <cell r="C55" t="str">
            <v>OGGS- Operations</v>
          </cell>
          <cell r="D55" t="str">
            <v>PRSM</v>
          </cell>
          <cell r="E55" t="str">
            <v>OPEX</v>
          </cell>
          <cell r="F55" t="str">
            <v>APF15COGGS</v>
          </cell>
          <cell r="G55" t="str">
            <v>O.NG.PSO.RPP.FAC.71300</v>
          </cell>
          <cell r="H55" t="str">
            <v>RECURRENT</v>
          </cell>
          <cell r="I55" t="str">
            <v>A7211390</v>
          </cell>
          <cell r="S55">
            <v>0</v>
          </cell>
          <cell r="V55">
            <v>500</v>
          </cell>
          <cell r="W55">
            <v>500</v>
          </cell>
          <cell r="X55">
            <v>0</v>
          </cell>
          <cell r="Y55" t="str">
            <v>JV</v>
          </cell>
          <cell r="Z55" t="str">
            <v>A7211390-Pipeline Maintenance</v>
          </cell>
          <cell r="AA55" t="str">
            <v>O.NG.PSO.RPP.FAC.71300-OGGS Riser Platform Facil O</v>
          </cell>
          <cell r="AB55" t="str">
            <v>Pipeline Maintenance</v>
          </cell>
          <cell r="AC55" t="str">
            <v>OGGS Riser Platform Facil O</v>
          </cell>
          <cell r="AD55">
            <v>0</v>
          </cell>
          <cell r="AE55" t="str">
            <v>PSO</v>
          </cell>
        </row>
        <row r="56">
          <cell r="A56" t="str">
            <v>Engineering Studies</v>
          </cell>
          <cell r="B56" t="str">
            <v>CONSULTANCY</v>
          </cell>
          <cell r="C56" t="str">
            <v>STUDIES</v>
          </cell>
          <cell r="D56" t="str">
            <v>PREM</v>
          </cell>
          <cell r="E56" t="str">
            <v>OPEX</v>
          </cell>
          <cell r="F56" t="str">
            <v>GPAO</v>
          </cell>
          <cell r="G56" t="str">
            <v>101271</v>
          </cell>
          <cell r="H56" t="str">
            <v>OVERHEAD</v>
          </cell>
          <cell r="I56" t="str">
            <v>A7260160</v>
          </cell>
          <cell r="R56">
            <v>0</v>
          </cell>
          <cell r="S56">
            <v>0</v>
          </cell>
          <cell r="V56">
            <v>0</v>
          </cell>
          <cell r="W56">
            <v>0</v>
          </cell>
          <cell r="X56">
            <v>600</v>
          </cell>
          <cell r="Y56" t="str">
            <v>JV</v>
          </cell>
          <cell r="Z56" t="str">
            <v>A7260160-Consultants General</v>
          </cell>
          <cell r="AA56" t="str">
            <v>101271-GPO General OH - Manage Company Business</v>
          </cell>
          <cell r="AB56" t="str">
            <v>Consultants General</v>
          </cell>
          <cell r="AC56" t="str">
            <v>GPO General OH - Manage Company Business</v>
          </cell>
          <cell r="AD56">
            <v>0</v>
          </cell>
          <cell r="AE56" t="str">
            <v>PAO</v>
          </cell>
        </row>
        <row r="57">
          <cell r="A57" t="str">
            <v>Environmental monitoring of EA field</v>
          </cell>
          <cell r="B57" t="str">
            <v>HSE - EA</v>
          </cell>
          <cell r="C57" t="str">
            <v>HSE &amp; Consultancy-EA</v>
          </cell>
          <cell r="D57" t="str">
            <v>PREM</v>
          </cell>
          <cell r="E57" t="str">
            <v>OPEX</v>
          </cell>
          <cell r="F57" t="str">
            <v>APA25THSEC</v>
          </cell>
          <cell r="G57" t="str">
            <v>101173</v>
          </cell>
          <cell r="H57" t="str">
            <v>RECURRENT</v>
          </cell>
          <cell r="I57" t="str">
            <v>A7220760</v>
          </cell>
          <cell r="K57">
            <v>7050</v>
          </cell>
          <cell r="M57">
            <v>56.397732754462197</v>
          </cell>
          <cell r="N57">
            <v>7023.9489999999996</v>
          </cell>
          <cell r="O57">
            <v>-27.826750000000001</v>
          </cell>
          <cell r="P57">
            <v>22.745679999999993</v>
          </cell>
          <cell r="Q57">
            <v>8201.7337499999994</v>
          </cell>
          <cell r="R57">
            <v>6</v>
          </cell>
          <cell r="S57">
            <v>66.306865808823517</v>
          </cell>
          <cell r="V57">
            <v>66</v>
          </cell>
          <cell r="W57">
            <v>66</v>
          </cell>
          <cell r="X57">
            <v>0</v>
          </cell>
          <cell r="Y57" t="str">
            <v>JV</v>
          </cell>
          <cell r="Z57" t="str">
            <v>A7220760-Environmental Management Services</v>
          </cell>
          <cell r="AA57" t="str">
            <v>101173-GPO.GEN.Enviro Affairs</v>
          </cell>
          <cell r="AB57" t="str">
            <v>Environmental Management Services</v>
          </cell>
          <cell r="AC57" t="str">
            <v>GPO.GEN.Enviro Affairs</v>
          </cell>
          <cell r="AD57">
            <v>0</v>
          </cell>
          <cell r="AE57" t="str">
            <v>PAO</v>
          </cell>
        </row>
        <row r="58">
          <cell r="A58" t="str">
            <v>External subsea insp and tech support</v>
          </cell>
          <cell r="B58" t="str">
            <v>OGGS MAINTENANCE</v>
          </cell>
          <cell r="C58" t="str">
            <v>OGGS- Maintenance</v>
          </cell>
          <cell r="D58" t="str">
            <v>PRSM</v>
          </cell>
          <cell r="E58" t="str">
            <v>OPEX</v>
          </cell>
          <cell r="F58" t="str">
            <v>APF15COGGS</v>
          </cell>
          <cell r="G58" t="str">
            <v>O.NG.PSO.RPP.FAC.71300</v>
          </cell>
          <cell r="H58" t="str">
            <v>RECURRENT</v>
          </cell>
          <cell r="I58" t="str">
            <v>A7210090</v>
          </cell>
          <cell r="R58">
            <v>247</v>
          </cell>
          <cell r="S58">
            <v>247</v>
          </cell>
          <cell r="V58">
            <v>650</v>
          </cell>
          <cell r="W58">
            <v>650</v>
          </cell>
          <cell r="X58">
            <v>0</v>
          </cell>
          <cell r="Y58" t="str">
            <v>JV</v>
          </cell>
          <cell r="Z58" t="str">
            <v>A7210090-Substructure Services</v>
          </cell>
          <cell r="AA58" t="str">
            <v>O.NG.PSO.RPP.FAC.71300-OGGS Riser Platform Facil O</v>
          </cell>
          <cell r="AB58" t="str">
            <v>Substructure Services</v>
          </cell>
          <cell r="AC58" t="str">
            <v>OGGS Riser Platform Facil O</v>
          </cell>
          <cell r="AD58">
            <v>0</v>
          </cell>
          <cell r="AE58" t="str">
            <v>PSO</v>
          </cell>
        </row>
        <row r="59">
          <cell r="A59" t="str">
            <v xml:space="preserve">Field  Support/stand by Vessel for EA FPSO </v>
          </cell>
          <cell r="B59" t="str">
            <v>EA MARINE LOGISTICS</v>
          </cell>
          <cell r="C59" t="str">
            <v>Marine Logistics</v>
          </cell>
          <cell r="D59" t="str">
            <v>PRLO</v>
          </cell>
          <cell r="E59" t="str">
            <v>OPEX</v>
          </cell>
          <cell r="F59" t="str">
            <v>APF28TSULG</v>
          </cell>
          <cell r="G59" t="str">
            <v>101177</v>
          </cell>
          <cell r="H59" t="str">
            <v>RECURRENT</v>
          </cell>
          <cell r="I59" t="str">
            <v>A7240240</v>
          </cell>
          <cell r="J59">
            <v>9208.5447274999988</v>
          </cell>
          <cell r="K59">
            <v>87000</v>
          </cell>
          <cell r="L59">
            <v>7505</v>
          </cell>
          <cell r="M59">
            <v>8200.9720212252778</v>
          </cell>
          <cell r="N59">
            <v>86131.145630000028</v>
          </cell>
          <cell r="O59">
            <v>7504.3930551102094</v>
          </cell>
          <cell r="P59">
            <v>8138.305655110209</v>
          </cell>
          <cell r="Q59">
            <v>103330.777</v>
          </cell>
          <cell r="R59">
            <v>8885.8758749999997</v>
          </cell>
          <cell r="S59">
            <v>9645.6610000000001</v>
          </cell>
          <cell r="V59">
            <v>9646</v>
          </cell>
          <cell r="W59">
            <v>9646</v>
          </cell>
          <cell r="X59">
            <v>0</v>
          </cell>
          <cell r="Y59" t="str">
            <v>JV</v>
          </cell>
          <cell r="Z59" t="str">
            <v>A7240240-Stand-by Vessels</v>
          </cell>
          <cell r="AA59" t="str">
            <v>101177-GPO.GEN.TRANSPORT</v>
          </cell>
          <cell r="AB59" t="str">
            <v>Stand-by Vessels</v>
          </cell>
          <cell r="AC59" t="str">
            <v>GPO.GEN.TRANSPORT</v>
          </cell>
          <cell r="AD59">
            <v>7716.0825000000004</v>
          </cell>
          <cell r="AE59" t="str">
            <v>PLO</v>
          </cell>
        </row>
        <row r="60">
          <cell r="A60" t="str">
            <v>Fire Equipment Maintenance</v>
          </cell>
          <cell r="B60" t="str">
            <v>HSE - EA</v>
          </cell>
          <cell r="C60" t="str">
            <v>HSE &amp; Consultancy-EA</v>
          </cell>
          <cell r="D60" t="str">
            <v>PREM</v>
          </cell>
          <cell r="E60" t="str">
            <v>OPEX</v>
          </cell>
          <cell r="F60" t="str">
            <v>APA25THSEC</v>
          </cell>
          <cell r="G60" t="str">
            <v>101173</v>
          </cell>
          <cell r="H60" t="str">
            <v>RECURRENT</v>
          </cell>
          <cell r="I60" t="str">
            <v>A7440090</v>
          </cell>
          <cell r="J60">
            <v>30</v>
          </cell>
          <cell r="K60">
            <v>305</v>
          </cell>
          <cell r="M60">
            <v>2.4399019134909179</v>
          </cell>
          <cell r="N60">
            <v>301.875</v>
          </cell>
          <cell r="P60">
            <v>2.3546299999999998</v>
          </cell>
          <cell r="R60">
            <v>28</v>
          </cell>
          <cell r="S60">
            <v>28</v>
          </cell>
          <cell r="V60">
            <v>28</v>
          </cell>
          <cell r="W60">
            <v>28</v>
          </cell>
          <cell r="X60">
            <v>0</v>
          </cell>
          <cell r="Y60" t="str">
            <v>JV</v>
          </cell>
          <cell r="Z60" t="str">
            <v>A7440090-Fire, Gas &amp; Smoke Detection Systems</v>
          </cell>
          <cell r="AA60" t="str">
            <v>101173-GPO.GEN.Enviro Affairs</v>
          </cell>
          <cell r="AB60" t="str">
            <v>Fire, Gas &amp; Smoke Detection Systems</v>
          </cell>
          <cell r="AC60" t="str">
            <v>GPO.GEN.Enviro Affairs</v>
          </cell>
          <cell r="AD60">
            <v>9.3214536141906859</v>
          </cell>
          <cell r="AE60" t="str">
            <v>PAO</v>
          </cell>
        </row>
        <row r="61">
          <cell r="A61" t="str">
            <v>FPSO Accommodation Doors</v>
          </cell>
          <cell r="B61" t="str">
            <v>CAPEX EA UPGRADES</v>
          </cell>
          <cell r="C61" t="str">
            <v>Sea Eagle Other CAPEX</v>
          </cell>
          <cell r="D61" t="str">
            <v>PREM</v>
          </cell>
          <cell r="E61" t="str">
            <v>CAPEX</v>
          </cell>
          <cell r="F61" t="str">
            <v>C1N58-AF</v>
          </cell>
          <cell r="G61">
            <v>0</v>
          </cell>
          <cell r="H61" t="str">
            <v>-</v>
          </cell>
          <cell r="I61" t="str">
            <v>A7460030</v>
          </cell>
          <cell r="V61">
            <v>150</v>
          </cell>
          <cell r="W61">
            <v>150</v>
          </cell>
          <cell r="X61">
            <v>150</v>
          </cell>
          <cell r="Y61" t="str">
            <v>AF</v>
          </cell>
          <cell r="Z61" t="str">
            <v>A7460030-Household/Club Materials</v>
          </cell>
          <cell r="AA61" t="str">
            <v>0-0</v>
          </cell>
          <cell r="AB61" t="str">
            <v>Household/Club Materials</v>
          </cell>
          <cell r="AC61">
            <v>0</v>
          </cell>
          <cell r="AD61">
            <v>0</v>
          </cell>
          <cell r="AE61" t="str">
            <v>PAO</v>
          </cell>
        </row>
        <row r="62">
          <cell r="A62" t="str">
            <v>FPSO Gas Cooler Replacement</v>
          </cell>
          <cell r="B62" t="str">
            <v>CAPEX EA UPGRADES</v>
          </cell>
          <cell r="C62" t="str">
            <v>Sea Eagle Other CAPEX</v>
          </cell>
          <cell r="D62" t="str">
            <v>PREM</v>
          </cell>
          <cell r="E62" t="str">
            <v>CAPEX</v>
          </cell>
          <cell r="F62" t="str">
            <v>C1N58-AF</v>
          </cell>
          <cell r="G62">
            <v>0</v>
          </cell>
          <cell r="H62" t="str">
            <v>-</v>
          </cell>
          <cell r="I62" t="str">
            <v>A7420120</v>
          </cell>
          <cell r="S62">
            <v>0</v>
          </cell>
          <cell r="V62">
            <v>4000</v>
          </cell>
          <cell r="W62">
            <v>4000</v>
          </cell>
          <cell r="X62">
            <v>0</v>
          </cell>
          <cell r="Y62" t="str">
            <v>AF</v>
          </cell>
          <cell r="Z62" t="str">
            <v>A7420120-Plant Elements &amp; Parts, General</v>
          </cell>
          <cell r="AA62" t="str">
            <v>0-0</v>
          </cell>
          <cell r="AB62" t="str">
            <v>Plant Elements &amp; Parts, General</v>
          </cell>
          <cell r="AC62">
            <v>0</v>
          </cell>
          <cell r="AD62">
            <v>0</v>
          </cell>
          <cell r="AE62" t="str">
            <v>PAO</v>
          </cell>
        </row>
        <row r="63">
          <cell r="A63" t="str">
            <v>FPSO Gas Scrubber Replacement</v>
          </cell>
          <cell r="B63" t="str">
            <v>CAPEX EA UPGRADES</v>
          </cell>
          <cell r="C63" t="str">
            <v>Sea Eagle Other CAPEX</v>
          </cell>
          <cell r="D63" t="str">
            <v>PREM</v>
          </cell>
          <cell r="E63" t="str">
            <v>CAPEX</v>
          </cell>
          <cell r="F63" t="str">
            <v>C1N58-AF</v>
          </cell>
          <cell r="G63">
            <v>0</v>
          </cell>
          <cell r="H63" t="str">
            <v>-</v>
          </cell>
          <cell r="I63" t="str">
            <v>A7420120</v>
          </cell>
          <cell r="S63">
            <v>0</v>
          </cell>
          <cell r="V63">
            <v>500</v>
          </cell>
          <cell r="W63">
            <v>500</v>
          </cell>
          <cell r="X63">
            <v>0</v>
          </cell>
          <cell r="Y63" t="str">
            <v>AF</v>
          </cell>
          <cell r="Z63" t="str">
            <v>A7420120-Plant Elements &amp; Parts, General</v>
          </cell>
          <cell r="AA63" t="str">
            <v>0-0</v>
          </cell>
          <cell r="AB63" t="str">
            <v>Plant Elements &amp; Parts, General</v>
          </cell>
          <cell r="AC63">
            <v>0</v>
          </cell>
          <cell r="AD63">
            <v>0</v>
          </cell>
          <cell r="AE63" t="str">
            <v>PAO</v>
          </cell>
        </row>
        <row r="64">
          <cell r="A64" t="str">
            <v>FPSO Stern Ladder</v>
          </cell>
          <cell r="B64" t="str">
            <v>CAPEX EA UPGRADES</v>
          </cell>
          <cell r="C64" t="str">
            <v>Sea Eagle Other CAPEX</v>
          </cell>
          <cell r="D64" t="str">
            <v>PREM</v>
          </cell>
          <cell r="E64" t="str">
            <v>CAPEX</v>
          </cell>
          <cell r="F64" t="str">
            <v>C1N58-AF</v>
          </cell>
          <cell r="G64">
            <v>0</v>
          </cell>
          <cell r="H64" t="str">
            <v>-</v>
          </cell>
          <cell r="I64" t="str">
            <v>A7420120</v>
          </cell>
          <cell r="S64">
            <v>0</v>
          </cell>
          <cell r="V64">
            <v>500</v>
          </cell>
          <cell r="W64">
            <v>500</v>
          </cell>
          <cell r="X64">
            <v>300</v>
          </cell>
          <cell r="Y64" t="str">
            <v>AF</v>
          </cell>
          <cell r="Z64" t="str">
            <v>A7420120-Plant Elements &amp; Parts, General</v>
          </cell>
          <cell r="AA64" t="str">
            <v>0-0</v>
          </cell>
          <cell r="AB64" t="str">
            <v>Plant Elements &amp; Parts, General</v>
          </cell>
          <cell r="AC64">
            <v>0</v>
          </cell>
          <cell r="AD64">
            <v>0</v>
          </cell>
          <cell r="AE64" t="str">
            <v>PAO</v>
          </cell>
        </row>
        <row r="65">
          <cell r="A65" t="str">
            <v>Fuel Filtration Assembly</v>
          </cell>
          <cell r="B65" t="str">
            <v>CAPEX EA UPGRADES</v>
          </cell>
          <cell r="C65" t="str">
            <v>Sea Eagle Other CAPEX</v>
          </cell>
          <cell r="D65" t="str">
            <v>PREM</v>
          </cell>
          <cell r="E65" t="str">
            <v>CAPEX</v>
          </cell>
          <cell r="F65" t="str">
            <v>C1N58-AF</v>
          </cell>
          <cell r="G65">
            <v>0</v>
          </cell>
          <cell r="H65" t="str">
            <v>-</v>
          </cell>
          <cell r="I65" t="str">
            <v>A7212150</v>
          </cell>
          <cell r="S65">
            <v>0</v>
          </cell>
          <cell r="V65">
            <v>0</v>
          </cell>
          <cell r="W65">
            <v>0</v>
          </cell>
          <cell r="X65">
            <v>300</v>
          </cell>
          <cell r="Y65" t="str">
            <v>AF</v>
          </cell>
          <cell r="Z65" t="str">
            <v>A7212150-Inspection, Tanks</v>
          </cell>
          <cell r="AA65" t="str">
            <v>0-0</v>
          </cell>
          <cell r="AB65" t="str">
            <v>Inspection, Tanks</v>
          </cell>
          <cell r="AC65">
            <v>0</v>
          </cell>
          <cell r="AD65">
            <v>0</v>
          </cell>
          <cell r="AE65" t="str">
            <v>PAO</v>
          </cell>
        </row>
        <row r="66">
          <cell r="A66" t="str">
            <v>Gas Detection</v>
          </cell>
          <cell r="B66" t="str">
            <v>CAPEX EA UPGRADES</v>
          </cell>
          <cell r="C66" t="str">
            <v>Sea Eagle Other CAPEX</v>
          </cell>
          <cell r="D66" t="str">
            <v>PREM</v>
          </cell>
          <cell r="E66" t="str">
            <v>CAPEX</v>
          </cell>
          <cell r="F66" t="str">
            <v>C1N58-AF</v>
          </cell>
          <cell r="G66">
            <v>0</v>
          </cell>
          <cell r="H66" t="str">
            <v>-</v>
          </cell>
          <cell r="I66" t="str">
            <v>A7440090</v>
          </cell>
          <cell r="V66">
            <v>0</v>
          </cell>
          <cell r="X66">
            <v>50</v>
          </cell>
          <cell r="Y66" t="str">
            <v>AF</v>
          </cell>
          <cell r="Z66" t="str">
            <v>A7440090-Fire, Gas &amp; Smoke Detection Systems</v>
          </cell>
          <cell r="AA66" t="str">
            <v>0-0</v>
          </cell>
          <cell r="AB66" t="str">
            <v>Fire, Gas &amp; Smoke Detection Systems</v>
          </cell>
          <cell r="AC66">
            <v>0</v>
          </cell>
          <cell r="AD66">
            <v>0</v>
          </cell>
          <cell r="AE66" t="str">
            <v>PAO</v>
          </cell>
        </row>
        <row r="67">
          <cell r="A67" t="str">
            <v>Gas Turbine Maintenance</v>
          </cell>
          <cell r="B67" t="str">
            <v>EA MAINTENANCE</v>
          </cell>
          <cell r="C67" t="str">
            <v>Production Facilities Maintenance</v>
          </cell>
          <cell r="D67" t="str">
            <v>PREM</v>
          </cell>
          <cell r="E67" t="str">
            <v>OPEX</v>
          </cell>
          <cell r="F67" t="str">
            <v>APF50FEAXP</v>
          </cell>
          <cell r="G67" t="str">
            <v>O.NG.PAO.EAW.WEL.724WC</v>
          </cell>
          <cell r="H67" t="str">
            <v>RECURRENT</v>
          </cell>
          <cell r="I67" t="str">
            <v>A7211040</v>
          </cell>
          <cell r="Q67">
            <v>0</v>
          </cell>
          <cell r="R67">
            <v>500</v>
          </cell>
          <cell r="S67">
            <v>500</v>
          </cell>
          <cell r="U67">
            <v>151</v>
          </cell>
          <cell r="V67">
            <v>551</v>
          </cell>
          <cell r="W67">
            <v>552.11029411764707</v>
          </cell>
          <cell r="X67">
            <v>151.25</v>
          </cell>
          <cell r="Y67" t="str">
            <v>JV</v>
          </cell>
          <cell r="Z67" t="str">
            <v>A7211040-Gas Turbine Services</v>
          </cell>
          <cell r="AA67" t="str">
            <v>O.NG.PAO.EAW.WEL.724WC-EA Wells Corr. Mtc</v>
          </cell>
          <cell r="AB67" t="str">
            <v>Gas Turbine Services</v>
          </cell>
          <cell r="AC67" t="str">
            <v>EA Wells Corr. Mtc</v>
          </cell>
          <cell r="AD67">
            <v>200</v>
          </cell>
          <cell r="AE67" t="str">
            <v>PAO</v>
          </cell>
        </row>
        <row r="68">
          <cell r="A68" t="str">
            <v xml:space="preserve">Gen Oheads- OD/Workshops </v>
          </cell>
          <cell r="B68" t="str">
            <v>OVERHEADS</v>
          </cell>
          <cell r="C68" t="str">
            <v>General Overheads</v>
          </cell>
          <cell r="D68" t="str">
            <v>SND-O</v>
          </cell>
          <cell r="E68" t="str">
            <v>OPEX</v>
          </cell>
          <cell r="F68" t="str">
            <v>GGPO</v>
          </cell>
          <cell r="G68" t="str">
            <v>101271</v>
          </cell>
          <cell r="H68" t="str">
            <v>OVERHEAD</v>
          </cell>
          <cell r="I68" t="str">
            <v>A7988010</v>
          </cell>
          <cell r="K68">
            <v>1867</v>
          </cell>
          <cell r="L68">
            <v>30</v>
          </cell>
          <cell r="M68">
            <v>44.935399581926376</v>
          </cell>
          <cell r="N68">
            <v>1525.5197000000003</v>
          </cell>
          <cell r="O68">
            <v>30.030390000000001</v>
          </cell>
          <cell r="P68">
            <v>41.480173338548028</v>
          </cell>
          <cell r="Q68">
            <v>6663.9</v>
          </cell>
          <cell r="S68">
            <v>48.999264705882354</v>
          </cell>
          <cell r="V68">
            <v>3981</v>
          </cell>
          <cell r="W68">
            <v>3981</v>
          </cell>
          <cell r="X68">
            <v>0</v>
          </cell>
          <cell r="Y68" t="str">
            <v>JV</v>
          </cell>
          <cell r="Z68" t="str">
            <v>A7988010-General Administration Costs</v>
          </cell>
          <cell r="AA68" t="str">
            <v>101271-GPO General OH - Manage Company Business</v>
          </cell>
          <cell r="AB68" t="str">
            <v>General Administration Costs</v>
          </cell>
          <cell r="AC68" t="str">
            <v>GPO General OH - Manage Company Business</v>
          </cell>
          <cell r="AD68">
            <v>0</v>
          </cell>
          <cell r="AE68" t="str">
            <v>GPO</v>
          </cell>
        </row>
        <row r="69">
          <cell r="A69" t="str">
            <v>General Mtce - Other contract (GAC etc)</v>
          </cell>
          <cell r="B69" t="str">
            <v>EA MAINTENANCE</v>
          </cell>
          <cell r="C69" t="str">
            <v>Production Facilities Maintenance</v>
          </cell>
          <cell r="D69" t="str">
            <v>PREM</v>
          </cell>
          <cell r="E69" t="str">
            <v>OPEX</v>
          </cell>
          <cell r="F69" t="str">
            <v>APF50FEAXP</v>
          </cell>
          <cell r="G69" t="str">
            <v>O.NG.PAO.EAW.WEL.724WC</v>
          </cell>
          <cell r="H69" t="str">
            <v>RECURRENT</v>
          </cell>
          <cell r="I69" t="str">
            <v>A7211170</v>
          </cell>
          <cell r="J69">
            <v>574</v>
          </cell>
          <cell r="K69">
            <v>3500</v>
          </cell>
          <cell r="L69">
            <v>450</v>
          </cell>
          <cell r="M69">
            <v>477.99887441710888</v>
          </cell>
          <cell r="N69">
            <v>2148.3848700000003</v>
          </cell>
          <cell r="O69">
            <v>371.43124999999998</v>
          </cell>
          <cell r="P69">
            <v>387.34111999999999</v>
          </cell>
          <cell r="Q69">
            <v>0</v>
          </cell>
          <cell r="R69">
            <v>0</v>
          </cell>
          <cell r="S69">
            <v>0</v>
          </cell>
          <cell r="V69">
            <v>700</v>
          </cell>
          <cell r="W69">
            <v>700</v>
          </cell>
          <cell r="X69">
            <v>0</v>
          </cell>
          <cell r="Y69" t="str">
            <v>JV</v>
          </cell>
          <cell r="Z69" t="str">
            <v>A7211170-General Machinery Maintenance</v>
          </cell>
          <cell r="AA69" t="str">
            <v>O.NG.PAO.EAW.WEL.724WC-EA Wells Corr. Mtc</v>
          </cell>
          <cell r="AB69" t="str">
            <v>General Machinery Maintenance</v>
          </cell>
          <cell r="AC69" t="str">
            <v>EA Wells Corr. Mtc</v>
          </cell>
          <cell r="AD69">
            <v>0</v>
          </cell>
          <cell r="AE69" t="str">
            <v>PAO</v>
          </cell>
        </row>
        <row r="70">
          <cell r="A70" t="str">
            <v>General Mtce- Pumps, Valves etc</v>
          </cell>
          <cell r="B70" t="str">
            <v>EA MAINTENANCE</v>
          </cell>
          <cell r="C70" t="str">
            <v>Production Facilities Maintenance</v>
          </cell>
          <cell r="D70" t="str">
            <v>PREM</v>
          </cell>
          <cell r="E70" t="str">
            <v>OPEX</v>
          </cell>
          <cell r="F70" t="str">
            <v>APF50FEAXP</v>
          </cell>
          <cell r="G70" t="str">
            <v>O.NG.PAO.EAW.WEL.724WC</v>
          </cell>
          <cell r="H70" t="str">
            <v>RECURRENT</v>
          </cell>
          <cell r="I70" t="str">
            <v>A7211060</v>
          </cell>
          <cell r="J70">
            <v>436</v>
          </cell>
          <cell r="K70">
            <v>2500</v>
          </cell>
          <cell r="L70">
            <v>160</v>
          </cell>
          <cell r="M70">
            <v>179.99919601222064</v>
          </cell>
          <cell r="N70">
            <v>1446</v>
          </cell>
          <cell r="O70">
            <v>56.00508</v>
          </cell>
          <cell r="P70">
            <v>66.41628</v>
          </cell>
          <cell r="Q70">
            <v>0</v>
          </cell>
          <cell r="R70">
            <v>0</v>
          </cell>
          <cell r="S70">
            <v>0</v>
          </cell>
          <cell r="V70">
            <v>0</v>
          </cell>
          <cell r="W70">
            <v>0</v>
          </cell>
          <cell r="X70">
            <v>0</v>
          </cell>
          <cell r="Y70" t="str">
            <v>JV</v>
          </cell>
          <cell r="Z70" t="str">
            <v>A7211060-Pump Maintenance Services</v>
          </cell>
          <cell r="AA70" t="str">
            <v>O.NG.PAO.EAW.WEL.724WC-EA Wells Corr. Mtc</v>
          </cell>
          <cell r="AB70" t="str">
            <v>Pump Maintenance Services</v>
          </cell>
          <cell r="AC70" t="str">
            <v>EA Wells Corr. Mtc</v>
          </cell>
          <cell r="AD70">
            <v>0</v>
          </cell>
          <cell r="AE70" t="str">
            <v>PAO</v>
          </cell>
        </row>
        <row r="71">
          <cell r="A71" t="str">
            <v>GID Equipment FPSO</v>
          </cell>
          <cell r="B71" t="str">
            <v>CAPEX IM &amp; T</v>
          </cell>
          <cell r="C71" t="str">
            <v>IT Equipment FPSO</v>
          </cell>
          <cell r="D71" t="str">
            <v>PREM</v>
          </cell>
          <cell r="E71" t="str">
            <v>CAPEX</v>
          </cell>
          <cell r="F71" t="str">
            <v>C1N58</v>
          </cell>
          <cell r="G71" t="str">
            <v>C.NG.SSC.OR.02.430.A160</v>
          </cell>
          <cell r="H71" t="str">
            <v>CAPEX</v>
          </cell>
          <cell r="I71" t="str">
            <v>A7450050</v>
          </cell>
          <cell r="L71">
            <v>56</v>
          </cell>
          <cell r="M71">
            <v>56</v>
          </cell>
          <cell r="O71">
            <v>50.697000000000003</v>
          </cell>
          <cell r="P71">
            <v>50.697000000000003</v>
          </cell>
          <cell r="S71">
            <v>0</v>
          </cell>
          <cell r="V71">
            <v>0</v>
          </cell>
          <cell r="W71">
            <v>0</v>
          </cell>
          <cell r="X71">
            <v>0</v>
          </cell>
          <cell r="Y71" t="str">
            <v>JV</v>
          </cell>
          <cell r="Z71" t="str">
            <v>A7450050-Computers, Pc</v>
          </cell>
          <cell r="AA71" t="str">
            <v>C.NG.SSC.OR.02.430.A160-0</v>
          </cell>
          <cell r="AB71" t="str">
            <v>Computers, Pc</v>
          </cell>
          <cell r="AC71">
            <v>0</v>
          </cell>
          <cell r="AD71">
            <v>0</v>
          </cell>
          <cell r="AE71" t="str">
            <v>PAO</v>
          </cell>
        </row>
        <row r="72">
          <cell r="A72" t="str">
            <v>GI-D Support cost</v>
          </cell>
          <cell r="B72" t="str">
            <v>OVERHEADS</v>
          </cell>
          <cell r="C72" t="str">
            <v>IM&amp;T Tarrifs</v>
          </cell>
          <cell r="D72" t="str">
            <v>SND-O</v>
          </cell>
          <cell r="E72" t="str">
            <v>OPEX</v>
          </cell>
          <cell r="F72" t="str">
            <v>GGPO31</v>
          </cell>
          <cell r="G72" t="str">
            <v>101271</v>
          </cell>
          <cell r="H72" t="str">
            <v>OVERHEAD</v>
          </cell>
          <cell r="I72" t="str">
            <v>A7220210</v>
          </cell>
          <cell r="J72">
            <v>130</v>
          </cell>
          <cell r="L72">
            <v>130</v>
          </cell>
          <cell r="M72">
            <v>130</v>
          </cell>
          <cell r="S72">
            <v>0</v>
          </cell>
          <cell r="V72">
            <v>0</v>
          </cell>
          <cell r="W72">
            <v>0</v>
          </cell>
          <cell r="X72">
            <v>0</v>
          </cell>
          <cell r="Y72" t="str">
            <v>JV</v>
          </cell>
          <cell r="Z72" t="str">
            <v>A7220210-IT &amp; Communication Services Generic</v>
          </cell>
          <cell r="AA72" t="str">
            <v>101271-GPO General OH - Manage Company Business</v>
          </cell>
          <cell r="AB72" t="str">
            <v>IT &amp; Communication Services Generic</v>
          </cell>
          <cell r="AC72" t="str">
            <v>GPO General OH - Manage Company Business</v>
          </cell>
          <cell r="AD72">
            <v>0</v>
          </cell>
          <cell r="AE72" t="str">
            <v>PIO</v>
          </cell>
        </row>
        <row r="73">
          <cell r="A73" t="str">
            <v>GPO - Payroll Salary</v>
          </cell>
          <cell r="B73" t="str">
            <v>STAFF COSTS</v>
          </cell>
          <cell r="C73" t="str">
            <v>Salaries</v>
          </cell>
          <cell r="D73" t="str">
            <v>SND-O</v>
          </cell>
          <cell r="E73" t="str">
            <v>OPEX</v>
          </cell>
          <cell r="F73" t="str">
            <v>GGPO1</v>
          </cell>
          <cell r="G73" t="str">
            <v>101258</v>
          </cell>
          <cell r="H73" t="str">
            <v>SALARY</v>
          </cell>
          <cell r="I73" t="str">
            <v>A7010010</v>
          </cell>
          <cell r="J73">
            <v>6903</v>
          </cell>
          <cell r="K73">
            <v>15560</v>
          </cell>
          <cell r="L73">
            <v>24</v>
          </cell>
          <cell r="M73">
            <v>148.47499598006124</v>
          </cell>
          <cell r="N73">
            <v>13616.475859999919</v>
          </cell>
          <cell r="O73">
            <v>25.882989999999804</v>
          </cell>
          <cell r="P73">
            <v>375.26824985594504</v>
          </cell>
          <cell r="S73">
            <v>0</v>
          </cell>
          <cell r="V73">
            <v>3904</v>
          </cell>
          <cell r="W73">
            <v>3904</v>
          </cell>
          <cell r="X73">
            <v>0</v>
          </cell>
          <cell r="Y73" t="str">
            <v>JV</v>
          </cell>
          <cell r="Z73" t="str">
            <v>A7010010-Salaries &amp; Wages</v>
          </cell>
          <cell r="AA73" t="str">
            <v>101258-GPO - General S &amp; W</v>
          </cell>
          <cell r="AB73" t="str">
            <v>Salaries &amp; Wages</v>
          </cell>
          <cell r="AC73" t="str">
            <v>GPO - General S &amp; W</v>
          </cell>
          <cell r="AD73">
            <v>5638.4548100000002</v>
          </cell>
          <cell r="AE73" t="str">
            <v>GPO</v>
          </cell>
        </row>
        <row r="74">
          <cell r="A74" t="str">
            <v>GT exhaust trunking replacement</v>
          </cell>
          <cell r="B74" t="str">
            <v>EA MAINTENANCE</v>
          </cell>
          <cell r="C74" t="str">
            <v>Production Facilities Maintenance</v>
          </cell>
          <cell r="D74" t="str">
            <v>PREM</v>
          </cell>
          <cell r="E74" t="str">
            <v>OPEX</v>
          </cell>
          <cell r="F74" t="str">
            <v>APF50FEAXP</v>
          </cell>
          <cell r="G74" t="str">
            <v>O.NG.PAO.EAW.WEL.724WC</v>
          </cell>
          <cell r="H74" t="str">
            <v>RECURRENT</v>
          </cell>
          <cell r="I74" t="str">
            <v>A7211170</v>
          </cell>
          <cell r="Q74">
            <v>0</v>
          </cell>
          <cell r="R74">
            <v>0</v>
          </cell>
          <cell r="S74">
            <v>0</v>
          </cell>
          <cell r="V74">
            <v>0</v>
          </cell>
          <cell r="W74">
            <v>0</v>
          </cell>
          <cell r="X74">
            <v>150</v>
          </cell>
          <cell r="Y74" t="str">
            <v>JV</v>
          </cell>
          <cell r="Z74" t="str">
            <v>A7211170-General Machinery Maintenance</v>
          </cell>
          <cell r="AA74" t="str">
            <v>O.NG.PAO.EAW.WEL.724WC-EA Wells Corr. Mtc</v>
          </cell>
          <cell r="AB74" t="str">
            <v>General Machinery Maintenance</v>
          </cell>
          <cell r="AC74" t="str">
            <v>EA Wells Corr. Mtc</v>
          </cell>
          <cell r="AD74">
            <v>0</v>
          </cell>
          <cell r="AE74" t="str">
            <v>PAO</v>
          </cell>
        </row>
        <row r="75">
          <cell r="A75" t="str">
            <v xml:space="preserve">Helicopter flights to Sea Eagle </v>
          </cell>
          <cell r="B75" t="str">
            <v>EA AIR LOGISTICS</v>
          </cell>
          <cell r="C75" t="str">
            <v>Air Logistics</v>
          </cell>
          <cell r="D75" t="str">
            <v>PRLO</v>
          </cell>
          <cell r="E75" t="str">
            <v>OPEX</v>
          </cell>
          <cell r="F75" t="str">
            <v>APF28TSULG</v>
          </cell>
          <cell r="G75" t="str">
            <v>101177</v>
          </cell>
          <cell r="H75" t="str">
            <v>RECURRENT</v>
          </cell>
          <cell r="I75" t="str">
            <v>A7240440</v>
          </cell>
          <cell r="J75">
            <v>2078</v>
          </cell>
          <cell r="K75">
            <v>15000</v>
          </cell>
          <cell r="L75">
            <v>2400</v>
          </cell>
          <cell r="M75">
            <v>2519.9951760733238</v>
          </cell>
          <cell r="N75">
            <v>12564.63055</v>
          </cell>
          <cell r="O75">
            <v>2383.9805895951222</v>
          </cell>
          <cell r="P75">
            <v>2475.5853395951226</v>
          </cell>
          <cell r="Q75">
            <v>13413.296012159999</v>
          </cell>
          <cell r="R75">
            <v>1380.6594242259641</v>
          </cell>
          <cell r="S75">
            <v>1479.2866007859641</v>
          </cell>
          <cell r="V75">
            <v>1479</v>
          </cell>
          <cell r="W75">
            <v>1479</v>
          </cell>
          <cell r="X75">
            <v>0</v>
          </cell>
          <cell r="Y75" t="str">
            <v>JV</v>
          </cell>
          <cell r="Z75" t="str">
            <v>A7240440-Aircraft Lease</v>
          </cell>
          <cell r="AA75" t="str">
            <v>101177-GPO.GEN.TRANSPORT</v>
          </cell>
          <cell r="AB75" t="str">
            <v>Aircraft Lease</v>
          </cell>
          <cell r="AC75" t="str">
            <v>GPO.GEN.TRANSPORT</v>
          </cell>
          <cell r="AD75">
            <v>217.267</v>
          </cell>
          <cell r="AE75" t="str">
            <v>PLO</v>
          </cell>
        </row>
        <row r="76">
          <cell r="A76" t="str">
            <v>Hose &amp; Marine Eqpt Mtce</v>
          </cell>
          <cell r="B76" t="str">
            <v>EA TERMINAL OPERATIONS</v>
          </cell>
          <cell r="C76" t="str">
            <v>Terminal Faciities Operations</v>
          </cell>
          <cell r="D76" t="str">
            <v>PREM</v>
          </cell>
          <cell r="E76" t="str">
            <v>OPEX</v>
          </cell>
          <cell r="F76" t="str">
            <v>APF28TSULG</v>
          </cell>
          <cell r="G76" t="str">
            <v>101177</v>
          </cell>
          <cell r="H76" t="str">
            <v>RECURRENT</v>
          </cell>
          <cell r="I76" t="str">
            <v>A7240220</v>
          </cell>
          <cell r="R76">
            <v>69</v>
          </cell>
          <cell r="S76">
            <v>69</v>
          </cell>
          <cell r="V76">
            <v>0</v>
          </cell>
          <cell r="W76">
            <v>0</v>
          </cell>
          <cell r="X76">
            <v>0</v>
          </cell>
          <cell r="Y76" t="str">
            <v>JV</v>
          </cell>
          <cell r="Z76" t="str">
            <v>A7240220-Marine Maintenance Services</v>
          </cell>
          <cell r="AA76" t="str">
            <v>101177-GPO.GEN.TRANSPORT</v>
          </cell>
          <cell r="AB76" t="str">
            <v>Marine Maintenance Services</v>
          </cell>
          <cell r="AC76" t="str">
            <v>GPO.GEN.TRANSPORT</v>
          </cell>
          <cell r="AD76">
            <v>13.794420642851277</v>
          </cell>
          <cell r="AE76" t="str">
            <v>PAO</v>
          </cell>
        </row>
        <row r="77">
          <cell r="A77" t="str">
            <v>Hose Handling vessel - Lease &amp; port dues</v>
          </cell>
          <cell r="B77" t="str">
            <v>EA TERMINAL OPERATIONS</v>
          </cell>
          <cell r="C77" t="str">
            <v>Terminal Faciities Operations</v>
          </cell>
          <cell r="D77" t="str">
            <v>PREM</v>
          </cell>
          <cell r="E77" t="str">
            <v>OPEX</v>
          </cell>
          <cell r="F77" t="str">
            <v>APF28TSULG</v>
          </cell>
          <cell r="G77" t="str">
            <v>101177</v>
          </cell>
          <cell r="H77" t="str">
            <v>RECURRENT</v>
          </cell>
          <cell r="I77" t="str">
            <v>A7240310</v>
          </cell>
          <cell r="J77">
            <v>1252.7528968253971</v>
          </cell>
          <cell r="K77">
            <v>12000</v>
          </cell>
          <cell r="L77">
            <v>618</v>
          </cell>
          <cell r="M77">
            <v>713.99614085865903</v>
          </cell>
          <cell r="N77">
            <v>11465.48242</v>
          </cell>
          <cell r="O77">
            <v>616.94776999999999</v>
          </cell>
          <cell r="P77">
            <v>700.3081028610402</v>
          </cell>
          <cell r="Q77">
            <v>2671.8</v>
          </cell>
          <cell r="R77">
            <v>704.30399999999997</v>
          </cell>
          <cell r="S77">
            <v>723.94958823529407</v>
          </cell>
          <cell r="U77">
            <v>257</v>
          </cell>
          <cell r="V77">
            <v>0</v>
          </cell>
          <cell r="W77">
            <v>1.8897058823529411</v>
          </cell>
          <cell r="X77">
            <v>257</v>
          </cell>
          <cell r="Y77" t="str">
            <v>JV</v>
          </cell>
          <cell r="Z77" t="str">
            <v>A7240310-Marine Service Vessels</v>
          </cell>
          <cell r="AA77" t="str">
            <v>101177-GPO.GEN.TRANSPORT</v>
          </cell>
          <cell r="AB77" t="str">
            <v>Marine Service Vessels</v>
          </cell>
          <cell r="AC77" t="str">
            <v>GPO.GEN.TRANSPORT</v>
          </cell>
          <cell r="AD77">
            <v>10.5</v>
          </cell>
          <cell r="AE77" t="str">
            <v>PAO</v>
          </cell>
        </row>
        <row r="78">
          <cell r="A78" t="str">
            <v>HSE General - EA</v>
          </cell>
          <cell r="B78" t="str">
            <v>HSE - EA</v>
          </cell>
          <cell r="C78" t="str">
            <v>HSE &amp; Consultancy-EA</v>
          </cell>
          <cell r="D78" t="str">
            <v>PREM</v>
          </cell>
          <cell r="E78" t="str">
            <v>OPEX</v>
          </cell>
          <cell r="F78" t="str">
            <v>APA25THSEC</v>
          </cell>
          <cell r="G78" t="str">
            <v>101173</v>
          </cell>
          <cell r="H78" t="str">
            <v>RECURRENT</v>
          </cell>
          <cell r="I78" t="str">
            <v>A7220910</v>
          </cell>
          <cell r="J78">
            <v>139</v>
          </cell>
          <cell r="K78">
            <v>315</v>
          </cell>
          <cell r="L78">
            <v>105</v>
          </cell>
          <cell r="M78">
            <v>108</v>
          </cell>
          <cell r="N78">
            <v>312.5</v>
          </cell>
          <cell r="O78">
            <v>-3</v>
          </cell>
          <cell r="P78">
            <v>-1</v>
          </cell>
          <cell r="R78">
            <v>48.3</v>
          </cell>
          <cell r="S78">
            <v>48.3</v>
          </cell>
          <cell r="V78">
            <v>400</v>
          </cell>
          <cell r="W78">
            <v>400</v>
          </cell>
          <cell r="X78">
            <v>0</v>
          </cell>
          <cell r="Y78" t="str">
            <v>JV</v>
          </cell>
          <cell r="Z78" t="str">
            <v>A7220910-HSE Services Generic</v>
          </cell>
          <cell r="AA78" t="str">
            <v>101173-GPO.GEN.Enviro Affairs</v>
          </cell>
          <cell r="AB78" t="str">
            <v>HSE Services Generic</v>
          </cell>
          <cell r="AC78" t="str">
            <v>GPO.GEN.Enviro Affairs</v>
          </cell>
          <cell r="AD78">
            <v>0</v>
          </cell>
          <cell r="AE78" t="str">
            <v>PAO</v>
          </cell>
        </row>
        <row r="79">
          <cell r="A79" t="str">
            <v>HSE Survival Training study - EA</v>
          </cell>
          <cell r="B79" t="str">
            <v>HSE - EA</v>
          </cell>
          <cell r="C79" t="str">
            <v>HSE &amp; Consultancy-EA</v>
          </cell>
          <cell r="D79" t="str">
            <v>PREM</v>
          </cell>
          <cell r="E79" t="str">
            <v>OPEX</v>
          </cell>
          <cell r="F79" t="str">
            <v>APA25THSEC</v>
          </cell>
          <cell r="G79" t="str">
            <v>101173</v>
          </cell>
          <cell r="H79" t="str">
            <v>RECURRENT</v>
          </cell>
          <cell r="I79" t="str">
            <v>A7220950</v>
          </cell>
          <cell r="J79">
            <v>474</v>
          </cell>
          <cell r="K79">
            <v>200</v>
          </cell>
          <cell r="M79">
            <v>1.599935680977651</v>
          </cell>
          <cell r="N79">
            <v>190.68</v>
          </cell>
          <cell r="P79">
            <v>1.3729</v>
          </cell>
          <cell r="R79">
            <v>28</v>
          </cell>
          <cell r="S79">
            <v>28</v>
          </cell>
          <cell r="V79">
            <v>100</v>
          </cell>
          <cell r="W79">
            <v>100</v>
          </cell>
          <cell r="X79">
            <v>0</v>
          </cell>
          <cell r="Y79" t="str">
            <v>JV</v>
          </cell>
          <cell r="Z79" t="str">
            <v>A7220950-HSE Advisory Services</v>
          </cell>
          <cell r="AA79" t="str">
            <v>101173-GPO.GEN.Enviro Affairs</v>
          </cell>
          <cell r="AB79" t="str">
            <v>HSE Advisory Services</v>
          </cell>
          <cell r="AC79" t="str">
            <v>GPO.GEN.Enviro Affairs</v>
          </cell>
          <cell r="AD79">
            <v>0</v>
          </cell>
          <cell r="AE79" t="str">
            <v>PAO</v>
          </cell>
        </row>
        <row r="80">
          <cell r="A80" t="str">
            <v>Hull and Tops side General fabric maintenance. Including Scaffolding , Painting.</v>
          </cell>
          <cell r="B80" t="str">
            <v>EA MAINTENANCE</v>
          </cell>
          <cell r="C80" t="str">
            <v>Production Facilities Maintenance</v>
          </cell>
          <cell r="D80" t="str">
            <v>PREM</v>
          </cell>
          <cell r="E80" t="str">
            <v>OPEX</v>
          </cell>
          <cell r="F80" t="str">
            <v>APF50FEAXP</v>
          </cell>
          <cell r="G80" t="str">
            <v>O.NG.PAO.EAW.WEL.724WC</v>
          </cell>
          <cell r="H80" t="str">
            <v>RECURRENT</v>
          </cell>
          <cell r="I80" t="str">
            <v>A7211170</v>
          </cell>
          <cell r="Q80">
            <v>0</v>
          </cell>
          <cell r="R80">
            <v>0</v>
          </cell>
          <cell r="S80">
            <v>0</v>
          </cell>
          <cell r="V80">
            <v>0</v>
          </cell>
          <cell r="W80">
            <v>0</v>
          </cell>
          <cell r="X80">
            <v>400</v>
          </cell>
          <cell r="Y80" t="str">
            <v>JV</v>
          </cell>
          <cell r="Z80" t="str">
            <v>A7211170-General Machinery Maintenance</v>
          </cell>
          <cell r="AA80" t="str">
            <v>O.NG.PAO.EAW.WEL.724WC-EA Wells Corr. Mtc</v>
          </cell>
          <cell r="AB80" t="str">
            <v>General Machinery Maintenance</v>
          </cell>
          <cell r="AC80" t="str">
            <v>EA Wells Corr. Mtc</v>
          </cell>
          <cell r="AD80">
            <v>0</v>
          </cell>
          <cell r="AE80" t="str">
            <v>PAO</v>
          </cell>
        </row>
        <row r="81">
          <cell r="A81" t="str">
            <v>HVAC maintenance</v>
          </cell>
          <cell r="B81" t="str">
            <v>EA MAINTENANCE</v>
          </cell>
          <cell r="C81" t="str">
            <v>Production Facilities Maintenance</v>
          </cell>
          <cell r="D81" t="str">
            <v>PREM</v>
          </cell>
          <cell r="E81" t="str">
            <v>OPEX</v>
          </cell>
          <cell r="F81" t="str">
            <v>APF50FEAXP</v>
          </cell>
          <cell r="G81" t="str">
            <v>O.NG.PAO.EAW.WEL.724WC</v>
          </cell>
          <cell r="H81" t="str">
            <v>RECURRENT</v>
          </cell>
          <cell r="I81" t="str">
            <v>A7211680</v>
          </cell>
          <cell r="Q81">
            <v>1360</v>
          </cell>
          <cell r="R81">
            <v>90</v>
          </cell>
          <cell r="S81">
            <v>100</v>
          </cell>
          <cell r="U81">
            <v>200</v>
          </cell>
          <cell r="V81">
            <v>250</v>
          </cell>
          <cell r="W81">
            <v>251.47058823529412</v>
          </cell>
          <cell r="X81">
            <v>200</v>
          </cell>
          <cell r="Y81" t="str">
            <v>JV</v>
          </cell>
          <cell r="Z81" t="str">
            <v>A7211680-Emergency Equipment Testing</v>
          </cell>
          <cell r="AA81" t="str">
            <v>O.NG.PAO.EAW.WEL.724WC-EA Wells Corr. Mtc</v>
          </cell>
          <cell r="AB81" t="str">
            <v>Emergency Equipment Testing</v>
          </cell>
          <cell r="AC81" t="str">
            <v>EA Wells Corr. Mtc</v>
          </cell>
          <cell r="AD81">
            <v>134.34112720194648</v>
          </cell>
          <cell r="AE81" t="str">
            <v>PAO</v>
          </cell>
        </row>
        <row r="82">
          <cell r="A82" t="str">
            <v>Integrated Control System Maintenance</v>
          </cell>
          <cell r="B82" t="str">
            <v>EA MAINTENANCE</v>
          </cell>
          <cell r="C82" t="str">
            <v>Production Facilities Maintenance</v>
          </cell>
          <cell r="D82" t="str">
            <v>PREM</v>
          </cell>
          <cell r="E82" t="str">
            <v>OPEX</v>
          </cell>
          <cell r="F82" t="str">
            <v>APF50FEAXP</v>
          </cell>
          <cell r="G82" t="str">
            <v>O.NG.PAO.EAW.WEL.724WC</v>
          </cell>
          <cell r="H82" t="str">
            <v>RECURRENT</v>
          </cell>
          <cell r="I82" t="str">
            <v>A7211650</v>
          </cell>
          <cell r="J82">
            <v>709</v>
          </cell>
          <cell r="K82">
            <v>18000</v>
          </cell>
          <cell r="L82">
            <v>450</v>
          </cell>
          <cell r="M82">
            <v>593.99421128798861</v>
          </cell>
          <cell r="N82">
            <v>15195.328732857142</v>
          </cell>
          <cell r="O82">
            <v>427.81132714285712</v>
          </cell>
          <cell r="P82">
            <v>542.6701071428572</v>
          </cell>
          <cell r="R82">
            <v>250</v>
          </cell>
          <cell r="S82">
            <v>250</v>
          </cell>
          <cell r="V82">
            <v>500</v>
          </cell>
          <cell r="W82">
            <v>500</v>
          </cell>
          <cell r="X82">
            <v>0</v>
          </cell>
          <cell r="Y82" t="str">
            <v>JV</v>
          </cell>
          <cell r="Z82" t="str">
            <v>A7211650-Field Control And Automation Maintenance</v>
          </cell>
          <cell r="AA82" t="str">
            <v>O.NG.PAO.EAW.WEL.724WC-EA Wells Corr. Mtc</v>
          </cell>
          <cell r="AB82" t="str">
            <v>Field Control And Automation Maintenance</v>
          </cell>
          <cell r="AC82" t="str">
            <v>EA Wells Corr. Mtc</v>
          </cell>
          <cell r="AD82">
            <v>187</v>
          </cell>
          <cell r="AE82" t="str">
            <v>PAO</v>
          </cell>
        </row>
        <row r="83">
          <cell r="A83" t="str">
            <v>Integrity Maintenance</v>
          </cell>
          <cell r="B83" t="str">
            <v>EA MAINTENANCE</v>
          </cell>
          <cell r="C83" t="str">
            <v>Production Facilities - Asset Integrity</v>
          </cell>
          <cell r="D83" t="str">
            <v>PREM</v>
          </cell>
          <cell r="E83" t="str">
            <v>OPEX</v>
          </cell>
          <cell r="F83" t="str">
            <v>APF50FEAXP</v>
          </cell>
          <cell r="G83" t="str">
            <v>O.NG.PAO.EAW.WEL.724WC</v>
          </cell>
          <cell r="H83" t="str">
            <v>RECURRENT</v>
          </cell>
          <cell r="I83" t="str">
            <v>A7212220</v>
          </cell>
          <cell r="Q83">
            <v>0</v>
          </cell>
          <cell r="R83">
            <v>0</v>
          </cell>
          <cell r="S83">
            <v>0</v>
          </cell>
          <cell r="V83">
            <v>1845</v>
          </cell>
          <cell r="W83">
            <v>1845</v>
          </cell>
          <cell r="X83">
            <v>1575</v>
          </cell>
          <cell r="Y83" t="str">
            <v>JV</v>
          </cell>
          <cell r="Z83" t="str">
            <v>A7212220-Verific &amp; Certif of Installs, Prods &amp; Svcs</v>
          </cell>
          <cell r="AA83" t="str">
            <v>O.NG.PAO.EAW.WEL.724WC-EA Wells Corr. Mtc</v>
          </cell>
          <cell r="AB83" t="str">
            <v>Verific &amp; Certif of Installs, Prods &amp; Svcs</v>
          </cell>
          <cell r="AC83" t="str">
            <v>EA Wells Corr. Mtc</v>
          </cell>
          <cell r="AD83">
            <v>0</v>
          </cell>
          <cell r="AE83" t="str">
            <v>PAO</v>
          </cell>
        </row>
        <row r="84">
          <cell r="A84" t="str">
            <v>INTELS accommodation - Office</v>
          </cell>
          <cell r="B84" t="str">
            <v>OVERHEADS</v>
          </cell>
          <cell r="C84" t="str">
            <v>INTELS Camp (Office &amp; Residential)</v>
          </cell>
          <cell r="D84" t="str">
            <v>SND-O</v>
          </cell>
          <cell r="E84" t="str">
            <v>OPEX</v>
          </cell>
          <cell r="F84" t="str">
            <v>GPAO</v>
          </cell>
          <cell r="G84" t="str">
            <v>101271</v>
          </cell>
          <cell r="H84" t="str">
            <v>OVERHEAD</v>
          </cell>
          <cell r="I84" t="str">
            <v>A7260530</v>
          </cell>
          <cell r="J84">
            <v>80</v>
          </cell>
          <cell r="L84">
            <v>97</v>
          </cell>
          <cell r="M84">
            <v>97</v>
          </cell>
          <cell r="O84">
            <v>126.922</v>
          </cell>
          <cell r="P84">
            <v>126.922</v>
          </cell>
          <cell r="R84">
            <v>0</v>
          </cell>
          <cell r="S84">
            <v>0</v>
          </cell>
          <cell r="V84">
            <v>0</v>
          </cell>
          <cell r="W84">
            <v>0</v>
          </cell>
          <cell r="X84">
            <v>0</v>
          </cell>
          <cell r="Y84" t="str">
            <v>JV</v>
          </cell>
          <cell r="Z84" t="str">
            <v>A7260530-Housing Lease/Rent</v>
          </cell>
          <cell r="AA84" t="str">
            <v>101271-GPO General OH - Manage Company Business</v>
          </cell>
          <cell r="AB84" t="str">
            <v>Housing Lease/Rent</v>
          </cell>
          <cell r="AC84" t="str">
            <v>GPO General OH - Manage Company Business</v>
          </cell>
          <cell r="AD84">
            <v>0</v>
          </cell>
          <cell r="AE84" t="str">
            <v>GPO</v>
          </cell>
        </row>
        <row r="85">
          <cell r="A85" t="str">
            <v>INTELS accommodation - Residential</v>
          </cell>
          <cell r="B85" t="str">
            <v>OVERHEADS</v>
          </cell>
          <cell r="C85" t="str">
            <v>INTELS Camp (Office &amp; Residential)</v>
          </cell>
          <cell r="D85" t="str">
            <v>SND-O</v>
          </cell>
          <cell r="E85" t="str">
            <v>OPEX</v>
          </cell>
          <cell r="F85" t="str">
            <v>GPAO</v>
          </cell>
          <cell r="G85" t="str">
            <v>101271</v>
          </cell>
          <cell r="H85" t="str">
            <v>OVERHEAD</v>
          </cell>
          <cell r="I85" t="str">
            <v>A7260530</v>
          </cell>
          <cell r="J85">
            <v>376</v>
          </cell>
          <cell r="L85">
            <v>400</v>
          </cell>
          <cell r="M85">
            <v>400</v>
          </cell>
          <cell r="N85">
            <v>7935.7269999999999</v>
          </cell>
          <cell r="O85">
            <v>378.99582916666662</v>
          </cell>
          <cell r="P85">
            <v>436.13305916666661</v>
          </cell>
          <cell r="R85">
            <v>0</v>
          </cell>
          <cell r="S85">
            <v>0</v>
          </cell>
          <cell r="V85">
            <v>0</v>
          </cell>
          <cell r="W85">
            <v>0</v>
          </cell>
          <cell r="X85">
            <v>0</v>
          </cell>
          <cell r="Y85" t="str">
            <v>JV</v>
          </cell>
          <cell r="Z85" t="str">
            <v>A7260530-Housing Lease/Rent</v>
          </cell>
          <cell r="AA85" t="str">
            <v>101271-GPO General OH - Manage Company Business</v>
          </cell>
          <cell r="AB85" t="str">
            <v>Housing Lease/Rent</v>
          </cell>
          <cell r="AC85" t="str">
            <v>GPO General OH - Manage Company Business</v>
          </cell>
          <cell r="AD85">
            <v>0</v>
          </cell>
          <cell r="AE85" t="str">
            <v>GPO</v>
          </cell>
        </row>
        <row r="86">
          <cell r="A86" t="str">
            <v>ISO Certification - EA</v>
          </cell>
          <cell r="B86" t="str">
            <v>HSE - EA</v>
          </cell>
          <cell r="C86" t="str">
            <v>HSE &amp; Consultancy-EA</v>
          </cell>
          <cell r="D86" t="str">
            <v>PREM</v>
          </cell>
          <cell r="E86" t="str">
            <v>OPEX</v>
          </cell>
          <cell r="F86" t="str">
            <v>APA25THSEC</v>
          </cell>
          <cell r="G86" t="str">
            <v>101173</v>
          </cell>
          <cell r="H86" t="str">
            <v>RECURRENT</v>
          </cell>
          <cell r="I86" t="str">
            <v>A7212200</v>
          </cell>
          <cell r="J86">
            <v>91</v>
          </cell>
          <cell r="K86">
            <v>1368</v>
          </cell>
          <cell r="L86">
            <v>124</v>
          </cell>
          <cell r="M86">
            <v>134.94356005788714</v>
          </cell>
          <cell r="N86">
            <v>1376.5920000000001</v>
          </cell>
          <cell r="O86">
            <v>123.76</v>
          </cell>
          <cell r="P86">
            <v>133.67146000000002</v>
          </cell>
          <cell r="Q86">
            <v>534.44159999999999</v>
          </cell>
          <cell r="R86">
            <v>48.048000000000002</v>
          </cell>
          <cell r="S86">
            <v>51.977717647058824</v>
          </cell>
          <cell r="V86">
            <v>202</v>
          </cell>
          <cell r="W86">
            <v>202</v>
          </cell>
          <cell r="X86">
            <v>0</v>
          </cell>
          <cell r="Y86" t="str">
            <v>JV</v>
          </cell>
          <cell r="Z86" t="str">
            <v>A7212200-QA Syst Certif/Audit</v>
          </cell>
          <cell r="AA86" t="str">
            <v>101173-GPO.GEN.Enviro Affairs</v>
          </cell>
          <cell r="AB86" t="str">
            <v>QA Syst Certif/Audit</v>
          </cell>
          <cell r="AC86" t="str">
            <v>GPO.GEN.Enviro Affairs</v>
          </cell>
          <cell r="AD86">
            <v>0</v>
          </cell>
          <cell r="AE86" t="str">
            <v>PAO</v>
          </cell>
        </row>
        <row r="87">
          <cell r="A87" t="str">
            <v>ISO Certification - OGGS</v>
          </cell>
          <cell r="B87" t="str">
            <v>HSE - OGGS</v>
          </cell>
          <cell r="C87" t="str">
            <v>HSE &amp; Consultancy-EA</v>
          </cell>
          <cell r="D87" t="str">
            <v>PRSM</v>
          </cell>
          <cell r="E87" t="str">
            <v>OPEX</v>
          </cell>
          <cell r="F87" t="str">
            <v>APA25THSEC</v>
          </cell>
          <cell r="G87" t="str">
            <v>101173</v>
          </cell>
          <cell r="H87" t="str">
            <v>RECURRENT</v>
          </cell>
          <cell r="I87" t="str">
            <v>A7212200</v>
          </cell>
          <cell r="Q87">
            <v>1032.444</v>
          </cell>
          <cell r="R87">
            <v>92.82</v>
          </cell>
          <cell r="S87">
            <v>100.41149999999999</v>
          </cell>
          <cell r="V87">
            <v>50</v>
          </cell>
          <cell r="W87">
            <v>50</v>
          </cell>
          <cell r="X87">
            <v>0</v>
          </cell>
          <cell r="Y87" t="str">
            <v>JV</v>
          </cell>
          <cell r="Z87" t="str">
            <v>A7212200-QA Syst Certif/Audit</v>
          </cell>
          <cell r="AA87" t="str">
            <v>101173-GPO.GEN.Enviro Affairs</v>
          </cell>
          <cell r="AB87" t="str">
            <v>QA Syst Certif/Audit</v>
          </cell>
          <cell r="AC87" t="str">
            <v>GPO.GEN.Enviro Affairs</v>
          </cell>
          <cell r="AD87">
            <v>0</v>
          </cell>
          <cell r="AE87" t="str">
            <v>PSO</v>
          </cell>
        </row>
        <row r="88">
          <cell r="A88" t="str">
            <v>IT Equip &amp; infrastruc costs onshore</v>
          </cell>
          <cell r="B88" t="str">
            <v>CAPEX IM &amp; T</v>
          </cell>
          <cell r="C88" t="str">
            <v>IT/ Telecoms Infrastructure - Office</v>
          </cell>
          <cell r="D88" t="str">
            <v>PRLO</v>
          </cell>
          <cell r="E88" t="str">
            <v>CAPEX</v>
          </cell>
          <cell r="F88" t="str">
            <v>C1N58</v>
          </cell>
          <cell r="G88" t="str">
            <v>C.NG.SSC.OR.02.430.A160</v>
          </cell>
          <cell r="H88" t="str">
            <v>CAPEX</v>
          </cell>
          <cell r="I88" t="str">
            <v>A7450050</v>
          </cell>
          <cell r="J88">
            <v>959</v>
          </cell>
          <cell r="K88">
            <v>26101</v>
          </cell>
          <cell r="L88">
            <v>541</v>
          </cell>
          <cell r="M88">
            <v>749.79960604598841</v>
          </cell>
          <cell r="N88">
            <v>8563.883719999998</v>
          </cell>
          <cell r="O88">
            <v>478.25028000000003</v>
          </cell>
          <cell r="P88">
            <v>543.13587000000007</v>
          </cell>
          <cell r="S88">
            <v>0</v>
          </cell>
          <cell r="V88">
            <v>0</v>
          </cell>
          <cell r="W88">
            <v>0</v>
          </cell>
          <cell r="X88">
            <v>0</v>
          </cell>
          <cell r="Y88" t="str">
            <v>JV</v>
          </cell>
          <cell r="Z88" t="str">
            <v>A7450050-Computers, Pc</v>
          </cell>
          <cell r="AA88" t="str">
            <v>C.NG.SSC.OR.02.430.A160-0</v>
          </cell>
          <cell r="AB88" t="str">
            <v>Computers, Pc</v>
          </cell>
          <cell r="AC88">
            <v>0</v>
          </cell>
          <cell r="AD88">
            <v>0</v>
          </cell>
          <cell r="AE88" t="str">
            <v>PLO</v>
          </cell>
        </row>
        <row r="89">
          <cell r="A89" t="str">
            <v>IT Infrastructure for Marine Coordination Centre</v>
          </cell>
          <cell r="B89" t="str">
            <v>CAPEX IM &amp; T</v>
          </cell>
          <cell r="C89" t="str">
            <v>IT/ Telecoms Infrastructure - Office</v>
          </cell>
          <cell r="D89" t="str">
            <v>PRLO</v>
          </cell>
          <cell r="E89" t="str">
            <v>CAPEX</v>
          </cell>
          <cell r="F89" t="str">
            <v>C1N58</v>
          </cell>
          <cell r="G89" t="str">
            <v>C.NG.SSC.OR.02.430.A160</v>
          </cell>
          <cell r="H89" t="str">
            <v>CAPEX</v>
          </cell>
          <cell r="I89" t="str">
            <v>A7450050</v>
          </cell>
          <cell r="V89">
            <v>0</v>
          </cell>
          <cell r="X89">
            <v>0</v>
          </cell>
          <cell r="Y89" t="str">
            <v>JV</v>
          </cell>
          <cell r="Z89" t="str">
            <v>A7450050-Computers, Pc</v>
          </cell>
          <cell r="AA89" t="str">
            <v>C.NG.SSC.OR.02.430.A160-0</v>
          </cell>
          <cell r="AB89" t="str">
            <v>Computers, Pc</v>
          </cell>
          <cell r="AC89">
            <v>0</v>
          </cell>
          <cell r="AD89">
            <v>0</v>
          </cell>
          <cell r="AE89" t="str">
            <v>PLO</v>
          </cell>
        </row>
        <row r="90">
          <cell r="A90" t="str">
            <v>Lifting &amp; Deck Management Serv-EA</v>
          </cell>
          <cell r="B90" t="str">
            <v>EA PRODUCTION OPERATIONS</v>
          </cell>
          <cell r="C90" t="str">
            <v>Production Facilities Operations</v>
          </cell>
          <cell r="D90" t="str">
            <v>PREM</v>
          </cell>
          <cell r="E90" t="str">
            <v>OPEX</v>
          </cell>
          <cell r="F90" t="str">
            <v>APF20FEAXP</v>
          </cell>
          <cell r="G90" t="str">
            <v>O.NG.PAO.EAF.FAC.71300</v>
          </cell>
          <cell r="H90" t="str">
            <v>RECURRENT</v>
          </cell>
          <cell r="I90" t="str">
            <v>A7211110</v>
          </cell>
          <cell r="J90">
            <v>815.30833333333328</v>
          </cell>
          <cell r="K90">
            <v>123000</v>
          </cell>
          <cell r="L90">
            <v>300</v>
          </cell>
          <cell r="M90">
            <v>1283.9604438012552</v>
          </cell>
          <cell r="N90">
            <v>104527.75949000001</v>
          </cell>
          <cell r="O90">
            <v>308.67664666666661</v>
          </cell>
          <cell r="P90">
            <v>1113.2146766666669</v>
          </cell>
          <cell r="Q90">
            <v>87983</v>
          </cell>
          <cell r="R90">
            <v>328.4</v>
          </cell>
          <cell r="S90">
            <v>975.33382352941169</v>
          </cell>
          <cell r="V90">
            <v>600</v>
          </cell>
          <cell r="W90">
            <v>921.4</v>
          </cell>
          <cell r="X90">
            <v>0</v>
          </cell>
          <cell r="Y90" t="str">
            <v>JV</v>
          </cell>
          <cell r="Z90" t="str">
            <v>A7211110-Offshore Crane Services</v>
          </cell>
          <cell r="AA90" t="str">
            <v>O.NG.PAO.EAF.FAC.71300-EA Sea Eagle FPSO Facilitie</v>
          </cell>
          <cell r="AB90" t="str">
            <v>Offshore Crane Services</v>
          </cell>
          <cell r="AC90" t="str">
            <v>EA Sea Eagle FPSO Facilitie</v>
          </cell>
          <cell r="AD90">
            <v>974.93678213672843</v>
          </cell>
          <cell r="AE90" t="str">
            <v>PAO</v>
          </cell>
        </row>
        <row r="91">
          <cell r="A91" t="str">
            <v>Lifting Eqpt Inspections Services</v>
          </cell>
          <cell r="B91" t="str">
            <v>EA SUPPLY BASE/ CARGO HANDLING</v>
          </cell>
          <cell r="C91" t="str">
            <v>Supply base</v>
          </cell>
          <cell r="D91" t="str">
            <v>PRLO</v>
          </cell>
          <cell r="E91" t="str">
            <v>OPEX</v>
          </cell>
          <cell r="F91" t="str">
            <v>APF28TSULG</v>
          </cell>
          <cell r="G91" t="str">
            <v>101177</v>
          </cell>
          <cell r="H91" t="str">
            <v>RECURRENT</v>
          </cell>
          <cell r="I91" t="str">
            <v>A7240220</v>
          </cell>
          <cell r="R91">
            <v>148</v>
          </cell>
          <cell r="S91">
            <v>148</v>
          </cell>
          <cell r="V91">
            <v>148</v>
          </cell>
          <cell r="W91">
            <v>148</v>
          </cell>
          <cell r="X91">
            <v>0</v>
          </cell>
          <cell r="Y91" t="str">
            <v>JV</v>
          </cell>
          <cell r="Z91" t="str">
            <v>A7240220-Marine Maintenance Services</v>
          </cell>
          <cell r="AA91" t="str">
            <v>101177-GPO.GEN.TRANSPORT</v>
          </cell>
          <cell r="AB91" t="str">
            <v>Marine Maintenance Services</v>
          </cell>
          <cell r="AC91" t="str">
            <v>GPO.GEN.TRANSPORT</v>
          </cell>
          <cell r="AD91">
            <v>154.33515815085158</v>
          </cell>
          <cell r="AE91" t="str">
            <v>PLO</v>
          </cell>
        </row>
        <row r="92">
          <cell r="A92" t="str">
            <v>Line pigging (cleaning) and consumables.</v>
          </cell>
          <cell r="B92" t="str">
            <v>OGGS MAINTENANCE</v>
          </cell>
          <cell r="C92" t="str">
            <v>OGGS- Maintenance</v>
          </cell>
          <cell r="D92" t="str">
            <v>PRSM</v>
          </cell>
          <cell r="E92" t="str">
            <v>OPEX</v>
          </cell>
          <cell r="F92" t="str">
            <v>APF15COGGS</v>
          </cell>
          <cell r="G92" t="str">
            <v>O.NG.PSO.RPP.FAC.71300</v>
          </cell>
          <cell r="H92" t="str">
            <v>RECURRENT</v>
          </cell>
          <cell r="I92" t="str">
            <v>A7211320</v>
          </cell>
          <cell r="R92">
            <v>9</v>
          </cell>
          <cell r="S92">
            <v>9</v>
          </cell>
          <cell r="U92">
            <v>56</v>
          </cell>
          <cell r="V92">
            <v>230</v>
          </cell>
          <cell r="W92">
            <v>230.41176470588235</v>
          </cell>
          <cell r="X92">
            <v>56</v>
          </cell>
          <cell r="Y92" t="str">
            <v>JV</v>
          </cell>
          <cell r="Z92" t="str">
            <v>A7211320-Pigging Services</v>
          </cell>
          <cell r="AA92" t="str">
            <v>O.NG.PSO.RPP.FAC.71300-OGGS Riser Platform Facil O</v>
          </cell>
          <cell r="AB92" t="str">
            <v>Pigging Services</v>
          </cell>
          <cell r="AC92" t="str">
            <v>OGGS Riser Platform Facil O</v>
          </cell>
          <cell r="AD92">
            <v>0</v>
          </cell>
          <cell r="AE92" t="str">
            <v>PSO</v>
          </cell>
        </row>
        <row r="93">
          <cell r="A93" t="str">
            <v>Maintain 5Km Exclusion zone-Diesel for Security Patrol Vessel</v>
          </cell>
          <cell r="B93" t="str">
            <v>SECURITY/CD/CA - EA</v>
          </cell>
          <cell r="C93" t="str">
            <v>EA field security</v>
          </cell>
          <cell r="D93" t="str">
            <v>PREM</v>
          </cell>
          <cell r="E93" t="str">
            <v>OPEX</v>
          </cell>
          <cell r="F93" t="str">
            <v>APA65FEAXP</v>
          </cell>
          <cell r="G93" t="str">
            <v>101172</v>
          </cell>
          <cell r="H93" t="str">
            <v>RECURRENT</v>
          </cell>
          <cell r="I93" t="str">
            <v>A7490010</v>
          </cell>
          <cell r="K93">
            <v>40548.284557980289</v>
          </cell>
          <cell r="M93">
            <v>324.37323633373882</v>
          </cell>
          <cell r="N93">
            <v>29730.556789999999</v>
          </cell>
          <cell r="P93">
            <v>218.02189000000001</v>
          </cell>
          <cell r="R93">
            <v>301</v>
          </cell>
          <cell r="S93">
            <v>301</v>
          </cell>
          <cell r="V93">
            <v>655</v>
          </cell>
          <cell r="W93">
            <v>655</v>
          </cell>
          <cell r="X93">
            <v>0</v>
          </cell>
          <cell r="Y93" t="str">
            <v>JV</v>
          </cell>
          <cell r="Z93" t="str">
            <v>A7490010-Fuel, Gasoline/Diesel/Vaporising</v>
          </cell>
          <cell r="AA93" t="str">
            <v>101172-GPO.GEN.Security</v>
          </cell>
          <cell r="AB93" t="str">
            <v>Fuel, Gasoline/Diesel/Vaporising</v>
          </cell>
          <cell r="AC93" t="str">
            <v>GPO.GEN.Security</v>
          </cell>
          <cell r="AD93">
            <v>0.94801795063575178</v>
          </cell>
          <cell r="AE93" t="str">
            <v>PAO</v>
          </cell>
        </row>
        <row r="94">
          <cell r="A94" t="str">
            <v xml:space="preserve">Maintain 5Km Exclusion zone-Security Patrol </v>
          </cell>
          <cell r="B94" t="str">
            <v>SECURITY/CD/CA - EA</v>
          </cell>
          <cell r="C94" t="str">
            <v>EA field security</v>
          </cell>
          <cell r="D94" t="str">
            <v>PREM</v>
          </cell>
          <cell r="E94" t="str">
            <v>OPEX</v>
          </cell>
          <cell r="F94" t="str">
            <v>APA65FEAXP</v>
          </cell>
          <cell r="G94" t="str">
            <v>101172</v>
          </cell>
          <cell r="H94" t="str">
            <v>RECURRENT</v>
          </cell>
          <cell r="I94" t="str">
            <v>A7220980</v>
          </cell>
          <cell r="K94">
            <v>14962.715442019711</v>
          </cell>
          <cell r="L94">
            <v>1648</v>
          </cell>
          <cell r="M94">
            <v>1767.6969116000132</v>
          </cell>
          <cell r="N94">
            <v>6504.3180900000016</v>
          </cell>
          <cell r="O94">
            <v>1239.7662</v>
          </cell>
          <cell r="P94">
            <v>1288.5927600000002</v>
          </cell>
          <cell r="Q94">
            <v>13530.911749999999</v>
          </cell>
          <cell r="R94">
            <v>3458</v>
          </cell>
          <cell r="S94">
            <v>3557.4919981617645</v>
          </cell>
          <cell r="V94">
            <v>3203</v>
          </cell>
          <cell r="W94">
            <v>3203</v>
          </cell>
          <cell r="X94">
            <v>369</v>
          </cell>
          <cell r="Y94" t="str">
            <v>JV</v>
          </cell>
          <cell r="Z94" t="str">
            <v>A7220980-HSE Protection Services</v>
          </cell>
          <cell r="AA94" t="str">
            <v>101172-GPO.GEN.Security</v>
          </cell>
          <cell r="AB94" t="str">
            <v>HSE Protection Services</v>
          </cell>
          <cell r="AC94" t="str">
            <v>GPO.GEN.Security</v>
          </cell>
          <cell r="AD94">
            <v>250.38</v>
          </cell>
          <cell r="AE94" t="str">
            <v>PAO</v>
          </cell>
        </row>
        <row r="95">
          <cell r="A95" t="str">
            <v>Maintenance Services</v>
          </cell>
          <cell r="B95" t="str">
            <v>EA MAINTENANCE</v>
          </cell>
          <cell r="C95" t="str">
            <v>Production Facilities - Asset Integrity</v>
          </cell>
          <cell r="D95" t="str">
            <v>PREM</v>
          </cell>
          <cell r="E95" t="str">
            <v>OPEX</v>
          </cell>
          <cell r="F95" t="str">
            <v>APF50FEAXP</v>
          </cell>
          <cell r="G95" t="str">
            <v>O.NG.PAO.EAW.WEL.724WC</v>
          </cell>
          <cell r="H95" t="str">
            <v>RECURRENT</v>
          </cell>
          <cell r="I95" t="str">
            <v>A7211170</v>
          </cell>
          <cell r="J95">
            <v>215</v>
          </cell>
          <cell r="L95">
            <v>43</v>
          </cell>
          <cell r="M95">
            <v>43</v>
          </cell>
          <cell r="Q95">
            <v>18768</v>
          </cell>
          <cell r="R95">
            <v>493</v>
          </cell>
          <cell r="S95">
            <v>631</v>
          </cell>
          <cell r="U95">
            <v>350</v>
          </cell>
          <cell r="V95">
            <v>1300</v>
          </cell>
          <cell r="W95">
            <v>1302.5735294117646</v>
          </cell>
          <cell r="X95">
            <v>350</v>
          </cell>
          <cell r="Y95" t="str">
            <v>JV</v>
          </cell>
          <cell r="Z95" t="str">
            <v>A7211170-General Machinery Maintenance</v>
          </cell>
          <cell r="AA95" t="str">
            <v>O.NG.PAO.EAW.WEL.724WC-EA Wells Corr. Mtc</v>
          </cell>
          <cell r="AB95" t="str">
            <v>General Machinery Maintenance</v>
          </cell>
          <cell r="AC95" t="str">
            <v>EA Wells Corr. Mtc</v>
          </cell>
          <cell r="AD95">
            <v>916.43401367876766</v>
          </cell>
          <cell r="AE95" t="str">
            <v>PAO</v>
          </cell>
        </row>
        <row r="96">
          <cell r="A96" t="str">
            <v>Maintenance Spares and Consumables</v>
          </cell>
          <cell r="B96" t="str">
            <v>EA MAINTENANCE</v>
          </cell>
          <cell r="C96" t="str">
            <v>Production Facilities Maintenance</v>
          </cell>
          <cell r="D96" t="str">
            <v>PREM</v>
          </cell>
          <cell r="E96" t="str">
            <v>OPEX</v>
          </cell>
          <cell r="F96" t="str">
            <v>APF50FEAXP</v>
          </cell>
          <cell r="G96" t="str">
            <v>O.NG.PAO.EAW.WEL.724WC</v>
          </cell>
          <cell r="H96" t="str">
            <v>RECURRENT</v>
          </cell>
          <cell r="I96" t="str">
            <v>A7420070</v>
          </cell>
          <cell r="J96">
            <v>479</v>
          </cell>
          <cell r="K96">
            <v>33286</v>
          </cell>
          <cell r="L96">
            <v>795</v>
          </cell>
          <cell r="M96">
            <v>1061.2772953851104</v>
          </cell>
          <cell r="N96">
            <v>23782.447399999997</v>
          </cell>
          <cell r="O96">
            <v>456.34824999999989</v>
          </cell>
          <cell r="P96">
            <v>631.49857999999983</v>
          </cell>
          <cell r="Q96">
            <v>2720</v>
          </cell>
          <cell r="R96">
            <v>361</v>
          </cell>
          <cell r="S96">
            <v>381</v>
          </cell>
          <cell r="T96">
            <v>300</v>
          </cell>
          <cell r="U96">
            <v>400</v>
          </cell>
          <cell r="V96">
            <v>1400</v>
          </cell>
          <cell r="W96">
            <v>1402.9411764705883</v>
          </cell>
          <cell r="X96">
            <v>400</v>
          </cell>
          <cell r="Y96" t="str">
            <v>JV</v>
          </cell>
          <cell r="Z96" t="str">
            <v>A7420070-Spare Parts - All</v>
          </cell>
          <cell r="AA96" t="str">
            <v>O.NG.PAO.EAW.WEL.724WC-EA Wells Corr. Mtc</v>
          </cell>
          <cell r="AB96" t="str">
            <v>Spare Parts - All</v>
          </cell>
          <cell r="AC96" t="str">
            <v>EA Wells Corr. Mtc</v>
          </cell>
          <cell r="AD96">
            <v>0</v>
          </cell>
          <cell r="AE96" t="str">
            <v>PAO</v>
          </cell>
        </row>
        <row r="97">
          <cell r="A97" t="str">
            <v>Marine support specialist S. Potter</v>
          </cell>
          <cell r="B97" t="str">
            <v>EA PRODUCTION OPERATIONS</v>
          </cell>
          <cell r="C97" t="str">
            <v>Contract Staff Salaries</v>
          </cell>
          <cell r="D97" t="str">
            <v>PREM</v>
          </cell>
          <cell r="E97" t="str">
            <v>OPEX</v>
          </cell>
          <cell r="F97" t="str">
            <v>APF20FEAXP</v>
          </cell>
          <cell r="G97" t="str">
            <v>O.NG.PAO.EAF.FAC.71300</v>
          </cell>
          <cell r="H97" t="str">
            <v>RECURRENT</v>
          </cell>
          <cell r="I97" t="str">
            <v>A7260110</v>
          </cell>
          <cell r="J97">
            <v>62.73</v>
          </cell>
          <cell r="L97">
            <v>57</v>
          </cell>
          <cell r="M97">
            <v>57</v>
          </cell>
          <cell r="O97">
            <v>56.723959999999991</v>
          </cell>
          <cell r="P97">
            <v>56.724440000000001</v>
          </cell>
          <cell r="Q97">
            <v>0</v>
          </cell>
          <cell r="R97">
            <v>0</v>
          </cell>
          <cell r="S97">
            <v>0</v>
          </cell>
          <cell r="V97">
            <v>0</v>
          </cell>
          <cell r="W97">
            <v>0</v>
          </cell>
          <cell r="X97">
            <v>0</v>
          </cell>
          <cell r="Y97" t="str">
            <v>JV</v>
          </cell>
          <cell r="Z97" t="str">
            <v>A7260110-Manpower Services Generic</v>
          </cell>
          <cell r="AA97" t="str">
            <v>O.NG.PAO.EAF.FAC.71300-EA Sea Eagle FPSO Facilitie</v>
          </cell>
          <cell r="AB97" t="str">
            <v>Manpower Services Generic</v>
          </cell>
          <cell r="AC97" t="str">
            <v>EA Sea Eagle FPSO Facilitie</v>
          </cell>
          <cell r="AD97">
            <v>0</v>
          </cell>
          <cell r="AE97" t="str">
            <v>PAO</v>
          </cell>
        </row>
        <row r="98">
          <cell r="A98" t="str">
            <v>Metering station maintenance service on EA</v>
          </cell>
          <cell r="B98" t="str">
            <v>EA MAINTENANCE</v>
          </cell>
          <cell r="C98" t="str">
            <v>Production Facilities Maintenance</v>
          </cell>
          <cell r="D98" t="str">
            <v>PREM</v>
          </cell>
          <cell r="E98" t="str">
            <v>OPEX</v>
          </cell>
          <cell r="F98" t="str">
            <v>APF50FEAXP</v>
          </cell>
          <cell r="G98" t="str">
            <v>O.NG.PAO.EAW.WEL.724WC</v>
          </cell>
          <cell r="H98" t="str">
            <v>RECURRENT</v>
          </cell>
          <cell r="I98" t="str">
            <v>A7211150</v>
          </cell>
          <cell r="J98">
            <v>238</v>
          </cell>
          <cell r="K98">
            <v>2571</v>
          </cell>
          <cell r="L98">
            <v>30</v>
          </cell>
          <cell r="M98">
            <v>50.567173178967707</v>
          </cell>
          <cell r="N98">
            <v>1687.452</v>
          </cell>
          <cell r="O98">
            <v>7.6769999999999996</v>
          </cell>
          <cell r="P98">
            <v>19.826650000000001</v>
          </cell>
          <cell r="Q98">
            <v>1088</v>
          </cell>
          <cell r="R98">
            <v>50</v>
          </cell>
          <cell r="S98">
            <v>58</v>
          </cell>
          <cell r="V98">
            <v>100</v>
          </cell>
          <cell r="W98">
            <v>100</v>
          </cell>
          <cell r="X98">
            <v>0</v>
          </cell>
          <cell r="Y98" t="str">
            <v>JV</v>
          </cell>
          <cell r="Z98" t="str">
            <v>A7211150-Plant Equipment Services Specialized</v>
          </cell>
          <cell r="AA98" t="str">
            <v>O.NG.PAO.EAW.WEL.724WC-EA Wells Corr. Mtc</v>
          </cell>
          <cell r="AB98" t="str">
            <v>Plant Equipment Services Specialized</v>
          </cell>
          <cell r="AC98" t="str">
            <v>EA Wells Corr. Mtc</v>
          </cell>
          <cell r="AD98">
            <v>20</v>
          </cell>
          <cell r="AE98" t="str">
            <v>PAO</v>
          </cell>
        </row>
        <row r="99">
          <cell r="A99" t="str">
            <v>Miscellaneous IM&amp;T costs</v>
          </cell>
          <cell r="B99" t="str">
            <v>OFFSHORE IM &amp; T</v>
          </cell>
          <cell r="C99" t="str">
            <v>Onshore IM&amp;T costs</v>
          </cell>
          <cell r="D99" t="str">
            <v>SND-O</v>
          </cell>
          <cell r="E99" t="str">
            <v>OPEX</v>
          </cell>
          <cell r="F99" t="str">
            <v>APQ70TIMTS</v>
          </cell>
          <cell r="G99" t="str">
            <v>101180</v>
          </cell>
          <cell r="H99" t="str">
            <v>RECURRENT</v>
          </cell>
          <cell r="I99" t="str">
            <v>A7220330</v>
          </cell>
          <cell r="R99">
            <v>34</v>
          </cell>
          <cell r="S99">
            <v>34</v>
          </cell>
          <cell r="V99">
            <v>34</v>
          </cell>
          <cell r="W99">
            <v>34</v>
          </cell>
          <cell r="X99">
            <v>0</v>
          </cell>
          <cell r="Y99" t="str">
            <v>JV</v>
          </cell>
          <cell r="Z99" t="str">
            <v>A7220330-IT General</v>
          </cell>
          <cell r="AA99" t="str">
            <v>101180-GPO.GEN.IT SERVICES</v>
          </cell>
          <cell r="AB99" t="str">
            <v>IT General</v>
          </cell>
          <cell r="AC99" t="str">
            <v>GPO.GEN.IT SERVICES</v>
          </cell>
          <cell r="AD99">
            <v>27.182427511094605</v>
          </cell>
          <cell r="AE99" t="str">
            <v>PIO</v>
          </cell>
        </row>
        <row r="100">
          <cell r="A100" t="str">
            <v>Miscellaneous Logistics costs</v>
          </cell>
          <cell r="B100" t="str">
            <v>EA SUPPLY BASE/ CARGO HANDLING</v>
          </cell>
          <cell r="C100" t="str">
            <v>Land Logistics</v>
          </cell>
          <cell r="D100" t="str">
            <v>PRLO</v>
          </cell>
          <cell r="E100" t="str">
            <v>OPEX</v>
          </cell>
          <cell r="F100" t="str">
            <v>APF28TSULG</v>
          </cell>
          <cell r="G100" t="str">
            <v>101177</v>
          </cell>
          <cell r="H100" t="str">
            <v>RECURRENT</v>
          </cell>
          <cell r="I100" t="str">
            <v>A7240510</v>
          </cell>
          <cell r="J100">
            <v>14.7</v>
          </cell>
          <cell r="K100">
            <v>4500</v>
          </cell>
          <cell r="L100">
            <v>88</v>
          </cell>
          <cell r="M100">
            <v>123.99855282199715</v>
          </cell>
          <cell r="N100">
            <v>4083.4530100000015</v>
          </cell>
          <cell r="O100">
            <v>86.660700442583689</v>
          </cell>
          <cell r="P100">
            <v>116.63491091066021</v>
          </cell>
          <cell r="R100">
            <v>32</v>
          </cell>
          <cell r="S100">
            <v>32</v>
          </cell>
          <cell r="V100">
            <v>30</v>
          </cell>
          <cell r="W100">
            <v>30</v>
          </cell>
          <cell r="X100">
            <v>0</v>
          </cell>
          <cell r="Y100" t="str">
            <v>JV</v>
          </cell>
          <cell r="Z100" t="str">
            <v>A7240510-Logistics General Services Generic</v>
          </cell>
          <cell r="AA100" t="str">
            <v>101177-GPO.GEN.TRANSPORT</v>
          </cell>
          <cell r="AB100" t="str">
            <v>Logistics General Services Generic</v>
          </cell>
          <cell r="AC100" t="str">
            <v>GPO.GEN.TRANSPORT</v>
          </cell>
          <cell r="AD100">
            <v>0.53103964098728496</v>
          </cell>
          <cell r="AE100" t="str">
            <v>PLO</v>
          </cell>
        </row>
        <row r="101">
          <cell r="A101" t="str">
            <v>Miscellaneous maintenance services on sea Eagle</v>
          </cell>
          <cell r="B101" t="str">
            <v>EA MAINTENANCE</v>
          </cell>
          <cell r="C101" t="str">
            <v>Production Facilities Maintenance</v>
          </cell>
          <cell r="D101" t="str">
            <v>PREM</v>
          </cell>
          <cell r="E101" t="str">
            <v>OPEX</v>
          </cell>
          <cell r="F101" t="str">
            <v>APF50FEAXP</v>
          </cell>
          <cell r="G101" t="str">
            <v>O.NG.PAO.EAW.WEL.724WC</v>
          </cell>
          <cell r="H101" t="str">
            <v>RECURRENT</v>
          </cell>
          <cell r="I101" t="str">
            <v>A7211170</v>
          </cell>
          <cell r="J101">
            <v>30</v>
          </cell>
          <cell r="L101">
            <v>30</v>
          </cell>
          <cell r="M101">
            <v>30</v>
          </cell>
          <cell r="Q101">
            <v>9820</v>
          </cell>
          <cell r="R101">
            <v>0</v>
          </cell>
          <cell r="S101">
            <v>72.205882352941174</v>
          </cell>
          <cell r="V101">
            <v>1257</v>
          </cell>
          <cell r="W101">
            <v>1257</v>
          </cell>
          <cell r="X101">
            <v>0</v>
          </cell>
          <cell r="Y101" t="str">
            <v>JV</v>
          </cell>
          <cell r="Z101" t="str">
            <v>A7211170-General Machinery Maintenance</v>
          </cell>
          <cell r="AA101" t="str">
            <v>O.NG.PAO.EAW.WEL.724WC-EA Wells Corr. Mtc</v>
          </cell>
          <cell r="AB101" t="str">
            <v>General Machinery Maintenance</v>
          </cell>
          <cell r="AC101" t="str">
            <v>EA Wells Corr. Mtc</v>
          </cell>
          <cell r="AD101">
            <v>0</v>
          </cell>
          <cell r="AE101" t="str">
            <v>PAO</v>
          </cell>
        </row>
        <row r="102">
          <cell r="A102" t="str">
            <v>Mooring, Topsides And Operations Support (HEA)EAFPSO</v>
          </cell>
          <cell r="B102" t="str">
            <v>EA MAINTENANCE</v>
          </cell>
          <cell r="C102" t="str">
            <v>Production Facilities Maintenance</v>
          </cell>
          <cell r="D102" t="str">
            <v>PREM</v>
          </cell>
          <cell r="E102" t="str">
            <v>OPEX</v>
          </cell>
          <cell r="F102" t="str">
            <v>APF50FEAXP</v>
          </cell>
          <cell r="G102" t="str">
            <v>O.NG.PAO.EAW.WEL.724WC</v>
          </cell>
          <cell r="H102" t="str">
            <v>RECURRENT</v>
          </cell>
          <cell r="I102" t="str">
            <v>A7211150</v>
          </cell>
          <cell r="J102">
            <v>5974</v>
          </cell>
          <cell r="L102">
            <v>5900</v>
          </cell>
          <cell r="M102">
            <v>5900</v>
          </cell>
          <cell r="O102">
            <v>5778.7045300000036</v>
          </cell>
          <cell r="P102">
            <v>5778.7045300000036</v>
          </cell>
          <cell r="R102">
            <v>6813.6</v>
          </cell>
          <cell r="S102">
            <v>6813.6</v>
          </cell>
          <cell r="V102">
            <v>5814</v>
          </cell>
          <cell r="W102">
            <v>5814</v>
          </cell>
          <cell r="X102">
            <v>0</v>
          </cell>
          <cell r="Y102" t="str">
            <v>JV</v>
          </cell>
          <cell r="Z102" t="str">
            <v>A7211150-Plant Equipment Services Specialized</v>
          </cell>
          <cell r="AA102" t="str">
            <v>O.NG.PAO.EAW.WEL.724WC-EA Wells Corr. Mtc</v>
          </cell>
          <cell r="AB102" t="str">
            <v>Plant Equipment Services Specialized</v>
          </cell>
          <cell r="AC102" t="str">
            <v>EA Wells Corr. Mtc</v>
          </cell>
          <cell r="AD102">
            <v>6813.8231249999999</v>
          </cell>
          <cell r="AE102" t="str">
            <v>PAO</v>
          </cell>
        </row>
        <row r="103">
          <cell r="A103" t="str">
            <v>Motor Vehicles/Buses</v>
          </cell>
          <cell r="B103" t="str">
            <v>CAPEX - OTHERS</v>
          </cell>
          <cell r="C103" t="str">
            <v>Vehicles</v>
          </cell>
          <cell r="D103" t="str">
            <v>PRLO</v>
          </cell>
          <cell r="E103" t="str">
            <v>CAPEX</v>
          </cell>
          <cell r="F103" t="str">
            <v>C1N58</v>
          </cell>
          <cell r="G103" t="str">
            <v>C.NG.SSC.OR.02.430.A160</v>
          </cell>
          <cell r="H103" t="str">
            <v>CAPEX</v>
          </cell>
          <cell r="I103" t="str">
            <v>A7470010</v>
          </cell>
          <cell r="J103">
            <v>167.5</v>
          </cell>
          <cell r="K103">
            <v>8000</v>
          </cell>
          <cell r="L103">
            <v>202</v>
          </cell>
          <cell r="M103">
            <v>265.99742723910606</v>
          </cell>
          <cell r="N103">
            <v>7402.9815600000002</v>
          </cell>
          <cell r="O103">
            <v>181.19891000000004</v>
          </cell>
          <cell r="P103">
            <v>236.59460000000004</v>
          </cell>
          <cell r="Q103">
            <v>9700</v>
          </cell>
          <cell r="R103">
            <v>138</v>
          </cell>
          <cell r="S103">
            <v>209.3235294117647</v>
          </cell>
          <cell r="V103">
            <v>0</v>
          </cell>
          <cell r="W103">
            <v>0</v>
          </cell>
          <cell r="X103">
            <v>0</v>
          </cell>
          <cell r="Y103" t="str">
            <v>JV</v>
          </cell>
          <cell r="Z103" t="str">
            <v>A7470010-Cars, Road Vehicles</v>
          </cell>
          <cell r="AA103" t="str">
            <v>C.NG.SSC.OR.02.430.A160-0</v>
          </cell>
          <cell r="AB103" t="str">
            <v>Cars, Road Vehicles</v>
          </cell>
          <cell r="AC103">
            <v>0</v>
          </cell>
          <cell r="AD103">
            <v>207.05442011354421</v>
          </cell>
          <cell r="AE103" t="str">
            <v>PLO</v>
          </cell>
        </row>
        <row r="104">
          <cell r="A104" t="str">
            <v>NDT Inspections on FPSO</v>
          </cell>
          <cell r="B104" t="str">
            <v>EA MAINTENANCE</v>
          </cell>
          <cell r="C104" t="str">
            <v>Production Facilities Operations</v>
          </cell>
          <cell r="D104" t="str">
            <v>PREM</v>
          </cell>
          <cell r="E104" t="str">
            <v>OPEX</v>
          </cell>
          <cell r="F104" t="str">
            <v>APF50FEAXP</v>
          </cell>
          <cell r="G104" t="str">
            <v>O.NG.PAO.EAW.WEL.724WC</v>
          </cell>
          <cell r="H104" t="str">
            <v>RECURRENT</v>
          </cell>
          <cell r="I104" t="str">
            <v>A7212040</v>
          </cell>
          <cell r="J104">
            <v>70</v>
          </cell>
          <cell r="L104">
            <v>153</v>
          </cell>
          <cell r="M104">
            <v>153</v>
          </cell>
          <cell r="O104">
            <v>161.56249</v>
          </cell>
          <cell r="P104">
            <v>161.56249</v>
          </cell>
          <cell r="R104">
            <v>95</v>
          </cell>
          <cell r="S104">
            <v>95</v>
          </cell>
          <cell r="V104">
            <v>0</v>
          </cell>
          <cell r="W104">
            <v>0</v>
          </cell>
          <cell r="X104">
            <v>0</v>
          </cell>
          <cell r="Y104" t="str">
            <v>JV</v>
          </cell>
          <cell r="Z104" t="str">
            <v>A7212040-NDT Work</v>
          </cell>
          <cell r="AA104" t="str">
            <v>O.NG.PAO.EAW.WEL.724WC-EA Wells Corr. Mtc</v>
          </cell>
          <cell r="AB104" t="str">
            <v>NDT Work</v>
          </cell>
          <cell r="AC104" t="str">
            <v>EA Wells Corr. Mtc</v>
          </cell>
          <cell r="AD104">
            <v>54.170028245545737</v>
          </cell>
          <cell r="AE104" t="str">
            <v>PAO</v>
          </cell>
        </row>
        <row r="105">
          <cell r="A105" t="str">
            <v>New installation of PEC monitoring points</v>
          </cell>
          <cell r="B105" t="str">
            <v>CAPEX EA UPGRADES</v>
          </cell>
          <cell r="C105" t="str">
            <v>Sea Eagle Other CAPEX</v>
          </cell>
          <cell r="D105" t="str">
            <v>PREM</v>
          </cell>
          <cell r="E105" t="str">
            <v>CAPEX</v>
          </cell>
          <cell r="F105" t="str">
            <v>C1N58</v>
          </cell>
          <cell r="G105" t="str">
            <v>C.NG.SSC.OR.02.430.A160</v>
          </cell>
          <cell r="H105" t="str">
            <v>CAPEX</v>
          </cell>
          <cell r="I105" t="str">
            <v>A7211170</v>
          </cell>
          <cell r="V105">
            <v>0</v>
          </cell>
          <cell r="W105">
            <v>0</v>
          </cell>
          <cell r="X105">
            <v>0</v>
          </cell>
          <cell r="Y105" t="str">
            <v>JV</v>
          </cell>
          <cell r="Z105" t="str">
            <v>A7211170-General Machinery Maintenance</v>
          </cell>
          <cell r="AA105" t="str">
            <v>C.NG.SSC.OR.02.430.A160-0</v>
          </cell>
          <cell r="AB105" t="str">
            <v>General Machinery Maintenance</v>
          </cell>
          <cell r="AC105">
            <v>0</v>
          </cell>
          <cell r="AD105">
            <v>0</v>
          </cell>
          <cell r="AE105" t="str">
            <v>PAO</v>
          </cell>
        </row>
        <row r="106">
          <cell r="A106" t="str">
            <v xml:space="preserve">New office cost refurbishment. </v>
          </cell>
          <cell r="B106" t="str">
            <v>OVERHEADS</v>
          </cell>
          <cell r="C106" t="str">
            <v>Office Refurbishment</v>
          </cell>
          <cell r="D106" t="str">
            <v>SND-O</v>
          </cell>
          <cell r="E106" t="str">
            <v>OPEX</v>
          </cell>
          <cell r="F106" t="str">
            <v>GGPO</v>
          </cell>
          <cell r="G106" t="str">
            <v>101271</v>
          </cell>
          <cell r="H106" t="str">
            <v>OVERHEAD</v>
          </cell>
          <cell r="I106" t="str">
            <v>A7260370</v>
          </cell>
          <cell r="K106">
            <v>20500</v>
          </cell>
          <cell r="L106">
            <v>65</v>
          </cell>
          <cell r="M106">
            <v>228.99340730020924</v>
          </cell>
          <cell r="N106">
            <v>20477.513790000001</v>
          </cell>
          <cell r="O106">
            <v>25.553979999999999</v>
          </cell>
          <cell r="P106">
            <v>184.97602453210411</v>
          </cell>
          <cell r="V106">
            <v>0</v>
          </cell>
          <cell r="W106">
            <v>0</v>
          </cell>
          <cell r="X106">
            <v>0</v>
          </cell>
          <cell r="Y106" t="str">
            <v>JV</v>
          </cell>
          <cell r="Z106" t="str">
            <v>A7260370-Office Facility Management</v>
          </cell>
          <cell r="AA106" t="str">
            <v>101271-GPO General OH - Manage Company Business</v>
          </cell>
          <cell r="AB106" t="str">
            <v>Office Facility Management</v>
          </cell>
          <cell r="AC106" t="str">
            <v>GPO General OH - Manage Company Business</v>
          </cell>
          <cell r="AD106">
            <v>0</v>
          </cell>
          <cell r="AE106" t="str">
            <v>GPO</v>
          </cell>
        </row>
        <row r="107">
          <cell r="A107" t="str">
            <v>NLNG service agreement</v>
          </cell>
          <cell r="B107" t="str">
            <v>OGGS OPERATIONS</v>
          </cell>
          <cell r="C107" t="str">
            <v>OGGS- Operations</v>
          </cell>
          <cell r="D107" t="str">
            <v>PRSM</v>
          </cell>
          <cell r="E107" t="str">
            <v>OPEX</v>
          </cell>
          <cell r="F107" t="str">
            <v>APF15COGGS</v>
          </cell>
          <cell r="G107" t="str">
            <v>O.NG.PSO.RPP.FAC.71300</v>
          </cell>
          <cell r="H107" t="str">
            <v>RECURRENT</v>
          </cell>
          <cell r="I107" t="str">
            <v>A7212080</v>
          </cell>
          <cell r="J107">
            <v>288.5</v>
          </cell>
          <cell r="Q107">
            <v>7200</v>
          </cell>
          <cell r="R107">
            <v>517</v>
          </cell>
          <cell r="S107">
            <v>569.94117647058829</v>
          </cell>
          <cell r="U107">
            <v>110</v>
          </cell>
          <cell r="V107">
            <v>650</v>
          </cell>
          <cell r="W107">
            <v>650.80882352941171</v>
          </cell>
          <cell r="X107">
            <v>110</v>
          </cell>
          <cell r="Y107" t="str">
            <v>JV</v>
          </cell>
          <cell r="Z107" t="str">
            <v>A7212080-Oil &amp; Gas Facility Integrity Management</v>
          </cell>
          <cell r="AA107" t="str">
            <v>O.NG.PSO.RPP.FAC.71300-OGGS Riser Platform Facil O</v>
          </cell>
          <cell r="AB107" t="str">
            <v>Oil &amp; Gas Facility Integrity Management</v>
          </cell>
          <cell r="AC107" t="str">
            <v>OGGS Riser Platform Facil O</v>
          </cell>
          <cell r="AD107">
            <v>0</v>
          </cell>
          <cell r="AE107" t="str">
            <v>PSO</v>
          </cell>
        </row>
        <row r="108">
          <cell r="A108" t="str">
            <v>Non Payroll Ben. &amp; Welf.</v>
          </cell>
          <cell r="B108" t="str">
            <v>STAFF COSTS</v>
          </cell>
          <cell r="C108" t="str">
            <v>Other Staff Benefits</v>
          </cell>
          <cell r="D108" t="str">
            <v>SND-O</v>
          </cell>
          <cell r="E108" t="str">
            <v>OPEX</v>
          </cell>
          <cell r="F108" t="str">
            <v>GGPO-WEL</v>
          </cell>
          <cell r="G108" t="str">
            <v>101271</v>
          </cell>
          <cell r="H108" t="str">
            <v>OVERHEAD</v>
          </cell>
          <cell r="I108" t="str">
            <v>A7110090</v>
          </cell>
          <cell r="J108">
            <v>418.67525975000007</v>
          </cell>
          <cell r="K108">
            <v>8500</v>
          </cell>
          <cell r="L108">
            <v>60</v>
          </cell>
          <cell r="M108">
            <v>127.99726644155017</v>
          </cell>
          <cell r="N108">
            <v>751.76162000000011</v>
          </cell>
          <cell r="O108">
            <v>94.316299999999984</v>
          </cell>
          <cell r="P108">
            <v>99.861299999999986</v>
          </cell>
          <cell r="R108">
            <v>247</v>
          </cell>
          <cell r="S108">
            <v>247</v>
          </cell>
          <cell r="V108">
            <v>242</v>
          </cell>
          <cell r="W108">
            <v>242</v>
          </cell>
          <cell r="X108">
            <v>0</v>
          </cell>
          <cell r="Y108" t="str">
            <v>JV</v>
          </cell>
          <cell r="Z108" t="str">
            <v>A7110090-Staff Welfare</v>
          </cell>
          <cell r="AA108" t="str">
            <v>101271-GPO General OH - Manage Company Business</v>
          </cell>
          <cell r="AB108" t="str">
            <v>Staff Welfare</v>
          </cell>
          <cell r="AC108" t="str">
            <v>GPO General OH - Manage Company Business</v>
          </cell>
          <cell r="AD108">
            <v>161.1018311111111</v>
          </cell>
          <cell r="AE108" t="str">
            <v>GPO</v>
          </cell>
        </row>
        <row r="109">
          <cell r="A109" t="str">
            <v xml:space="preserve">OCS HEA Choke inspection </v>
          </cell>
          <cell r="B109" t="str">
            <v>EA PRODUCTION OPERATIONS</v>
          </cell>
          <cell r="C109" t="str">
            <v>Production Facilities Operations</v>
          </cell>
          <cell r="D109" t="str">
            <v>PREM</v>
          </cell>
          <cell r="E109" t="str">
            <v>OPEX</v>
          </cell>
          <cell r="F109" t="str">
            <v>APF20FEAXP</v>
          </cell>
          <cell r="G109" t="str">
            <v>O.NG.PAO.EAF.FAC.71300</v>
          </cell>
          <cell r="H109" t="str">
            <v>RECURRENT</v>
          </cell>
          <cell r="I109" t="str">
            <v>A7212010</v>
          </cell>
          <cell r="L109">
            <v>180</v>
          </cell>
          <cell r="M109">
            <v>180</v>
          </cell>
          <cell r="O109">
            <v>206.18324999999999</v>
          </cell>
          <cell r="P109">
            <v>206.18324999999999</v>
          </cell>
          <cell r="Q109">
            <v>0</v>
          </cell>
          <cell r="R109">
            <v>0</v>
          </cell>
          <cell r="S109">
            <v>0</v>
          </cell>
          <cell r="U109">
            <v>100</v>
          </cell>
          <cell r="V109">
            <v>51</v>
          </cell>
          <cell r="W109">
            <v>51.735294117647058</v>
          </cell>
          <cell r="X109">
            <v>0</v>
          </cell>
          <cell r="Y109" t="str">
            <v>JV</v>
          </cell>
          <cell r="Z109" t="str">
            <v>A7212010-Inspection Test Generic</v>
          </cell>
          <cell r="AA109" t="str">
            <v>O.NG.PAO.EAF.FAC.71300-EA Sea Eagle FPSO Facilitie</v>
          </cell>
          <cell r="AB109" t="str">
            <v>Inspection Test Generic</v>
          </cell>
          <cell r="AC109" t="str">
            <v>EA Sea Eagle FPSO Facilitie</v>
          </cell>
          <cell r="AD109">
            <v>0</v>
          </cell>
          <cell r="AE109" t="str">
            <v>PAO</v>
          </cell>
        </row>
        <row r="110">
          <cell r="A110" t="str">
            <v>Office furniture</v>
          </cell>
          <cell r="B110" t="str">
            <v>CAPEX - OTHERS</v>
          </cell>
          <cell r="C110" t="str">
            <v>Office Furniture</v>
          </cell>
          <cell r="D110" t="str">
            <v>PRLO</v>
          </cell>
          <cell r="E110" t="str">
            <v>CAPEX</v>
          </cell>
          <cell r="F110" t="str">
            <v>C1N58</v>
          </cell>
          <cell r="G110" t="str">
            <v>C.NG.SSC.OR.02.430.A160</v>
          </cell>
          <cell r="H110" t="str">
            <v>CAPEX</v>
          </cell>
          <cell r="I110" t="str">
            <v>A7460040</v>
          </cell>
          <cell r="J110">
            <v>347.5</v>
          </cell>
          <cell r="K110">
            <v>15000</v>
          </cell>
          <cell r="L110">
            <v>53</v>
          </cell>
          <cell r="M110">
            <v>172.99517607332382</v>
          </cell>
          <cell r="N110">
            <v>13901.719310000002</v>
          </cell>
          <cell r="P110">
            <v>107.66508</v>
          </cell>
          <cell r="S110">
            <v>0</v>
          </cell>
          <cell r="V110">
            <v>0</v>
          </cell>
          <cell r="W110">
            <v>0</v>
          </cell>
          <cell r="X110">
            <v>0</v>
          </cell>
          <cell r="Y110" t="str">
            <v>JV</v>
          </cell>
          <cell r="Z110" t="str">
            <v>A7460040-Office / Warehouse Equipment &amp; Goods</v>
          </cell>
          <cell r="AA110" t="str">
            <v>C.NG.SSC.OR.02.430.A160-0</v>
          </cell>
          <cell r="AB110" t="str">
            <v>Office / Warehouse Equipment &amp; Goods</v>
          </cell>
          <cell r="AC110">
            <v>0</v>
          </cell>
          <cell r="AD110">
            <v>0</v>
          </cell>
          <cell r="AE110" t="str">
            <v>PLO</v>
          </cell>
        </row>
        <row r="111">
          <cell r="A111" t="str">
            <v>Office Furniture - OPEX</v>
          </cell>
          <cell r="B111" t="str">
            <v>OVERHEADS</v>
          </cell>
          <cell r="C111" t="str">
            <v>Stationery &amp; Sundries</v>
          </cell>
          <cell r="D111" t="str">
            <v>SND-O</v>
          </cell>
          <cell r="E111" t="str">
            <v>OPEX</v>
          </cell>
          <cell r="F111" t="str">
            <v>GGPO</v>
          </cell>
          <cell r="G111" t="str">
            <v>101271</v>
          </cell>
          <cell r="H111" t="str">
            <v>OVERHEAD</v>
          </cell>
          <cell r="I111" t="str">
            <v>A7988010</v>
          </cell>
          <cell r="J111">
            <v>5</v>
          </cell>
          <cell r="K111">
            <v>3500</v>
          </cell>
          <cell r="L111">
            <v>6</v>
          </cell>
          <cell r="M111">
            <v>33.998874417108894</v>
          </cell>
          <cell r="N111">
            <v>2495.7866300000001</v>
          </cell>
          <cell r="O111">
            <v>0.55052000000000045</v>
          </cell>
          <cell r="P111">
            <v>19.809104289096634</v>
          </cell>
          <cell r="Q111">
            <v>0</v>
          </cell>
          <cell r="R111">
            <v>0</v>
          </cell>
          <cell r="S111">
            <v>0</v>
          </cell>
          <cell r="V111">
            <v>0</v>
          </cell>
          <cell r="W111">
            <v>0</v>
          </cell>
          <cell r="X111">
            <v>0</v>
          </cell>
          <cell r="Y111" t="str">
            <v>JV</v>
          </cell>
          <cell r="Z111" t="str">
            <v>A7988010-General Administration Costs</v>
          </cell>
          <cell r="AA111" t="str">
            <v>101271-GPO General OH - Manage Company Business</v>
          </cell>
          <cell r="AB111" t="str">
            <v>General Administration Costs</v>
          </cell>
          <cell r="AC111" t="str">
            <v>GPO General OH - Manage Company Business</v>
          </cell>
          <cell r="AD111">
            <v>0</v>
          </cell>
          <cell r="AE111" t="str">
            <v>GPO</v>
          </cell>
        </row>
        <row r="112">
          <cell r="A112" t="str">
            <v>Office Space Rent</v>
          </cell>
          <cell r="B112" t="str">
            <v>OVERHEADS</v>
          </cell>
          <cell r="C112" t="str">
            <v>General Overheads</v>
          </cell>
          <cell r="D112" t="str">
            <v>SND-O</v>
          </cell>
          <cell r="E112" t="str">
            <v>OPEX</v>
          </cell>
          <cell r="F112" t="str">
            <v>GGPO</v>
          </cell>
          <cell r="G112" t="str">
            <v>101271</v>
          </cell>
          <cell r="H112" t="str">
            <v>OVERHEAD</v>
          </cell>
          <cell r="I112" t="str">
            <v>A7260530</v>
          </cell>
          <cell r="J112">
            <v>253.51666666666668</v>
          </cell>
          <cell r="L112">
            <v>250</v>
          </cell>
          <cell r="M112">
            <v>250</v>
          </cell>
          <cell r="O112">
            <v>247.30890000000005</v>
          </cell>
          <cell r="P112">
            <v>247.30889998371134</v>
          </cell>
          <cell r="R112">
            <v>267</v>
          </cell>
          <cell r="S112">
            <v>267</v>
          </cell>
          <cell r="V112">
            <v>0</v>
          </cell>
          <cell r="W112">
            <v>0</v>
          </cell>
          <cell r="X112">
            <v>0</v>
          </cell>
          <cell r="Y112" t="str">
            <v>JV</v>
          </cell>
          <cell r="Z112" t="str">
            <v>A7260530-Housing Lease/Rent</v>
          </cell>
          <cell r="AA112" t="str">
            <v>101271-GPO General OH - Manage Company Business</v>
          </cell>
          <cell r="AB112" t="str">
            <v>Housing Lease/Rent</v>
          </cell>
          <cell r="AC112" t="str">
            <v>GPO General OH - Manage Company Business</v>
          </cell>
          <cell r="AD112">
            <v>257.59936163806083</v>
          </cell>
          <cell r="AE112" t="str">
            <v>GPO</v>
          </cell>
        </row>
        <row r="113">
          <cell r="A113" t="str">
            <v>Office Supplies &amp; Stationery</v>
          </cell>
          <cell r="B113" t="str">
            <v>OVERHEADS</v>
          </cell>
          <cell r="C113" t="str">
            <v>Stationery &amp; Sundries</v>
          </cell>
          <cell r="D113" t="str">
            <v>SND-O</v>
          </cell>
          <cell r="E113" t="str">
            <v>OPEX</v>
          </cell>
          <cell r="F113" t="str">
            <v>GGPO</v>
          </cell>
          <cell r="G113" t="str">
            <v>101271</v>
          </cell>
          <cell r="H113" t="str">
            <v>OVERHEAD</v>
          </cell>
          <cell r="I113" t="str">
            <v>A7988010</v>
          </cell>
          <cell r="J113">
            <v>123</v>
          </cell>
          <cell r="K113">
            <v>5500</v>
          </cell>
          <cell r="M113">
            <v>44</v>
          </cell>
          <cell r="N113">
            <v>4445</v>
          </cell>
          <cell r="O113">
            <v>-8</v>
          </cell>
          <cell r="P113">
            <v>25</v>
          </cell>
          <cell r="Q113">
            <v>13463.9</v>
          </cell>
          <cell r="S113">
            <v>98.999264705882354</v>
          </cell>
          <cell r="V113">
            <v>99</v>
          </cell>
          <cell r="W113">
            <v>99</v>
          </cell>
          <cell r="X113">
            <v>0</v>
          </cell>
          <cell r="Y113" t="str">
            <v>JV</v>
          </cell>
          <cell r="Z113" t="str">
            <v>A7988010-General Administration Costs</v>
          </cell>
          <cell r="AA113" t="str">
            <v>101271-GPO General OH - Manage Company Business</v>
          </cell>
          <cell r="AB113" t="str">
            <v>General Administration Costs</v>
          </cell>
          <cell r="AC113" t="str">
            <v>GPO General OH - Manage Company Business</v>
          </cell>
          <cell r="AD113">
            <v>9.7816716529543761</v>
          </cell>
          <cell r="AE113" t="str">
            <v>GPO</v>
          </cell>
        </row>
        <row r="114">
          <cell r="A114" t="str">
            <v>Office supplies and stationery INTELS/FPSO</v>
          </cell>
          <cell r="B114" t="str">
            <v>OVERHEADS</v>
          </cell>
          <cell r="C114" t="str">
            <v>Stationery &amp; Sundries</v>
          </cell>
          <cell r="D114" t="str">
            <v>SND-O</v>
          </cell>
          <cell r="E114" t="str">
            <v>OPEX</v>
          </cell>
          <cell r="F114" t="str">
            <v>GPAO</v>
          </cell>
          <cell r="G114" t="str">
            <v>101271</v>
          </cell>
          <cell r="H114" t="str">
            <v>OVERHEAD</v>
          </cell>
          <cell r="I114" t="str">
            <v>A7988010</v>
          </cell>
          <cell r="K114">
            <v>9500</v>
          </cell>
          <cell r="M114">
            <v>75.996944846438424</v>
          </cell>
          <cell r="N114">
            <v>11160.222582000002</v>
          </cell>
          <cell r="P114">
            <v>87.177461643042321</v>
          </cell>
          <cell r="R114">
            <v>0</v>
          </cell>
          <cell r="S114">
            <v>0</v>
          </cell>
          <cell r="V114">
            <v>0</v>
          </cell>
          <cell r="W114">
            <v>0</v>
          </cell>
          <cell r="X114">
            <v>0</v>
          </cell>
          <cell r="Y114" t="str">
            <v>JV</v>
          </cell>
          <cell r="Z114" t="str">
            <v>A7988010-General Administration Costs</v>
          </cell>
          <cell r="AA114" t="str">
            <v>101271-GPO General OH - Manage Company Business</v>
          </cell>
          <cell r="AB114" t="str">
            <v>General Administration Costs</v>
          </cell>
          <cell r="AC114" t="str">
            <v>GPO General OH - Manage Company Business</v>
          </cell>
          <cell r="AD114">
            <v>0</v>
          </cell>
          <cell r="AE114" t="str">
            <v>GPO</v>
          </cell>
        </row>
        <row r="115">
          <cell r="A115" t="str">
            <v>Offshore Emergency Response Procedures - Update</v>
          </cell>
          <cell r="B115" t="str">
            <v>HSE - EA</v>
          </cell>
          <cell r="C115" t="str">
            <v>HSE &amp; Consultancy-EA</v>
          </cell>
          <cell r="D115" t="str">
            <v>PREM</v>
          </cell>
          <cell r="E115" t="str">
            <v>OPEX</v>
          </cell>
          <cell r="F115" t="str">
            <v>APA25THSEC</v>
          </cell>
          <cell r="G115" t="str">
            <v>101173</v>
          </cell>
          <cell r="H115" t="str">
            <v>RECURRENT</v>
          </cell>
          <cell r="I115" t="str">
            <v>A7220950</v>
          </cell>
          <cell r="J115">
            <v>96</v>
          </cell>
          <cell r="L115">
            <v>162</v>
          </cell>
          <cell r="M115">
            <v>162</v>
          </cell>
          <cell r="O115">
            <v>162.07</v>
          </cell>
          <cell r="P115">
            <v>162.07</v>
          </cell>
          <cell r="S115">
            <v>0</v>
          </cell>
          <cell r="V115">
            <v>0</v>
          </cell>
          <cell r="W115">
            <v>0</v>
          </cell>
          <cell r="X115">
            <v>0</v>
          </cell>
          <cell r="Y115" t="str">
            <v>JV</v>
          </cell>
          <cell r="Z115" t="str">
            <v>A7220950-HSE Advisory Services</v>
          </cell>
          <cell r="AA115" t="str">
            <v>101173-GPO.GEN.Enviro Affairs</v>
          </cell>
          <cell r="AB115" t="str">
            <v>HSE Advisory Services</v>
          </cell>
          <cell r="AC115" t="str">
            <v>GPO.GEN.Enviro Affairs</v>
          </cell>
          <cell r="AD115">
            <v>0</v>
          </cell>
          <cell r="AE115" t="str">
            <v>PAO</v>
          </cell>
        </row>
        <row r="116">
          <cell r="A116" t="str">
            <v>Offshore Laboratory Services</v>
          </cell>
          <cell r="B116" t="str">
            <v>EA PRODUCTION OPERATIONS</v>
          </cell>
          <cell r="C116" t="str">
            <v>Production Facilities Operations</v>
          </cell>
          <cell r="D116" t="str">
            <v>PREM</v>
          </cell>
          <cell r="E116" t="str">
            <v>OPEX</v>
          </cell>
          <cell r="F116" t="str">
            <v>APF20FEAXP</v>
          </cell>
          <cell r="G116" t="str">
            <v>O.NG.PAO.EAF.FAC.71300</v>
          </cell>
          <cell r="H116" t="str">
            <v>RECURRENT</v>
          </cell>
          <cell r="I116" t="str">
            <v>A7212190</v>
          </cell>
          <cell r="J116">
            <v>59.455799999999996</v>
          </cell>
          <cell r="K116">
            <v>8120</v>
          </cell>
          <cell r="L116">
            <v>14</v>
          </cell>
          <cell r="M116">
            <v>78.957388647692625</v>
          </cell>
          <cell r="N116">
            <v>8032.5235500000026</v>
          </cell>
          <cell r="O116">
            <v>13.581</v>
          </cell>
          <cell r="P116">
            <v>74.777514272725909</v>
          </cell>
          <cell r="Q116">
            <v>6504</v>
          </cell>
          <cell r="R116">
            <v>12</v>
          </cell>
          <cell r="S116">
            <v>59.823529411764703</v>
          </cell>
          <cell r="U116">
            <v>65</v>
          </cell>
          <cell r="V116">
            <v>100</v>
          </cell>
          <cell r="W116">
            <v>100.47794117647059</v>
          </cell>
          <cell r="X116">
            <v>65</v>
          </cell>
          <cell r="Y116" t="str">
            <v>JV</v>
          </cell>
          <cell r="Z116" t="str">
            <v>A7212190-Prod Laboratory Services</v>
          </cell>
          <cell r="AA116" t="str">
            <v>O.NG.PAO.EAF.FAC.71300-EA Sea Eagle FPSO Facilitie</v>
          </cell>
          <cell r="AB116" t="str">
            <v>Prod Laboratory Services</v>
          </cell>
          <cell r="AC116" t="str">
            <v>EA Sea Eagle FPSO Facilitie</v>
          </cell>
          <cell r="AD116">
            <v>42.861278310971564</v>
          </cell>
          <cell r="AE116" t="str">
            <v>PAO</v>
          </cell>
        </row>
        <row r="117">
          <cell r="A117" t="str">
            <v>Offshore Support Unit SSIN-OPM</v>
          </cell>
          <cell r="B117" t="str">
            <v>OFFSHORE IM &amp; T</v>
          </cell>
          <cell r="C117" t="str">
            <v>IM&amp;T Tarrifs</v>
          </cell>
          <cell r="D117" t="str">
            <v>PREM</v>
          </cell>
          <cell r="E117" t="str">
            <v>OPEX</v>
          </cell>
          <cell r="F117" t="str">
            <v>APQ70TIMTS</v>
          </cell>
          <cell r="G117" t="str">
            <v>101180</v>
          </cell>
          <cell r="H117" t="str">
            <v>RECURRENT</v>
          </cell>
          <cell r="I117" t="str">
            <v>A7220210</v>
          </cell>
          <cell r="J117">
            <v>300</v>
          </cell>
          <cell r="K117">
            <v>3625</v>
          </cell>
          <cell r="L117">
            <v>220</v>
          </cell>
          <cell r="M117">
            <v>248.99883421771992</v>
          </cell>
          <cell r="R117">
            <v>72</v>
          </cell>
          <cell r="S117">
            <v>72</v>
          </cell>
          <cell r="V117">
            <v>0</v>
          </cell>
          <cell r="W117">
            <v>0</v>
          </cell>
          <cell r="X117">
            <v>76</v>
          </cell>
          <cell r="Y117" t="str">
            <v>JV</v>
          </cell>
          <cell r="Z117" t="str">
            <v>A7220210-IT &amp; Communication Services Generic</v>
          </cell>
          <cell r="AA117" t="str">
            <v>101180-GPO.GEN.IT SERVICES</v>
          </cell>
          <cell r="AB117" t="str">
            <v>IT &amp; Communication Services Generic</v>
          </cell>
          <cell r="AC117" t="str">
            <v>GPO.GEN.IT SERVICES</v>
          </cell>
          <cell r="AD117">
            <v>0</v>
          </cell>
          <cell r="AE117" t="str">
            <v>PIO</v>
          </cell>
        </row>
        <row r="118">
          <cell r="A118" t="str">
            <v>OGGS Offshore Consumables - Fuel, Lube Oil</v>
          </cell>
          <cell r="B118" t="str">
            <v>OGGS OPERATIONS</v>
          </cell>
          <cell r="C118" t="str">
            <v>OGGS- Operations</v>
          </cell>
          <cell r="D118" t="str">
            <v>PRSM</v>
          </cell>
          <cell r="E118" t="str">
            <v>OPEX</v>
          </cell>
          <cell r="F118" t="str">
            <v>APF15COGGS</v>
          </cell>
          <cell r="G118" t="str">
            <v>O.NG.PSO.RPP.FAC.71300</v>
          </cell>
          <cell r="H118" t="str">
            <v>RECURRENT</v>
          </cell>
          <cell r="I118" t="str">
            <v>A7490010</v>
          </cell>
          <cell r="J118">
            <v>288.5</v>
          </cell>
          <cell r="K118">
            <v>4000</v>
          </cell>
          <cell r="L118">
            <v>282</v>
          </cell>
          <cell r="M118">
            <v>313.99871361955303</v>
          </cell>
          <cell r="O118">
            <v>194.565</v>
          </cell>
          <cell r="P118">
            <v>194.565</v>
          </cell>
          <cell r="S118">
            <v>0</v>
          </cell>
          <cell r="U118">
            <v>10</v>
          </cell>
          <cell r="V118">
            <v>20</v>
          </cell>
          <cell r="W118">
            <v>20.073529411764707</v>
          </cell>
          <cell r="X118">
            <v>10</v>
          </cell>
          <cell r="Y118" t="str">
            <v>JV</v>
          </cell>
          <cell r="Z118" t="str">
            <v>A7490010-Fuel, Gasoline/Diesel/Vaporising</v>
          </cell>
          <cell r="AA118" t="str">
            <v>O.NG.PSO.RPP.FAC.71300-OGGS Riser Platform Facil O</v>
          </cell>
          <cell r="AB118" t="str">
            <v>Fuel, Gasoline/Diesel/Vaporising</v>
          </cell>
          <cell r="AC118" t="str">
            <v>OGGS Riser Platform Facil O</v>
          </cell>
          <cell r="AD118">
            <v>0</v>
          </cell>
          <cell r="AE118" t="str">
            <v>PSO</v>
          </cell>
        </row>
        <row r="119">
          <cell r="A119" t="str">
            <v>OGGS Overheads</v>
          </cell>
          <cell r="B119" t="str">
            <v>OGGS MAINTENANCE</v>
          </cell>
          <cell r="C119" t="str">
            <v>Consultancy-OGGS</v>
          </cell>
          <cell r="D119" t="str">
            <v>PRSM</v>
          </cell>
          <cell r="E119" t="str">
            <v>OPEX</v>
          </cell>
          <cell r="F119" t="str">
            <v>GGPO-OGGS</v>
          </cell>
          <cell r="G119" t="str">
            <v>101271</v>
          </cell>
          <cell r="H119" t="str">
            <v>OVERHEAD</v>
          </cell>
          <cell r="I119" t="str">
            <v>A7260160</v>
          </cell>
          <cell r="J119">
            <v>283</v>
          </cell>
          <cell r="K119">
            <v>0</v>
          </cell>
          <cell r="L119">
            <v>60</v>
          </cell>
          <cell r="M119">
            <v>60</v>
          </cell>
          <cell r="N119">
            <v>0</v>
          </cell>
          <cell r="O119">
            <v>0</v>
          </cell>
          <cell r="P119">
            <v>0</v>
          </cell>
          <cell r="V119">
            <v>0</v>
          </cell>
          <cell r="W119">
            <v>0</v>
          </cell>
          <cell r="X119">
            <v>0</v>
          </cell>
          <cell r="Y119" t="str">
            <v>JV</v>
          </cell>
          <cell r="Z119" t="str">
            <v>A7260160-Consultants General</v>
          </cell>
          <cell r="AA119" t="str">
            <v>101271-GPO General OH - Manage Company Business</v>
          </cell>
          <cell r="AB119" t="str">
            <v>Consultants General</v>
          </cell>
          <cell r="AC119" t="str">
            <v>GPO General OH - Manage Company Business</v>
          </cell>
          <cell r="AD119">
            <v>0</v>
          </cell>
          <cell r="AE119" t="str">
            <v>PSO</v>
          </cell>
        </row>
        <row r="120">
          <cell r="A120" t="str">
            <v>Oil test sampling (WDT contract)</v>
          </cell>
          <cell r="B120" t="str">
            <v>EA PRODUCTION OPERATIONS</v>
          </cell>
          <cell r="C120" t="str">
            <v>Production Facilities Operations</v>
          </cell>
          <cell r="D120" t="str">
            <v>PREM</v>
          </cell>
          <cell r="E120" t="str">
            <v>OPEX</v>
          </cell>
          <cell r="F120" t="str">
            <v>APF20FEAXP</v>
          </cell>
          <cell r="G120" t="str">
            <v>O.NG.PAO.EAF.FAC.71300</v>
          </cell>
          <cell r="H120" t="str">
            <v>RECURRENT</v>
          </cell>
          <cell r="I120" t="str">
            <v>A7212100</v>
          </cell>
          <cell r="K120">
            <v>37000</v>
          </cell>
          <cell r="L120">
            <v>50</v>
          </cell>
          <cell r="M120">
            <v>345.98810098086545</v>
          </cell>
          <cell r="N120">
            <v>35248.035029999999</v>
          </cell>
          <cell r="O120">
            <v>51.466010000000011</v>
          </cell>
          <cell r="P120">
            <v>326.40068581859072</v>
          </cell>
          <cell r="S120">
            <v>0</v>
          </cell>
          <cell r="U120">
            <v>217</v>
          </cell>
          <cell r="V120">
            <v>0</v>
          </cell>
          <cell r="W120">
            <v>1.5955882352941178</v>
          </cell>
          <cell r="X120">
            <v>0</v>
          </cell>
          <cell r="Y120" t="str">
            <v>JV</v>
          </cell>
          <cell r="Z120" t="str">
            <v>A7212100-Prod/Sample Analyse</v>
          </cell>
          <cell r="AA120" t="str">
            <v>O.NG.PAO.EAF.FAC.71300-EA Sea Eagle FPSO Facilitie</v>
          </cell>
          <cell r="AB120" t="str">
            <v>Prod/Sample Analyse</v>
          </cell>
          <cell r="AC120" t="str">
            <v>EA Sea Eagle FPSO Facilitie</v>
          </cell>
          <cell r="AD120">
            <v>0</v>
          </cell>
          <cell r="AE120" t="str">
            <v>PAO</v>
          </cell>
        </row>
        <row r="121">
          <cell r="A121" t="str">
            <v>Onshore Expat - Relocation Cost</v>
          </cell>
          <cell r="B121" t="str">
            <v>STAFF COSTS</v>
          </cell>
          <cell r="C121" t="str">
            <v>Other Staff Benefits</v>
          </cell>
          <cell r="D121" t="str">
            <v>SND-O</v>
          </cell>
          <cell r="E121" t="str">
            <v>OPEX</v>
          </cell>
          <cell r="F121" t="str">
            <v>GGPO-WEL</v>
          </cell>
          <cell r="G121" t="str">
            <v>101271</v>
          </cell>
          <cell r="H121" t="str">
            <v>OVERHEAD</v>
          </cell>
          <cell r="I121" t="str">
            <v>A7010370</v>
          </cell>
          <cell r="J121">
            <v>50</v>
          </cell>
          <cell r="L121">
            <v>60</v>
          </cell>
          <cell r="M121">
            <v>60</v>
          </cell>
          <cell r="O121">
            <v>59.96435000000001</v>
          </cell>
          <cell r="P121">
            <v>59.96435000000001</v>
          </cell>
          <cell r="R121">
            <v>49</v>
          </cell>
          <cell r="S121">
            <v>49</v>
          </cell>
          <cell r="V121">
            <v>49</v>
          </cell>
          <cell r="W121">
            <v>49</v>
          </cell>
          <cell r="X121">
            <v>0</v>
          </cell>
          <cell r="Y121" t="str">
            <v>JV</v>
          </cell>
          <cell r="Z121" t="str">
            <v>A7010370-Other Staff cost, Declarable</v>
          </cell>
          <cell r="AA121" t="str">
            <v>101271-GPO General OH - Manage Company Business</v>
          </cell>
          <cell r="AB121" t="str">
            <v>Other Staff cost, Declarable</v>
          </cell>
          <cell r="AC121" t="str">
            <v>GPO General OH - Manage Company Business</v>
          </cell>
          <cell r="AD121">
            <v>0</v>
          </cell>
          <cell r="AE121" t="str">
            <v>GPO</v>
          </cell>
        </row>
        <row r="122">
          <cell r="A122" t="str">
            <v>OPE$T Training &amp; Asset Modelling (EA)</v>
          </cell>
          <cell r="B122" t="str">
            <v>CONSULTANCY</v>
          </cell>
          <cell r="C122" t="str">
            <v>HSE &amp; Consultancy-EA</v>
          </cell>
          <cell r="D122" t="str">
            <v>SND-O</v>
          </cell>
          <cell r="E122" t="str">
            <v>OPEX</v>
          </cell>
          <cell r="F122" t="str">
            <v>GPAO</v>
          </cell>
          <cell r="G122" t="str">
            <v>101271</v>
          </cell>
          <cell r="H122" t="str">
            <v>OVERHEAD</v>
          </cell>
          <cell r="I122" t="str">
            <v>A7260160</v>
          </cell>
          <cell r="J122">
            <v>90</v>
          </cell>
          <cell r="L122">
            <v>60</v>
          </cell>
          <cell r="M122">
            <v>60</v>
          </cell>
          <cell r="O122">
            <v>63.441000000000003</v>
          </cell>
          <cell r="P122">
            <v>63.441000000000003</v>
          </cell>
          <cell r="R122">
            <v>0</v>
          </cell>
          <cell r="S122">
            <v>0</v>
          </cell>
          <cell r="V122">
            <v>0</v>
          </cell>
          <cell r="W122">
            <v>0</v>
          </cell>
          <cell r="X122">
            <v>0</v>
          </cell>
          <cell r="Y122" t="str">
            <v>JV</v>
          </cell>
          <cell r="Z122" t="str">
            <v>A7260160-Consultants General</v>
          </cell>
          <cell r="AA122" t="str">
            <v>101271-GPO General OH - Manage Company Business</v>
          </cell>
          <cell r="AB122" t="str">
            <v>Consultants General</v>
          </cell>
          <cell r="AC122" t="str">
            <v>GPO General OH - Manage Company Business</v>
          </cell>
          <cell r="AD122">
            <v>0</v>
          </cell>
          <cell r="AE122" t="str">
            <v>GPO</v>
          </cell>
        </row>
        <row r="123">
          <cell r="A123" t="str">
            <v>Other EA Upgrades</v>
          </cell>
          <cell r="B123" t="str">
            <v>CAPEX EA UPGRADES</v>
          </cell>
          <cell r="C123" t="str">
            <v>Other EA Upgrades</v>
          </cell>
          <cell r="D123" t="str">
            <v>PREM</v>
          </cell>
          <cell r="E123" t="str">
            <v>CAPEX</v>
          </cell>
          <cell r="F123" t="str">
            <v>C1N58-AF</v>
          </cell>
          <cell r="G123">
            <v>0</v>
          </cell>
          <cell r="H123" t="str">
            <v>-</v>
          </cell>
          <cell r="I123" t="str">
            <v>A7420120</v>
          </cell>
          <cell r="S123">
            <v>0</v>
          </cell>
          <cell r="V123">
            <v>900</v>
          </cell>
          <cell r="W123">
            <v>900</v>
          </cell>
          <cell r="X123">
            <v>0</v>
          </cell>
          <cell r="Y123" t="str">
            <v>AF</v>
          </cell>
          <cell r="Z123" t="str">
            <v>A7420120-Plant Elements &amp; Parts, General</v>
          </cell>
          <cell r="AA123" t="str">
            <v>0-0</v>
          </cell>
          <cell r="AB123" t="str">
            <v>Plant Elements &amp; Parts, General</v>
          </cell>
          <cell r="AC123">
            <v>0</v>
          </cell>
          <cell r="AD123">
            <v>0</v>
          </cell>
          <cell r="AE123" t="str">
            <v>PAO</v>
          </cell>
        </row>
        <row r="124">
          <cell r="A124" t="str">
            <v>Other IT equipment onshore staff</v>
          </cell>
          <cell r="B124" t="str">
            <v>CAPEX IM &amp; T</v>
          </cell>
          <cell r="C124" t="str">
            <v>Data/ Telecoms links Offshore</v>
          </cell>
          <cell r="D124" t="str">
            <v>PRLO</v>
          </cell>
          <cell r="E124" t="str">
            <v>CAPEX</v>
          </cell>
          <cell r="F124" t="str">
            <v>C1N58</v>
          </cell>
          <cell r="G124" t="str">
            <v>C.NG.SSC.OR.02.430.A160</v>
          </cell>
          <cell r="H124" t="str">
            <v>CAPEX</v>
          </cell>
          <cell r="I124" t="str">
            <v>A7450050</v>
          </cell>
          <cell r="J124">
            <v>649</v>
          </cell>
          <cell r="K124">
            <v>4780</v>
          </cell>
          <cell r="L124">
            <v>258</v>
          </cell>
          <cell r="M124">
            <v>296.2384627753658</v>
          </cell>
          <cell r="N124">
            <v>3622.5</v>
          </cell>
          <cell r="O124">
            <v>0</v>
          </cell>
          <cell r="P124">
            <v>28.255500000000001</v>
          </cell>
          <cell r="Q124">
            <v>0</v>
          </cell>
          <cell r="R124">
            <v>28</v>
          </cell>
          <cell r="S124">
            <v>28</v>
          </cell>
          <cell r="V124">
            <v>0</v>
          </cell>
          <cell r="W124">
            <v>0</v>
          </cell>
          <cell r="X124">
            <v>0</v>
          </cell>
          <cell r="Y124" t="str">
            <v>JV</v>
          </cell>
          <cell r="Z124" t="str">
            <v>A7450050-Computers, Pc</v>
          </cell>
          <cell r="AA124" t="str">
            <v>C.NG.SSC.OR.02.430.A160-0</v>
          </cell>
          <cell r="AB124" t="str">
            <v>Computers, Pc</v>
          </cell>
          <cell r="AC124">
            <v>0</v>
          </cell>
          <cell r="AD124">
            <v>5.173688100517368</v>
          </cell>
          <cell r="AE124" t="str">
            <v>PLO</v>
          </cell>
        </row>
        <row r="125">
          <cell r="A125" t="str">
            <v>Pacer development - pipeline module.</v>
          </cell>
          <cell r="B125" t="str">
            <v>OGGS MAINTENANCE</v>
          </cell>
          <cell r="C125" t="str">
            <v>OGGS- Maintenance</v>
          </cell>
          <cell r="D125" t="str">
            <v>PRSM</v>
          </cell>
          <cell r="E125" t="str">
            <v>OPEX</v>
          </cell>
          <cell r="F125" t="str">
            <v>APF15COGGS</v>
          </cell>
          <cell r="G125" t="str">
            <v>O.NG.PSO.RPP.FAC.71300</v>
          </cell>
          <cell r="H125" t="str">
            <v>RECURRENT</v>
          </cell>
          <cell r="I125" t="str">
            <v>A7211310</v>
          </cell>
          <cell r="R125">
            <v>40</v>
          </cell>
          <cell r="S125">
            <v>40</v>
          </cell>
          <cell r="V125">
            <v>0</v>
          </cell>
          <cell r="W125">
            <v>0</v>
          </cell>
          <cell r="X125">
            <v>0</v>
          </cell>
          <cell r="Y125" t="str">
            <v>JV</v>
          </cell>
          <cell r="Z125" t="str">
            <v>A7211310-Pipeline Services Generic</v>
          </cell>
          <cell r="AA125" t="str">
            <v>O.NG.PSO.RPP.FAC.71300-OGGS Riser Platform Facil O</v>
          </cell>
          <cell r="AB125" t="str">
            <v>Pipeline Services Generic</v>
          </cell>
          <cell r="AC125" t="str">
            <v>OGGS Riser Platform Facil O</v>
          </cell>
          <cell r="AD125">
            <v>0</v>
          </cell>
          <cell r="AE125" t="str">
            <v>PSO</v>
          </cell>
        </row>
        <row r="126">
          <cell r="A126" t="str">
            <v>PAO - Payroll Salary</v>
          </cell>
          <cell r="B126" t="str">
            <v>STAFF COSTS</v>
          </cell>
          <cell r="C126" t="str">
            <v>Salaries</v>
          </cell>
          <cell r="D126" t="str">
            <v>SND-O</v>
          </cell>
          <cell r="E126" t="str">
            <v>OPEX</v>
          </cell>
          <cell r="F126" t="str">
            <v>GPAO1</v>
          </cell>
          <cell r="G126" t="str">
            <v>101258</v>
          </cell>
          <cell r="H126" t="str">
            <v>SALARY</v>
          </cell>
          <cell r="I126" t="str">
            <v>A7010010</v>
          </cell>
          <cell r="J126">
            <v>6903</v>
          </cell>
          <cell r="K126">
            <v>652053</v>
          </cell>
          <cell r="L126">
            <v>957</v>
          </cell>
          <cell r="M126">
            <v>6173.2143029426015</v>
          </cell>
          <cell r="N126">
            <v>572835.63170000003</v>
          </cell>
          <cell r="O126">
            <v>1035.90002</v>
          </cell>
          <cell r="P126">
            <v>5314.1634799999993</v>
          </cell>
          <cell r="Q126">
            <v>8741.4240000000009</v>
          </cell>
          <cell r="R126">
            <v>356.04</v>
          </cell>
          <cell r="S126">
            <v>420.31572</v>
          </cell>
          <cell r="V126">
            <v>6289</v>
          </cell>
          <cell r="W126">
            <v>6289</v>
          </cell>
          <cell r="X126">
            <v>0</v>
          </cell>
          <cell r="Y126" t="str">
            <v>JV</v>
          </cell>
          <cell r="Z126" t="str">
            <v>A7010010-Salaries &amp; Wages</v>
          </cell>
          <cell r="AA126" t="str">
            <v>101258-GPO - General S &amp; W</v>
          </cell>
          <cell r="AB126" t="str">
            <v>Salaries &amp; Wages</v>
          </cell>
          <cell r="AC126" t="str">
            <v>GPO - General S &amp; W</v>
          </cell>
          <cell r="AD126">
            <v>0</v>
          </cell>
          <cell r="AE126" t="str">
            <v>GPO</v>
          </cell>
        </row>
        <row r="127">
          <cell r="A127" t="str">
            <v>PAO Contract Staff Salaries</v>
          </cell>
          <cell r="B127" t="str">
            <v>STAFF COSTS</v>
          </cell>
          <cell r="C127" t="str">
            <v>Contract Staff Salaries</v>
          </cell>
          <cell r="D127" t="str">
            <v>SND-O</v>
          </cell>
          <cell r="E127" t="str">
            <v>OPEX</v>
          </cell>
          <cell r="F127" t="str">
            <v>GPAO2</v>
          </cell>
          <cell r="G127" t="str">
            <v>101271</v>
          </cell>
          <cell r="H127" t="str">
            <v>OVERHEAD</v>
          </cell>
          <cell r="I127" t="str">
            <v>A7260110</v>
          </cell>
          <cell r="J127">
            <v>966.2639430555555</v>
          </cell>
          <cell r="K127">
            <v>14226</v>
          </cell>
          <cell r="L127">
            <v>1189</v>
          </cell>
          <cell r="M127">
            <v>1302.8034249879402</v>
          </cell>
          <cell r="N127">
            <v>17180.842576564013</v>
          </cell>
          <cell r="O127">
            <v>1204.9017883870965</v>
          </cell>
          <cell r="P127">
            <v>1333.697913525622</v>
          </cell>
          <cell r="Q127">
            <v>0</v>
          </cell>
          <cell r="R127">
            <v>154</v>
          </cell>
          <cell r="S127">
            <v>154</v>
          </cell>
          <cell r="T127">
            <v>1079</v>
          </cell>
          <cell r="U127">
            <v>2320</v>
          </cell>
          <cell r="V127">
            <v>1500</v>
          </cell>
          <cell r="W127">
            <v>154</v>
          </cell>
          <cell r="X127">
            <v>0</v>
          </cell>
          <cell r="Y127" t="str">
            <v>JV</v>
          </cell>
          <cell r="Z127" t="str">
            <v>A7260110-Manpower Services Generic</v>
          </cell>
          <cell r="AA127" t="str">
            <v>101271-GPO General OH - Manage Company Business</v>
          </cell>
          <cell r="AB127" t="str">
            <v>Manpower Services Generic</v>
          </cell>
          <cell r="AC127" t="str">
            <v>GPO General OH - Manage Company Business</v>
          </cell>
          <cell r="AD127">
            <v>850.60852003041362</v>
          </cell>
          <cell r="AE127" t="str">
            <v>GPO</v>
          </cell>
        </row>
        <row r="128">
          <cell r="A128" t="str">
            <v>PCO - Payroll Salary</v>
          </cell>
          <cell r="B128" t="str">
            <v>STAFF COSTS</v>
          </cell>
          <cell r="C128" t="str">
            <v>Salaries</v>
          </cell>
          <cell r="D128" t="str">
            <v>SND-O</v>
          </cell>
          <cell r="E128" t="str">
            <v>OPEX</v>
          </cell>
          <cell r="F128" t="str">
            <v>GPCO1</v>
          </cell>
          <cell r="G128" t="str">
            <v>101258</v>
          </cell>
          <cell r="H128" t="str">
            <v>SALARY</v>
          </cell>
          <cell r="I128" t="str">
            <v>A7010010</v>
          </cell>
          <cell r="J128">
            <v>6903</v>
          </cell>
          <cell r="K128">
            <v>22652</v>
          </cell>
          <cell r="L128">
            <v>48</v>
          </cell>
          <cell r="M128">
            <v>229.20871522752876</v>
          </cell>
          <cell r="N128">
            <v>17708.303769999999</v>
          </cell>
          <cell r="O128">
            <v>44.921169999999996</v>
          </cell>
          <cell r="P128">
            <v>177.76554000000002</v>
          </cell>
          <cell r="S128">
            <v>0</v>
          </cell>
          <cell r="V128">
            <v>0</v>
          </cell>
          <cell r="W128">
            <v>0</v>
          </cell>
          <cell r="X128">
            <v>0</v>
          </cell>
          <cell r="Y128" t="str">
            <v>JV</v>
          </cell>
          <cell r="Z128" t="str">
            <v>A7010010-salaries &amp; Wages</v>
          </cell>
          <cell r="AA128" t="str">
            <v>101258-GPO - General S &amp; W</v>
          </cell>
          <cell r="AB128" t="str">
            <v>salaries &amp; Wages</v>
          </cell>
          <cell r="AC128" t="str">
            <v>GPO - General S &amp; W</v>
          </cell>
          <cell r="AD128">
            <v>0</v>
          </cell>
          <cell r="AE128" t="str">
            <v>GPO</v>
          </cell>
        </row>
        <row r="129">
          <cell r="A129" t="str">
            <v>PE Studies, ARP development</v>
          </cell>
          <cell r="B129" t="str">
            <v>CONSULTANCY</v>
          </cell>
          <cell r="C129" t="str">
            <v>Production Facilities - Asset Integrity</v>
          </cell>
          <cell r="D129" t="str">
            <v>SND-O</v>
          </cell>
          <cell r="E129" t="str">
            <v>OPEX</v>
          </cell>
          <cell r="F129" t="str">
            <v>GPAO</v>
          </cell>
          <cell r="G129" t="str">
            <v>101271</v>
          </cell>
          <cell r="H129" t="str">
            <v>OVERHEAD</v>
          </cell>
          <cell r="I129" t="str">
            <v>A7260160</v>
          </cell>
          <cell r="J129">
            <v>385</v>
          </cell>
          <cell r="R129">
            <v>91</v>
          </cell>
          <cell r="S129">
            <v>91</v>
          </cell>
          <cell r="V129">
            <v>91</v>
          </cell>
          <cell r="W129">
            <v>91</v>
          </cell>
          <cell r="X129">
            <v>0</v>
          </cell>
          <cell r="Y129" t="str">
            <v>JV</v>
          </cell>
          <cell r="Z129" t="str">
            <v>A7260160-Consultants General</v>
          </cell>
          <cell r="AA129" t="str">
            <v>101271-GPO General OH - Manage Company Business</v>
          </cell>
          <cell r="AB129" t="str">
            <v>Consultants General</v>
          </cell>
          <cell r="AC129" t="str">
            <v>GPO General OH - Manage Company Business</v>
          </cell>
          <cell r="AD129">
            <v>114.54489421548244</v>
          </cell>
          <cell r="AE129" t="str">
            <v>GPO</v>
          </cell>
        </row>
        <row r="130">
          <cell r="A130" t="str">
            <v>PFO - Payroll Salary</v>
          </cell>
          <cell r="B130" t="str">
            <v>STAFF COSTS</v>
          </cell>
          <cell r="C130" t="str">
            <v>Salaries</v>
          </cell>
          <cell r="D130" t="str">
            <v>SND-O</v>
          </cell>
          <cell r="E130" t="str">
            <v>OPEX</v>
          </cell>
          <cell r="F130" t="str">
            <v>GPFO1</v>
          </cell>
          <cell r="G130" t="str">
            <v>101258</v>
          </cell>
          <cell r="H130" t="str">
            <v>SALARY</v>
          </cell>
          <cell r="I130" t="str">
            <v>A7010010</v>
          </cell>
          <cell r="J130">
            <v>6903</v>
          </cell>
          <cell r="K130">
            <v>87752</v>
          </cell>
          <cell r="L130">
            <v>167</v>
          </cell>
          <cell r="M130">
            <v>868.98777938575415</v>
          </cell>
          <cell r="N130">
            <v>76789.357560000004</v>
          </cell>
          <cell r="O130">
            <v>180.23926</v>
          </cell>
          <cell r="P130">
            <v>753.82707000000005</v>
          </cell>
          <cell r="S130">
            <v>0</v>
          </cell>
          <cell r="V130">
            <v>0</v>
          </cell>
          <cell r="W130">
            <v>0</v>
          </cell>
          <cell r="X130">
            <v>0</v>
          </cell>
          <cell r="Y130" t="str">
            <v>JV</v>
          </cell>
          <cell r="Z130" t="str">
            <v>A7010010-salaries &amp; Wages</v>
          </cell>
          <cell r="AA130" t="str">
            <v>101258-GPO - General S &amp; W</v>
          </cell>
          <cell r="AB130" t="str">
            <v>salaries &amp; Wages</v>
          </cell>
          <cell r="AC130" t="str">
            <v>GPO - General S &amp; W</v>
          </cell>
          <cell r="AD130">
            <v>0</v>
          </cell>
          <cell r="AE130" t="str">
            <v>GPO</v>
          </cell>
        </row>
        <row r="131">
          <cell r="A131" t="str">
            <v xml:space="preserve">Pilottage &amp; Mooring For FPSO. </v>
          </cell>
          <cell r="B131" t="str">
            <v>EA TERMINAL OPERATIONS</v>
          </cell>
          <cell r="C131" t="str">
            <v>Terminal Faciities Operations</v>
          </cell>
          <cell r="D131" t="str">
            <v>PREM</v>
          </cell>
          <cell r="E131" t="str">
            <v>OPEX</v>
          </cell>
          <cell r="F131" t="str">
            <v>APF28TSULG</v>
          </cell>
          <cell r="G131" t="str">
            <v>101177</v>
          </cell>
          <cell r="H131" t="str">
            <v>RECURRENT</v>
          </cell>
          <cell r="I131" t="str">
            <v>A7240320</v>
          </cell>
          <cell r="J131">
            <v>188.9473684210526</v>
          </cell>
          <cell r="K131">
            <v>9368</v>
          </cell>
          <cell r="L131">
            <v>559</v>
          </cell>
          <cell r="M131">
            <v>633.94098729699317</v>
          </cell>
          <cell r="N131">
            <v>8097.8675999999978</v>
          </cell>
          <cell r="O131">
            <v>877.04327999999998</v>
          </cell>
          <cell r="P131">
            <v>937.87959795773327</v>
          </cell>
          <cell r="Q131">
            <v>6233.684210526314</v>
          </cell>
          <cell r="R131">
            <v>711.18213473684216</v>
          </cell>
          <cell r="S131">
            <v>757.01804804953554</v>
          </cell>
          <cell r="U131">
            <v>222</v>
          </cell>
          <cell r="V131">
            <v>1800</v>
          </cell>
          <cell r="W131">
            <v>757.01804804953554</v>
          </cell>
          <cell r="X131">
            <v>221.6</v>
          </cell>
          <cell r="Y131" t="str">
            <v>JV</v>
          </cell>
          <cell r="Z131" t="str">
            <v>A7240320-Sbm Terminal Operations</v>
          </cell>
          <cell r="AA131" t="str">
            <v>101177-GPO.GEN.TRANSPORT</v>
          </cell>
          <cell r="AB131" t="str">
            <v>Sbm Terminal Operations</v>
          </cell>
          <cell r="AC131" t="str">
            <v>GPO.GEN.TRANSPORT</v>
          </cell>
          <cell r="AD131">
            <v>798.91452555882813</v>
          </cell>
          <cell r="AE131" t="str">
            <v>PAO</v>
          </cell>
        </row>
        <row r="132">
          <cell r="A132" t="str">
            <v>PIO - Payroll Salary</v>
          </cell>
          <cell r="B132" t="str">
            <v>STAFF COSTS</v>
          </cell>
          <cell r="C132" t="str">
            <v>Salaries</v>
          </cell>
          <cell r="D132" t="str">
            <v>SND-O</v>
          </cell>
          <cell r="E132" t="str">
            <v>OPEX</v>
          </cell>
          <cell r="F132" t="str">
            <v>GPIO1</v>
          </cell>
          <cell r="G132" t="str">
            <v>101258</v>
          </cell>
          <cell r="H132" t="str">
            <v>SALARY</v>
          </cell>
          <cell r="I132" t="str">
            <v>A7010010</v>
          </cell>
          <cell r="J132">
            <v>6903</v>
          </cell>
          <cell r="K132">
            <v>19795</v>
          </cell>
          <cell r="L132">
            <v>24</v>
          </cell>
          <cell r="M132">
            <v>182.35363402476301</v>
          </cell>
          <cell r="N132">
            <v>17321.83353</v>
          </cell>
          <cell r="O132">
            <v>25.882459999999998</v>
          </cell>
          <cell r="P132">
            <v>155.27008999999995</v>
          </cell>
          <cell r="S132">
            <v>0</v>
          </cell>
          <cell r="V132">
            <v>0</v>
          </cell>
          <cell r="W132">
            <v>0</v>
          </cell>
          <cell r="X132">
            <v>0</v>
          </cell>
          <cell r="Y132" t="str">
            <v>JV</v>
          </cell>
          <cell r="Z132" t="str">
            <v>A7010010-salaries &amp; Wages</v>
          </cell>
          <cell r="AA132" t="str">
            <v>101258-GPO - General S &amp; W</v>
          </cell>
          <cell r="AB132" t="str">
            <v>salaries &amp; Wages</v>
          </cell>
          <cell r="AC132" t="str">
            <v>GPO - General S &amp; W</v>
          </cell>
          <cell r="AD132">
            <v>0</v>
          </cell>
          <cell r="AE132" t="str">
            <v>GPO</v>
          </cell>
        </row>
        <row r="133">
          <cell r="A133" t="str">
            <v>PLO - Payroll Salary</v>
          </cell>
          <cell r="B133" t="str">
            <v>STAFF COSTS</v>
          </cell>
          <cell r="C133" t="str">
            <v>Salaries</v>
          </cell>
          <cell r="D133" t="str">
            <v>SND-O</v>
          </cell>
          <cell r="E133" t="str">
            <v>OPEX</v>
          </cell>
          <cell r="F133" t="str">
            <v>GPLO1</v>
          </cell>
          <cell r="G133" t="str">
            <v>101258</v>
          </cell>
          <cell r="H133" t="str">
            <v>SALARY</v>
          </cell>
          <cell r="I133" t="str">
            <v>A7010010</v>
          </cell>
          <cell r="J133">
            <v>6903</v>
          </cell>
          <cell r="K133">
            <v>38213</v>
          </cell>
          <cell r="L133">
            <v>71.599999999999994</v>
          </cell>
          <cell r="M133">
            <v>377.29171088599492</v>
          </cell>
          <cell r="N133">
            <v>34495.679100000001</v>
          </cell>
          <cell r="O133">
            <v>80.693490000000011</v>
          </cell>
          <cell r="P133">
            <v>338.07831000000004</v>
          </cell>
          <cell r="S133">
            <v>0</v>
          </cell>
          <cell r="V133">
            <v>0</v>
          </cell>
          <cell r="W133">
            <v>0</v>
          </cell>
          <cell r="X133">
            <v>0</v>
          </cell>
          <cell r="Y133" t="str">
            <v>JV</v>
          </cell>
          <cell r="Z133" t="str">
            <v>A7010010-salaries &amp; Wages</v>
          </cell>
          <cell r="AA133" t="str">
            <v>101258-GPO - General S &amp; W</v>
          </cell>
          <cell r="AB133" t="str">
            <v>salaries &amp; Wages</v>
          </cell>
          <cell r="AC133" t="str">
            <v>GPO - General S &amp; W</v>
          </cell>
          <cell r="AD133">
            <v>0</v>
          </cell>
          <cell r="AE133" t="str">
            <v>GPO</v>
          </cell>
        </row>
        <row r="134">
          <cell r="A134" t="str">
            <v>PMO - Payroll Salary</v>
          </cell>
          <cell r="B134" t="str">
            <v>STAFF COSTS</v>
          </cell>
          <cell r="C134" t="str">
            <v>Salaries</v>
          </cell>
          <cell r="D134" t="str">
            <v>SND-O</v>
          </cell>
          <cell r="E134" t="str">
            <v>OPEX</v>
          </cell>
          <cell r="F134" t="str">
            <v>GPMO1</v>
          </cell>
          <cell r="G134" t="str">
            <v>101258</v>
          </cell>
          <cell r="H134" t="str">
            <v>SALARY</v>
          </cell>
          <cell r="I134" t="str">
            <v>A7010010</v>
          </cell>
          <cell r="J134">
            <v>6903</v>
          </cell>
          <cell r="K134">
            <v>11326</v>
          </cell>
          <cell r="L134">
            <v>24</v>
          </cell>
          <cell r="M134">
            <v>114.60435761376438</v>
          </cell>
          <cell r="N134">
            <v>9911.1184900000007</v>
          </cell>
          <cell r="O134">
            <v>25.882459999999998</v>
          </cell>
          <cell r="P134">
            <v>99.914810000000017</v>
          </cell>
          <cell r="S134">
            <v>0</v>
          </cell>
          <cell r="V134">
            <v>0</v>
          </cell>
          <cell r="W134">
            <v>0</v>
          </cell>
          <cell r="X134">
            <v>0</v>
          </cell>
          <cell r="Y134" t="str">
            <v>JV</v>
          </cell>
          <cell r="Z134" t="str">
            <v>A7010010-salaries &amp; Wages</v>
          </cell>
          <cell r="AA134" t="str">
            <v>101258-GPO - General S &amp; W</v>
          </cell>
          <cell r="AB134" t="str">
            <v>salaries &amp; Wages</v>
          </cell>
          <cell r="AC134" t="str">
            <v>GPO - General S &amp; W</v>
          </cell>
          <cell r="AD134">
            <v>0</v>
          </cell>
          <cell r="AE134" t="str">
            <v>GPO</v>
          </cell>
        </row>
        <row r="135">
          <cell r="A135" t="str">
            <v>PPE for EA staff-OPEX</v>
          </cell>
          <cell r="B135" t="str">
            <v>HSE - EA</v>
          </cell>
          <cell r="C135" t="str">
            <v>HSE &amp; Consultancy-EA</v>
          </cell>
          <cell r="D135" t="str">
            <v>PREM</v>
          </cell>
          <cell r="E135" t="str">
            <v>OPEX</v>
          </cell>
          <cell r="F135" t="str">
            <v>APA25THSEC</v>
          </cell>
          <cell r="G135" t="str">
            <v>101173</v>
          </cell>
          <cell r="H135" t="str">
            <v>RECURRENT</v>
          </cell>
          <cell r="I135" t="str">
            <v>A7220970</v>
          </cell>
          <cell r="J135">
            <v>40</v>
          </cell>
          <cell r="K135">
            <v>3200</v>
          </cell>
          <cell r="L135">
            <v>60</v>
          </cell>
          <cell r="M135">
            <v>85.598970895642424</v>
          </cell>
          <cell r="N135">
            <v>3198.375</v>
          </cell>
          <cell r="O135">
            <v>55.730459999999994</v>
          </cell>
          <cell r="P135">
            <v>79.412910072017397</v>
          </cell>
          <cell r="R135">
            <v>100</v>
          </cell>
          <cell r="S135">
            <v>100</v>
          </cell>
          <cell r="V135">
            <v>100</v>
          </cell>
          <cell r="W135">
            <v>100</v>
          </cell>
          <cell r="X135">
            <v>0</v>
          </cell>
          <cell r="Y135" t="str">
            <v>JV</v>
          </cell>
          <cell r="Z135" t="str">
            <v>A7220970-HSE Equipment</v>
          </cell>
          <cell r="AA135" t="str">
            <v>101173-GPO.GEN.Enviro Affairs</v>
          </cell>
          <cell r="AB135" t="str">
            <v>HSE Equipment</v>
          </cell>
          <cell r="AC135" t="str">
            <v>GPO.GEN.Enviro Affairs</v>
          </cell>
          <cell r="AD135">
            <v>35.227606830500783</v>
          </cell>
          <cell r="AE135" t="str">
            <v>PAO</v>
          </cell>
        </row>
        <row r="136">
          <cell r="A136" t="str">
            <v>Pre-Phase 2 study</v>
          </cell>
          <cell r="B136" t="str">
            <v>CONSULTANCY</v>
          </cell>
          <cell r="C136" t="str">
            <v>STUDIES</v>
          </cell>
          <cell r="D136" t="str">
            <v>SND-O</v>
          </cell>
          <cell r="E136" t="str">
            <v>CAPEX</v>
          </cell>
          <cell r="F136" t="str">
            <v>GGPO-AF</v>
          </cell>
          <cell r="G136">
            <v>0</v>
          </cell>
          <cell r="H136" t="str">
            <v>-</v>
          </cell>
          <cell r="I136" t="str">
            <v>A7260160</v>
          </cell>
          <cell r="S136">
            <v>0</v>
          </cell>
          <cell r="V136">
            <v>0</v>
          </cell>
          <cell r="W136">
            <v>0</v>
          </cell>
          <cell r="X136">
            <v>1500</v>
          </cell>
          <cell r="Y136" t="str">
            <v>AF</v>
          </cell>
          <cell r="Z136" t="str">
            <v>A7260160-Consultants General</v>
          </cell>
          <cell r="AA136" t="str">
            <v>0-0</v>
          </cell>
          <cell r="AB136" t="str">
            <v>Consultants General</v>
          </cell>
          <cell r="AC136">
            <v>0</v>
          </cell>
          <cell r="AD136">
            <v>0</v>
          </cell>
          <cell r="AE136" t="str">
            <v>GPO</v>
          </cell>
        </row>
        <row r="137">
          <cell r="A137" t="str">
            <v>Procurement of Export hose</v>
          </cell>
          <cell r="B137" t="str">
            <v>EA TERMINAL OPERATIONS</v>
          </cell>
          <cell r="C137" t="str">
            <v>Terminal Faciities Operations</v>
          </cell>
          <cell r="D137" t="str">
            <v>PREM</v>
          </cell>
          <cell r="E137" t="str">
            <v>OPEX</v>
          </cell>
          <cell r="F137" t="str">
            <v>APF28TSULG</v>
          </cell>
          <cell r="G137" t="str">
            <v>101177</v>
          </cell>
          <cell r="H137" t="str">
            <v>RECURRENT</v>
          </cell>
          <cell r="I137" t="str">
            <v>A7240320</v>
          </cell>
          <cell r="Q137">
            <v>0</v>
          </cell>
          <cell r="R137">
            <v>0</v>
          </cell>
          <cell r="S137">
            <v>0</v>
          </cell>
          <cell r="V137">
            <v>0</v>
          </cell>
          <cell r="W137">
            <v>0</v>
          </cell>
          <cell r="X137">
            <v>0</v>
          </cell>
          <cell r="Y137" t="str">
            <v>JV</v>
          </cell>
          <cell r="Z137" t="str">
            <v>A7240320-Sbm Terminal Operations</v>
          </cell>
          <cell r="AA137" t="str">
            <v>101177-GPO.GEN.TRANSPORT</v>
          </cell>
          <cell r="AB137" t="str">
            <v>Sbm Terminal Operations</v>
          </cell>
          <cell r="AC137" t="str">
            <v>GPO.GEN.TRANSPORT</v>
          </cell>
          <cell r="AD137">
            <v>0</v>
          </cell>
          <cell r="AE137" t="str">
            <v>PAO</v>
          </cell>
        </row>
        <row r="138">
          <cell r="A138" t="str">
            <v>PSO - Payroll Salary</v>
          </cell>
          <cell r="B138" t="str">
            <v>STAFF COSTS</v>
          </cell>
          <cell r="C138" t="str">
            <v>Salaries</v>
          </cell>
          <cell r="D138" t="str">
            <v>SND-O</v>
          </cell>
          <cell r="E138" t="str">
            <v>OPEX</v>
          </cell>
          <cell r="F138" t="str">
            <v>GPSO1</v>
          </cell>
          <cell r="G138" t="str">
            <v>101258</v>
          </cell>
          <cell r="H138" t="str">
            <v>SALARY</v>
          </cell>
          <cell r="I138" t="str">
            <v>A7010010</v>
          </cell>
          <cell r="J138">
            <v>6903</v>
          </cell>
          <cell r="K138">
            <v>264738</v>
          </cell>
          <cell r="L138">
            <v>550</v>
          </cell>
          <cell r="M138">
            <v>2667.8188615533068</v>
          </cell>
          <cell r="N138">
            <v>232722.11731</v>
          </cell>
          <cell r="O138">
            <v>596.83846999999992</v>
          </cell>
          <cell r="P138">
            <v>2334.9007399999996</v>
          </cell>
          <cell r="S138">
            <v>0</v>
          </cell>
          <cell r="V138">
            <v>0</v>
          </cell>
          <cell r="W138">
            <v>0</v>
          </cell>
          <cell r="X138">
            <v>0</v>
          </cell>
          <cell r="Y138" t="str">
            <v>JV</v>
          </cell>
          <cell r="Z138" t="str">
            <v>A7010010-salaries &amp; Wages</v>
          </cell>
          <cell r="AA138" t="str">
            <v>101258-GPO - General S &amp; W</v>
          </cell>
          <cell r="AB138" t="str">
            <v>salaries &amp; Wages</v>
          </cell>
          <cell r="AC138" t="str">
            <v>GPO - General S &amp; W</v>
          </cell>
          <cell r="AD138">
            <v>0</v>
          </cell>
          <cell r="AE138" t="str">
            <v>GPO</v>
          </cell>
        </row>
        <row r="139">
          <cell r="A139" t="str">
            <v>Rental of VSAT Stabilised System</v>
          </cell>
          <cell r="B139" t="str">
            <v>OFFSHORE IM &amp; T</v>
          </cell>
          <cell r="C139" t="str">
            <v>Offshore IM&amp;T costs</v>
          </cell>
          <cell r="D139" t="str">
            <v>PREM</v>
          </cell>
          <cell r="E139" t="str">
            <v>OPEX</v>
          </cell>
          <cell r="F139" t="str">
            <v>APQ70TIMTS</v>
          </cell>
          <cell r="G139" t="str">
            <v>101180</v>
          </cell>
          <cell r="H139" t="str">
            <v>RECURRENT</v>
          </cell>
          <cell r="I139" t="str">
            <v>A7220230</v>
          </cell>
          <cell r="J139">
            <v>149</v>
          </cell>
          <cell r="L139">
            <v>149</v>
          </cell>
          <cell r="M139">
            <v>149</v>
          </cell>
          <cell r="O139">
            <v>149.38300000000001</v>
          </cell>
          <cell r="P139">
            <v>149.38300000000001</v>
          </cell>
          <cell r="R139">
            <v>150</v>
          </cell>
          <cell r="S139">
            <v>150</v>
          </cell>
          <cell r="V139">
            <v>150</v>
          </cell>
          <cell r="W139">
            <v>150</v>
          </cell>
          <cell r="X139">
            <v>0</v>
          </cell>
          <cell r="Y139" t="str">
            <v>JV</v>
          </cell>
          <cell r="Z139" t="str">
            <v>A7220230-Telecom Equipment Services</v>
          </cell>
          <cell r="AA139" t="str">
            <v>101180-GPO.GEN.IT SERVICES</v>
          </cell>
          <cell r="AB139" t="str">
            <v>Telecom Equipment Services</v>
          </cell>
          <cell r="AC139" t="str">
            <v>GPO.GEN.IT SERVICES</v>
          </cell>
          <cell r="AD139">
            <v>0</v>
          </cell>
          <cell r="AE139" t="str">
            <v>PIO</v>
          </cell>
        </row>
        <row r="140">
          <cell r="A140" t="str">
            <v>Resid.Accom.(Inc.Tel.)Onshore</v>
          </cell>
          <cell r="B140" t="str">
            <v>STAFF COSTS</v>
          </cell>
          <cell r="C140" t="str">
            <v>Residential Accommodation</v>
          </cell>
          <cell r="D140" t="str">
            <v>SND-O</v>
          </cell>
          <cell r="E140" t="str">
            <v>OPEX</v>
          </cell>
          <cell r="F140" t="str">
            <v>GGPO-WEL</v>
          </cell>
          <cell r="G140" t="str">
            <v>101271</v>
          </cell>
          <cell r="H140" t="str">
            <v>OVERHEAD</v>
          </cell>
          <cell r="I140" t="str">
            <v>A7110010</v>
          </cell>
          <cell r="J140">
            <v>526.13333333333333</v>
          </cell>
          <cell r="K140">
            <v>4521</v>
          </cell>
          <cell r="L140">
            <v>165</v>
          </cell>
          <cell r="M140">
            <v>201.1665460684998</v>
          </cell>
          <cell r="N140">
            <v>3287.8465399999991</v>
          </cell>
          <cell r="O140">
            <v>24.635616000000038</v>
          </cell>
          <cell r="P140">
            <v>50.168899585812262</v>
          </cell>
          <cell r="Q140">
            <v>0</v>
          </cell>
          <cell r="R140">
            <v>91</v>
          </cell>
          <cell r="S140">
            <v>91</v>
          </cell>
          <cell r="T140">
            <v>277.74294670846393</v>
          </cell>
          <cell r="U140">
            <v>886</v>
          </cell>
          <cell r="V140">
            <v>1100</v>
          </cell>
          <cell r="W140">
            <v>1106.5147058823529</v>
          </cell>
          <cell r="X140">
            <v>1200</v>
          </cell>
          <cell r="Y140" t="str">
            <v>JV</v>
          </cell>
          <cell r="Z140" t="str">
            <v>A7110010-Company Housing</v>
          </cell>
          <cell r="AA140" t="str">
            <v>101271-GPO General OH - Manage Company Business</v>
          </cell>
          <cell r="AB140" t="str">
            <v>Company Housing</v>
          </cell>
          <cell r="AC140" t="str">
            <v>GPO General OH - Manage Company Business</v>
          </cell>
          <cell r="AD140">
            <v>976.5</v>
          </cell>
          <cell r="AE140" t="str">
            <v>GPO</v>
          </cell>
        </row>
        <row r="141">
          <cell r="A141" t="str">
            <v>Resid.Accom.(Inc.Tel.)Onshore - Onne</v>
          </cell>
          <cell r="B141" t="str">
            <v>STAFF COSTS</v>
          </cell>
          <cell r="C141" t="str">
            <v>Residential Accommodation</v>
          </cell>
          <cell r="D141" t="str">
            <v>SND-O</v>
          </cell>
          <cell r="E141" t="str">
            <v>OPEX</v>
          </cell>
          <cell r="F141" t="str">
            <v>GGPO-WEL</v>
          </cell>
          <cell r="G141" t="str">
            <v>101271</v>
          </cell>
          <cell r="H141" t="str">
            <v>OVERHEAD</v>
          </cell>
          <cell r="I141" t="str">
            <v>A7260530</v>
          </cell>
          <cell r="R141">
            <v>107</v>
          </cell>
          <cell r="S141">
            <v>107</v>
          </cell>
          <cell r="V141">
            <v>107</v>
          </cell>
          <cell r="W141">
            <v>107</v>
          </cell>
          <cell r="X141">
            <v>0</v>
          </cell>
          <cell r="Y141" t="str">
            <v>JV</v>
          </cell>
          <cell r="Z141" t="str">
            <v>A7260530-Housing Lease/Rent</v>
          </cell>
          <cell r="AA141" t="str">
            <v>101271-GPO General OH - Manage Company Business</v>
          </cell>
          <cell r="AB141" t="str">
            <v>Housing Lease/Rent</v>
          </cell>
          <cell r="AC141" t="str">
            <v>GPO General OH - Manage Company Business</v>
          </cell>
          <cell r="AD141">
            <v>0</v>
          </cell>
          <cell r="AE141" t="str">
            <v>GPO</v>
          </cell>
        </row>
        <row r="142">
          <cell r="A142" t="str">
            <v>Rotators Onshore - International flights &amp; Hotels</v>
          </cell>
          <cell r="B142" t="str">
            <v>STAFF COSTS</v>
          </cell>
          <cell r="C142" t="str">
            <v>Rotational Staff - Accom &amp; Flights</v>
          </cell>
          <cell r="D142" t="str">
            <v>SND-O</v>
          </cell>
          <cell r="E142" t="str">
            <v>OPEX</v>
          </cell>
          <cell r="F142" t="str">
            <v>GGPO</v>
          </cell>
          <cell r="G142" t="str">
            <v>101271</v>
          </cell>
          <cell r="H142" t="str">
            <v>OVERHEAD</v>
          </cell>
          <cell r="I142" t="str">
            <v>A7250670</v>
          </cell>
          <cell r="R142">
            <v>226</v>
          </cell>
          <cell r="S142">
            <v>226</v>
          </cell>
          <cell r="T142">
            <v>122.25705329153604</v>
          </cell>
          <cell r="U142">
            <v>390</v>
          </cell>
          <cell r="V142">
            <v>650</v>
          </cell>
          <cell r="X142">
            <v>0</v>
          </cell>
          <cell r="Y142" t="str">
            <v>JV</v>
          </cell>
          <cell r="Z142" t="str">
            <v>A7250670-Travel O'seas Post, Passenger Airfreight</v>
          </cell>
          <cell r="AA142" t="str">
            <v>101271-GPO General OH - Manage Company Business</v>
          </cell>
          <cell r="AB142" t="str">
            <v>Travel O'seas Post, Passenger Airfreight</v>
          </cell>
          <cell r="AC142" t="str">
            <v>GPO General OH - Manage Company Business</v>
          </cell>
          <cell r="AD142">
            <v>0</v>
          </cell>
          <cell r="AE142" t="str">
            <v>GPO</v>
          </cell>
        </row>
        <row r="143">
          <cell r="A143" t="str">
            <v>Safety &amp; Life Management Systems - EA</v>
          </cell>
          <cell r="B143" t="str">
            <v>HSE - EA</v>
          </cell>
          <cell r="C143" t="str">
            <v>HSE &amp; Consultancy-EA</v>
          </cell>
          <cell r="D143" t="str">
            <v>PREM</v>
          </cell>
          <cell r="E143" t="str">
            <v>OPEX</v>
          </cell>
          <cell r="F143" t="str">
            <v>APA25THSEC</v>
          </cell>
          <cell r="G143" t="str">
            <v>101173</v>
          </cell>
          <cell r="H143" t="str">
            <v>RECURRENT</v>
          </cell>
          <cell r="I143" t="str">
            <v>A7220950</v>
          </cell>
          <cell r="R143">
            <v>10</v>
          </cell>
          <cell r="S143">
            <v>10</v>
          </cell>
          <cell r="V143">
            <v>0</v>
          </cell>
          <cell r="W143">
            <v>0</v>
          </cell>
          <cell r="X143">
            <v>0</v>
          </cell>
          <cell r="Y143" t="str">
            <v>JV</v>
          </cell>
          <cell r="Z143" t="str">
            <v>A7220950-HSE Advisory Services</v>
          </cell>
          <cell r="AA143" t="str">
            <v>101173-GPO.GEN.Enviro Affairs</v>
          </cell>
          <cell r="AB143" t="str">
            <v>HSE Advisory Services</v>
          </cell>
          <cell r="AC143" t="str">
            <v>GPO.GEN.Enviro Affairs</v>
          </cell>
          <cell r="AD143">
            <v>2.406937888844594</v>
          </cell>
          <cell r="AE143" t="str">
            <v>PAO</v>
          </cell>
        </row>
        <row r="144">
          <cell r="A144" t="str">
            <v>Security - Onshore</v>
          </cell>
          <cell r="B144" t="str">
            <v>OVERHEADS</v>
          </cell>
          <cell r="C144" t="str">
            <v>Security - Onshore</v>
          </cell>
          <cell r="D144" t="str">
            <v>SND-O</v>
          </cell>
          <cell r="E144" t="str">
            <v>OPEX</v>
          </cell>
          <cell r="F144" t="str">
            <v>GGPO</v>
          </cell>
          <cell r="G144" t="str">
            <v>101271</v>
          </cell>
          <cell r="H144" t="str">
            <v>OVERHEAD</v>
          </cell>
          <cell r="I144" t="str">
            <v>A7260390</v>
          </cell>
          <cell r="Q144">
            <v>0</v>
          </cell>
          <cell r="R144">
            <v>49</v>
          </cell>
          <cell r="S144">
            <v>49</v>
          </cell>
          <cell r="V144">
            <v>0</v>
          </cell>
          <cell r="W144">
            <v>0</v>
          </cell>
          <cell r="X144">
            <v>0</v>
          </cell>
          <cell r="Y144" t="str">
            <v>JV</v>
          </cell>
          <cell r="Z144" t="str">
            <v>A7260390-Office / Gate Security services</v>
          </cell>
          <cell r="AA144" t="str">
            <v>101271-GPO General OH - Manage Company Business</v>
          </cell>
          <cell r="AB144" t="str">
            <v>Office / Gate Security services</v>
          </cell>
          <cell r="AC144" t="str">
            <v>GPO General OH - Manage Company Business</v>
          </cell>
          <cell r="AD144">
            <v>0</v>
          </cell>
          <cell r="AE144" t="str">
            <v>GPO</v>
          </cell>
        </row>
        <row r="145">
          <cell r="A145" t="str">
            <v>Security Surveillance contracts with communities</v>
          </cell>
          <cell r="B145" t="str">
            <v>SECURITY/CD/CA - EA</v>
          </cell>
          <cell r="C145" t="str">
            <v>Community affairs/development</v>
          </cell>
          <cell r="D145" t="str">
            <v>PREM</v>
          </cell>
          <cell r="E145" t="str">
            <v>OPEX</v>
          </cell>
          <cell r="F145" t="str">
            <v>APA65FEAXP</v>
          </cell>
          <cell r="G145" t="str">
            <v>101172</v>
          </cell>
          <cell r="H145" t="str">
            <v>RECURRENT</v>
          </cell>
          <cell r="I145" t="str">
            <v>A7911580</v>
          </cell>
          <cell r="K145">
            <v>31420</v>
          </cell>
          <cell r="M145">
            <v>251.34989548158896</v>
          </cell>
          <cell r="N145">
            <v>17575.130730000019</v>
          </cell>
          <cell r="P145">
            <v>141.25775158068595</v>
          </cell>
          <cell r="Q145">
            <v>60881.885977500009</v>
          </cell>
          <cell r="S145">
            <v>447.66092630514714</v>
          </cell>
          <cell r="V145">
            <v>448</v>
          </cell>
          <cell r="W145">
            <v>448</v>
          </cell>
          <cell r="X145">
            <v>0</v>
          </cell>
          <cell r="Y145" t="str">
            <v>JV</v>
          </cell>
          <cell r="Z145" t="str">
            <v>A7911580-Comm. Expenditure - Others</v>
          </cell>
          <cell r="AA145" t="str">
            <v>101172-GPO.GEN.Security</v>
          </cell>
          <cell r="AB145" t="str">
            <v>Comm. Expenditure - Others</v>
          </cell>
          <cell r="AC145" t="str">
            <v>GPO.GEN.Security</v>
          </cell>
          <cell r="AD145">
            <v>43.623318821111233</v>
          </cell>
          <cell r="AE145" t="str">
            <v>PAO</v>
          </cell>
        </row>
        <row r="146">
          <cell r="A146" t="str">
            <v>Staff costs and oheads pre phase 2</v>
          </cell>
          <cell r="B146" t="str">
            <v>CAPEX EA UPGRADES</v>
          </cell>
          <cell r="C146" t="str">
            <v>Sea Eagle Other CAPEX</v>
          </cell>
          <cell r="D146" t="str">
            <v>PREM</v>
          </cell>
          <cell r="E146" t="str">
            <v>CAPEX</v>
          </cell>
          <cell r="F146" t="str">
            <v>C1N58-AF</v>
          </cell>
          <cell r="G146">
            <v>0</v>
          </cell>
          <cell r="H146" t="str">
            <v>-</v>
          </cell>
          <cell r="I146" t="str">
            <v>A7260110</v>
          </cell>
          <cell r="V146">
            <v>0</v>
          </cell>
          <cell r="X146">
            <v>1500</v>
          </cell>
          <cell r="Y146" t="str">
            <v>AF</v>
          </cell>
          <cell r="Z146" t="str">
            <v>A7260110-Manpower Services Generic</v>
          </cell>
          <cell r="AA146" t="str">
            <v>0-0</v>
          </cell>
          <cell r="AB146" t="str">
            <v>Manpower Services Generic</v>
          </cell>
          <cell r="AC146">
            <v>0</v>
          </cell>
          <cell r="AD146">
            <v>0</v>
          </cell>
          <cell r="AE146" t="str">
            <v>PAO</v>
          </cell>
        </row>
        <row r="147">
          <cell r="A147" t="str">
            <v>Studies - transient modelling, variation in gas composition</v>
          </cell>
          <cell r="B147" t="str">
            <v>OGGS OPERATIONS</v>
          </cell>
          <cell r="C147" t="str">
            <v>OGGS- Operations</v>
          </cell>
          <cell r="D147" t="str">
            <v>PRSM</v>
          </cell>
          <cell r="E147" t="str">
            <v>OPEX</v>
          </cell>
          <cell r="F147" t="str">
            <v>APF15COGGS</v>
          </cell>
          <cell r="G147" t="str">
            <v>O.NG.PSO.RPP.FAC.71300</v>
          </cell>
          <cell r="H147" t="str">
            <v>RECURRENT</v>
          </cell>
          <cell r="I147" t="str">
            <v>A7212080</v>
          </cell>
          <cell r="S147">
            <v>0</v>
          </cell>
          <cell r="U147">
            <v>50</v>
          </cell>
          <cell r="V147">
            <v>80</v>
          </cell>
          <cell r="W147">
            <v>80.367647058823536</v>
          </cell>
          <cell r="X147">
            <v>50</v>
          </cell>
          <cell r="Y147" t="str">
            <v>JV</v>
          </cell>
          <cell r="Z147" t="str">
            <v>A7212080-Oil &amp; Gas Facility Integrity Management</v>
          </cell>
          <cell r="AA147" t="str">
            <v>O.NG.PSO.RPP.FAC.71300-OGGS Riser Platform Facil O</v>
          </cell>
          <cell r="AB147" t="str">
            <v>Oil &amp; Gas Facility Integrity Management</v>
          </cell>
          <cell r="AC147" t="str">
            <v>OGGS Riser Platform Facil O</v>
          </cell>
          <cell r="AD147">
            <v>0</v>
          </cell>
          <cell r="AE147" t="str">
            <v>PSO</v>
          </cell>
        </row>
        <row r="148">
          <cell r="A148" t="str">
            <v>Supply Base - Internal Fence</v>
          </cell>
          <cell r="B148" t="str">
            <v>EA SUPPLY BASE/ CARGO HANDLING</v>
          </cell>
          <cell r="C148" t="str">
            <v>Supply base</v>
          </cell>
          <cell r="D148" t="str">
            <v>PRLO</v>
          </cell>
          <cell r="E148" t="str">
            <v>OPEX</v>
          </cell>
          <cell r="F148" t="str">
            <v>APF28TSULG</v>
          </cell>
          <cell r="G148" t="str">
            <v>101177</v>
          </cell>
          <cell r="H148" t="str">
            <v>RECURRENT</v>
          </cell>
          <cell r="I148" t="str">
            <v>A7240750</v>
          </cell>
          <cell r="R148">
            <v>42</v>
          </cell>
          <cell r="S148">
            <v>42</v>
          </cell>
          <cell r="V148">
            <v>0</v>
          </cell>
          <cell r="W148">
            <v>0</v>
          </cell>
          <cell r="X148">
            <v>0</v>
          </cell>
          <cell r="Y148" t="str">
            <v>JV</v>
          </cell>
          <cell r="Z148" t="str">
            <v>A7240750-Storage/Warehouse Services</v>
          </cell>
          <cell r="AA148" t="str">
            <v>101177-GPO.GEN.TRANSPORT</v>
          </cell>
          <cell r="AB148" t="str">
            <v>Storage/Warehouse Services</v>
          </cell>
          <cell r="AC148" t="str">
            <v>GPO.GEN.TRANSPORT</v>
          </cell>
          <cell r="AD148">
            <v>41.821415474452557</v>
          </cell>
          <cell r="AE148" t="str">
            <v>PLO</v>
          </cell>
        </row>
        <row r="149">
          <cell r="A149" t="str">
            <v>Supply base annual lease &amp; stacking area</v>
          </cell>
          <cell r="B149" t="str">
            <v>EA SUPPLY BASE/ CARGO HANDLING</v>
          </cell>
          <cell r="C149" t="str">
            <v>Supply base</v>
          </cell>
          <cell r="D149" t="str">
            <v>PRLO</v>
          </cell>
          <cell r="E149" t="str">
            <v>OPEX</v>
          </cell>
          <cell r="F149" t="str">
            <v>APF28TSULG</v>
          </cell>
          <cell r="G149" t="str">
            <v>101177</v>
          </cell>
          <cell r="H149" t="str">
            <v>RECURRENT</v>
          </cell>
          <cell r="I149" t="str">
            <v>A7240710</v>
          </cell>
          <cell r="J149">
            <v>781</v>
          </cell>
          <cell r="K149">
            <v>70</v>
          </cell>
          <cell r="L149">
            <v>290</v>
          </cell>
          <cell r="M149">
            <v>290.55997748834216</v>
          </cell>
          <cell r="N149">
            <v>65.090400000000002</v>
          </cell>
          <cell r="O149">
            <v>285.95272</v>
          </cell>
          <cell r="P149">
            <v>286.46693999999997</v>
          </cell>
          <cell r="R149">
            <v>554</v>
          </cell>
          <cell r="S149">
            <v>554</v>
          </cell>
          <cell r="V149">
            <v>554</v>
          </cell>
          <cell r="W149">
            <v>554</v>
          </cell>
          <cell r="X149">
            <v>0</v>
          </cell>
          <cell r="Y149" t="str">
            <v>JV</v>
          </cell>
          <cell r="Z149" t="str">
            <v>A7240710-Storage Handling Services Generic</v>
          </cell>
          <cell r="AA149" t="str">
            <v>101177-GPO.GEN.TRANSPORT</v>
          </cell>
          <cell r="AB149" t="str">
            <v>Storage Handling Services Generic</v>
          </cell>
          <cell r="AC149" t="str">
            <v>GPO.GEN.TRANSPORT</v>
          </cell>
          <cell r="AD149">
            <v>878.85725000000002</v>
          </cell>
          <cell r="AE149" t="str">
            <v>PLO</v>
          </cell>
        </row>
        <row r="150">
          <cell r="A150" t="str">
            <v>Supply base external fence</v>
          </cell>
          <cell r="B150" t="str">
            <v>EA SUPPLY BASE/ CARGO HANDLING</v>
          </cell>
          <cell r="C150" t="str">
            <v>Supply base</v>
          </cell>
          <cell r="D150" t="str">
            <v>PRLO</v>
          </cell>
          <cell r="E150" t="str">
            <v>OPEX</v>
          </cell>
          <cell r="F150" t="str">
            <v>APF28TSULG</v>
          </cell>
          <cell r="G150" t="str">
            <v>101177</v>
          </cell>
          <cell r="H150" t="str">
            <v>RECURRENT</v>
          </cell>
          <cell r="I150" t="str">
            <v>A7240750</v>
          </cell>
          <cell r="R150">
            <v>150</v>
          </cell>
          <cell r="S150">
            <v>150</v>
          </cell>
          <cell r="V150">
            <v>0</v>
          </cell>
          <cell r="X150">
            <v>0</v>
          </cell>
          <cell r="Y150" t="str">
            <v>JV</v>
          </cell>
          <cell r="Z150" t="str">
            <v>A7240750-Storage/Warehouse Services</v>
          </cell>
          <cell r="AA150" t="str">
            <v>101177-GPO.GEN.TRANSPORT</v>
          </cell>
          <cell r="AB150" t="str">
            <v>Storage/Warehouse Services</v>
          </cell>
          <cell r="AC150" t="str">
            <v>GPO.GEN.TRANSPORT</v>
          </cell>
          <cell r="AD150">
            <v>0</v>
          </cell>
          <cell r="AE150" t="str">
            <v>PLO</v>
          </cell>
        </row>
        <row r="151">
          <cell r="A151" t="str">
            <v>Supply base furniture &amp; storage racks</v>
          </cell>
          <cell r="B151" t="str">
            <v>CAPEX - OTHERS</v>
          </cell>
          <cell r="C151" t="str">
            <v>Supply Base Equipment</v>
          </cell>
          <cell r="D151" t="str">
            <v>PRLO</v>
          </cell>
          <cell r="E151" t="str">
            <v>CAPEX</v>
          </cell>
          <cell r="F151" t="str">
            <v>C1N58</v>
          </cell>
          <cell r="G151" t="str">
            <v>C.NG.SSC.OR.02.430.A160</v>
          </cell>
          <cell r="H151" t="str">
            <v>CAPEX</v>
          </cell>
          <cell r="I151" t="str">
            <v>A7460040</v>
          </cell>
          <cell r="J151">
            <v>400</v>
          </cell>
          <cell r="K151">
            <v>1000</v>
          </cell>
          <cell r="L151">
            <v>400</v>
          </cell>
          <cell r="M151">
            <v>407.99967840488824</v>
          </cell>
          <cell r="N151">
            <v>476</v>
          </cell>
          <cell r="P151">
            <v>3.4272005130324517</v>
          </cell>
          <cell r="Q151">
            <v>9148</v>
          </cell>
          <cell r="R151">
            <v>201</v>
          </cell>
          <cell r="S151">
            <v>268.26470588235293</v>
          </cell>
          <cell r="V151">
            <v>0</v>
          </cell>
          <cell r="W151">
            <v>0</v>
          </cell>
          <cell r="X151">
            <v>0</v>
          </cell>
          <cell r="Y151" t="str">
            <v>JV</v>
          </cell>
          <cell r="Z151" t="str">
            <v>A7460040-Office / Warehouse Equipment &amp; Goods</v>
          </cell>
          <cell r="AA151" t="str">
            <v>C.NG.SSC.OR.02.430.A160-0</v>
          </cell>
          <cell r="AB151" t="str">
            <v>Office / Warehouse Equipment &amp; Goods</v>
          </cell>
          <cell r="AC151">
            <v>0</v>
          </cell>
          <cell r="AD151">
            <v>268.50951846715333</v>
          </cell>
          <cell r="AE151" t="str">
            <v>PLO</v>
          </cell>
        </row>
        <row r="152">
          <cell r="A152" t="str">
            <v>Supply base operating cost</v>
          </cell>
          <cell r="B152" t="str">
            <v>EA SUPPLY BASE/ CARGO HANDLING</v>
          </cell>
          <cell r="C152" t="str">
            <v>Supply base</v>
          </cell>
          <cell r="D152" t="str">
            <v>PRLO</v>
          </cell>
          <cell r="E152" t="str">
            <v>OPEX</v>
          </cell>
          <cell r="F152" t="str">
            <v>APF28TSULG</v>
          </cell>
          <cell r="G152" t="str">
            <v>101177</v>
          </cell>
          <cell r="H152" t="str">
            <v>RECURRENT</v>
          </cell>
          <cell r="I152" t="str">
            <v>A7240710</v>
          </cell>
          <cell r="J152">
            <v>458.11957706666664</v>
          </cell>
          <cell r="K152">
            <v>750</v>
          </cell>
          <cell r="L152">
            <v>351</v>
          </cell>
          <cell r="M152">
            <v>356.99975880366617</v>
          </cell>
          <cell r="N152">
            <v>667.81945999999994</v>
          </cell>
          <cell r="O152">
            <v>351.27038086180414</v>
          </cell>
          <cell r="P152">
            <v>355.95950086180414</v>
          </cell>
          <cell r="Q152">
            <v>5999.8</v>
          </cell>
          <cell r="R152">
            <v>615</v>
          </cell>
          <cell r="S152">
            <v>659.11617647058824</v>
          </cell>
          <cell r="V152">
            <v>700</v>
          </cell>
          <cell r="W152">
            <v>700</v>
          </cell>
          <cell r="X152">
            <v>0</v>
          </cell>
          <cell r="Y152" t="str">
            <v>JV</v>
          </cell>
          <cell r="Z152" t="str">
            <v>A7240710-Storage Handling Services Generic</v>
          </cell>
          <cell r="AA152" t="str">
            <v>101177-GPO.GEN.TRANSPORT</v>
          </cell>
          <cell r="AB152" t="str">
            <v>Storage Handling Services Generic</v>
          </cell>
          <cell r="AC152" t="str">
            <v>GPO.GEN.TRANSPORT</v>
          </cell>
          <cell r="AD152">
            <v>39.220904822911486</v>
          </cell>
          <cell r="AE152" t="str">
            <v>PLO</v>
          </cell>
        </row>
        <row r="153">
          <cell r="A153" t="str">
            <v>Tarriffed staff IT &amp; Tel. Costs</v>
          </cell>
          <cell r="B153" t="str">
            <v>OVERHEADS</v>
          </cell>
          <cell r="C153" t="str">
            <v>IM&amp;T Tarrifs</v>
          </cell>
          <cell r="D153" t="str">
            <v>SND-O</v>
          </cell>
          <cell r="E153" t="str">
            <v>OPEX</v>
          </cell>
          <cell r="F153" t="str">
            <v>GGPO31</v>
          </cell>
          <cell r="G153" t="str">
            <v>101271</v>
          </cell>
          <cell r="H153" t="str">
            <v>OVERHEAD</v>
          </cell>
          <cell r="I153" t="str">
            <v>A7220210</v>
          </cell>
          <cell r="J153">
            <v>167</v>
          </cell>
          <cell r="K153">
            <v>4167</v>
          </cell>
          <cell r="L153">
            <v>150</v>
          </cell>
          <cell r="M153">
            <v>183.33465991316936</v>
          </cell>
          <cell r="N153">
            <v>3154.20109</v>
          </cell>
          <cell r="O153">
            <v>68.741009999999989</v>
          </cell>
          <cell r="P153">
            <v>93.204980000000006</v>
          </cell>
          <cell r="V153">
            <v>222</v>
          </cell>
          <cell r="W153">
            <v>222</v>
          </cell>
          <cell r="X153">
            <v>200</v>
          </cell>
          <cell r="Y153" t="str">
            <v>JV</v>
          </cell>
          <cell r="Z153" t="str">
            <v>A7220210-IT &amp; Communication Services Generic</v>
          </cell>
          <cell r="AA153" t="str">
            <v>101271-GPO General OH - Manage Company Business</v>
          </cell>
          <cell r="AB153" t="str">
            <v>IT &amp; Communication Services Generic</v>
          </cell>
          <cell r="AC153" t="str">
            <v>GPO General OH - Manage Company Business</v>
          </cell>
          <cell r="AD153">
            <v>0</v>
          </cell>
          <cell r="AE153" t="str">
            <v>PIO</v>
          </cell>
        </row>
        <row r="154">
          <cell r="A154" t="str">
            <v>Technical Training for EA Offshore Staff</v>
          </cell>
          <cell r="B154" t="str">
            <v>EA OFFSHORE STAFF TRAINING</v>
          </cell>
          <cell r="C154" t="str">
            <v>Training</v>
          </cell>
          <cell r="D154" t="str">
            <v>PREM</v>
          </cell>
          <cell r="E154" t="str">
            <v>OPEX</v>
          </cell>
          <cell r="F154" t="str">
            <v>ASP64FEAXP</v>
          </cell>
          <cell r="G154" t="str">
            <v>101175</v>
          </cell>
          <cell r="H154" t="str">
            <v>OVERHEAD</v>
          </cell>
          <cell r="I154" t="str">
            <v>A7260010</v>
          </cell>
          <cell r="J154">
            <v>963.13333333333333</v>
          </cell>
          <cell r="K154">
            <v>16</v>
          </cell>
          <cell r="L154">
            <v>719</v>
          </cell>
          <cell r="M154">
            <v>719.12799485447817</v>
          </cell>
          <cell r="N154">
            <v>15.662799999999999</v>
          </cell>
          <cell r="O154">
            <v>752.20388537062934</v>
          </cell>
          <cell r="P154">
            <v>752.32762537062933</v>
          </cell>
          <cell r="Q154">
            <v>0</v>
          </cell>
          <cell r="R154">
            <v>1483</v>
          </cell>
          <cell r="S154">
            <v>1483</v>
          </cell>
          <cell r="V154">
            <v>1483</v>
          </cell>
          <cell r="W154">
            <v>1483</v>
          </cell>
          <cell r="X154">
            <v>0</v>
          </cell>
          <cell r="Y154" t="str">
            <v>JV</v>
          </cell>
          <cell r="Z154" t="str">
            <v>A7260010-Pers. Training &amp; Development Generic</v>
          </cell>
          <cell r="AA154" t="str">
            <v>101175-GPO.General OH - Manage Company Business</v>
          </cell>
          <cell r="AB154" t="str">
            <v>Pers. Training &amp; Development Generic</v>
          </cell>
          <cell r="AC154" t="str">
            <v>GPO.General OH - Manage Company Business</v>
          </cell>
          <cell r="AD154">
            <v>539.91621711621713</v>
          </cell>
          <cell r="AE154" t="str">
            <v>PAO</v>
          </cell>
        </row>
        <row r="155">
          <cell r="A155" t="str">
            <v>Telecomm Maint Test Equip EA FPSO</v>
          </cell>
          <cell r="B155" t="str">
            <v>CAPEX IM &amp; T</v>
          </cell>
          <cell r="C155" t="str">
            <v>IT Equipment FPSO</v>
          </cell>
          <cell r="D155" t="str">
            <v>PREM</v>
          </cell>
          <cell r="E155" t="str">
            <v>CAPEX</v>
          </cell>
          <cell r="F155" t="str">
            <v>C1N58</v>
          </cell>
          <cell r="G155" t="str">
            <v>C.NG.SSC.OR.02.430.A160</v>
          </cell>
          <cell r="H155" t="str">
            <v>CAPEX</v>
          </cell>
          <cell r="I155" t="str">
            <v>A7450050</v>
          </cell>
          <cell r="J155">
            <v>54.915200000000006</v>
          </cell>
          <cell r="K155">
            <v>250</v>
          </cell>
          <cell r="L155">
            <v>55</v>
          </cell>
          <cell r="M155">
            <v>56.999919601222061</v>
          </cell>
          <cell r="N155">
            <v>243.18615000000003</v>
          </cell>
          <cell r="O155">
            <v>54.915200000000006</v>
          </cell>
          <cell r="P155">
            <v>56.822529999999993</v>
          </cell>
          <cell r="S155">
            <v>0</v>
          </cell>
          <cell r="V155">
            <v>0</v>
          </cell>
          <cell r="W155">
            <v>0</v>
          </cell>
          <cell r="X155">
            <v>0</v>
          </cell>
          <cell r="Y155" t="str">
            <v>JV</v>
          </cell>
          <cell r="Z155" t="str">
            <v>A7450050-Computers, Pc</v>
          </cell>
          <cell r="AA155" t="str">
            <v>C.NG.SSC.OR.02.430.A160-0</v>
          </cell>
          <cell r="AB155" t="str">
            <v>Computers, Pc</v>
          </cell>
          <cell r="AC155">
            <v>0</v>
          </cell>
          <cell r="AD155">
            <v>40.911513844036378</v>
          </cell>
          <cell r="AE155" t="str">
            <v>PAO</v>
          </cell>
        </row>
        <row r="156">
          <cell r="A156" t="str">
            <v>Telecoms equipt/GSM - Acquisition, Support, charges</v>
          </cell>
          <cell r="B156" t="str">
            <v>OFFSHORE IM &amp; T</v>
          </cell>
          <cell r="C156" t="str">
            <v>Onshore IM&amp;T costs</v>
          </cell>
          <cell r="D156" t="str">
            <v>SND-O</v>
          </cell>
          <cell r="E156" t="str">
            <v>OPEX</v>
          </cell>
          <cell r="F156" t="str">
            <v>APQ70TIMTS</v>
          </cell>
          <cell r="G156" t="str">
            <v>101180</v>
          </cell>
          <cell r="H156" t="str">
            <v>RECURRENT</v>
          </cell>
          <cell r="I156" t="str">
            <v>A7220260</v>
          </cell>
          <cell r="R156">
            <v>148</v>
          </cell>
          <cell r="S156">
            <v>148</v>
          </cell>
          <cell r="V156">
            <v>223</v>
          </cell>
          <cell r="W156">
            <v>223</v>
          </cell>
          <cell r="X156">
            <v>0</v>
          </cell>
          <cell r="Y156" t="str">
            <v>JV</v>
          </cell>
          <cell r="Z156" t="str">
            <v>A7220260-Mobile Phone Airtime Services</v>
          </cell>
          <cell r="AA156" t="str">
            <v>101180-GPO.GEN.IT SERVICES</v>
          </cell>
          <cell r="AB156" t="str">
            <v>Mobile Phone Airtime Services</v>
          </cell>
          <cell r="AC156" t="str">
            <v>GPO.GEN.IT SERVICES</v>
          </cell>
          <cell r="AD156">
            <v>0</v>
          </cell>
          <cell r="AE156" t="str">
            <v>PIO</v>
          </cell>
        </row>
        <row r="157">
          <cell r="A157" t="str">
            <v xml:space="preserve">Training-Onshore staff </v>
          </cell>
          <cell r="B157" t="str">
            <v>STAFF COSTS</v>
          </cell>
          <cell r="C157" t="str">
            <v>Training</v>
          </cell>
          <cell r="D157" t="str">
            <v>SND-O</v>
          </cell>
          <cell r="E157" t="str">
            <v>OPEX</v>
          </cell>
          <cell r="F157" t="str">
            <v>GGPO</v>
          </cell>
          <cell r="G157" t="str">
            <v>101271</v>
          </cell>
          <cell r="H157" t="str">
            <v>OVERHEAD</v>
          </cell>
          <cell r="I157" t="str">
            <v>A7260010</v>
          </cell>
          <cell r="J157">
            <v>158.88333333333333</v>
          </cell>
          <cell r="K157">
            <v>3126</v>
          </cell>
          <cell r="L157">
            <v>5</v>
          </cell>
          <cell r="M157">
            <v>30.006994693680685</v>
          </cell>
          <cell r="O157">
            <v>15.045999999999999</v>
          </cell>
          <cell r="P157">
            <v>15.045999999999999</v>
          </cell>
          <cell r="Q157">
            <v>0</v>
          </cell>
          <cell r="W157">
            <v>0</v>
          </cell>
          <cell r="X157">
            <v>0</v>
          </cell>
          <cell r="Y157" t="str">
            <v>JV</v>
          </cell>
          <cell r="Z157" t="str">
            <v>A7260010-Pers. Training &amp; Development Generic</v>
          </cell>
          <cell r="AA157" t="str">
            <v>101271-GPO General OH - Manage Company Business</v>
          </cell>
          <cell r="AB157" t="str">
            <v>Pers. Training &amp; Development Generic</v>
          </cell>
          <cell r="AC157" t="str">
            <v>GPO General OH - Manage Company Business</v>
          </cell>
          <cell r="AD157">
            <v>37.71079438706257</v>
          </cell>
          <cell r="AE157" t="str">
            <v>GPO</v>
          </cell>
        </row>
        <row r="158">
          <cell r="A158" t="str">
            <v>Training-Onshore staff (EA asset team)</v>
          </cell>
          <cell r="B158" t="str">
            <v>STAFF COSTS</v>
          </cell>
          <cell r="C158" t="str">
            <v>Training</v>
          </cell>
          <cell r="D158" t="str">
            <v>SND-O</v>
          </cell>
          <cell r="E158" t="str">
            <v>OPEX</v>
          </cell>
          <cell r="F158" t="str">
            <v>GGPO</v>
          </cell>
          <cell r="G158" t="str">
            <v>101271</v>
          </cell>
          <cell r="H158" t="str">
            <v>OVERHEAD</v>
          </cell>
          <cell r="I158" t="str">
            <v>A7260010</v>
          </cell>
          <cell r="Q158">
            <v>0</v>
          </cell>
          <cell r="T158">
            <v>47.939698492462313</v>
          </cell>
          <cell r="U158">
            <v>95.4</v>
          </cell>
          <cell r="W158">
            <v>0.70147058823529418</v>
          </cell>
          <cell r="X158">
            <v>0</v>
          </cell>
          <cell r="Y158" t="str">
            <v>JV</v>
          </cell>
          <cell r="Z158" t="str">
            <v>A7260010-Pers. Training &amp; Development Generic</v>
          </cell>
          <cell r="AA158" t="str">
            <v>101271-GPO General OH - Manage Company Business</v>
          </cell>
          <cell r="AB158" t="str">
            <v>Pers. Training &amp; Development Generic</v>
          </cell>
          <cell r="AC158" t="str">
            <v>GPO General OH - Manage Company Business</v>
          </cell>
          <cell r="AD158">
            <v>0</v>
          </cell>
          <cell r="AE158" t="str">
            <v>GPO</v>
          </cell>
        </row>
        <row r="159">
          <cell r="A159" t="str">
            <v>Training-Onshore staff (Management training)</v>
          </cell>
          <cell r="B159" t="str">
            <v>STAFF COSTS</v>
          </cell>
          <cell r="C159" t="str">
            <v>Training</v>
          </cell>
          <cell r="D159" t="str">
            <v>SND-O</v>
          </cell>
          <cell r="E159" t="str">
            <v>OPEX</v>
          </cell>
          <cell r="F159" t="str">
            <v>GGPO</v>
          </cell>
          <cell r="G159" t="str">
            <v>101271</v>
          </cell>
          <cell r="H159" t="str">
            <v>OVERHEAD</v>
          </cell>
          <cell r="I159" t="str">
            <v>A7260010</v>
          </cell>
          <cell r="Q159">
            <v>0</v>
          </cell>
          <cell r="R159">
            <v>99</v>
          </cell>
          <cell r="S159">
            <v>99</v>
          </cell>
          <cell r="V159">
            <v>310</v>
          </cell>
          <cell r="W159">
            <v>310</v>
          </cell>
          <cell r="X159">
            <v>0</v>
          </cell>
          <cell r="Y159" t="str">
            <v>JV</v>
          </cell>
          <cell r="Z159" t="str">
            <v>A7260010-Pers. Training &amp; Development Generic</v>
          </cell>
          <cell r="AA159" t="str">
            <v>101271-GPO General OH - Manage Company Business</v>
          </cell>
          <cell r="AB159" t="str">
            <v>Pers. Training &amp; Development Generic</v>
          </cell>
          <cell r="AC159" t="str">
            <v>GPO General OH - Manage Company Business</v>
          </cell>
          <cell r="AD159">
            <v>0</v>
          </cell>
          <cell r="AE159" t="str">
            <v>GPO</v>
          </cell>
        </row>
        <row r="160">
          <cell r="A160" t="str">
            <v>Training-Onshore staff (PRIO, PRSM, PRLO)</v>
          </cell>
          <cell r="B160" t="str">
            <v>STAFF COSTS</v>
          </cell>
          <cell r="C160" t="str">
            <v>Training</v>
          </cell>
          <cell r="D160" t="str">
            <v>SND-O</v>
          </cell>
          <cell r="E160" t="str">
            <v>OPEX</v>
          </cell>
          <cell r="F160" t="str">
            <v>GGPO</v>
          </cell>
          <cell r="G160" t="str">
            <v>101271</v>
          </cell>
          <cell r="H160" t="str">
            <v>OVERHEAD</v>
          </cell>
          <cell r="I160" t="str">
            <v>A7260010</v>
          </cell>
          <cell r="Q160">
            <v>0</v>
          </cell>
          <cell r="T160">
            <v>36.180904522613069</v>
          </cell>
          <cell r="U160">
            <v>72</v>
          </cell>
          <cell r="W160">
            <v>0.52941176470588236</v>
          </cell>
          <cell r="X160">
            <v>0</v>
          </cell>
          <cell r="Y160" t="str">
            <v>JV</v>
          </cell>
          <cell r="Z160" t="str">
            <v>A7260010-Pers. Training &amp; Development Generic</v>
          </cell>
          <cell r="AA160" t="str">
            <v>101271-GPO General OH - Manage Company Business</v>
          </cell>
          <cell r="AB160" t="str">
            <v>Pers. Training &amp; Development Generic</v>
          </cell>
          <cell r="AC160" t="str">
            <v>GPO General OH - Manage Company Business</v>
          </cell>
          <cell r="AD160">
            <v>0</v>
          </cell>
          <cell r="AE160" t="str">
            <v>GPO</v>
          </cell>
        </row>
        <row r="161">
          <cell r="A161" t="str">
            <v>Training-Onshore staff (SNFM, SCIO)</v>
          </cell>
          <cell r="B161" t="str">
            <v>STAFF COSTS</v>
          </cell>
          <cell r="C161" t="str">
            <v>Training</v>
          </cell>
          <cell r="D161" t="str">
            <v>SND-O</v>
          </cell>
          <cell r="E161" t="str">
            <v>OPEX</v>
          </cell>
          <cell r="F161" t="str">
            <v>GGPO</v>
          </cell>
          <cell r="G161" t="str">
            <v>101271</v>
          </cell>
          <cell r="H161" t="str">
            <v>OVERHEAD</v>
          </cell>
          <cell r="I161" t="str">
            <v>A7260010</v>
          </cell>
          <cell r="Q161">
            <v>0</v>
          </cell>
          <cell r="T161">
            <v>16.08040201005025</v>
          </cell>
          <cell r="U161">
            <v>32</v>
          </cell>
          <cell r="W161">
            <v>0.23529411764705882</v>
          </cell>
          <cell r="X161">
            <v>0</v>
          </cell>
          <cell r="Y161" t="str">
            <v>JV</v>
          </cell>
          <cell r="Z161" t="str">
            <v>A7260010-Pers. Training &amp; Development Generic</v>
          </cell>
          <cell r="AA161" t="str">
            <v>101271-GPO General OH - Manage Company Business</v>
          </cell>
          <cell r="AB161" t="str">
            <v>Pers. Training &amp; Development Generic</v>
          </cell>
          <cell r="AC161" t="str">
            <v>GPO General OH - Manage Company Business</v>
          </cell>
          <cell r="AD161">
            <v>0</v>
          </cell>
          <cell r="AE161" t="str">
            <v>GPO</v>
          </cell>
        </row>
        <row r="162">
          <cell r="A162" t="str">
            <v>Utilities (NEPA, LGA levies etc)</v>
          </cell>
          <cell r="B162" t="str">
            <v>OVERHEADS</v>
          </cell>
          <cell r="C162" t="str">
            <v>General Overheads</v>
          </cell>
          <cell r="D162" t="str">
            <v>SND-O</v>
          </cell>
          <cell r="E162" t="str">
            <v>OPEX</v>
          </cell>
          <cell r="F162" t="str">
            <v>GGPO</v>
          </cell>
          <cell r="G162" t="str">
            <v>101271</v>
          </cell>
          <cell r="H162" t="str">
            <v>OVERHEAD</v>
          </cell>
          <cell r="I162" t="str">
            <v>A7240810</v>
          </cell>
          <cell r="Q162">
            <v>5439.9</v>
          </cell>
          <cell r="S162">
            <v>39.999264705882354</v>
          </cell>
          <cell r="V162">
            <v>0</v>
          </cell>
          <cell r="W162">
            <v>0</v>
          </cell>
          <cell r="X162">
            <v>0</v>
          </cell>
          <cell r="Y162" t="str">
            <v>JV</v>
          </cell>
          <cell r="Z162" t="str">
            <v>A7240810-Utilities / Energy Generic</v>
          </cell>
          <cell r="AA162" t="str">
            <v>101271-GPO General OH - Manage Company Business</v>
          </cell>
          <cell r="AB162" t="str">
            <v>Utilities / Energy Generic</v>
          </cell>
          <cell r="AC162" t="str">
            <v>GPO General OH - Manage Company Business</v>
          </cell>
          <cell r="AD162">
            <v>2.6760000000000002</v>
          </cell>
          <cell r="AE162" t="str">
            <v>GPO</v>
          </cell>
        </row>
        <row r="163">
          <cell r="A163" t="str">
            <v>Vehicle operations and maintenance</v>
          </cell>
          <cell r="B163" t="str">
            <v>OVERHEADS</v>
          </cell>
          <cell r="C163" t="str">
            <v>General Overheads</v>
          </cell>
          <cell r="D163" t="str">
            <v>PRLO</v>
          </cell>
          <cell r="E163" t="str">
            <v>OPEX</v>
          </cell>
          <cell r="F163" t="str">
            <v>GGPO</v>
          </cell>
          <cell r="G163" t="str">
            <v>101271</v>
          </cell>
          <cell r="H163" t="str">
            <v>OVERHEAD</v>
          </cell>
          <cell r="I163" t="str">
            <v>A7240030</v>
          </cell>
          <cell r="Q163">
            <v>10199.9</v>
          </cell>
          <cell r="R163">
            <v>102</v>
          </cell>
          <cell r="S163">
            <v>176.99926470588235</v>
          </cell>
          <cell r="V163">
            <v>0</v>
          </cell>
          <cell r="W163">
            <v>0</v>
          </cell>
          <cell r="X163">
            <v>0</v>
          </cell>
          <cell r="Y163" t="str">
            <v>JV</v>
          </cell>
          <cell r="Z163" t="str">
            <v>A7240030-Light Vehicles Services</v>
          </cell>
          <cell r="AA163" t="str">
            <v>101271-GPO General OH - Manage Company Business</v>
          </cell>
          <cell r="AB163" t="str">
            <v>Light Vehicles Services</v>
          </cell>
          <cell r="AC163" t="str">
            <v>GPO General OH - Manage Company Business</v>
          </cell>
          <cell r="AD163">
            <v>79.852999999999994</v>
          </cell>
          <cell r="AE163" t="str">
            <v>GPO</v>
          </cell>
        </row>
        <row r="164">
          <cell r="A164" t="str">
            <v>Vendor Support/cost for telecoms eqpt</v>
          </cell>
          <cell r="B164" t="str">
            <v>OFFSHORE IM &amp; T</v>
          </cell>
          <cell r="C164" t="str">
            <v>Onshore IM&amp;T costs</v>
          </cell>
          <cell r="D164" t="str">
            <v>PREM</v>
          </cell>
          <cell r="E164" t="str">
            <v>OPEX</v>
          </cell>
          <cell r="F164" t="str">
            <v>APQ70TIMTS</v>
          </cell>
          <cell r="G164" t="str">
            <v>101180</v>
          </cell>
          <cell r="H164" t="str">
            <v>RECURRENT</v>
          </cell>
          <cell r="I164" t="str">
            <v>A7220230</v>
          </cell>
          <cell r="J164">
            <v>38</v>
          </cell>
          <cell r="K164">
            <v>4500</v>
          </cell>
          <cell r="L164">
            <v>38</v>
          </cell>
          <cell r="M164">
            <v>73.998552821997151</v>
          </cell>
          <cell r="N164">
            <v>3720.8696299999997</v>
          </cell>
          <cell r="O164">
            <v>4.9205100000000019</v>
          </cell>
          <cell r="P164">
            <v>33.112950000000005</v>
          </cell>
          <cell r="R164">
            <v>49</v>
          </cell>
          <cell r="S164">
            <v>49</v>
          </cell>
          <cell r="V164">
            <v>49</v>
          </cell>
          <cell r="W164">
            <v>49</v>
          </cell>
          <cell r="X164">
            <v>0</v>
          </cell>
          <cell r="Y164" t="str">
            <v>JV</v>
          </cell>
          <cell r="Z164" t="str">
            <v>A7220230-Telecom Equipment Services</v>
          </cell>
          <cell r="AA164" t="str">
            <v>101180-GPO.GEN.IT SERVICES</v>
          </cell>
          <cell r="AB164" t="str">
            <v>Telecom Equipment Services</v>
          </cell>
          <cell r="AC164" t="str">
            <v>GPO.GEN.IT SERVICES</v>
          </cell>
          <cell r="AD164">
            <v>0</v>
          </cell>
          <cell r="AE164" t="str">
            <v>PIO</v>
          </cell>
        </row>
        <row r="165">
          <cell r="A165" t="str">
            <v>Vessel Entry &amp; Inspection</v>
          </cell>
          <cell r="B165" t="str">
            <v>EA MAINTENANCE</v>
          </cell>
          <cell r="C165" t="str">
            <v>Production Facilities - Asset Integrity</v>
          </cell>
          <cell r="D165" t="str">
            <v>PREM</v>
          </cell>
          <cell r="E165" t="str">
            <v>OPEX</v>
          </cell>
          <cell r="F165" t="str">
            <v>APF50FEAXP</v>
          </cell>
          <cell r="G165" t="str">
            <v>O.NG.PAO.EAW.WEL.724WC</v>
          </cell>
          <cell r="H165" t="str">
            <v>RECURRENT</v>
          </cell>
          <cell r="I165" t="str">
            <v>A7212210</v>
          </cell>
          <cell r="J165">
            <v>660</v>
          </cell>
          <cell r="L165">
            <v>100</v>
          </cell>
          <cell r="M165">
            <v>100</v>
          </cell>
          <cell r="Q165">
            <v>0</v>
          </cell>
          <cell r="R165">
            <v>0</v>
          </cell>
          <cell r="S165">
            <v>0</v>
          </cell>
          <cell r="V165">
            <v>0</v>
          </cell>
          <cell r="W165">
            <v>0</v>
          </cell>
          <cell r="X165">
            <v>0</v>
          </cell>
          <cell r="Y165" t="str">
            <v>JV</v>
          </cell>
          <cell r="Z165" t="str">
            <v>A7212210-Insp &amp; Exped. Agency</v>
          </cell>
          <cell r="AA165" t="str">
            <v>O.NG.PAO.EAW.WEL.724WC-EA Wells Corr. Mtc</v>
          </cell>
          <cell r="AB165" t="str">
            <v>Insp &amp; Exped. Agency</v>
          </cell>
          <cell r="AC165" t="str">
            <v>EA Wells Corr. Mtc</v>
          </cell>
          <cell r="AD165">
            <v>0</v>
          </cell>
          <cell r="AE165" t="str">
            <v>PAO</v>
          </cell>
        </row>
        <row r="166">
          <cell r="A166" t="str">
            <v>VSAT Space Segment Rental 2003/2004</v>
          </cell>
          <cell r="B166" t="str">
            <v>OFFSHORE IM &amp; T</v>
          </cell>
          <cell r="C166" t="str">
            <v>Offshore IM&amp;T costs</v>
          </cell>
          <cell r="D166" t="str">
            <v>PREM</v>
          </cell>
          <cell r="E166" t="str">
            <v>OPEX</v>
          </cell>
          <cell r="F166" t="str">
            <v>APQ70TIMTS</v>
          </cell>
          <cell r="G166" t="str">
            <v>101180</v>
          </cell>
          <cell r="H166" t="str">
            <v>RECURRENT</v>
          </cell>
          <cell r="I166" t="str">
            <v>A7220230</v>
          </cell>
          <cell r="J166">
            <v>420</v>
          </cell>
          <cell r="L166">
            <v>420</v>
          </cell>
          <cell r="M166">
            <v>420</v>
          </cell>
          <cell r="O166">
            <v>457.44909999999999</v>
          </cell>
          <cell r="P166">
            <v>457.44909999999999</v>
          </cell>
          <cell r="R166">
            <v>223</v>
          </cell>
          <cell r="S166">
            <v>223</v>
          </cell>
          <cell r="V166">
            <v>223</v>
          </cell>
          <cell r="W166">
            <v>223</v>
          </cell>
          <cell r="X166">
            <v>0</v>
          </cell>
          <cell r="Y166" t="str">
            <v>JV</v>
          </cell>
          <cell r="Z166" t="str">
            <v>A7220230-Telecom Equipment Services</v>
          </cell>
          <cell r="AA166" t="str">
            <v>101180-GPO.GEN.IT SERVICES</v>
          </cell>
          <cell r="AB166" t="str">
            <v>Telecom Equipment Services</v>
          </cell>
          <cell r="AC166" t="str">
            <v>GPO.GEN.IT SERVICES</v>
          </cell>
          <cell r="AD166">
            <v>0</v>
          </cell>
          <cell r="AE166" t="str">
            <v>PIO</v>
          </cell>
        </row>
        <row r="167">
          <cell r="A167" t="str">
            <v>Waste Management Services</v>
          </cell>
          <cell r="B167" t="str">
            <v>EA PRODUCTION OPERATIONS</v>
          </cell>
          <cell r="C167" t="str">
            <v>Production Facilities Operations</v>
          </cell>
          <cell r="D167" t="str">
            <v>PREM</v>
          </cell>
          <cell r="E167" t="str">
            <v>OPEX</v>
          </cell>
          <cell r="F167" t="str">
            <v>APF28TSULG</v>
          </cell>
          <cell r="G167" t="str">
            <v>101177</v>
          </cell>
          <cell r="H167" t="str">
            <v>RECURRENT</v>
          </cell>
          <cell r="I167" t="str">
            <v>A7220710</v>
          </cell>
          <cell r="J167">
            <v>158</v>
          </cell>
          <cell r="K167">
            <v>3500</v>
          </cell>
          <cell r="L167">
            <v>133</v>
          </cell>
          <cell r="M167">
            <v>160.99887441710888</v>
          </cell>
          <cell r="N167">
            <v>3269.46605</v>
          </cell>
          <cell r="O167">
            <v>132.94791999999998</v>
          </cell>
          <cell r="P167">
            <v>157.93184564981638</v>
          </cell>
          <cell r="Q167">
            <v>2992</v>
          </cell>
          <cell r="R167">
            <v>134</v>
          </cell>
          <cell r="S167">
            <v>156</v>
          </cell>
          <cell r="V167">
            <v>160</v>
          </cell>
          <cell r="W167">
            <v>160</v>
          </cell>
          <cell r="X167">
            <v>0</v>
          </cell>
          <cell r="Y167" t="str">
            <v>JV</v>
          </cell>
          <cell r="Z167" t="str">
            <v>A7220710-Waste Management Services Generic</v>
          </cell>
          <cell r="AA167" t="str">
            <v>101177-GPO.GEN.TRANSPORT</v>
          </cell>
          <cell r="AB167" t="str">
            <v>Waste Management Services Generic</v>
          </cell>
          <cell r="AC167" t="str">
            <v>GPO.GEN.TRANSPORT</v>
          </cell>
          <cell r="AD167">
            <v>155.78093430656935</v>
          </cell>
          <cell r="AE167" t="str">
            <v>PAO</v>
          </cell>
        </row>
        <row r="168">
          <cell r="A168" t="str">
            <v>Welfare items  - EA FPSO</v>
          </cell>
          <cell r="B168" t="str">
            <v>EA CATERING/ HOUSEKEEPING AND WELFARE</v>
          </cell>
          <cell r="C168" t="str">
            <v>Offshore Catering</v>
          </cell>
          <cell r="D168" t="str">
            <v>PREM</v>
          </cell>
          <cell r="E168" t="str">
            <v>OPEX</v>
          </cell>
          <cell r="F168" t="str">
            <v>APP86FEAXP</v>
          </cell>
          <cell r="G168" t="str">
            <v>101179</v>
          </cell>
          <cell r="H168" t="str">
            <v>RECURRENT</v>
          </cell>
          <cell r="I168" t="str">
            <v>A7110090</v>
          </cell>
          <cell r="Q168">
            <v>6528</v>
          </cell>
          <cell r="S168">
            <v>48</v>
          </cell>
          <cell r="V168">
            <v>0</v>
          </cell>
          <cell r="W168">
            <v>0</v>
          </cell>
          <cell r="X168">
            <v>0</v>
          </cell>
          <cell r="Y168" t="str">
            <v>JV</v>
          </cell>
          <cell r="Z168" t="str">
            <v>A7110090-Staff Welfare</v>
          </cell>
          <cell r="AA168" t="str">
            <v>101179-GPO.GEN.CATERING</v>
          </cell>
          <cell r="AB168" t="str">
            <v>Staff Welfare</v>
          </cell>
          <cell r="AC168" t="str">
            <v>GPO.GEN.CATERING</v>
          </cell>
          <cell r="AD168">
            <v>10.948905109489051</v>
          </cell>
          <cell r="AE168" t="str">
            <v>PAO</v>
          </cell>
        </row>
        <row r="169">
          <cell r="A169" t="str">
            <v>Workover/General Wellhead Maintenance</v>
          </cell>
          <cell r="B169" t="str">
            <v>EA MAINTENANCE</v>
          </cell>
          <cell r="C169" t="str">
            <v>Well/well head maintenance</v>
          </cell>
          <cell r="D169" t="str">
            <v>PREM</v>
          </cell>
          <cell r="E169" t="str">
            <v>OPEX</v>
          </cell>
          <cell r="F169" t="str">
            <v>APH10FEAXP</v>
          </cell>
          <cell r="G169" t="str">
            <v>O.NG.PAO.EAW.WEL.71300</v>
          </cell>
          <cell r="H169" t="str">
            <v>RECURRENT</v>
          </cell>
          <cell r="I169" t="str">
            <v>A7210210</v>
          </cell>
          <cell r="J169">
            <v>481</v>
          </cell>
          <cell r="R169">
            <v>196</v>
          </cell>
          <cell r="S169">
            <v>196</v>
          </cell>
          <cell r="U169">
            <v>300</v>
          </cell>
          <cell r="V169">
            <v>250</v>
          </cell>
          <cell r="W169">
            <v>252.20588235294119</v>
          </cell>
          <cell r="X169">
            <v>300</v>
          </cell>
          <cell r="Y169" t="str">
            <v>JV</v>
          </cell>
          <cell r="Z169" t="str">
            <v>A7210210-Well Maintenance, Prod Services Generic</v>
          </cell>
          <cell r="AA169" t="str">
            <v>O.NG.PAO.EAW.WEL.71300-EA Wells Operations</v>
          </cell>
          <cell r="AB169" t="str">
            <v>Well Maintenance, Prod Services Generic</v>
          </cell>
          <cell r="AC169" t="str">
            <v>EA Wells Operations</v>
          </cell>
          <cell r="AD169">
            <v>80</v>
          </cell>
          <cell r="AE169" t="str">
            <v>PAO</v>
          </cell>
        </row>
        <row r="170">
          <cell r="A170" t="str">
            <v>X-over Heater Ops (Manpower, Rental, Diesel)</v>
          </cell>
          <cell r="B170" t="str">
            <v>OGGS OPERATIONS</v>
          </cell>
          <cell r="C170" t="str">
            <v>OGGS- Operations</v>
          </cell>
          <cell r="D170" t="str">
            <v>PRSM</v>
          </cell>
          <cell r="E170" t="str">
            <v>OPEX</v>
          </cell>
          <cell r="F170" t="str">
            <v>APF15COGGS</v>
          </cell>
          <cell r="G170" t="str">
            <v>O.NG.PSO.RPP.FAC.71300</v>
          </cell>
          <cell r="H170" t="str">
            <v>RECURRENT</v>
          </cell>
          <cell r="I170" t="str">
            <v>A7420140</v>
          </cell>
          <cell r="Q170">
            <v>0</v>
          </cell>
          <cell r="R170">
            <v>0</v>
          </cell>
          <cell r="S170">
            <v>0</v>
          </cell>
          <cell r="U170">
            <v>700</v>
          </cell>
          <cell r="V170">
            <v>0</v>
          </cell>
          <cell r="W170">
            <v>5.1470588235294121</v>
          </cell>
          <cell r="X170">
            <v>700</v>
          </cell>
          <cell r="Y170" t="str">
            <v>JV</v>
          </cell>
          <cell r="Z170" t="str">
            <v>A7420140-Heaters, Heat Exchangers/Condensors</v>
          </cell>
          <cell r="AA170" t="str">
            <v>O.NG.PSO.RPP.FAC.71300-OGGS Riser Platform Facil O</v>
          </cell>
          <cell r="AB170" t="str">
            <v>Heaters, Heat Exchangers/Condensors</v>
          </cell>
          <cell r="AC170" t="str">
            <v>OGGS Riser Platform Facil O</v>
          </cell>
          <cell r="AD170">
            <v>723.75624087591234</v>
          </cell>
          <cell r="AE170" t="str">
            <v>PSO</v>
          </cell>
        </row>
      </sheetData>
      <sheetData sheetId="2" refreshError="1">
        <row r="1">
          <cell r="A1" t="str">
            <v>Short Item (final)</v>
          </cell>
        </row>
        <row r="6">
          <cell r="A6" t="str">
            <v>101172</v>
          </cell>
          <cell r="B6" t="str">
            <v>RECURRENT</v>
          </cell>
          <cell r="C6">
            <v>2343.4200434153413</v>
          </cell>
          <cell r="D6">
            <v>1647.8724015806861</v>
          </cell>
          <cell r="E6">
            <v>4306</v>
          </cell>
          <cell r="F6">
            <v>294.95133677174698</v>
          </cell>
        </row>
        <row r="7">
          <cell r="A7" t="str">
            <v>101173</v>
          </cell>
          <cell r="B7" t="str">
            <v>Dispersant/ Absorbent L/S</v>
          </cell>
          <cell r="C7">
            <v>657.9801013024603</v>
          </cell>
          <cell r="D7">
            <v>10416.4</v>
          </cell>
          <cell r="E7">
            <v>10416.4</v>
          </cell>
          <cell r="F7">
            <v>57.372398333536061</v>
          </cell>
        </row>
        <row r="8">
          <cell r="A8" t="str">
            <v>101174</v>
          </cell>
          <cell r="B8" t="str">
            <v>Fire Equipment Maintenance</v>
          </cell>
          <cell r="C8">
            <v>209494.95</v>
          </cell>
          <cell r="D8">
            <v>7773.08</v>
          </cell>
          <cell r="E8">
            <v>9321.4536141906865</v>
          </cell>
          <cell r="F8">
            <v>1613.6025428115706</v>
          </cell>
        </row>
        <row r="9">
          <cell r="A9" t="str">
            <v>101175</v>
          </cell>
          <cell r="B9" t="str">
            <v>PPE for EA staff-OPEX</v>
          </cell>
          <cell r="C9">
            <v>1389477.03</v>
          </cell>
          <cell r="D9">
            <v>24856.71572271386</v>
          </cell>
          <cell r="E9">
            <v>35227.606830500779</v>
          </cell>
          <cell r="F9">
            <v>539.91621711621713</v>
          </cell>
        </row>
        <row r="10">
          <cell r="A10" t="str">
            <v>101177</v>
          </cell>
          <cell r="B10" t="str">
            <v>Safety &amp; Life Management Systems - EA</v>
          </cell>
          <cell r="C10">
            <v>45000</v>
          </cell>
          <cell r="D10">
            <v>2074.3436538113347</v>
          </cell>
          <cell r="E10">
            <v>2406.937888844594</v>
          </cell>
          <cell r="F10">
            <v>10992.440616991615</v>
          </cell>
        </row>
        <row r="11">
          <cell r="A11" t="str">
            <v>101179</v>
          </cell>
          <cell r="B11" t="str">
            <v>Maintain 5Km Exclusion zone-Diesel for Security Patrol Vessel</v>
          </cell>
          <cell r="C11">
            <v>126750</v>
          </cell>
          <cell r="D11">
            <v>482.98787000000033</v>
          </cell>
          <cell r="E11">
            <v>948.01795063575173</v>
          </cell>
          <cell r="F11">
            <v>534.01411153284653</v>
          </cell>
        </row>
        <row r="12">
          <cell r="A12" t="str">
            <v>101180</v>
          </cell>
          <cell r="B12" t="str">
            <v xml:space="preserve">Maintain 5Km Exclusion zone-Security Patrol </v>
          </cell>
          <cell r="C12">
            <v>1146.9965830519377</v>
          </cell>
          <cell r="D12">
            <v>250380</v>
          </cell>
          <cell r="E12">
            <v>250380</v>
          </cell>
          <cell r="F12">
            <v>27.182427511094605</v>
          </cell>
        </row>
        <row r="13">
          <cell r="A13" t="str">
            <v>101258</v>
          </cell>
          <cell r="B13" t="str">
            <v>Security Surveillance contracts with communities</v>
          </cell>
          <cell r="C13">
            <v>5903600</v>
          </cell>
          <cell r="D13">
            <v>9549.1882898559452</v>
          </cell>
          <cell r="E13">
            <v>43623.318821111236</v>
          </cell>
          <cell r="F13">
            <v>5638.4548100000002</v>
          </cell>
        </row>
        <row r="14">
          <cell r="A14" t="str">
            <v>101271</v>
          </cell>
          <cell r="B14" t="str">
            <v>X-over Heater Ops (Manpower, Rental, Diesel)</v>
          </cell>
          <cell r="C14">
            <v>12000000</v>
          </cell>
          <cell r="D14">
            <v>636165</v>
          </cell>
          <cell r="E14">
            <v>723756.24087591236</v>
          </cell>
          <cell r="F14">
            <v>5948.6973749224289</v>
          </cell>
        </row>
        <row r="15">
          <cell r="A15" t="str">
            <v>C.NG.SSC.OR.02.430.A160</v>
          </cell>
          <cell r="B15" t="str">
            <v>Chemicals, Lubes, inert gases &amp; Prod Chemicals EAFPSO</v>
          </cell>
          <cell r="C15">
            <v>801499.97</v>
          </cell>
          <cell r="D15">
            <v>116588.15071169917</v>
          </cell>
          <cell r="E15">
            <v>122525.18752651397</v>
          </cell>
          <cell r="F15">
            <v>521.64914052525125</v>
          </cell>
        </row>
        <row r="16">
          <cell r="A16" t="str">
            <v>O.NG.PAO.EAF.FAC.71300</v>
          </cell>
          <cell r="B16" t="str">
            <v>EA Staff Medicals cost</v>
          </cell>
          <cell r="C16">
            <v>675000</v>
          </cell>
          <cell r="D16">
            <v>3216.0982100908209</v>
          </cell>
          <cell r="E16">
            <v>5000</v>
          </cell>
          <cell r="F16">
            <v>1145.3232479742139</v>
          </cell>
        </row>
        <row r="17">
          <cell r="A17" t="str">
            <v>O.NG.PAO.EAW.WEL.71300</v>
          </cell>
          <cell r="B17" t="str">
            <v>Lifting &amp; Deck Management Serv-EA</v>
          </cell>
          <cell r="C17">
            <v>87983448.053333327</v>
          </cell>
          <cell r="D17">
            <v>281784.75</v>
          </cell>
          <cell r="E17">
            <v>974936.78213672841</v>
          </cell>
          <cell r="F17">
            <v>80</v>
          </cell>
        </row>
        <row r="18">
          <cell r="A18" t="str">
            <v>O.NG.PAO.EAW.WEL.724WC</v>
          </cell>
          <cell r="B18" t="str">
            <v>Offshore Laboratory Services</v>
          </cell>
          <cell r="C18">
            <v>5824953</v>
          </cell>
          <cell r="D18">
            <v>7941.1513171428614</v>
          </cell>
          <cell r="E18">
            <v>42861.27831097156</v>
          </cell>
          <cell r="F18">
            <v>8673.8078783598357</v>
          </cell>
        </row>
        <row r="19">
          <cell r="A19" t="str">
            <v>O.NG.PSO.RPP.FAC.71300</v>
          </cell>
          <cell r="B19" t="str">
            <v>Container rental FPSO</v>
          </cell>
          <cell r="C19">
            <v>2077384.6666666667</v>
          </cell>
          <cell r="D19">
            <v>92764.666666666672</v>
          </cell>
          <cell r="E19">
            <v>107928.05839416059</v>
          </cell>
          <cell r="F19">
            <v>723.75624087591234</v>
          </cell>
        </row>
      </sheetData>
      <sheetData sheetId="3">
        <row r="1">
          <cell r="A1" t="str">
            <v>Short Item (final)</v>
          </cell>
        </row>
      </sheetData>
      <sheetData sheetId="4">
        <row r="1">
          <cell r="A1" t="str">
            <v>Short Item (final)</v>
          </cell>
        </row>
      </sheetData>
      <sheetData sheetId="5">
        <row r="1">
          <cell r="A1" t="str">
            <v>Short Item (final)</v>
          </cell>
        </row>
      </sheetData>
      <sheetData sheetId="6"/>
      <sheetData sheetId="7"/>
      <sheetData sheetId="8"/>
      <sheetData sheetId="9"/>
      <sheetData sheetId="10" refreshError="1"/>
      <sheetData sheetId="11" refreshError="1"/>
      <sheetData sheetId="12" refreshError="1"/>
      <sheetData sheetId="13">
        <row r="1">
          <cell r="A1" t="str">
            <v>Short Item (final)</v>
          </cell>
        </row>
      </sheetData>
      <sheetData sheetId="14" refreshError="1"/>
      <sheetData sheetId="15">
        <row r="1">
          <cell r="A1" t="str">
            <v>Short Item (final)</v>
          </cell>
        </row>
      </sheetData>
      <sheetData sheetId="16"/>
      <sheetData sheetId="17">
        <row r="1">
          <cell r="A1" t="str">
            <v>Short Item (final)</v>
          </cell>
        </row>
      </sheetData>
      <sheetData sheetId="18"/>
      <sheetData sheetId="19">
        <row r="1">
          <cell r="A1" t="str">
            <v>Short Item (final)</v>
          </cell>
        </row>
      </sheetData>
      <sheetData sheetId="20"/>
      <sheetData sheetId="21">
        <row r="1">
          <cell r="A1" t="str">
            <v>Short Item (final)</v>
          </cell>
        </row>
      </sheetData>
      <sheetData sheetId="22"/>
      <sheetData sheetId="23">
        <row r="1">
          <cell r="A1" t="str">
            <v>Short Item (final)</v>
          </cell>
        </row>
      </sheetData>
      <sheetData sheetId="24">
        <row r="1">
          <cell r="A1" t="str">
            <v>Short Item (final)</v>
          </cell>
        </row>
      </sheetData>
      <sheetData sheetId="25">
        <row r="1">
          <cell r="A1" t="str">
            <v>Short Item (final)</v>
          </cell>
        </row>
      </sheetData>
      <sheetData sheetId="26">
        <row r="1">
          <cell r="A1" t="str">
            <v>Short Item (final)</v>
          </cell>
        </row>
      </sheetData>
      <sheetData sheetId="27">
        <row r="1">
          <cell r="A1" t="str">
            <v>Short Item (final)</v>
          </cell>
        </row>
      </sheetData>
      <sheetData sheetId="28">
        <row r="1">
          <cell r="A1" t="str">
            <v>Short Item (final)</v>
          </cell>
        </row>
      </sheetData>
      <sheetData sheetId="29">
        <row r="1">
          <cell r="A1" t="str">
            <v>Short Item (final)</v>
          </cell>
        </row>
      </sheetData>
      <sheetData sheetId="30">
        <row r="1">
          <cell r="A1" t="str">
            <v>Short Item (final)</v>
          </cell>
        </row>
      </sheetData>
      <sheetData sheetId="31">
        <row r="1">
          <cell r="A1" t="str">
            <v>Short Item (final)</v>
          </cell>
        </row>
      </sheetData>
      <sheetData sheetId="32">
        <row r="1">
          <cell r="A1" t="str">
            <v>Short Item (final)</v>
          </cell>
        </row>
      </sheetData>
      <sheetData sheetId="33">
        <row r="1">
          <cell r="A1" t="str">
            <v>Short Item (final)</v>
          </cell>
        </row>
      </sheetData>
      <sheetData sheetId="34">
        <row r="1">
          <cell r="A1" t="str">
            <v>Short Item (final)</v>
          </cell>
        </row>
      </sheetData>
      <sheetData sheetId="35">
        <row r="1">
          <cell r="A1" t="str">
            <v>Short Item (final)</v>
          </cell>
        </row>
      </sheetData>
      <sheetData sheetId="36">
        <row r="1">
          <cell r="A1" t="str">
            <v>Short Item (final)</v>
          </cell>
        </row>
      </sheetData>
      <sheetData sheetId="37" refreshError="1"/>
      <sheetData sheetId="38">
        <row r="1">
          <cell r="A1" t="str">
            <v>Short Item (final)</v>
          </cell>
        </row>
      </sheetData>
      <sheetData sheetId="39">
        <row r="1">
          <cell r="A1" t="str">
            <v>Short Item (final)</v>
          </cell>
        </row>
      </sheetData>
      <sheetData sheetId="40">
        <row r="1">
          <cell r="A1" t="str">
            <v>Short Item (final)</v>
          </cell>
        </row>
      </sheetData>
      <sheetData sheetId="41">
        <row r="1">
          <cell r="A1" t="str">
            <v>Short Item (final)</v>
          </cell>
        </row>
      </sheetData>
      <sheetData sheetId="42">
        <row r="1">
          <cell r="A1" t="str">
            <v>Short Item (final)</v>
          </cell>
        </row>
      </sheetData>
      <sheetData sheetId="43">
        <row r="1">
          <cell r="A1" t="str">
            <v>Short Item (final)</v>
          </cell>
        </row>
      </sheetData>
      <sheetData sheetId="44">
        <row r="1">
          <cell r="A1" t="str">
            <v>Short Item (final)</v>
          </cell>
        </row>
      </sheetData>
      <sheetData sheetId="45">
        <row r="1">
          <cell r="A1" t="str">
            <v>Short Item (final)</v>
          </cell>
        </row>
      </sheetData>
      <sheetData sheetId="46">
        <row r="1">
          <cell r="A1" t="str">
            <v>Short Item (final)</v>
          </cell>
        </row>
      </sheetData>
      <sheetData sheetId="47">
        <row r="1">
          <cell r="A1" t="str">
            <v>Short Item (final)</v>
          </cell>
        </row>
      </sheetData>
      <sheetData sheetId="48">
        <row r="1">
          <cell r="A1" t="str">
            <v>Short Item (final)</v>
          </cell>
        </row>
      </sheetData>
      <sheetData sheetId="49">
        <row r="1">
          <cell r="A1" t="str">
            <v>Short Item (final)</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ow r="1">
          <cell r="A1" t="str">
            <v>Short Item (final)</v>
          </cell>
        </row>
      </sheetData>
      <sheetData sheetId="72">
        <row r="1">
          <cell r="A1" t="str">
            <v>Short Item (final)</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ow r="1">
          <cell r="A1" t="str">
            <v>Short Item (final)</v>
          </cell>
        </row>
      </sheetData>
      <sheetData sheetId="81"/>
      <sheetData sheetId="82"/>
      <sheetData sheetId="83"/>
      <sheetData sheetId="84"/>
      <sheetData sheetId="85"/>
      <sheetData sheetId="86"/>
      <sheetData sheetId="87"/>
      <sheetData sheetId="88"/>
      <sheetData sheetId="89"/>
      <sheetData sheetId="90"/>
      <sheetData sheetId="9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lidays"/>
      <sheetName val="Data"/>
      <sheetName val="Leave Schedule"/>
      <sheetName val="Project Schedule Module"/>
      <sheetName val="Soku 14S"/>
      <sheetName val="Dashboard"/>
      <sheetName val="Astrata Reporting"/>
      <sheetName val="Leave Management"/>
      <sheetName val="Welcome Screen"/>
      <sheetName val="Boot Screen"/>
      <sheetName val="Commitment"/>
      <sheetName val="Flowline Lesson Learnt"/>
      <sheetName val="Doc Control"/>
      <sheetName val="Sheet7"/>
      <sheetName val="KPI Tracker"/>
      <sheetName val="Risk Management"/>
      <sheetName val="Flowline Summary"/>
      <sheetName val="HSE Dashboard"/>
      <sheetName val="As Built Documentation Module"/>
      <sheetName val="Work Order Tracker"/>
      <sheetName val="EST KPI Tracker"/>
      <sheetName val="Flowline Planner"/>
      <sheetName val="Facility Lesson Learnt"/>
      <sheetName val="Procurement and Material"/>
      <sheetName val="QAQC"/>
      <sheetName val="Contract Tracker"/>
      <sheetName val="Terminal Lesson Learnt"/>
      <sheetName val="As Built Doc Old"/>
      <sheetName val="RawData"/>
      <sheetName val="Cost Saving"/>
      <sheetName val="Proj Risk"/>
      <sheetName val="Sheet25"/>
      <sheetName val="Issue Tracker"/>
      <sheetName val="Issue Tracker Old"/>
      <sheetName val="Cadence"/>
      <sheetName val="Top Risk"/>
      <sheetName val="Commitment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5">
          <cell r="V5" t="str">
            <v>Adeyemi, Stephen</v>
          </cell>
        </row>
        <row r="6">
          <cell r="V6" t="str">
            <v>Kayode.Ajayi</v>
          </cell>
        </row>
        <row r="7">
          <cell r="V7" t="str">
            <v>akinsoji.akinbiyi</v>
          </cell>
        </row>
        <row r="8">
          <cell r="V8" t="str">
            <v>Oyedepo.Akindele</v>
          </cell>
        </row>
        <row r="9">
          <cell r="V9" t="str">
            <v>ikechukwu.akoma</v>
          </cell>
        </row>
        <row r="10">
          <cell r="V10" t="str">
            <v>J.Akpabio</v>
          </cell>
        </row>
        <row r="11">
          <cell r="V11" t="str">
            <v>Oluwatoba.Arowosafe</v>
          </cell>
        </row>
        <row r="12">
          <cell r="V12" t="str">
            <v>G.Azaka</v>
          </cell>
        </row>
        <row r="13">
          <cell r="V13" t="str">
            <v>jonathan.eche</v>
          </cell>
        </row>
        <row r="14">
          <cell r="V14" t="str">
            <v>John.Edafiogho</v>
          </cell>
        </row>
        <row r="15">
          <cell r="V15" t="str">
            <v>Omon.Ehizoyanyan</v>
          </cell>
        </row>
        <row r="16">
          <cell r="V16" t="str">
            <v>okorieelema</v>
          </cell>
        </row>
        <row r="17">
          <cell r="V17" t="str">
            <v>Ifeanyi.Emeruwa</v>
          </cell>
        </row>
        <row r="18">
          <cell r="V18" t="str">
            <v>Peace.Emuejevorke</v>
          </cell>
        </row>
        <row r="19">
          <cell r="V19" t="str">
            <v>Maduabuchi.Enemuo</v>
          </cell>
        </row>
        <row r="20">
          <cell r="V20" t="str">
            <v>henry.erezih</v>
          </cell>
        </row>
        <row r="21">
          <cell r="V21" t="str">
            <v>vokesteve</v>
          </cell>
        </row>
        <row r="22">
          <cell r="V22" t="str">
            <v>Jerry.Fujuno</v>
          </cell>
        </row>
        <row r="23">
          <cell r="V23" t="str">
            <v>otavie.e.gilbert</v>
          </cell>
        </row>
        <row r="24">
          <cell r="V24" t="str">
            <v>Humble.Matthew</v>
          </cell>
        </row>
        <row r="25">
          <cell r="V25" t="str">
            <v>peter.kagbo</v>
          </cell>
        </row>
        <row r="26">
          <cell r="V26" t="str">
            <v>felixkode</v>
          </cell>
        </row>
        <row r="27">
          <cell r="V27" t="str">
            <v>Maryann.O.Mokogwu</v>
          </cell>
        </row>
        <row r="28">
          <cell r="V28" t="str">
            <v>G.Nwankwo</v>
          </cell>
        </row>
        <row r="29">
          <cell r="V29" t="str">
            <v>Ugochukwu.Nwannadi</v>
          </cell>
        </row>
        <row r="30">
          <cell r="V30" t="str">
            <v>I.Obi</v>
          </cell>
        </row>
        <row r="31">
          <cell r="V31" t="str">
            <v>Obiora.Obiakor</v>
          </cell>
        </row>
        <row r="32">
          <cell r="V32" t="str">
            <v>Emmanuel.Obumselu</v>
          </cell>
        </row>
        <row r="33">
          <cell r="V33" t="str">
            <v>Chineme.Oduali</v>
          </cell>
        </row>
        <row r="34">
          <cell r="V34" t="str">
            <v>Chituru.Ogbugo</v>
          </cell>
        </row>
        <row r="35">
          <cell r="V35" t="str">
            <v>Cyprian.Orji</v>
          </cell>
        </row>
        <row r="36">
          <cell r="V36" t="str">
            <v>nnaama.okeke</v>
          </cell>
        </row>
        <row r="37">
          <cell r="V37" t="str">
            <v>Felicia.Orose</v>
          </cell>
        </row>
        <row r="38">
          <cell r="V38" t="str">
            <v>J.Oruoghor</v>
          </cell>
        </row>
        <row r="39">
          <cell r="V39" t="str">
            <v>Raymond.Jones</v>
          </cell>
        </row>
        <row r="40">
          <cell r="V40" t="str">
            <v>D.Uwaezuoke</v>
          </cell>
        </row>
      </sheetData>
      <sheetData sheetId="29"/>
      <sheetData sheetId="30"/>
      <sheetData sheetId="31"/>
      <sheetData sheetId="32"/>
      <sheetData sheetId="33"/>
      <sheetData sheetId="34"/>
      <sheetData sheetId="35"/>
      <sheetData sheetId="3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Data Entry"/>
      <sheetName val="Automated Profit &amp; Loss"/>
      <sheetName val="Automated Balance Sheet"/>
      <sheetName val="Automated Cashflow"/>
      <sheetName val="Auto Volumes and Supplementary"/>
      <sheetName val="Indicators"/>
      <sheetName val="RoT"/>
      <sheetName val="Assoc Coy PMaster Data"/>
      <sheetName val="Group Coy PMaster Data"/>
      <sheetName val="NIE_DFW_2007"/>
      <sheetName val="Overview"/>
      <sheetName val="Data_Entry"/>
      <sheetName val="Automated_Profit_&amp;_Loss"/>
      <sheetName val="Automated_Balance_Sheet"/>
      <sheetName val="Automated_Cashflow"/>
      <sheetName val="Auto_Volumes_and_Supplementary"/>
      <sheetName val="Assoc_Coy_PMaster_Data"/>
      <sheetName val="Group_Coy_PMaster_Data"/>
      <sheetName val="Sheet1"/>
      <sheetName val="Data_Entry1"/>
      <sheetName val="Automated_Balance_Sheet1"/>
      <sheetName val="Assoc_Coy_PMaster_Data1"/>
      <sheetName val="Group_Coy_PMaster_Data1"/>
      <sheetName val="Automated_Profit_&amp;_Loss1"/>
      <sheetName val="Automated_Cashflow1"/>
      <sheetName val="Auto_Volumes_and_Supplementary1"/>
      <sheetName val="Data_Entry3"/>
      <sheetName val="Automated_Profit_&amp;_Loss3"/>
      <sheetName val="Automated_Balance_Sheet3"/>
      <sheetName val="Automated_Cashflow3"/>
      <sheetName val="Auto_Volumes_and_Supplementary3"/>
      <sheetName val="Assoc_Coy_PMaster_Data3"/>
      <sheetName val="Group_Coy_PMaster_Data3"/>
      <sheetName val="Data_Entry2"/>
      <sheetName val="Automated_Profit_&amp;_Loss2"/>
      <sheetName val="Automated_Balance_Sheet2"/>
      <sheetName val="Automated_Cashflow2"/>
      <sheetName val="Auto_Volumes_and_Supplementary2"/>
      <sheetName val="Assoc_Coy_PMaster_Data2"/>
      <sheetName val="Group_Coy_PMaster_Data2"/>
      <sheetName val="Data_Entry4"/>
      <sheetName val="Automated_Profit_&amp;_Loss4"/>
      <sheetName val="Automated_Balance_Sheet4"/>
      <sheetName val="Automated_Cashflow4"/>
      <sheetName val="Auto_Volumes_and_Supplementary4"/>
      <sheetName val="Assoc_Coy_PMaster_Data4"/>
      <sheetName val="Group_Coy_PMaster_Data4"/>
      <sheetName val="Data_Entry5"/>
      <sheetName val="Automated_Profit_&amp;_Loss5"/>
      <sheetName val="Automated_Balance_Sheet5"/>
      <sheetName val="Automated_Cashflow5"/>
      <sheetName val="Auto_Volumes_and_Supplementary5"/>
      <sheetName val="Assoc_Coy_PMaster_Data5"/>
      <sheetName val="Group_Coy_PMaster_Data5"/>
      <sheetName val="Data_Entry6"/>
      <sheetName val="Automated_Profit_&amp;_Loss6"/>
      <sheetName val="Automated_Balance_Sheet6"/>
      <sheetName val="Automated_Cashflow6"/>
      <sheetName val="Auto_Volumes_and_Supplementary6"/>
      <sheetName val="Assoc_Coy_PMaster_Data6"/>
      <sheetName val="Group_Coy_PMaster_Data6"/>
      <sheetName val="Data_Entry7"/>
      <sheetName val="Automated_Profit_&amp;_Loss7"/>
      <sheetName val="Automated_Balance_Sheet7"/>
      <sheetName val="Automated_Cashflow7"/>
      <sheetName val="Auto_Volumes_and_Supplementary7"/>
      <sheetName val="Assoc_Coy_PMaster_Data7"/>
      <sheetName val="Group_Coy_PMaster_Data7"/>
      <sheetName val="Data_Entry8"/>
      <sheetName val="Automated_Profit_&amp;_Loss8"/>
      <sheetName val="Automated_Balance_Sheet8"/>
      <sheetName val="Automated_Cashflow8"/>
      <sheetName val="Auto_Volumes_and_Supplementary8"/>
      <sheetName val="Assoc_Coy_PMaster_Data8"/>
      <sheetName val="Group_Coy_PMaster_Data8"/>
      <sheetName val="Group_Coy_PMaster_Data9"/>
      <sheetName val="Automated_Profit_&amp;_Loss9"/>
      <sheetName val="Data_Entry9"/>
      <sheetName val="Assoc_Coy_PMaster_Data9"/>
      <sheetName val="Automated_Balance_Sheet9"/>
      <sheetName val="Data_Entry10"/>
      <sheetName val="Automated_Balance_Sheet10"/>
      <sheetName val="Assoc_Coy_PMaster_Data10"/>
      <sheetName val="Group_Coy_PMaster_Data10"/>
      <sheetName val="Automated_Profit_&amp;_Loss10"/>
      <sheetName val="Automated_Cashflow9"/>
      <sheetName val="Auto_Volumes_and_Supplementary9"/>
      <sheetName val="Data_Entry11"/>
      <sheetName val="Automated_Profit_&amp;_Loss11"/>
      <sheetName val="Automated_Balance_Sheet11"/>
      <sheetName val="Automated_Cashflow10"/>
      <sheetName val="Auto_Volumes_and_Supplementar10"/>
      <sheetName val="Assoc_Coy_PMaster_Data11"/>
      <sheetName val="Group_Coy_PMaster_Data11"/>
    </sheetNames>
    <sheetDataSet>
      <sheetData sheetId="0" refreshError="1"/>
      <sheetData sheetId="1" refreshError="1">
        <row r="6">
          <cell r="D6">
            <v>0</v>
          </cell>
          <cell r="E6">
            <v>0</v>
          </cell>
          <cell r="F6">
            <v>0</v>
          </cell>
          <cell r="G6">
            <v>0</v>
          </cell>
          <cell r="H6">
            <v>0</v>
          </cell>
          <cell r="I6">
            <v>0</v>
          </cell>
          <cell r="J6">
            <v>0</v>
          </cell>
          <cell r="K6">
            <v>0</v>
          </cell>
          <cell r="L6">
            <v>0</v>
          </cell>
          <cell r="M6">
            <v>0</v>
          </cell>
        </row>
        <row r="15">
          <cell r="D15">
            <v>112.46009826660156</v>
          </cell>
          <cell r="E15">
            <v>72.59320068359375</v>
          </cell>
          <cell r="F15">
            <v>105.96189880371094</v>
          </cell>
          <cell r="G15">
            <v>115.20200347900391</v>
          </cell>
          <cell r="H15">
            <v>103.32170104980469</v>
          </cell>
          <cell r="I15">
            <v>43.802101135253906</v>
          </cell>
          <cell r="J15">
            <v>22.227100372314453</v>
          </cell>
          <cell r="K15">
            <v>0</v>
          </cell>
          <cell r="L15">
            <v>0</v>
          </cell>
          <cell r="M15">
            <v>0</v>
          </cell>
        </row>
        <row r="21">
          <cell r="D21">
            <v>9.3572998046875</v>
          </cell>
          <cell r="E21">
            <v>9.0992002487182617</v>
          </cell>
          <cell r="F21">
            <v>8.7976999282836914</v>
          </cell>
          <cell r="G21">
            <v>8.0388002395629883</v>
          </cell>
          <cell r="H21">
            <v>8.1447000503540039</v>
          </cell>
          <cell r="I21">
            <v>12.228300094604492</v>
          </cell>
          <cell r="J21">
            <v>10.931699752807617</v>
          </cell>
          <cell r="K21">
            <v>10.094300270080566</v>
          </cell>
          <cell r="L21">
            <v>9.2379999160766602</v>
          </cell>
          <cell r="M21">
            <v>8.323699951171875</v>
          </cell>
        </row>
        <row r="23">
          <cell r="D23">
            <v>-6.25</v>
          </cell>
          <cell r="E23">
            <v>0</v>
          </cell>
          <cell r="F23">
            <v>0</v>
          </cell>
          <cell r="G23">
            <v>0</v>
          </cell>
          <cell r="H23">
            <v>0</v>
          </cell>
          <cell r="I23">
            <v>0</v>
          </cell>
          <cell r="J23">
            <v>0</v>
          </cell>
          <cell r="K23">
            <v>0</v>
          </cell>
          <cell r="L23">
            <v>0</v>
          </cell>
          <cell r="M23">
            <v>0</v>
          </cell>
        </row>
        <row r="24">
          <cell r="D24">
            <v>167.79930114746094</v>
          </cell>
          <cell r="E24">
            <v>127.14720153808594</v>
          </cell>
          <cell r="F24">
            <v>90.333198547363281</v>
          </cell>
          <cell r="G24">
            <v>53.506000518798828</v>
          </cell>
          <cell r="H24">
            <v>61.902599334716797</v>
          </cell>
          <cell r="I24">
            <v>93.022300720214844</v>
          </cell>
          <cell r="J24">
            <v>144.66909790039063</v>
          </cell>
          <cell r="K24">
            <v>276.05630493164063</v>
          </cell>
          <cell r="L24">
            <v>542.66058349609375</v>
          </cell>
          <cell r="M24">
            <v>392.42788696289063</v>
          </cell>
        </row>
        <row r="37">
          <cell r="D37">
            <v>-9.8800003528594971E-2</v>
          </cell>
          <cell r="E37">
            <v>7.8145999908447266</v>
          </cell>
          <cell r="F37">
            <v>0</v>
          </cell>
          <cell r="G37">
            <v>17.67449951171875</v>
          </cell>
          <cell r="H37">
            <v>95.448600769042969</v>
          </cell>
          <cell r="I37">
            <v>121.11609649658203</v>
          </cell>
          <cell r="J37">
            <v>0</v>
          </cell>
          <cell r="K37">
            <v>879.16497802734375</v>
          </cell>
          <cell r="L37">
            <v>0</v>
          </cell>
          <cell r="M37">
            <v>0</v>
          </cell>
        </row>
        <row r="38">
          <cell r="D38">
            <v>0</v>
          </cell>
          <cell r="E38">
            <v>0</v>
          </cell>
          <cell r="F38">
            <v>0</v>
          </cell>
          <cell r="G38">
            <v>0</v>
          </cell>
          <cell r="H38">
            <v>0</v>
          </cell>
          <cell r="I38">
            <v>0</v>
          </cell>
          <cell r="J38">
            <v>0</v>
          </cell>
          <cell r="K38">
            <v>0</v>
          </cell>
          <cell r="L38">
            <v>0</v>
          </cell>
          <cell r="M38">
            <v>0</v>
          </cell>
        </row>
        <row r="39">
          <cell r="D39">
            <v>0</v>
          </cell>
          <cell r="E39">
            <v>0</v>
          </cell>
          <cell r="F39">
            <v>0</v>
          </cell>
          <cell r="G39">
            <v>0</v>
          </cell>
          <cell r="H39">
            <v>0</v>
          </cell>
          <cell r="I39">
            <v>0</v>
          </cell>
          <cell r="J39">
            <v>0</v>
          </cell>
          <cell r="K39">
            <v>0</v>
          </cell>
          <cell r="L39">
            <v>0</v>
          </cell>
          <cell r="M39">
            <v>0</v>
          </cell>
        </row>
        <row r="40">
          <cell r="D40">
            <v>0</v>
          </cell>
          <cell r="E40">
            <v>0</v>
          </cell>
          <cell r="F40">
            <v>0</v>
          </cell>
          <cell r="G40">
            <v>0</v>
          </cell>
          <cell r="H40">
            <v>0</v>
          </cell>
          <cell r="I40">
            <v>0</v>
          </cell>
          <cell r="J40">
            <v>0</v>
          </cell>
          <cell r="K40">
            <v>0</v>
          </cell>
          <cell r="L40">
            <v>0</v>
          </cell>
          <cell r="M40">
            <v>0</v>
          </cell>
        </row>
        <row r="58">
          <cell r="D58">
            <v>1298.5419921875</v>
          </cell>
          <cell r="E58">
            <v>693.9351806640625</v>
          </cell>
          <cell r="F58">
            <v>201.76899719238281</v>
          </cell>
          <cell r="G58">
            <v>17.221000671386719</v>
          </cell>
          <cell r="H58">
            <v>521.64178466796875</v>
          </cell>
          <cell r="I58">
            <v>1309.7239990234375</v>
          </cell>
          <cell r="J58">
            <v>1397.3966064453125</v>
          </cell>
          <cell r="K58">
            <v>1110.3076171875</v>
          </cell>
          <cell r="L58">
            <v>792.71612548828125</v>
          </cell>
          <cell r="M58">
            <v>668.89898681640625</v>
          </cell>
        </row>
        <row r="60">
          <cell r="D60">
            <v>0</v>
          </cell>
          <cell r="E60">
            <v>0</v>
          </cell>
          <cell r="F60">
            <v>0</v>
          </cell>
          <cell r="G60">
            <v>0</v>
          </cell>
          <cell r="H60">
            <v>0</v>
          </cell>
          <cell r="I60">
            <v>0</v>
          </cell>
          <cell r="J60">
            <v>0</v>
          </cell>
          <cell r="K60">
            <v>0</v>
          </cell>
          <cell r="L60">
            <v>0</v>
          </cell>
          <cell r="M60">
            <v>0</v>
          </cell>
        </row>
        <row r="66">
          <cell r="D66">
            <v>0</v>
          </cell>
          <cell r="E66">
            <v>0</v>
          </cell>
          <cell r="F66">
            <v>0</v>
          </cell>
          <cell r="G66">
            <v>0</v>
          </cell>
          <cell r="H66">
            <v>0</v>
          </cell>
          <cell r="I66">
            <v>0</v>
          </cell>
          <cell r="J66">
            <v>0</v>
          </cell>
          <cell r="K66">
            <v>0</v>
          </cell>
          <cell r="L66">
            <v>0</v>
          </cell>
          <cell r="M66">
            <v>0</v>
          </cell>
        </row>
        <row r="75">
          <cell r="D75">
            <v>0</v>
          </cell>
          <cell r="E75">
            <v>0</v>
          </cell>
          <cell r="F75">
            <v>0</v>
          </cell>
          <cell r="G75">
            <v>0</v>
          </cell>
          <cell r="H75">
            <v>0</v>
          </cell>
          <cell r="I75">
            <v>0</v>
          </cell>
          <cell r="J75">
            <v>0</v>
          </cell>
          <cell r="K75">
            <v>0</v>
          </cell>
          <cell r="L75">
            <v>0</v>
          </cell>
          <cell r="M75">
            <v>0</v>
          </cell>
        </row>
        <row r="76">
          <cell r="D76">
            <v>0</v>
          </cell>
          <cell r="E76">
            <v>0</v>
          </cell>
          <cell r="F76">
            <v>0</v>
          </cell>
          <cell r="G76">
            <v>0</v>
          </cell>
          <cell r="H76">
            <v>0</v>
          </cell>
          <cell r="I76">
            <v>0</v>
          </cell>
          <cell r="J76">
            <v>0</v>
          </cell>
          <cell r="K76">
            <v>0</v>
          </cell>
          <cell r="L76">
            <v>0</v>
          </cell>
          <cell r="M76">
            <v>0</v>
          </cell>
        </row>
        <row r="77">
          <cell r="D77">
            <v>0</v>
          </cell>
          <cell r="E77">
            <v>0</v>
          </cell>
          <cell r="F77">
            <v>0</v>
          </cell>
          <cell r="G77">
            <v>0</v>
          </cell>
          <cell r="H77">
            <v>0</v>
          </cell>
          <cell r="I77">
            <v>0</v>
          </cell>
          <cell r="J77">
            <v>0</v>
          </cell>
          <cell r="K77">
            <v>0</v>
          </cell>
          <cell r="L77">
            <v>0</v>
          </cell>
          <cell r="M77">
            <v>0</v>
          </cell>
        </row>
        <row r="78">
          <cell r="D78">
            <v>0</v>
          </cell>
          <cell r="E78">
            <v>0</v>
          </cell>
          <cell r="F78">
            <v>0</v>
          </cell>
          <cell r="G78">
            <v>0</v>
          </cell>
          <cell r="H78">
            <v>0</v>
          </cell>
          <cell r="I78">
            <v>0</v>
          </cell>
          <cell r="J78">
            <v>0</v>
          </cell>
          <cell r="K78">
            <v>0</v>
          </cell>
          <cell r="L78">
            <v>0</v>
          </cell>
          <cell r="M78">
            <v>0</v>
          </cell>
        </row>
        <row r="79">
          <cell r="D79">
            <v>0</v>
          </cell>
          <cell r="E79">
            <v>0</v>
          </cell>
          <cell r="F79">
            <v>0</v>
          </cell>
          <cell r="G79">
            <v>0</v>
          </cell>
          <cell r="H79">
            <v>0</v>
          </cell>
          <cell r="I79">
            <v>0</v>
          </cell>
          <cell r="J79">
            <v>0</v>
          </cell>
          <cell r="K79">
            <v>0</v>
          </cell>
          <cell r="L79">
            <v>0</v>
          </cell>
          <cell r="M79">
            <v>0</v>
          </cell>
        </row>
        <row r="80">
          <cell r="D80">
            <v>0</v>
          </cell>
          <cell r="E80">
            <v>0</v>
          </cell>
          <cell r="F80">
            <v>0</v>
          </cell>
          <cell r="G80">
            <v>0</v>
          </cell>
          <cell r="H80">
            <v>0</v>
          </cell>
          <cell r="I80">
            <v>0</v>
          </cell>
          <cell r="J80">
            <v>0</v>
          </cell>
          <cell r="K80">
            <v>0</v>
          </cell>
          <cell r="L80">
            <v>0</v>
          </cell>
          <cell r="M80">
            <v>0</v>
          </cell>
        </row>
        <row r="81">
          <cell r="F81">
            <v>0</v>
          </cell>
          <cell r="G81">
            <v>0</v>
          </cell>
          <cell r="H81">
            <v>0</v>
          </cell>
          <cell r="I81">
            <v>0</v>
          </cell>
          <cell r="J81">
            <v>0</v>
          </cell>
          <cell r="K81">
            <v>0</v>
          </cell>
          <cell r="L81">
            <v>0</v>
          </cell>
          <cell r="M81">
            <v>0</v>
          </cell>
        </row>
        <row r="97">
          <cell r="D97">
            <v>0</v>
          </cell>
          <cell r="E97">
            <v>0</v>
          </cell>
          <cell r="F97">
            <v>0</v>
          </cell>
          <cell r="G97">
            <v>0</v>
          </cell>
          <cell r="H97">
            <v>0</v>
          </cell>
          <cell r="I97">
            <v>0</v>
          </cell>
          <cell r="J97">
            <v>0</v>
          </cell>
          <cell r="K97">
            <v>0</v>
          </cell>
          <cell r="L97">
            <v>0</v>
          </cell>
          <cell r="M97">
            <v>0</v>
          </cell>
        </row>
        <row r="98">
          <cell r="D98">
            <v>0</v>
          </cell>
          <cell r="E98">
            <v>0</v>
          </cell>
          <cell r="F98">
            <v>0</v>
          </cell>
          <cell r="G98">
            <v>0</v>
          </cell>
          <cell r="H98">
            <v>0</v>
          </cell>
          <cell r="I98">
            <v>0</v>
          </cell>
          <cell r="J98">
            <v>0</v>
          </cell>
          <cell r="K98">
            <v>0</v>
          </cell>
          <cell r="L98">
            <v>0</v>
          </cell>
          <cell r="M98">
            <v>0</v>
          </cell>
        </row>
        <row r="99">
          <cell r="D99">
            <v>0</v>
          </cell>
          <cell r="E99">
            <v>0</v>
          </cell>
          <cell r="F99">
            <v>0</v>
          </cell>
          <cell r="G99">
            <v>0</v>
          </cell>
          <cell r="H99">
            <v>0</v>
          </cell>
          <cell r="I99">
            <v>0</v>
          </cell>
          <cell r="J99">
            <v>0</v>
          </cell>
          <cell r="K99">
            <v>0</v>
          </cell>
          <cell r="L99">
            <v>0</v>
          </cell>
          <cell r="M99">
            <v>0</v>
          </cell>
        </row>
        <row r="100">
          <cell r="D100">
            <v>0</v>
          </cell>
          <cell r="E100">
            <v>0</v>
          </cell>
          <cell r="F100">
            <v>0</v>
          </cell>
          <cell r="G100">
            <v>0</v>
          </cell>
          <cell r="H100">
            <v>0</v>
          </cell>
          <cell r="I100">
            <v>0</v>
          </cell>
          <cell r="J100">
            <v>0</v>
          </cell>
          <cell r="K100">
            <v>0</v>
          </cell>
          <cell r="L100">
            <v>0</v>
          </cell>
          <cell r="M100">
            <v>0</v>
          </cell>
        </row>
        <row r="101">
          <cell r="D101">
            <v>0</v>
          </cell>
          <cell r="E101">
            <v>0</v>
          </cell>
          <cell r="F101">
            <v>0</v>
          </cell>
          <cell r="G101">
            <v>0</v>
          </cell>
          <cell r="H101">
            <v>0</v>
          </cell>
          <cell r="I101">
            <v>0</v>
          </cell>
          <cell r="J101">
            <v>0</v>
          </cell>
          <cell r="K101">
            <v>0</v>
          </cell>
          <cell r="L101">
            <v>0</v>
          </cell>
          <cell r="M101">
            <v>0</v>
          </cell>
        </row>
      </sheetData>
      <sheetData sheetId="2" refreshError="1">
        <row r="6">
          <cell r="D6">
            <v>0</v>
          </cell>
        </row>
        <row r="36">
          <cell r="E36">
            <v>163.02073556423187</v>
          </cell>
          <cell r="F36">
            <v>159.09206001739503</v>
          </cell>
          <cell r="G36">
            <v>171.74830069480134</v>
          </cell>
          <cell r="H36">
            <v>177.38458858063461</v>
          </cell>
          <cell r="I36">
            <v>165.58954147539976</v>
          </cell>
          <cell r="J36">
            <v>43.802101135253906</v>
          </cell>
          <cell r="K36">
            <v>22.227100372314453</v>
          </cell>
          <cell r="L36">
            <v>0</v>
          </cell>
          <cell r="M36">
            <v>0</v>
          </cell>
          <cell r="N36">
            <v>0</v>
          </cell>
        </row>
        <row r="41">
          <cell r="E41">
            <v>712.84180068969727</v>
          </cell>
          <cell r="F41">
            <v>615.47552108764648</v>
          </cell>
          <cell r="G41">
            <v>524.1487979888916</v>
          </cell>
          <cell r="H41">
            <v>294.93199634552002</v>
          </cell>
          <cell r="I41">
            <v>378.17091178893958</v>
          </cell>
          <cell r="J41">
            <v>1151.9264869689891</v>
          </cell>
          <cell r="K41">
            <v>1458.4018363952587</v>
          </cell>
          <cell r="L41">
            <v>1330.4615402221605</v>
          </cell>
          <cell r="M41">
            <v>1936.6480560302709</v>
          </cell>
          <cell r="N41">
            <v>2093.1692047119141</v>
          </cell>
        </row>
        <row r="46">
          <cell r="E46">
            <v>0</v>
          </cell>
          <cell r="F46">
            <v>0</v>
          </cell>
          <cell r="G46">
            <v>0</v>
          </cell>
          <cell r="H46">
            <v>0</v>
          </cell>
          <cell r="I46">
            <v>0</v>
          </cell>
          <cell r="J46">
            <v>0</v>
          </cell>
          <cell r="K46">
            <v>0</v>
          </cell>
          <cell r="L46">
            <v>0</v>
          </cell>
          <cell r="M46">
            <v>0</v>
          </cell>
          <cell r="N46">
            <v>0</v>
          </cell>
        </row>
        <row r="52">
          <cell r="E52">
            <v>0</v>
          </cell>
          <cell r="F52">
            <v>0</v>
          </cell>
          <cell r="G52">
            <v>0</v>
          </cell>
          <cell r="H52">
            <v>0</v>
          </cell>
          <cell r="I52">
            <v>0</v>
          </cell>
          <cell r="J52">
            <v>0</v>
          </cell>
          <cell r="K52">
            <v>0</v>
          </cell>
          <cell r="L52">
            <v>0</v>
          </cell>
          <cell r="M52">
            <v>0</v>
          </cell>
          <cell r="N52">
            <v>0</v>
          </cell>
        </row>
        <row r="57">
          <cell r="E57">
            <v>9.3572998046875</v>
          </cell>
          <cell r="F57">
            <v>9.0992002487182617</v>
          </cell>
          <cell r="G57">
            <v>8.7976999282836914</v>
          </cell>
          <cell r="H57">
            <v>8.0388002395629883</v>
          </cell>
          <cell r="I57">
            <v>8.1447000503540039</v>
          </cell>
          <cell r="J57">
            <v>12.228300094604492</v>
          </cell>
          <cell r="K57">
            <v>10.931699752807617</v>
          </cell>
          <cell r="L57">
            <v>10.094300270080566</v>
          </cell>
          <cell r="M57">
            <v>9.2379999160766602</v>
          </cell>
          <cell r="N57">
            <v>8.323699951171875</v>
          </cell>
        </row>
        <row r="62">
          <cell r="E62">
            <v>340.16339111328125</v>
          </cell>
          <cell r="F62">
            <v>221.25559997558594</v>
          </cell>
          <cell r="G62">
            <v>217.21710205078125</v>
          </cell>
          <cell r="H62">
            <v>320.39230346679688</v>
          </cell>
          <cell r="I62">
            <v>285.12939453125</v>
          </cell>
          <cell r="J62">
            <v>198.62379455566406</v>
          </cell>
          <cell r="K62">
            <v>452.56549072265625</v>
          </cell>
          <cell r="L62">
            <v>743.04107666015625</v>
          </cell>
          <cell r="M62">
            <v>753.256591796875</v>
          </cell>
          <cell r="N62">
            <v>714.2545166015625</v>
          </cell>
        </row>
        <row r="70">
          <cell r="E70">
            <v>-1196.2368355417252</v>
          </cell>
          <cell r="F70">
            <v>-1154.7833292495729</v>
          </cell>
          <cell r="G70">
            <v>-1060.6639080237044</v>
          </cell>
          <cell r="H70">
            <v>-944.01414790205308</v>
          </cell>
          <cell r="I70">
            <v>-1016.0101120748914</v>
          </cell>
          <cell r="J70">
            <v>-841.65222410501531</v>
          </cell>
          <cell r="K70">
            <v>-276.92408220911688</v>
          </cell>
          <cell r="L70">
            <v>-52.499475888614882</v>
          </cell>
          <cell r="M70">
            <v>-24.636318230281631</v>
          </cell>
          <cell r="N70">
            <v>-319.70916110579856</v>
          </cell>
        </row>
      </sheetData>
      <sheetData sheetId="3" refreshError="1">
        <row r="6">
          <cell r="D6">
            <v>0</v>
          </cell>
        </row>
        <row r="33">
          <cell r="F33">
            <v>0</v>
          </cell>
          <cell r="G33">
            <v>0</v>
          </cell>
          <cell r="H33">
            <v>0</v>
          </cell>
          <cell r="I33">
            <v>0</v>
          </cell>
          <cell r="J33">
            <v>0</v>
          </cell>
          <cell r="K33">
            <v>0</v>
          </cell>
          <cell r="L33">
            <v>0</v>
          </cell>
          <cell r="M33">
            <v>0</v>
          </cell>
          <cell r="N33">
            <v>0</v>
          </cell>
          <cell r="O33">
            <v>0</v>
          </cell>
        </row>
        <row r="34">
          <cell r="F34">
            <v>0</v>
          </cell>
          <cell r="G34">
            <v>0</v>
          </cell>
          <cell r="H34">
            <v>0</v>
          </cell>
          <cell r="I34">
            <v>0</v>
          </cell>
          <cell r="J34">
            <v>0</v>
          </cell>
          <cell r="K34">
            <v>0</v>
          </cell>
          <cell r="L34">
            <v>0</v>
          </cell>
          <cell r="M34">
            <v>0</v>
          </cell>
          <cell r="N34">
            <v>0</v>
          </cell>
          <cell r="O34">
            <v>0</v>
          </cell>
        </row>
        <row r="35">
          <cell r="F35">
            <v>0</v>
          </cell>
          <cell r="G35">
            <v>0</v>
          </cell>
          <cell r="H35">
            <v>0</v>
          </cell>
          <cell r="I35">
            <v>0</v>
          </cell>
          <cell r="J35">
            <v>0</v>
          </cell>
          <cell r="K35">
            <v>0</v>
          </cell>
          <cell r="L35">
            <v>0</v>
          </cell>
          <cell r="M35">
            <v>0</v>
          </cell>
          <cell r="N35">
            <v>0</v>
          </cell>
          <cell r="O35">
            <v>0</v>
          </cell>
        </row>
        <row r="38">
          <cell r="F38">
            <v>0</v>
          </cell>
          <cell r="G38">
            <v>0</v>
          </cell>
          <cell r="H38">
            <v>0</v>
          </cell>
          <cell r="I38">
            <v>0</v>
          </cell>
          <cell r="J38">
            <v>0</v>
          </cell>
          <cell r="K38">
            <v>0</v>
          </cell>
          <cell r="L38">
            <v>0</v>
          </cell>
          <cell r="M38">
            <v>0</v>
          </cell>
          <cell r="N38">
            <v>0</v>
          </cell>
          <cell r="O38">
            <v>0</v>
          </cell>
        </row>
        <row r="43">
          <cell r="F43">
            <v>-0.13168599999999842</v>
          </cell>
          <cell r="G43">
            <v>-0.13168599999999842</v>
          </cell>
          <cell r="H43">
            <v>-0.13168599999999842</v>
          </cell>
          <cell r="I43">
            <v>-0.13168599999999842</v>
          </cell>
          <cell r="J43">
            <v>-0.13168599999999842</v>
          </cell>
          <cell r="K43">
            <v>-0.13168599999999842</v>
          </cell>
          <cell r="L43">
            <v>-0.13168599999999842</v>
          </cell>
          <cell r="M43">
            <v>-0.13168599999999842</v>
          </cell>
          <cell r="N43">
            <v>-0.13168599999999842</v>
          </cell>
          <cell r="O43">
            <v>-0.13168599999999842</v>
          </cell>
        </row>
        <row r="46">
          <cell r="F46">
            <v>0</v>
          </cell>
          <cell r="G46">
            <v>0</v>
          </cell>
          <cell r="H46">
            <v>0</v>
          </cell>
          <cell r="I46">
            <v>0</v>
          </cell>
          <cell r="J46">
            <v>0</v>
          </cell>
          <cell r="K46">
            <v>0</v>
          </cell>
          <cell r="L46">
            <v>0</v>
          </cell>
          <cell r="M46">
            <v>0</v>
          </cell>
          <cell r="N46">
            <v>0</v>
          </cell>
          <cell r="O46">
            <v>495.69194499999998</v>
          </cell>
        </row>
        <row r="47">
          <cell r="F47">
            <v>552.92936568066409</v>
          </cell>
          <cell r="G47">
            <v>506.29186491772464</v>
          </cell>
          <cell r="H47">
            <v>439.59346251293948</v>
          </cell>
          <cell r="I47">
            <v>382.6097627143555</v>
          </cell>
          <cell r="J47">
            <v>374.07996229931643</v>
          </cell>
          <cell r="K47">
            <v>392.39706282421878</v>
          </cell>
          <cell r="L47">
            <v>372.46186308666995</v>
          </cell>
          <cell r="M47">
            <v>355.00026373669436</v>
          </cell>
          <cell r="N47">
            <v>520.60635809704593</v>
          </cell>
          <cell r="O47">
            <v>645.57935766979983</v>
          </cell>
        </row>
        <row r="48">
          <cell r="F48">
            <v>0</v>
          </cell>
          <cell r="G48">
            <v>0</v>
          </cell>
          <cell r="H48">
            <v>0</v>
          </cell>
          <cell r="I48">
            <v>0</v>
          </cell>
          <cell r="J48">
            <v>0</v>
          </cell>
          <cell r="K48">
            <v>0</v>
          </cell>
          <cell r="L48">
            <v>0</v>
          </cell>
          <cell r="M48">
            <v>0</v>
          </cell>
          <cell r="N48">
            <v>0</v>
          </cell>
          <cell r="O48">
            <v>0</v>
          </cell>
        </row>
        <row r="49">
          <cell r="F49">
            <v>0</v>
          </cell>
          <cell r="G49">
            <v>0</v>
          </cell>
          <cell r="H49">
            <v>0</v>
          </cell>
          <cell r="I49">
            <v>0</v>
          </cell>
          <cell r="J49">
            <v>0</v>
          </cell>
          <cell r="K49">
            <v>0</v>
          </cell>
          <cell r="L49">
            <v>0</v>
          </cell>
          <cell r="M49">
            <v>0</v>
          </cell>
          <cell r="N49">
            <v>0</v>
          </cell>
          <cell r="O49">
            <v>0</v>
          </cell>
        </row>
        <row r="54">
          <cell r="F54">
            <v>-345.72259446777343</v>
          </cell>
          <cell r="G54">
            <v>-338.02129693054195</v>
          </cell>
          <cell r="H54">
            <v>-386.8815816194458</v>
          </cell>
          <cell r="I54">
            <v>-356.85988968943695</v>
          </cell>
          <cell r="J54">
            <v>-198.13027034227838</v>
          </cell>
          <cell r="K54">
            <v>-184.93423875833477</v>
          </cell>
          <cell r="L54">
            <v>-323.94783987252907</v>
          </cell>
          <cell r="M54">
            <v>-557.39819825535494</v>
          </cell>
          <cell r="N54">
            <v>-426.96157664268208</v>
          </cell>
          <cell r="O54">
            <v>-370.77300697738735</v>
          </cell>
        </row>
        <row r="59">
          <cell r="F59">
            <v>302.09201049804688</v>
          </cell>
          <cell r="G59">
            <v>283.15280151367188</v>
          </cell>
          <cell r="H59">
            <v>219.31939697265625</v>
          </cell>
          <cell r="I59">
            <v>266.68460083007813</v>
          </cell>
          <cell r="J59">
            <v>303.48541259765625</v>
          </cell>
          <cell r="K59">
            <v>243.65409851074219</v>
          </cell>
          <cell r="L59">
            <v>320.3765869140625</v>
          </cell>
          <cell r="M59">
            <v>591.83447265625</v>
          </cell>
          <cell r="N59">
            <v>747.93890380859375</v>
          </cell>
          <cell r="O59">
            <v>734.5570068359375</v>
          </cell>
        </row>
        <row r="62">
          <cell r="F62">
            <v>221.25559997558594</v>
          </cell>
          <cell r="G62">
            <v>217.21710205078125</v>
          </cell>
          <cell r="H62">
            <v>320.39230346679688</v>
          </cell>
          <cell r="I62">
            <v>285.12939453125</v>
          </cell>
          <cell r="J62">
            <v>198.62379455566406</v>
          </cell>
          <cell r="K62">
            <v>452.56549072265625</v>
          </cell>
          <cell r="L62">
            <v>743.04107666015625</v>
          </cell>
          <cell r="M62">
            <v>753.256591796875</v>
          </cell>
          <cell r="N62">
            <v>714.2545166015625</v>
          </cell>
          <cell r="O62">
            <v>-10</v>
          </cell>
        </row>
        <row r="64">
          <cell r="F64">
            <v>0</v>
          </cell>
          <cell r="G64">
            <v>0</v>
          </cell>
          <cell r="H64">
            <v>0</v>
          </cell>
          <cell r="I64">
            <v>0</v>
          </cell>
          <cell r="J64">
            <v>0</v>
          </cell>
          <cell r="K64">
            <v>0</v>
          </cell>
          <cell r="L64">
            <v>0</v>
          </cell>
          <cell r="M64">
            <v>0</v>
          </cell>
          <cell r="N64">
            <v>0</v>
          </cell>
          <cell r="O64">
            <v>0</v>
          </cell>
        </row>
        <row r="66">
          <cell r="F66">
            <v>-467.57595546064323</v>
          </cell>
          <cell r="G66">
            <v>-881.56872201334704</v>
          </cell>
          <cell r="H66">
            <v>-1174.5768434966762</v>
          </cell>
          <cell r="I66">
            <v>-1523.0912645887513</v>
          </cell>
          <cell r="J66">
            <v>-1889.2943797336413</v>
          </cell>
          <cell r="K66">
            <v>-1863.4887672418834</v>
          </cell>
          <cell r="L66">
            <v>-1539.1866611365194</v>
          </cell>
          <cell r="M66">
            <v>-2083.3965799312432</v>
          </cell>
          <cell r="N66">
            <v>-1746.9037073718594</v>
          </cell>
          <cell r="O66">
            <v>-1492.6577051745937</v>
          </cell>
        </row>
        <row r="76">
          <cell r="F76">
            <v>-87.662999999999997</v>
          </cell>
          <cell r="G76">
            <v>-87.662999999999997</v>
          </cell>
          <cell r="H76">
            <v>-87.662999999999997</v>
          </cell>
          <cell r="I76">
            <v>-87.662999999999997</v>
          </cell>
          <cell r="J76">
            <v>-87.662999999999997</v>
          </cell>
          <cell r="K76">
            <v>-87.662999999999997</v>
          </cell>
          <cell r="L76">
            <v>-87.662999999999997</v>
          </cell>
          <cell r="M76">
            <v>-87.662999999999997</v>
          </cell>
          <cell r="N76">
            <v>-87.662999999999997</v>
          </cell>
          <cell r="O76">
            <v>-87.662999999999997</v>
          </cell>
        </row>
        <row r="81">
          <cell r="F81">
            <v>0</v>
          </cell>
          <cell r="G81">
            <v>0</v>
          </cell>
          <cell r="H81">
            <v>0</v>
          </cell>
          <cell r="I81">
            <v>0</v>
          </cell>
          <cell r="J81">
            <v>0</v>
          </cell>
          <cell r="K81">
            <v>0</v>
          </cell>
          <cell r="L81">
            <v>0</v>
          </cell>
          <cell r="M81">
            <v>0</v>
          </cell>
          <cell r="N81">
            <v>0</v>
          </cell>
          <cell r="O81">
            <v>0</v>
          </cell>
        </row>
        <row r="85">
          <cell r="F85">
            <v>0</v>
          </cell>
          <cell r="G85">
            <v>0</v>
          </cell>
          <cell r="H85">
            <v>0</v>
          </cell>
          <cell r="I85">
            <v>0</v>
          </cell>
          <cell r="J85">
            <v>0</v>
          </cell>
          <cell r="K85">
            <v>0</v>
          </cell>
          <cell r="L85">
            <v>0</v>
          </cell>
          <cell r="M85">
            <v>0</v>
          </cell>
          <cell r="N85">
            <v>0</v>
          </cell>
          <cell r="O85">
            <v>0</v>
          </cell>
        </row>
        <row r="90">
          <cell r="F90">
            <v>0</v>
          </cell>
          <cell r="G90">
            <v>0</v>
          </cell>
          <cell r="H90">
            <v>0</v>
          </cell>
          <cell r="I90">
            <v>0</v>
          </cell>
          <cell r="J90">
            <v>0</v>
          </cell>
          <cell r="K90">
            <v>0</v>
          </cell>
          <cell r="L90">
            <v>0</v>
          </cell>
          <cell r="M90">
            <v>0</v>
          </cell>
          <cell r="N90">
            <v>0</v>
          </cell>
          <cell r="O90">
            <v>0</v>
          </cell>
        </row>
        <row r="96">
          <cell r="F96">
            <v>-717.468994140625</v>
          </cell>
          <cell r="G96">
            <v>-893.73599243164063</v>
          </cell>
          <cell r="H96">
            <v>-974.39999389648438</v>
          </cell>
          <cell r="I96">
            <v>-1056.6759948730469</v>
          </cell>
          <cell r="J96">
            <v>-1056.6759948730469</v>
          </cell>
          <cell r="K96">
            <v>-1056.6759948730469</v>
          </cell>
          <cell r="L96">
            <v>-1056.6759948730469</v>
          </cell>
          <cell r="M96">
            <v>-1056.6759948730469</v>
          </cell>
          <cell r="N96">
            <v>-1056.6759948730469</v>
          </cell>
          <cell r="O96">
            <v>-648.42800903320313</v>
          </cell>
        </row>
        <row r="99">
          <cell r="F99">
            <v>-1817.52</v>
          </cell>
          <cell r="G99">
            <v>-1362.52</v>
          </cell>
          <cell r="H99">
            <v>-883.52</v>
          </cell>
          <cell r="I99">
            <v>-509.98591186523436</v>
          </cell>
          <cell r="J99">
            <v>-787.40290405273436</v>
          </cell>
          <cell r="K99">
            <v>-1581.1400256347656</v>
          </cell>
          <cell r="L99">
            <v>-2312.1190295410156</v>
          </cell>
          <cell r="M99">
            <v>-4115.9320178222661</v>
          </cell>
          <cell r="N99">
            <v>-4966.9578967285161</v>
          </cell>
          <cell r="O99">
            <v>-4966.9578967285161</v>
          </cell>
        </row>
        <row r="103">
          <cell r="F103">
            <v>-32</v>
          </cell>
          <cell r="G103">
            <v>-32</v>
          </cell>
          <cell r="H103">
            <v>-32</v>
          </cell>
          <cell r="I103">
            <v>-32</v>
          </cell>
          <cell r="J103">
            <v>-32</v>
          </cell>
          <cell r="K103">
            <v>-32</v>
          </cell>
          <cell r="L103">
            <v>-32</v>
          </cell>
          <cell r="M103">
            <v>-32</v>
          </cell>
          <cell r="N103">
            <v>-32</v>
          </cell>
          <cell r="O103">
            <v>-32</v>
          </cell>
        </row>
        <row r="104">
          <cell r="F104">
            <v>0</v>
          </cell>
          <cell r="G104">
            <v>0</v>
          </cell>
          <cell r="H104">
            <v>0</v>
          </cell>
          <cell r="I104">
            <v>0</v>
          </cell>
          <cell r="J104">
            <v>0</v>
          </cell>
          <cell r="K104">
            <v>0</v>
          </cell>
          <cell r="L104">
            <v>0</v>
          </cell>
          <cell r="M104">
            <v>0</v>
          </cell>
          <cell r="N104">
            <v>0</v>
          </cell>
          <cell r="O104">
            <v>0</v>
          </cell>
        </row>
      </sheetData>
      <sheetData sheetId="4" refreshError="1"/>
      <sheetData sheetId="5" refreshError="1"/>
      <sheetData sheetId="6" refreshError="1"/>
      <sheetData sheetId="7" refreshError="1"/>
      <sheetData sheetId="8" refreshError="1"/>
      <sheetData sheetId="9" refreshError="1">
        <row r="6">
          <cell r="D6">
            <v>0</v>
          </cell>
        </row>
        <row r="21">
          <cell r="D21">
            <v>256.18784737586975</v>
          </cell>
          <cell r="E21">
            <v>251.42901992797852</v>
          </cell>
          <cell r="F21">
            <v>203.05442714691162</v>
          </cell>
          <cell r="G21">
            <v>204.55993556976318</v>
          </cell>
          <cell r="H21">
            <v>162.36540031433105</v>
          </cell>
          <cell r="I21">
            <v>43.499988555908203</v>
          </cell>
          <cell r="J21">
            <v>22.499992370605469</v>
          </cell>
          <cell r="K21">
            <v>0</v>
          </cell>
          <cell r="L21">
            <v>0</v>
          </cell>
          <cell r="M21">
            <v>0</v>
          </cell>
        </row>
        <row r="28">
          <cell r="D28">
            <v>1062.8937301635742</v>
          </cell>
          <cell r="E28">
            <v>1037.0051765441895</v>
          </cell>
          <cell r="F28">
            <v>1270.1161499023438</v>
          </cell>
          <cell r="G28">
            <v>1199.1776428222656</v>
          </cell>
          <cell r="H28">
            <v>1121.5361480712891</v>
          </cell>
          <cell r="I28">
            <v>1109.0236206054688</v>
          </cell>
          <cell r="J28">
            <v>898.48250579833984</v>
          </cell>
          <cell r="K28">
            <v>1829.4868621826172</v>
          </cell>
          <cell r="L28">
            <v>1165.0108795166016</v>
          </cell>
          <cell r="M28">
            <v>720.45050019025803</v>
          </cell>
        </row>
        <row r="82">
          <cell r="D82">
            <v>1.02</v>
          </cell>
          <cell r="E82">
            <v>1.0404</v>
          </cell>
          <cell r="F82">
            <v>1.0612079999999999</v>
          </cell>
          <cell r="G82">
            <v>1.08243216</v>
          </cell>
          <cell r="H82">
            <v>1.1040808032</v>
          </cell>
          <cell r="I82">
            <v>1.1261624192640001</v>
          </cell>
          <cell r="J82">
            <v>1.14868566764928</v>
          </cell>
          <cell r="K82">
            <v>1.1716593810022657</v>
          </cell>
          <cell r="L82">
            <v>1.1950925686223111</v>
          </cell>
          <cell r="M82">
            <v>1.2189944199947573</v>
          </cell>
        </row>
      </sheetData>
      <sheetData sheetId="10" refreshError="1"/>
      <sheetData sheetId="11" refreshError="1"/>
      <sheetData sheetId="12">
        <row r="6">
          <cell r="D6">
            <v>0</v>
          </cell>
        </row>
      </sheetData>
      <sheetData sheetId="13">
        <row r="6">
          <cell r="D6">
            <v>0</v>
          </cell>
        </row>
      </sheetData>
      <sheetData sheetId="14">
        <row r="6">
          <cell r="D6">
            <v>0</v>
          </cell>
        </row>
      </sheetData>
      <sheetData sheetId="15">
        <row r="6">
          <cell r="D6">
            <v>0</v>
          </cell>
        </row>
      </sheetData>
      <sheetData sheetId="16">
        <row r="6">
          <cell r="D6">
            <v>0</v>
          </cell>
        </row>
      </sheetData>
      <sheetData sheetId="17">
        <row r="6">
          <cell r="D6">
            <v>0</v>
          </cell>
        </row>
      </sheetData>
      <sheetData sheetId="18">
        <row r="6">
          <cell r="D6">
            <v>0</v>
          </cell>
        </row>
      </sheetData>
      <sheetData sheetId="19" refreshError="1"/>
      <sheetData sheetId="20">
        <row r="6">
          <cell r="D6">
            <v>0</v>
          </cell>
        </row>
      </sheetData>
      <sheetData sheetId="21">
        <row r="6">
          <cell r="D6">
            <v>0</v>
          </cell>
        </row>
      </sheetData>
      <sheetData sheetId="22">
        <row r="6">
          <cell r="D6">
            <v>0</v>
          </cell>
        </row>
      </sheetData>
      <sheetData sheetId="23">
        <row r="6">
          <cell r="D6">
            <v>0</v>
          </cell>
        </row>
      </sheetData>
      <sheetData sheetId="24">
        <row r="6">
          <cell r="D6">
            <v>0</v>
          </cell>
        </row>
      </sheetData>
      <sheetData sheetId="25">
        <row r="6">
          <cell r="D6">
            <v>0</v>
          </cell>
        </row>
      </sheetData>
      <sheetData sheetId="26">
        <row r="6">
          <cell r="D6">
            <v>0</v>
          </cell>
        </row>
      </sheetData>
      <sheetData sheetId="27">
        <row r="6">
          <cell r="D6">
            <v>0</v>
          </cell>
        </row>
      </sheetData>
      <sheetData sheetId="28">
        <row r="6">
          <cell r="D6">
            <v>0</v>
          </cell>
        </row>
      </sheetData>
      <sheetData sheetId="29">
        <row r="6">
          <cell r="D6">
            <v>0</v>
          </cell>
        </row>
      </sheetData>
      <sheetData sheetId="30">
        <row r="6">
          <cell r="D6">
            <v>0</v>
          </cell>
        </row>
      </sheetData>
      <sheetData sheetId="31">
        <row r="6">
          <cell r="D6">
            <v>0</v>
          </cell>
        </row>
      </sheetData>
      <sheetData sheetId="32">
        <row r="6">
          <cell r="D6">
            <v>0</v>
          </cell>
        </row>
      </sheetData>
      <sheetData sheetId="33">
        <row r="6">
          <cell r="D6">
            <v>0</v>
          </cell>
        </row>
      </sheetData>
      <sheetData sheetId="34">
        <row r="6">
          <cell r="D6">
            <v>0</v>
          </cell>
        </row>
      </sheetData>
      <sheetData sheetId="35">
        <row r="6">
          <cell r="D6">
            <v>0</v>
          </cell>
        </row>
      </sheetData>
      <sheetData sheetId="36">
        <row r="6">
          <cell r="D6">
            <v>0</v>
          </cell>
        </row>
      </sheetData>
      <sheetData sheetId="37">
        <row r="6">
          <cell r="D6">
            <v>0</v>
          </cell>
        </row>
      </sheetData>
      <sheetData sheetId="38">
        <row r="6">
          <cell r="D6">
            <v>0</v>
          </cell>
        </row>
      </sheetData>
      <sheetData sheetId="39"/>
      <sheetData sheetId="40">
        <row r="6">
          <cell r="D6">
            <v>0</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6">
          <cell r="D6">
            <v>0</v>
          </cell>
        </row>
      </sheetData>
      <sheetData sheetId="74">
        <row r="6">
          <cell r="D6">
            <v>0</v>
          </cell>
        </row>
      </sheetData>
      <sheetData sheetId="75">
        <row r="6">
          <cell r="D6">
            <v>0</v>
          </cell>
        </row>
      </sheetData>
      <sheetData sheetId="76" refreshError="1"/>
      <sheetData sheetId="77" refreshError="1"/>
      <sheetData sheetId="78" refreshError="1"/>
      <sheetData sheetId="79" refreshError="1"/>
      <sheetData sheetId="80" refreshError="1"/>
      <sheetData sheetId="81">
        <row r="6">
          <cell r="D6">
            <v>0</v>
          </cell>
        </row>
      </sheetData>
      <sheetData sheetId="82">
        <row r="6">
          <cell r="D6">
            <v>0</v>
          </cell>
        </row>
      </sheetData>
      <sheetData sheetId="83"/>
      <sheetData sheetId="84">
        <row r="6">
          <cell r="D6">
            <v>0</v>
          </cell>
        </row>
      </sheetData>
      <sheetData sheetId="85">
        <row r="6">
          <cell r="D6">
            <v>0</v>
          </cell>
        </row>
      </sheetData>
      <sheetData sheetId="86"/>
      <sheetData sheetId="87"/>
      <sheetData sheetId="88">
        <row r="6">
          <cell r="D6">
            <v>0</v>
          </cell>
        </row>
      </sheetData>
      <sheetData sheetId="89">
        <row r="6">
          <cell r="D6">
            <v>0</v>
          </cell>
        </row>
      </sheetData>
      <sheetData sheetId="90">
        <row r="6">
          <cell r="D6">
            <v>0</v>
          </cell>
        </row>
      </sheetData>
      <sheetData sheetId="91"/>
      <sheetData sheetId="92"/>
      <sheetData sheetId="93"/>
      <sheetData sheetId="94">
        <row r="6">
          <cell r="D6">
            <v>0</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ctmpvar"/>
      <sheetName val="refs"/>
      <sheetName val="2003 Budget"/>
      <sheetName val="keys2002 Act"/>
      <sheetName val="KEYS 2003 July LE"/>
      <sheetName val="Average KEYS 02-03"/>
      <sheetName val="2003 Stats"/>
      <sheetName val="Woodside"/>
      <sheetName val="Pakistan"/>
      <sheetName val="Tanzania"/>
      <sheetName val="BSP"/>
      <sheetName val="Brunei Deepwater"/>
      <sheetName val="Shell Expl. China"/>
      <sheetName val="SSPC"/>
      <sheetName val="SSB"/>
      <sheetName val="STOS"/>
      <sheetName val="Shell Phillipines"/>
      <sheetName val="TSEPCO"/>
      <sheetName val="CAPSA"/>
      <sheetName val="Canada"/>
      <sheetName val="SEPCO"/>
      <sheetName val="Venezuela"/>
      <sheetName val="Trinidad"/>
      <sheetName val="Bangladesh"/>
      <sheetName val="Egypt"/>
      <sheetName val="PDO"/>
      <sheetName val="Sakhalin"/>
      <sheetName val="Syria"/>
      <sheetName val="Shell Morocco"/>
      <sheetName val="Enterprise Morocco "/>
      <sheetName val="Pecten Cam."/>
      <sheetName val="Gabon"/>
      <sheetName val="Gabon Offshore"/>
      <sheetName val="SPDC"/>
      <sheetName val="SNEPCO"/>
      <sheetName val="NAM"/>
      <sheetName val="NSEP"/>
      <sheetName val="Expro"/>
      <sheetName val="Namibia"/>
      <sheetName val="Ent Ireland"/>
      <sheetName val="Woodside Act 2002"/>
      <sheetName val="BSP Act 2002"/>
      <sheetName val="Shell Expl. China act. LE 2002"/>
      <sheetName val="SSPC  act 2002"/>
      <sheetName val="SSB act 2002"/>
      <sheetName val="STOS act 2002"/>
      <sheetName val="Shell Philipines act 2002"/>
      <sheetName val="TSEPCO act 2002"/>
      <sheetName val="Capsa act 2002"/>
      <sheetName val="Shell Canada act 2002"/>
      <sheetName val="SEPCO act 2002"/>
      <sheetName val="Shell Venezuela act 2002"/>
      <sheetName val="Shell Trinidad act 2002"/>
      <sheetName val="Shell Bangladesh act 2002"/>
      <sheetName val="Shell Egypt act 2002"/>
      <sheetName val="PDO act 2002"/>
      <sheetName val="Sakhaling act 2002"/>
      <sheetName val="Syria act 2002"/>
      <sheetName val="Shell Morocco act 2002 "/>
      <sheetName val="Enterprise Morocco act 2002"/>
      <sheetName val="Pecten Cameroon act 2002"/>
      <sheetName val="Shell Gabon act 2002"/>
      <sheetName val="Shell Offshore Gabon act 2002"/>
      <sheetName val="SPDC act 2002"/>
      <sheetName val="SNEPCo act 2002"/>
      <sheetName val="NAM act 2002"/>
      <sheetName val="NSEP act 2002"/>
      <sheetName val="Expro act 2002"/>
      <sheetName val="Shell Namibia act 2002"/>
      <sheetName val="Enterprise Ireland act 2002"/>
      <sheetName val="Template Acc adv Q2 2005"/>
      <sheetName val="charge Jan 05"/>
      <sheetName val="Invoice Sep-2005"/>
      <sheetName val="backing Accrual advise Q2 2005"/>
      <sheetName val="invoices backing Jun 05"/>
      <sheetName val="Summary IT-V"/>
      <sheetName val="G-67 2005-06-16"/>
      <sheetName val="JE"/>
      <sheetName val="Accrual advise Q1"/>
      <sheetName val="Billing requirements"/>
      <sheetName val="2004 final keys - overview"/>
      <sheetName val="Dec 2004 recalculation complete"/>
      <sheetName val="IT Vision on Op.cap2004"/>
      <sheetName val="2004 final keys at 18 mar 2005"/>
      <sheetName val="2005.04"/>
      <sheetName val="2005.01"/>
      <sheetName val="`09-2005 journal for September "/>
      <sheetName val="EPA summary per OpCo"/>
      <sheetName val="AWARDED"/>
      <sheetName val="Budget Data SAP"/>
      <sheetName val="sma"/>
      <sheetName val="2003_Budget"/>
      <sheetName val="keys2002_Act"/>
      <sheetName val="KEYS_2003_July_LE"/>
      <sheetName val="Average_KEYS_02-03"/>
      <sheetName val="2003_Stats"/>
      <sheetName val="Brunei_Deepwater"/>
      <sheetName val="Shell_Expl__China"/>
      <sheetName val="Shell_Phillipines"/>
      <sheetName val="Shell_Morocco"/>
      <sheetName val="Enterprise_Morocco_"/>
      <sheetName val="Pecten_Cam_"/>
      <sheetName val="Gabon_Offshore"/>
      <sheetName val="Ent_Ireland"/>
      <sheetName val="Woodside_Act_2002"/>
      <sheetName val="BSP_Act_2002"/>
      <sheetName val="Shell_Expl__China_act__LE_2002"/>
      <sheetName val="SSPC__act_2002"/>
      <sheetName val="SSB_act_2002"/>
      <sheetName val="STOS_act_2002"/>
      <sheetName val="Shell_Philipines_act_2002"/>
      <sheetName val="TSEPCO_act_2002"/>
      <sheetName val="Capsa_act_2002"/>
      <sheetName val="Shell_Canada_act_2002"/>
      <sheetName val="SEPCO_act_2002"/>
      <sheetName val="Shell_Venezuela_act_2002"/>
      <sheetName val="Shell_Trinidad_act_2002"/>
      <sheetName val="Shell_Bangladesh_act_2002"/>
      <sheetName val="Shell_Egypt_act_2002"/>
      <sheetName val="PDO_act_2002"/>
      <sheetName val="Sakhaling_act_2002"/>
      <sheetName val="Syria_act_2002"/>
      <sheetName val="Shell_Morocco_act_2002_"/>
      <sheetName val="Enterprise_Morocco_act_2002"/>
      <sheetName val="Pecten_Cameroon_act_2002"/>
      <sheetName val="Shell_Gabon_act_2002"/>
      <sheetName val="Shell_Offshore_Gabon_act_2002"/>
      <sheetName val="SPDC_act_2002"/>
      <sheetName val="SNEPCo_act_2002"/>
      <sheetName val="NAM_act_2002"/>
      <sheetName val="NSEP_act_2002"/>
      <sheetName val="Expro_act_2002"/>
      <sheetName val="Shell_Namibia_act_2002"/>
      <sheetName val="Enterprise_Ireland_act_2002"/>
      <sheetName val="Template_Acc_adv_Q2_2005"/>
      <sheetName val="charge_Jan_05"/>
      <sheetName val="Invoice_Sep-2005"/>
      <sheetName val="backing_Accrual_advise_Q2_2005"/>
      <sheetName val="invoices_backing_Jun_05"/>
      <sheetName val="Summary_IT-V"/>
      <sheetName val="G-67_2005-06-16"/>
      <sheetName val="Accrual_advise_Q1"/>
      <sheetName val="Billing_requirements"/>
      <sheetName val="2004_final_keys_-_overview"/>
      <sheetName val="Dec_2004_recalculation_complete"/>
      <sheetName val="IT_Vision_on_Op_cap2004"/>
      <sheetName val="2004_final_keys_at_18_mar_2005"/>
      <sheetName val="2005_04"/>
      <sheetName val="2005_01"/>
      <sheetName val="`09-2005_journal_for_September_"/>
      <sheetName val="EPA_summary_per_OpCo"/>
      <sheetName val="Budget_Data_SAP"/>
      <sheetName val="2003_Budget1"/>
      <sheetName val="keys2002_Act1"/>
      <sheetName val="KEYS_2003_July_LE1"/>
      <sheetName val="Average_KEYS_02-031"/>
      <sheetName val="2003_Stats1"/>
      <sheetName val="Brunei_Deepwater1"/>
      <sheetName val="Shell_Expl__China1"/>
      <sheetName val="Shell_Phillipines1"/>
      <sheetName val="Shell_Morocco1"/>
      <sheetName val="Enterprise_Morocco_1"/>
      <sheetName val="Pecten_Cam_1"/>
      <sheetName val="Gabon_Offshore1"/>
      <sheetName val="Ent_Ireland1"/>
      <sheetName val="Woodside_Act_20021"/>
      <sheetName val="BSP_Act_20021"/>
      <sheetName val="Shell_Expl__China_act__LE_20021"/>
      <sheetName val="SSPC__act_20021"/>
      <sheetName val="SSB_act_20021"/>
      <sheetName val="STOS_act_20021"/>
      <sheetName val="Shell_Philipines_act_20021"/>
      <sheetName val="TSEPCO_act_20021"/>
      <sheetName val="Capsa_act_20021"/>
      <sheetName val="Shell_Canada_act_20021"/>
      <sheetName val="SEPCO_act_20021"/>
      <sheetName val="Shell_Venezuela_act_20021"/>
      <sheetName val="Shell_Trinidad_act_20021"/>
      <sheetName val="Shell_Bangladesh_act_20021"/>
      <sheetName val="Shell_Egypt_act_20021"/>
      <sheetName val="PDO_act_20021"/>
      <sheetName val="Sakhaling_act_20021"/>
      <sheetName val="Syria_act_20021"/>
      <sheetName val="Shell_Morocco_act_2002_1"/>
      <sheetName val="Enterprise_Morocco_act_20021"/>
      <sheetName val="Pecten_Cameroon_act_20021"/>
      <sheetName val="Shell_Gabon_act_20021"/>
      <sheetName val="Shell_Offshore_Gabon_act_20021"/>
      <sheetName val="SPDC_act_20021"/>
      <sheetName val="SNEPCo_act_20021"/>
      <sheetName val="NAM_act_20021"/>
      <sheetName val="NSEP_act_20021"/>
      <sheetName val="Expro_act_20021"/>
      <sheetName val="Shell_Namibia_act_20021"/>
      <sheetName val="Enterprise_Ireland_act_20021"/>
      <sheetName val="Template_Acc_adv_Q2_20051"/>
      <sheetName val="charge_Jan_051"/>
      <sheetName val="Invoice_Sep-20051"/>
      <sheetName val="backing_Accrual_advise_Q2_20051"/>
      <sheetName val="invoices_backing_Jun_051"/>
      <sheetName val="Summary_IT-V1"/>
      <sheetName val="G-67_2005-06-161"/>
      <sheetName val="Accrual_advise_Q11"/>
      <sheetName val="Billing_requirements1"/>
      <sheetName val="2004_final_keys_-_overview1"/>
      <sheetName val="Dec_2004_recalculation_complet1"/>
      <sheetName val="IT_Vision_on_Op_cap20041"/>
      <sheetName val="2004_final_keys_at_18_mar_20051"/>
      <sheetName val="2005_041"/>
      <sheetName val="2005_011"/>
      <sheetName val="`09-2005_journal_for_September1"/>
      <sheetName val="EPA_summary_per_OpCo1"/>
      <sheetName val="Budget_Data_SAP1"/>
      <sheetName val="2003_Budget2"/>
      <sheetName val="keys2002_Act2"/>
      <sheetName val="KEYS_2003_July_LE2"/>
      <sheetName val="Average_KEYS_02-032"/>
      <sheetName val="2003_Stats2"/>
      <sheetName val="Brunei_Deepwater2"/>
      <sheetName val="Shell_Expl__China2"/>
      <sheetName val="Shell_Phillipines2"/>
      <sheetName val="Shell_Morocco2"/>
      <sheetName val="Enterprise_Morocco_2"/>
      <sheetName val="Pecten_Cam_2"/>
      <sheetName val="Gabon_Offshore2"/>
      <sheetName val="Ent_Ireland2"/>
      <sheetName val="Woodside_Act_20022"/>
      <sheetName val="BSP_Act_20022"/>
      <sheetName val="Shell_Expl__China_act__LE_20022"/>
      <sheetName val="SSPC__act_20022"/>
      <sheetName val="SSB_act_20022"/>
      <sheetName val="STOS_act_20022"/>
      <sheetName val="Shell_Philipines_act_20022"/>
      <sheetName val="TSEPCO_act_20022"/>
      <sheetName val="Capsa_act_20022"/>
      <sheetName val="Shell_Canada_act_20022"/>
      <sheetName val="SEPCO_act_20022"/>
      <sheetName val="Shell_Venezuela_act_20022"/>
      <sheetName val="Shell_Trinidad_act_20022"/>
      <sheetName val="Shell_Bangladesh_act_20022"/>
      <sheetName val="Shell_Egypt_act_20022"/>
      <sheetName val="PDO_act_20022"/>
      <sheetName val="Sakhaling_act_20022"/>
      <sheetName val="Syria_act_20022"/>
      <sheetName val="Shell_Morocco_act_2002_2"/>
      <sheetName val="Enterprise_Morocco_act_20022"/>
      <sheetName val="Pecten_Cameroon_act_20022"/>
      <sheetName val="Shell_Gabon_act_20022"/>
      <sheetName val="Shell_Offshore_Gabon_act_20022"/>
      <sheetName val="SPDC_act_20022"/>
      <sheetName val="SNEPCo_act_20022"/>
      <sheetName val="NAM_act_20022"/>
      <sheetName val="NSEP_act_20022"/>
      <sheetName val="Expro_act_20022"/>
      <sheetName val="Shell_Namibia_act_20022"/>
      <sheetName val="Enterprise_Ireland_act_20022"/>
      <sheetName val="Template_Acc_adv_Q2_20052"/>
      <sheetName val="charge_Jan_052"/>
      <sheetName val="Invoice_Sep-20052"/>
      <sheetName val="backing_Accrual_advise_Q2_20052"/>
      <sheetName val="invoices_backing_Jun_052"/>
      <sheetName val="Summary_IT-V2"/>
      <sheetName val="G-67_2005-06-162"/>
      <sheetName val="Accrual_advise_Q12"/>
      <sheetName val="Billing_requirements2"/>
      <sheetName val="2004_final_keys_-_overview2"/>
      <sheetName val="Dec_2004_recalculation_complet2"/>
      <sheetName val="IT_Vision_on_Op_cap20042"/>
      <sheetName val="2004_final_keys_at_18_mar_20052"/>
      <sheetName val="2005_042"/>
      <sheetName val="2005_012"/>
      <sheetName val="`09-2005_journal_for_September2"/>
      <sheetName val="EPA_summary_per_OpCo2"/>
      <sheetName val="Budget_Data_SAP2"/>
      <sheetName val="2003_Budget3"/>
      <sheetName val="keys2002_Act3"/>
      <sheetName val="KEYS_2003_July_LE3"/>
      <sheetName val="Average_KEYS_02-033"/>
      <sheetName val="2003_Stats3"/>
      <sheetName val="Brunei_Deepwater3"/>
      <sheetName val="Shell_Expl__China3"/>
      <sheetName val="Shell_Phillipines3"/>
      <sheetName val="Shell_Morocco3"/>
      <sheetName val="Enterprise_Morocco_3"/>
      <sheetName val="Pecten_Cam_3"/>
      <sheetName val="Gabon_Offshore3"/>
      <sheetName val="Ent_Ireland3"/>
      <sheetName val="Woodside_Act_20023"/>
      <sheetName val="BSP_Act_20023"/>
      <sheetName val="Shell_Expl__China_act__LE_20023"/>
      <sheetName val="SSPC__act_20023"/>
      <sheetName val="SSB_act_20023"/>
      <sheetName val="STOS_act_20023"/>
      <sheetName val="Shell_Philipines_act_20023"/>
      <sheetName val="TSEPCO_act_20023"/>
      <sheetName val="Capsa_act_20023"/>
      <sheetName val="Shell_Canada_act_20023"/>
      <sheetName val="SEPCO_act_20023"/>
      <sheetName val="Shell_Venezuela_act_20023"/>
      <sheetName val="Shell_Trinidad_act_20023"/>
      <sheetName val="Shell_Bangladesh_act_20023"/>
      <sheetName val="Shell_Egypt_act_20023"/>
      <sheetName val="PDO_act_20023"/>
      <sheetName val="Sakhaling_act_20023"/>
      <sheetName val="Syria_act_20023"/>
      <sheetName val="Shell_Morocco_act_2002_3"/>
      <sheetName val="Enterprise_Morocco_act_20023"/>
      <sheetName val="Pecten_Cameroon_act_20023"/>
      <sheetName val="Shell_Gabon_act_20023"/>
      <sheetName val="Shell_Offshore_Gabon_act_20023"/>
      <sheetName val="SPDC_act_20023"/>
      <sheetName val="SNEPCo_act_20023"/>
      <sheetName val="NAM_act_20023"/>
      <sheetName val="NSEP_act_20023"/>
      <sheetName val="Expro_act_20023"/>
      <sheetName val="Shell_Namibia_act_20023"/>
      <sheetName val="Enterprise_Ireland_act_20023"/>
      <sheetName val="Template_Acc_adv_Q2_20053"/>
      <sheetName val="charge_Jan_053"/>
      <sheetName val="Invoice_Sep-20053"/>
      <sheetName val="backing_Accrual_advise_Q2_20053"/>
      <sheetName val="invoices_backing_Jun_053"/>
      <sheetName val="Summary_IT-V3"/>
      <sheetName val="G-67_2005-06-163"/>
      <sheetName val="Accrual_advise_Q13"/>
      <sheetName val="Billing_requirements3"/>
      <sheetName val="2004_final_keys_-_overview3"/>
      <sheetName val="Dec_2004_recalculation_complet3"/>
      <sheetName val="IT_Vision_on_Op_cap20043"/>
      <sheetName val="2004_final_keys_at_18_mar_20053"/>
      <sheetName val="2005_043"/>
      <sheetName val="2005_013"/>
      <sheetName val="`09-2005_journal_for_September3"/>
      <sheetName val="EPA_summary_per_OpCo3"/>
      <sheetName val="Budget_Data_SAP3"/>
      <sheetName val="2003_Budget14"/>
      <sheetName val="keys2002_Act14"/>
      <sheetName val="KEYS_2003_July_LE14"/>
      <sheetName val="Average_KEYS_02-0314"/>
      <sheetName val="2003_Stats14"/>
      <sheetName val="Brunei_Deepwater14"/>
      <sheetName val="Shell_Expl__China14"/>
      <sheetName val="Shell_Phillipines14"/>
      <sheetName val="Shell_Morocco14"/>
      <sheetName val="Enterprise_Morocco_14"/>
      <sheetName val="Pecten_Cam_14"/>
      <sheetName val="Gabon_Offshore14"/>
      <sheetName val="Ent_Ireland14"/>
      <sheetName val="Woodside_Act_200214"/>
      <sheetName val="BSP_Act_200214"/>
      <sheetName val="Shell_Expl__China_act__LE_20014"/>
      <sheetName val="SSPC__act_200214"/>
      <sheetName val="SSB_act_200214"/>
      <sheetName val="STOS_act_200214"/>
      <sheetName val="Shell_Philipines_act_200214"/>
      <sheetName val="TSEPCO_act_200214"/>
      <sheetName val="Capsa_act_200214"/>
      <sheetName val="Shell_Canada_act_200214"/>
      <sheetName val="SEPCO_act_200214"/>
      <sheetName val="Shell_Venezuela_act_200214"/>
      <sheetName val="Shell_Trinidad_act_200214"/>
      <sheetName val="Shell_Bangladesh_act_200214"/>
      <sheetName val="Shell_Egypt_act_200214"/>
      <sheetName val="PDO_act_200214"/>
      <sheetName val="Sakhaling_act_200214"/>
      <sheetName val="Syria_act_200214"/>
      <sheetName val="Shell_Morocco_act_2002_14"/>
      <sheetName val="Enterprise_Morocco_act_200214"/>
      <sheetName val="Pecten_Cameroon_act_200214"/>
      <sheetName val="Shell_Gabon_act_200214"/>
      <sheetName val="Shell_Offshore_Gabon_act_200214"/>
      <sheetName val="SPDC_act_200214"/>
      <sheetName val="SNEPCo_act_200214"/>
      <sheetName val="NAM_act_200214"/>
      <sheetName val="NSEP_act_200214"/>
      <sheetName val="Expro_act_200214"/>
      <sheetName val="Shell_Namibia_act_200214"/>
      <sheetName val="Enterprise_Ireland_act_200214"/>
      <sheetName val="Template_Acc_adv_Q2_200514"/>
      <sheetName val="charge_Jan_0514"/>
      <sheetName val="Invoice_Sep-200514"/>
      <sheetName val="backing_Accrual_advise_Q2_20014"/>
      <sheetName val="invoices_backing_Jun_0514"/>
      <sheetName val="Summary_IT-V14"/>
      <sheetName val="G-67_2005-06-1614"/>
      <sheetName val="Accrual_advise_Q114"/>
      <sheetName val="Billing_requirements14"/>
      <sheetName val="2004_final_keys_-_overview14"/>
      <sheetName val="Dec_2004_recalculation_comple14"/>
      <sheetName val="IT_Vision_on_Op_cap200414"/>
      <sheetName val="2004_final_keys_at_18_mar_20014"/>
      <sheetName val="2005_0414"/>
      <sheetName val="2005_0114"/>
      <sheetName val="`09-2005_journal_for_Septembe14"/>
      <sheetName val="EPA_summary_per_OpCo14"/>
      <sheetName val="Budget_Data_SAP14"/>
      <sheetName val="2003_Budget12"/>
      <sheetName val="keys2002_Act12"/>
      <sheetName val="KEYS_2003_July_LE12"/>
      <sheetName val="Average_KEYS_02-0312"/>
      <sheetName val="2003_Stats12"/>
      <sheetName val="Brunei_Deepwater12"/>
      <sheetName val="Shell_Expl__China12"/>
      <sheetName val="Shell_Phillipines12"/>
      <sheetName val="Shell_Morocco12"/>
      <sheetName val="Enterprise_Morocco_12"/>
      <sheetName val="Pecten_Cam_12"/>
      <sheetName val="Gabon_Offshore12"/>
      <sheetName val="Ent_Ireland12"/>
      <sheetName val="Woodside_Act_200212"/>
      <sheetName val="BSP_Act_200212"/>
      <sheetName val="Shell_Expl__China_act__LE_20012"/>
      <sheetName val="SSPC__act_200212"/>
      <sheetName val="SSB_act_200212"/>
      <sheetName val="STOS_act_200212"/>
      <sheetName val="Shell_Philipines_act_200212"/>
      <sheetName val="TSEPCO_act_200212"/>
      <sheetName val="Capsa_act_200212"/>
      <sheetName val="Shell_Canada_act_200212"/>
      <sheetName val="SEPCO_act_200212"/>
      <sheetName val="Shell_Venezuela_act_200212"/>
      <sheetName val="Shell_Trinidad_act_200212"/>
      <sheetName val="Shell_Bangladesh_act_200212"/>
      <sheetName val="Shell_Egypt_act_200212"/>
      <sheetName val="PDO_act_200212"/>
      <sheetName val="Sakhaling_act_200212"/>
      <sheetName val="Syria_act_200212"/>
      <sheetName val="Shell_Morocco_act_2002_12"/>
      <sheetName val="Enterprise_Morocco_act_200212"/>
      <sheetName val="Pecten_Cameroon_act_200212"/>
      <sheetName val="Shell_Gabon_act_200212"/>
      <sheetName val="Shell_Offshore_Gabon_act_200212"/>
      <sheetName val="SPDC_act_200212"/>
      <sheetName val="SNEPCo_act_200212"/>
      <sheetName val="NAM_act_200212"/>
      <sheetName val="NSEP_act_200212"/>
      <sheetName val="Expro_act_200212"/>
      <sheetName val="Shell_Namibia_act_200212"/>
      <sheetName val="Enterprise_Ireland_act_200212"/>
      <sheetName val="Template_Acc_adv_Q2_200512"/>
      <sheetName val="charge_Jan_0512"/>
      <sheetName val="Invoice_Sep-200512"/>
      <sheetName val="backing_Accrual_advise_Q2_20012"/>
      <sheetName val="invoices_backing_Jun_0512"/>
      <sheetName val="Summary_IT-V12"/>
      <sheetName val="G-67_2005-06-1612"/>
      <sheetName val="Accrual_advise_Q112"/>
      <sheetName val="Billing_requirements12"/>
      <sheetName val="2004_final_keys_-_overview12"/>
      <sheetName val="Dec_2004_recalculation_comple12"/>
      <sheetName val="IT_Vision_on_Op_cap200412"/>
      <sheetName val="2004_final_keys_at_18_mar_20012"/>
      <sheetName val="2005_0412"/>
      <sheetName val="2005_0112"/>
      <sheetName val="`09-2005_journal_for_Septembe12"/>
      <sheetName val="EPA_summary_per_OpCo12"/>
      <sheetName val="Budget_Data_SAP12"/>
      <sheetName val="2003_Budget5"/>
      <sheetName val="keys2002_Act5"/>
      <sheetName val="KEYS_2003_July_LE5"/>
      <sheetName val="Average_KEYS_02-035"/>
      <sheetName val="2003_Stats5"/>
      <sheetName val="Brunei_Deepwater5"/>
      <sheetName val="Shell_Expl__China5"/>
      <sheetName val="Shell_Phillipines5"/>
      <sheetName val="Shell_Morocco5"/>
      <sheetName val="Enterprise_Morocco_5"/>
      <sheetName val="Pecten_Cam_5"/>
      <sheetName val="Gabon_Offshore5"/>
      <sheetName val="Ent_Ireland5"/>
      <sheetName val="Woodside_Act_20025"/>
      <sheetName val="BSP_Act_20025"/>
      <sheetName val="Shell_Expl__China_act__LE_20025"/>
      <sheetName val="SSPC__act_20025"/>
      <sheetName val="SSB_act_20025"/>
      <sheetName val="STOS_act_20025"/>
      <sheetName val="Shell_Philipines_act_20025"/>
      <sheetName val="TSEPCO_act_20025"/>
      <sheetName val="Capsa_act_20025"/>
      <sheetName val="Shell_Canada_act_20025"/>
      <sheetName val="SEPCO_act_20025"/>
      <sheetName val="Shell_Venezuela_act_20025"/>
      <sheetName val="Shell_Trinidad_act_20025"/>
      <sheetName val="Shell_Bangladesh_act_20025"/>
      <sheetName val="Shell_Egypt_act_20025"/>
      <sheetName val="PDO_act_20025"/>
      <sheetName val="Sakhaling_act_20025"/>
      <sheetName val="Syria_act_20025"/>
      <sheetName val="Shell_Morocco_act_2002_5"/>
      <sheetName val="Enterprise_Morocco_act_20025"/>
      <sheetName val="Pecten_Cameroon_act_20025"/>
      <sheetName val="Shell_Gabon_act_20025"/>
      <sheetName val="Shell_Offshore_Gabon_act_20025"/>
      <sheetName val="SPDC_act_20025"/>
      <sheetName val="SNEPCo_act_20025"/>
      <sheetName val="NAM_act_20025"/>
      <sheetName val="NSEP_act_20025"/>
      <sheetName val="Expro_act_20025"/>
      <sheetName val="Shell_Namibia_act_20025"/>
      <sheetName val="Enterprise_Ireland_act_20025"/>
      <sheetName val="Template_Acc_adv_Q2_20055"/>
      <sheetName val="charge_Jan_055"/>
      <sheetName val="Invoice_Sep-20055"/>
      <sheetName val="backing_Accrual_advise_Q2_20055"/>
      <sheetName val="invoices_backing_Jun_055"/>
      <sheetName val="Summary_IT-V5"/>
      <sheetName val="G-67_2005-06-165"/>
      <sheetName val="Accrual_advise_Q15"/>
      <sheetName val="Billing_requirements5"/>
      <sheetName val="2004_final_keys_-_overview5"/>
      <sheetName val="Dec_2004_recalculation_complet5"/>
      <sheetName val="IT_Vision_on_Op_cap20045"/>
      <sheetName val="2004_final_keys_at_18_mar_20055"/>
      <sheetName val="2005_045"/>
      <sheetName val="2005_015"/>
      <sheetName val="`09-2005_journal_for_September5"/>
      <sheetName val="EPA_summary_per_OpCo5"/>
      <sheetName val="Budget_Data_SAP5"/>
      <sheetName val="2003_Budget4"/>
      <sheetName val="keys2002_Act4"/>
      <sheetName val="KEYS_2003_July_LE4"/>
      <sheetName val="Average_KEYS_02-034"/>
      <sheetName val="2003_Stats4"/>
      <sheetName val="Brunei_Deepwater4"/>
      <sheetName val="Shell_Expl__China4"/>
      <sheetName val="Shell_Phillipines4"/>
      <sheetName val="Shell_Morocco4"/>
      <sheetName val="Enterprise_Morocco_4"/>
      <sheetName val="Pecten_Cam_4"/>
      <sheetName val="Gabon_Offshore4"/>
      <sheetName val="Ent_Ireland4"/>
      <sheetName val="Woodside_Act_20024"/>
      <sheetName val="BSP_Act_20024"/>
      <sheetName val="Shell_Expl__China_act__LE_20024"/>
      <sheetName val="SSPC__act_20024"/>
      <sheetName val="SSB_act_20024"/>
      <sheetName val="STOS_act_20024"/>
      <sheetName val="Shell_Philipines_act_20024"/>
      <sheetName val="TSEPCO_act_20024"/>
      <sheetName val="Capsa_act_20024"/>
      <sheetName val="Shell_Canada_act_20024"/>
      <sheetName val="SEPCO_act_20024"/>
      <sheetName val="Shell_Venezuela_act_20024"/>
      <sheetName val="Shell_Trinidad_act_20024"/>
      <sheetName val="Shell_Bangladesh_act_20024"/>
      <sheetName val="Shell_Egypt_act_20024"/>
      <sheetName val="PDO_act_20024"/>
      <sheetName val="Sakhaling_act_20024"/>
      <sheetName val="Syria_act_20024"/>
      <sheetName val="Shell_Morocco_act_2002_4"/>
      <sheetName val="Enterprise_Morocco_act_20024"/>
      <sheetName val="Pecten_Cameroon_act_20024"/>
      <sheetName val="Shell_Gabon_act_20024"/>
      <sheetName val="Shell_Offshore_Gabon_act_20024"/>
      <sheetName val="SPDC_act_20024"/>
      <sheetName val="SNEPCo_act_20024"/>
      <sheetName val="NAM_act_20024"/>
      <sheetName val="NSEP_act_20024"/>
      <sheetName val="Expro_act_20024"/>
      <sheetName val="Shell_Namibia_act_20024"/>
      <sheetName val="Enterprise_Ireland_act_20024"/>
      <sheetName val="Template_Acc_adv_Q2_20054"/>
      <sheetName val="charge_Jan_054"/>
      <sheetName val="Invoice_Sep-20054"/>
      <sheetName val="backing_Accrual_advise_Q2_20054"/>
      <sheetName val="invoices_backing_Jun_054"/>
      <sheetName val="Summary_IT-V4"/>
      <sheetName val="G-67_2005-06-164"/>
      <sheetName val="Accrual_advise_Q14"/>
      <sheetName val="Billing_requirements4"/>
      <sheetName val="2004_final_keys_-_overview4"/>
      <sheetName val="Dec_2004_recalculation_complet4"/>
      <sheetName val="IT_Vision_on_Op_cap20044"/>
      <sheetName val="2004_final_keys_at_18_mar_20054"/>
      <sheetName val="2005_044"/>
      <sheetName val="2005_014"/>
      <sheetName val="`09-2005_journal_for_September4"/>
      <sheetName val="EPA_summary_per_OpCo4"/>
      <sheetName val="Budget_Data_SAP4"/>
      <sheetName val="2003_Budget6"/>
      <sheetName val="keys2002_Act6"/>
      <sheetName val="KEYS_2003_July_LE6"/>
      <sheetName val="Average_KEYS_02-036"/>
      <sheetName val="2003_Stats6"/>
      <sheetName val="Brunei_Deepwater6"/>
      <sheetName val="Shell_Expl__China6"/>
      <sheetName val="Shell_Phillipines6"/>
      <sheetName val="Shell_Morocco6"/>
      <sheetName val="Enterprise_Morocco_6"/>
      <sheetName val="Pecten_Cam_6"/>
      <sheetName val="Gabon_Offshore6"/>
      <sheetName val="Ent_Ireland6"/>
      <sheetName val="Woodside_Act_20026"/>
      <sheetName val="BSP_Act_20026"/>
      <sheetName val="Shell_Expl__China_act__LE_20026"/>
      <sheetName val="SSPC__act_20026"/>
      <sheetName val="SSB_act_20026"/>
      <sheetName val="STOS_act_20026"/>
      <sheetName val="Shell_Philipines_act_20026"/>
      <sheetName val="TSEPCO_act_20026"/>
      <sheetName val="Capsa_act_20026"/>
      <sheetName val="Shell_Canada_act_20026"/>
      <sheetName val="SEPCO_act_20026"/>
      <sheetName val="Shell_Venezuela_act_20026"/>
      <sheetName val="Shell_Trinidad_act_20026"/>
      <sheetName val="Shell_Bangladesh_act_20026"/>
      <sheetName val="Shell_Egypt_act_20026"/>
      <sheetName val="PDO_act_20026"/>
      <sheetName val="Sakhaling_act_20026"/>
      <sheetName val="Syria_act_20026"/>
      <sheetName val="Shell_Morocco_act_2002_6"/>
      <sheetName val="Enterprise_Morocco_act_20026"/>
      <sheetName val="Pecten_Cameroon_act_20026"/>
      <sheetName val="Shell_Gabon_act_20026"/>
      <sheetName val="Shell_Offshore_Gabon_act_20026"/>
      <sheetName val="SPDC_act_20026"/>
      <sheetName val="SNEPCo_act_20026"/>
      <sheetName val="NAM_act_20026"/>
      <sheetName val="NSEP_act_20026"/>
      <sheetName val="Expro_act_20026"/>
      <sheetName val="Shell_Namibia_act_20026"/>
      <sheetName val="Enterprise_Ireland_act_20026"/>
      <sheetName val="Template_Acc_adv_Q2_20056"/>
      <sheetName val="charge_Jan_056"/>
      <sheetName val="Invoice_Sep-20056"/>
      <sheetName val="backing_Accrual_advise_Q2_20056"/>
      <sheetName val="invoices_backing_Jun_056"/>
      <sheetName val="Summary_IT-V6"/>
      <sheetName val="G-67_2005-06-166"/>
      <sheetName val="Accrual_advise_Q16"/>
      <sheetName val="Billing_requirements6"/>
      <sheetName val="2004_final_keys_-_overview6"/>
      <sheetName val="Dec_2004_recalculation_complet6"/>
      <sheetName val="IT_Vision_on_Op_cap20046"/>
      <sheetName val="2004_final_keys_at_18_mar_20056"/>
      <sheetName val="2005_046"/>
      <sheetName val="2005_016"/>
      <sheetName val="`09-2005_journal_for_September6"/>
      <sheetName val="EPA_summary_per_OpCo6"/>
      <sheetName val="Budget_Data_SAP6"/>
      <sheetName val="2003_Budget7"/>
      <sheetName val="keys2002_Act7"/>
      <sheetName val="KEYS_2003_July_LE7"/>
      <sheetName val="Average_KEYS_02-037"/>
      <sheetName val="2003_Stats7"/>
      <sheetName val="Brunei_Deepwater7"/>
      <sheetName val="Shell_Expl__China7"/>
      <sheetName val="Shell_Phillipines7"/>
      <sheetName val="Shell_Morocco7"/>
      <sheetName val="Enterprise_Morocco_7"/>
      <sheetName val="Pecten_Cam_7"/>
      <sheetName val="Gabon_Offshore7"/>
      <sheetName val="Ent_Ireland7"/>
      <sheetName val="Woodside_Act_20027"/>
      <sheetName val="BSP_Act_20027"/>
      <sheetName val="Shell_Expl__China_act__LE_20027"/>
      <sheetName val="SSPC__act_20027"/>
      <sheetName val="SSB_act_20027"/>
      <sheetName val="STOS_act_20027"/>
      <sheetName val="Shell_Philipines_act_20027"/>
      <sheetName val="TSEPCO_act_20027"/>
      <sheetName val="Capsa_act_20027"/>
      <sheetName val="Shell_Canada_act_20027"/>
      <sheetName val="SEPCO_act_20027"/>
      <sheetName val="Shell_Venezuela_act_20027"/>
      <sheetName val="Shell_Trinidad_act_20027"/>
      <sheetName val="Shell_Bangladesh_act_20027"/>
      <sheetName val="Shell_Egypt_act_20027"/>
      <sheetName val="PDO_act_20027"/>
      <sheetName val="Sakhaling_act_20027"/>
      <sheetName val="Syria_act_20027"/>
      <sheetName val="Shell_Morocco_act_2002_7"/>
      <sheetName val="Enterprise_Morocco_act_20027"/>
      <sheetName val="Pecten_Cameroon_act_20027"/>
      <sheetName val="Shell_Gabon_act_20027"/>
      <sheetName val="Shell_Offshore_Gabon_act_20027"/>
      <sheetName val="SPDC_act_20027"/>
      <sheetName val="SNEPCo_act_20027"/>
      <sheetName val="NAM_act_20027"/>
      <sheetName val="NSEP_act_20027"/>
      <sheetName val="Expro_act_20027"/>
      <sheetName val="Shell_Namibia_act_20027"/>
      <sheetName val="Enterprise_Ireland_act_20027"/>
      <sheetName val="Template_Acc_adv_Q2_20057"/>
      <sheetName val="charge_Jan_057"/>
      <sheetName val="Invoice_Sep-20057"/>
      <sheetName val="backing_Accrual_advise_Q2_20057"/>
      <sheetName val="invoices_backing_Jun_057"/>
      <sheetName val="Summary_IT-V7"/>
      <sheetName val="G-67_2005-06-167"/>
      <sheetName val="Accrual_advise_Q17"/>
      <sheetName val="Billing_requirements7"/>
      <sheetName val="2004_final_keys_-_overview7"/>
      <sheetName val="Dec_2004_recalculation_complet7"/>
      <sheetName val="IT_Vision_on_Op_cap20047"/>
      <sheetName val="2004_final_keys_at_18_mar_20057"/>
      <sheetName val="2005_047"/>
      <sheetName val="2005_017"/>
      <sheetName val="`09-2005_journal_for_September7"/>
      <sheetName val="EPA_summary_per_OpCo7"/>
      <sheetName val="Budget_Data_SAP7"/>
      <sheetName val="2003_Budget8"/>
      <sheetName val="keys2002_Act8"/>
      <sheetName val="KEYS_2003_July_LE8"/>
      <sheetName val="Average_KEYS_02-038"/>
      <sheetName val="2003_Stats8"/>
      <sheetName val="Brunei_Deepwater8"/>
      <sheetName val="Shell_Expl__China8"/>
      <sheetName val="Shell_Phillipines8"/>
      <sheetName val="Shell_Morocco8"/>
      <sheetName val="Enterprise_Morocco_8"/>
      <sheetName val="Pecten_Cam_8"/>
      <sheetName val="Gabon_Offshore8"/>
      <sheetName val="Ent_Ireland8"/>
      <sheetName val="Woodside_Act_20028"/>
      <sheetName val="BSP_Act_20028"/>
      <sheetName val="Shell_Expl__China_act__LE_20028"/>
      <sheetName val="SSPC__act_20028"/>
      <sheetName val="SSB_act_20028"/>
      <sheetName val="STOS_act_20028"/>
      <sheetName val="Shell_Philipines_act_20028"/>
      <sheetName val="TSEPCO_act_20028"/>
      <sheetName val="Capsa_act_20028"/>
      <sheetName val="Shell_Canada_act_20028"/>
      <sheetName val="SEPCO_act_20028"/>
      <sheetName val="Shell_Venezuela_act_20028"/>
      <sheetName val="Shell_Trinidad_act_20028"/>
      <sheetName val="Shell_Bangladesh_act_20028"/>
      <sheetName val="Shell_Egypt_act_20028"/>
      <sheetName val="PDO_act_20028"/>
      <sheetName val="Sakhaling_act_20028"/>
      <sheetName val="Syria_act_20028"/>
      <sheetName val="Shell_Morocco_act_2002_8"/>
      <sheetName val="Enterprise_Morocco_act_20028"/>
      <sheetName val="Pecten_Cameroon_act_20028"/>
      <sheetName val="Shell_Gabon_act_20028"/>
      <sheetName val="Shell_Offshore_Gabon_act_20028"/>
      <sheetName val="SPDC_act_20028"/>
      <sheetName val="SNEPCo_act_20028"/>
      <sheetName val="NAM_act_20028"/>
      <sheetName val="NSEP_act_20028"/>
      <sheetName val="Expro_act_20028"/>
      <sheetName val="Shell_Namibia_act_20028"/>
      <sheetName val="Enterprise_Ireland_act_20028"/>
      <sheetName val="Template_Acc_adv_Q2_20058"/>
      <sheetName val="charge_Jan_058"/>
      <sheetName val="Invoice_Sep-20058"/>
      <sheetName val="backing_Accrual_advise_Q2_20058"/>
      <sheetName val="invoices_backing_Jun_058"/>
      <sheetName val="Summary_IT-V8"/>
      <sheetName val="G-67_2005-06-168"/>
      <sheetName val="Accrual_advise_Q18"/>
      <sheetName val="Billing_requirements8"/>
      <sheetName val="2004_final_keys_-_overview8"/>
      <sheetName val="Dec_2004_recalculation_complet8"/>
      <sheetName val="IT_Vision_on_Op_cap20048"/>
      <sheetName val="2004_final_keys_at_18_mar_20058"/>
      <sheetName val="2005_048"/>
      <sheetName val="2005_018"/>
      <sheetName val="`09-2005_journal_for_September8"/>
      <sheetName val="EPA_summary_per_OpCo8"/>
      <sheetName val="Budget_Data_SAP8"/>
      <sheetName val="2003_Budget9"/>
      <sheetName val="keys2002_Act9"/>
      <sheetName val="KEYS_2003_July_LE9"/>
      <sheetName val="Average_KEYS_02-039"/>
      <sheetName val="2003_Stats9"/>
      <sheetName val="Brunei_Deepwater9"/>
      <sheetName val="Shell_Expl__China9"/>
      <sheetName val="Shell_Phillipines9"/>
      <sheetName val="Shell_Morocco9"/>
      <sheetName val="Enterprise_Morocco_9"/>
      <sheetName val="Pecten_Cam_9"/>
      <sheetName val="Gabon_Offshore9"/>
      <sheetName val="Ent_Ireland9"/>
      <sheetName val="Woodside_Act_20029"/>
      <sheetName val="BSP_Act_20029"/>
      <sheetName val="Shell_Expl__China_act__LE_20029"/>
      <sheetName val="SSPC__act_20029"/>
      <sheetName val="SSB_act_20029"/>
      <sheetName val="STOS_act_20029"/>
      <sheetName val="Shell_Philipines_act_20029"/>
      <sheetName val="TSEPCO_act_20029"/>
      <sheetName val="Capsa_act_20029"/>
      <sheetName val="Shell_Canada_act_20029"/>
      <sheetName val="SEPCO_act_20029"/>
      <sheetName val="Shell_Venezuela_act_20029"/>
      <sheetName val="Shell_Trinidad_act_20029"/>
      <sheetName val="Shell_Bangladesh_act_20029"/>
      <sheetName val="Shell_Egypt_act_20029"/>
      <sheetName val="PDO_act_20029"/>
      <sheetName val="Sakhaling_act_20029"/>
      <sheetName val="Syria_act_20029"/>
      <sheetName val="Shell_Morocco_act_2002_9"/>
      <sheetName val="Enterprise_Morocco_act_20029"/>
      <sheetName val="Pecten_Cameroon_act_20029"/>
      <sheetName val="Shell_Gabon_act_20029"/>
      <sheetName val="Shell_Offshore_Gabon_act_20029"/>
      <sheetName val="SPDC_act_20029"/>
      <sheetName val="SNEPCo_act_20029"/>
      <sheetName val="NAM_act_20029"/>
      <sheetName val="NSEP_act_20029"/>
      <sheetName val="Expro_act_20029"/>
      <sheetName val="Shell_Namibia_act_20029"/>
      <sheetName val="Enterprise_Ireland_act_20029"/>
      <sheetName val="Template_Acc_adv_Q2_20059"/>
      <sheetName val="charge_Jan_059"/>
      <sheetName val="Invoice_Sep-20059"/>
      <sheetName val="backing_Accrual_advise_Q2_20059"/>
      <sheetName val="invoices_backing_Jun_059"/>
      <sheetName val="Summary_IT-V9"/>
      <sheetName val="G-67_2005-06-169"/>
      <sheetName val="Accrual_advise_Q19"/>
      <sheetName val="Billing_requirements9"/>
      <sheetName val="2004_final_keys_-_overview9"/>
      <sheetName val="Dec_2004_recalculation_complet9"/>
      <sheetName val="IT_Vision_on_Op_cap20049"/>
      <sheetName val="2004_final_keys_at_18_mar_20059"/>
      <sheetName val="2005_049"/>
      <sheetName val="2005_019"/>
      <sheetName val="`09-2005_journal_for_September9"/>
      <sheetName val="EPA_summary_per_OpCo9"/>
      <sheetName val="Budget_Data_SAP9"/>
      <sheetName val="2003_Budget10"/>
      <sheetName val="keys2002_Act10"/>
      <sheetName val="KEYS_2003_July_LE10"/>
      <sheetName val="Average_KEYS_02-0310"/>
      <sheetName val="2003_Stats10"/>
      <sheetName val="Brunei_Deepwater10"/>
      <sheetName val="Shell_Expl__China10"/>
      <sheetName val="Shell_Phillipines10"/>
      <sheetName val="Shell_Morocco10"/>
      <sheetName val="Enterprise_Morocco_10"/>
      <sheetName val="Pecten_Cam_10"/>
      <sheetName val="Gabon_Offshore10"/>
      <sheetName val="Ent_Ireland10"/>
      <sheetName val="Woodside_Act_200210"/>
      <sheetName val="BSP_Act_200210"/>
      <sheetName val="Shell_Expl__China_act__LE_20010"/>
      <sheetName val="SSPC__act_200210"/>
      <sheetName val="SSB_act_200210"/>
      <sheetName val="STOS_act_200210"/>
      <sheetName val="Shell_Philipines_act_200210"/>
      <sheetName val="TSEPCO_act_200210"/>
      <sheetName val="Capsa_act_200210"/>
      <sheetName val="Shell_Canada_act_200210"/>
      <sheetName val="SEPCO_act_200210"/>
      <sheetName val="Shell_Venezuela_act_200210"/>
      <sheetName val="Shell_Trinidad_act_200210"/>
      <sheetName val="Shell_Bangladesh_act_200210"/>
      <sheetName val="Shell_Egypt_act_200210"/>
      <sheetName val="PDO_act_200210"/>
      <sheetName val="Sakhaling_act_200210"/>
      <sheetName val="Syria_act_200210"/>
      <sheetName val="Shell_Morocco_act_2002_10"/>
      <sheetName val="Enterprise_Morocco_act_200210"/>
      <sheetName val="Pecten_Cameroon_act_200210"/>
      <sheetName val="Shell_Gabon_act_200210"/>
      <sheetName val="Shell_Offshore_Gabon_act_200210"/>
      <sheetName val="SPDC_act_200210"/>
      <sheetName val="SNEPCo_act_200210"/>
      <sheetName val="NAM_act_200210"/>
      <sheetName val="NSEP_act_200210"/>
      <sheetName val="Expro_act_200210"/>
      <sheetName val="Shell_Namibia_act_200210"/>
      <sheetName val="Enterprise_Ireland_act_200210"/>
      <sheetName val="Template_Acc_adv_Q2_200510"/>
      <sheetName val="charge_Jan_0510"/>
      <sheetName val="Invoice_Sep-200510"/>
      <sheetName val="backing_Accrual_advise_Q2_20010"/>
      <sheetName val="invoices_backing_Jun_0510"/>
      <sheetName val="Summary_IT-V10"/>
      <sheetName val="G-67_2005-06-1610"/>
      <sheetName val="Accrual_advise_Q110"/>
      <sheetName val="Billing_requirements10"/>
      <sheetName val="2004_final_keys_-_overview10"/>
      <sheetName val="Dec_2004_recalculation_comple10"/>
      <sheetName val="IT_Vision_on_Op_cap200410"/>
      <sheetName val="2004_final_keys_at_18_mar_20010"/>
      <sheetName val="2005_0410"/>
      <sheetName val="2005_0110"/>
      <sheetName val="`09-2005_journal_for_Septembe10"/>
      <sheetName val="EPA_summary_per_OpCo10"/>
      <sheetName val="Budget_Data_SAP10"/>
      <sheetName val="2003_Budget11"/>
      <sheetName val="keys2002_Act11"/>
      <sheetName val="KEYS_2003_July_LE11"/>
      <sheetName val="Average_KEYS_02-0311"/>
      <sheetName val="2003_Stats11"/>
      <sheetName val="Brunei_Deepwater11"/>
      <sheetName val="Shell_Expl__China11"/>
      <sheetName val="Shell_Phillipines11"/>
      <sheetName val="Shell_Morocco11"/>
      <sheetName val="Enterprise_Morocco_11"/>
      <sheetName val="Pecten_Cam_11"/>
      <sheetName val="Gabon_Offshore11"/>
      <sheetName val="Ent_Ireland11"/>
      <sheetName val="Woodside_Act_200211"/>
      <sheetName val="BSP_Act_200211"/>
      <sheetName val="Shell_Expl__China_act__LE_20011"/>
      <sheetName val="SSPC__act_200211"/>
      <sheetName val="SSB_act_200211"/>
      <sheetName val="STOS_act_200211"/>
      <sheetName val="Shell_Philipines_act_200211"/>
      <sheetName val="TSEPCO_act_200211"/>
      <sheetName val="Capsa_act_200211"/>
      <sheetName val="Shell_Canada_act_200211"/>
      <sheetName val="SEPCO_act_200211"/>
      <sheetName val="Shell_Venezuela_act_200211"/>
      <sheetName val="Shell_Trinidad_act_200211"/>
      <sheetName val="Shell_Bangladesh_act_200211"/>
      <sheetName val="Shell_Egypt_act_200211"/>
      <sheetName val="PDO_act_200211"/>
      <sheetName val="Sakhaling_act_200211"/>
      <sheetName val="Syria_act_200211"/>
      <sheetName val="Shell_Morocco_act_2002_11"/>
      <sheetName val="Enterprise_Morocco_act_200211"/>
      <sheetName val="Pecten_Cameroon_act_200211"/>
      <sheetName val="Shell_Gabon_act_200211"/>
      <sheetName val="Shell_Offshore_Gabon_act_200211"/>
      <sheetName val="SPDC_act_200211"/>
      <sheetName val="SNEPCo_act_200211"/>
      <sheetName val="NAM_act_200211"/>
      <sheetName val="NSEP_act_200211"/>
      <sheetName val="Expro_act_200211"/>
      <sheetName val="Shell_Namibia_act_200211"/>
      <sheetName val="Enterprise_Ireland_act_200211"/>
      <sheetName val="Template_Acc_adv_Q2_200511"/>
      <sheetName val="charge_Jan_0511"/>
      <sheetName val="Invoice_Sep-200511"/>
      <sheetName val="backing_Accrual_advise_Q2_20011"/>
      <sheetName val="invoices_backing_Jun_0511"/>
      <sheetName val="Summary_IT-V11"/>
      <sheetName val="G-67_2005-06-1611"/>
      <sheetName val="Accrual_advise_Q111"/>
      <sheetName val="Billing_requirements11"/>
      <sheetName val="2004_final_keys_-_overview11"/>
      <sheetName val="Dec_2004_recalculation_comple11"/>
      <sheetName val="IT_Vision_on_Op_cap200411"/>
      <sheetName val="2004_final_keys_at_18_mar_20011"/>
      <sheetName val="2005_0411"/>
      <sheetName val="2005_0111"/>
      <sheetName val="`09-2005_journal_for_Septembe11"/>
      <sheetName val="EPA_summary_per_OpCo11"/>
      <sheetName val="Budget_Data_SAP11"/>
      <sheetName val="2003_Budget13"/>
      <sheetName val="keys2002_Act13"/>
      <sheetName val="KEYS_2003_July_LE13"/>
      <sheetName val="Average_KEYS_02-0313"/>
      <sheetName val="2003_Stats13"/>
      <sheetName val="Brunei_Deepwater13"/>
      <sheetName val="Shell_Expl__China13"/>
      <sheetName val="Shell_Phillipines13"/>
      <sheetName val="Shell_Morocco13"/>
      <sheetName val="Enterprise_Morocco_13"/>
      <sheetName val="Pecten_Cam_13"/>
      <sheetName val="Gabon_Offshore13"/>
      <sheetName val="Ent_Ireland13"/>
      <sheetName val="Woodside_Act_200213"/>
      <sheetName val="BSP_Act_200213"/>
      <sheetName val="Shell_Expl__China_act__LE_20013"/>
      <sheetName val="SSPC__act_200213"/>
      <sheetName val="SSB_act_200213"/>
      <sheetName val="STOS_act_200213"/>
      <sheetName val="Shell_Philipines_act_200213"/>
      <sheetName val="TSEPCO_act_200213"/>
      <sheetName val="Capsa_act_200213"/>
      <sheetName val="Shell_Canada_act_200213"/>
      <sheetName val="SEPCO_act_200213"/>
      <sheetName val="Shell_Venezuela_act_200213"/>
      <sheetName val="Shell_Trinidad_act_200213"/>
      <sheetName val="Shell_Bangladesh_act_200213"/>
      <sheetName val="Shell_Egypt_act_200213"/>
      <sheetName val="PDO_act_200213"/>
      <sheetName val="Sakhaling_act_200213"/>
      <sheetName val="Syria_act_200213"/>
      <sheetName val="Shell_Morocco_act_2002_13"/>
      <sheetName val="Enterprise_Morocco_act_200213"/>
      <sheetName val="Pecten_Cameroon_act_200213"/>
      <sheetName val="Shell_Gabon_act_200213"/>
      <sheetName val="Shell_Offshore_Gabon_act_200213"/>
      <sheetName val="SPDC_act_200213"/>
      <sheetName val="SNEPCo_act_200213"/>
      <sheetName val="NAM_act_200213"/>
      <sheetName val="NSEP_act_200213"/>
      <sheetName val="Expro_act_200213"/>
      <sheetName val="Shell_Namibia_act_200213"/>
      <sheetName val="Enterprise_Ireland_act_200213"/>
      <sheetName val="Template_Acc_adv_Q2_200513"/>
      <sheetName val="charge_Jan_0513"/>
      <sheetName val="Invoice_Sep-200513"/>
      <sheetName val="backing_Accrual_advise_Q2_20013"/>
      <sheetName val="invoices_backing_Jun_0513"/>
      <sheetName val="Summary_IT-V13"/>
      <sheetName val="G-67_2005-06-1613"/>
      <sheetName val="Accrual_advise_Q113"/>
      <sheetName val="Billing_requirements13"/>
      <sheetName val="2004_final_keys_-_overview13"/>
      <sheetName val="Dec_2004_recalculation_comple13"/>
      <sheetName val="IT_Vision_on_Op_cap200413"/>
      <sheetName val="2004_final_keys_at_18_mar_20013"/>
      <sheetName val="2005_0413"/>
      <sheetName val="2005_0113"/>
      <sheetName val="`09-2005_journal_for_Septembe13"/>
      <sheetName val="EPA_summary_per_OpCo13"/>
      <sheetName val="Budget_Data_SAP13"/>
      <sheetName val="2003_Budget15"/>
      <sheetName val="keys2002_Act15"/>
      <sheetName val="KEYS_2003_July_LE15"/>
      <sheetName val="Average_KEYS_02-0315"/>
      <sheetName val="2003_Stats15"/>
      <sheetName val="Brunei_Deepwater15"/>
      <sheetName val="Shell_Expl__China15"/>
      <sheetName val="Shell_Phillipines15"/>
      <sheetName val="Shell_Morocco15"/>
      <sheetName val="Enterprise_Morocco_15"/>
      <sheetName val="Pecten_Cam_15"/>
      <sheetName val="Gabon_Offshore15"/>
      <sheetName val="Ent_Ireland15"/>
      <sheetName val="Woodside_Act_200215"/>
      <sheetName val="BSP_Act_200215"/>
      <sheetName val="Shell_Expl__China_act__LE_20015"/>
      <sheetName val="SSPC__act_200215"/>
      <sheetName val="SSB_act_200215"/>
      <sheetName val="STOS_act_200215"/>
      <sheetName val="Shell_Philipines_act_200215"/>
      <sheetName val="TSEPCO_act_200215"/>
      <sheetName val="Capsa_act_200215"/>
      <sheetName val="Shell_Canada_act_200215"/>
      <sheetName val="SEPCO_act_200215"/>
      <sheetName val="Shell_Venezuela_act_200215"/>
      <sheetName val="Shell_Trinidad_act_200215"/>
      <sheetName val="Shell_Bangladesh_act_200215"/>
      <sheetName val="Shell_Egypt_act_200215"/>
      <sheetName val="PDO_act_200215"/>
      <sheetName val="Sakhaling_act_200215"/>
      <sheetName val="Syria_act_200215"/>
      <sheetName val="Shell_Morocco_act_2002_15"/>
      <sheetName val="Enterprise_Morocco_act_200215"/>
      <sheetName val="Pecten_Cameroon_act_200215"/>
      <sheetName val="Shell_Gabon_act_200215"/>
      <sheetName val="Shell_Offshore_Gabon_act_200215"/>
      <sheetName val="SPDC_act_200215"/>
      <sheetName val="SNEPCo_act_200215"/>
      <sheetName val="NAM_act_200215"/>
      <sheetName val="NSEP_act_200215"/>
      <sheetName val="Expro_act_200215"/>
      <sheetName val="Shell_Namibia_act_200215"/>
      <sheetName val="Enterprise_Ireland_act_200215"/>
      <sheetName val="Template_Acc_adv_Q2_200515"/>
      <sheetName val="charge_Jan_0515"/>
      <sheetName val="Invoice_Sep-200515"/>
      <sheetName val="backing_Accrual_advise_Q2_20015"/>
      <sheetName val="invoices_backing_Jun_0515"/>
      <sheetName val="Summary_IT-V15"/>
      <sheetName val="G-67_2005-06-1615"/>
      <sheetName val="Accrual_advise_Q115"/>
      <sheetName val="Billing_requirements15"/>
      <sheetName val="2004_final_keys_-_overview15"/>
      <sheetName val="Dec_2004_recalculation_comple15"/>
      <sheetName val="IT_Vision_on_Op_cap200415"/>
      <sheetName val="2004_final_keys_at_18_mar_20015"/>
      <sheetName val="2005_0415"/>
      <sheetName val="2005_0115"/>
      <sheetName val="`09-2005_journal_for_Septembe15"/>
      <sheetName val="EPA_summary_per_OpCo15"/>
      <sheetName val="Budget_Data_SAP15"/>
      <sheetName val="2003_Budget16"/>
      <sheetName val="keys2002_Act16"/>
      <sheetName val="KEYS_2003_July_LE16"/>
      <sheetName val="Average_KEYS_02-0316"/>
      <sheetName val="2003_Stats16"/>
      <sheetName val="Brunei_Deepwater16"/>
      <sheetName val="Shell_Expl__China16"/>
      <sheetName val="Shell_Phillipines16"/>
      <sheetName val="Shell_Morocco16"/>
      <sheetName val="Enterprise_Morocco_16"/>
      <sheetName val="Pecten_Cam_16"/>
      <sheetName val="Gabon_Offshore16"/>
      <sheetName val="Ent_Ireland16"/>
      <sheetName val="Woodside_Act_200216"/>
      <sheetName val="BSP_Act_200216"/>
      <sheetName val="Shell_Expl__China_act__LE_20016"/>
      <sheetName val="SSPC__act_200216"/>
      <sheetName val="SSB_act_200216"/>
      <sheetName val="STOS_act_200216"/>
      <sheetName val="Shell_Philipines_act_200216"/>
      <sheetName val="TSEPCO_act_200216"/>
      <sheetName val="Capsa_act_200216"/>
      <sheetName val="Shell_Canada_act_200216"/>
      <sheetName val="SEPCO_act_200216"/>
      <sheetName val="Shell_Venezuela_act_200216"/>
      <sheetName val="Shell_Trinidad_act_200216"/>
      <sheetName val="Shell_Bangladesh_act_200216"/>
      <sheetName val="Shell_Egypt_act_200216"/>
      <sheetName val="PDO_act_200216"/>
      <sheetName val="Sakhaling_act_200216"/>
      <sheetName val="Syria_act_200216"/>
      <sheetName val="Shell_Morocco_act_2002_16"/>
      <sheetName val="Enterprise_Morocco_act_200216"/>
      <sheetName val="Pecten_Cameroon_act_200216"/>
      <sheetName val="Shell_Gabon_act_200216"/>
      <sheetName val="Shell_Offshore_Gabon_act_200216"/>
      <sheetName val="SPDC_act_200216"/>
      <sheetName val="SNEPCo_act_200216"/>
      <sheetName val="NAM_act_200216"/>
      <sheetName val="NSEP_act_200216"/>
      <sheetName val="Expro_act_200216"/>
      <sheetName val="Shell_Namibia_act_200216"/>
      <sheetName val="Enterprise_Ireland_act_200216"/>
      <sheetName val="Template_Acc_adv_Q2_200516"/>
      <sheetName val="charge_Jan_0516"/>
      <sheetName val="Invoice_Sep-200516"/>
      <sheetName val="backing_Accrual_advise_Q2_20016"/>
      <sheetName val="invoices_backing_Jun_0516"/>
      <sheetName val="Summary_IT-V16"/>
      <sheetName val="G-67_2005-06-1616"/>
      <sheetName val="Accrual_advise_Q116"/>
      <sheetName val="Billing_requirements16"/>
      <sheetName val="2004_final_keys_-_overview16"/>
      <sheetName val="Dec_2004_recalculation_comple16"/>
      <sheetName val="IT_Vision_on_Op_cap200416"/>
      <sheetName val="2004_final_keys_at_18_mar_20016"/>
      <sheetName val="2005_0416"/>
      <sheetName val="2005_0116"/>
      <sheetName val="`09-2005_journal_for_Septembe16"/>
      <sheetName val="EPA_summary_per_OpCo16"/>
      <sheetName val="Budget_Data_SAP16"/>
      <sheetName val="WIP Phasing"/>
      <sheetName val="PMT&amp;BTPO"/>
      <sheetName val="2003_Budget17"/>
      <sheetName val="keys2002_Act17"/>
      <sheetName val="KEYS_2003_July_LE17"/>
      <sheetName val="Average_KEYS_02-0317"/>
      <sheetName val="2003_Stats17"/>
      <sheetName val="Brunei_Deepwater17"/>
      <sheetName val="Shell_Expl__China17"/>
      <sheetName val="Shell_Phillipines17"/>
      <sheetName val="Shell_Morocco17"/>
      <sheetName val="Enterprise_Morocco_17"/>
      <sheetName val="Pecten_Cam_17"/>
      <sheetName val="Gabon_Offshore17"/>
      <sheetName val="Ent_Ireland17"/>
      <sheetName val="Woodside_Act_200217"/>
      <sheetName val="BSP_Act_200217"/>
      <sheetName val="Shell_Expl__China_act__LE_20017"/>
      <sheetName val="SSPC__act_200217"/>
      <sheetName val="SSB_act_200217"/>
      <sheetName val="STOS_act_200217"/>
      <sheetName val="Shell_Philipines_act_200217"/>
      <sheetName val="TSEPCO_act_200217"/>
      <sheetName val="Capsa_act_200217"/>
      <sheetName val="Shell_Canada_act_200217"/>
      <sheetName val="SEPCO_act_200217"/>
      <sheetName val="Shell_Venezuela_act_200217"/>
      <sheetName val="Shell_Trinidad_act_200217"/>
      <sheetName val="Shell_Bangladesh_act_200217"/>
      <sheetName val="Shell_Egypt_act_200217"/>
      <sheetName val="PDO_act_200217"/>
      <sheetName val="Sakhaling_act_200217"/>
      <sheetName val="Syria_act_200217"/>
      <sheetName val="Shell_Morocco_act_2002_17"/>
      <sheetName val="Enterprise_Morocco_act_200217"/>
      <sheetName val="Pecten_Cameroon_act_200217"/>
      <sheetName val="Shell_Gabon_act_200217"/>
      <sheetName val="Shell_Offshore_Gabon_act_200217"/>
      <sheetName val="SPDC_act_200217"/>
      <sheetName val="SNEPCo_act_200217"/>
      <sheetName val="NAM_act_200217"/>
      <sheetName val="NSEP_act_200217"/>
      <sheetName val="Expro_act_200217"/>
      <sheetName val="Shell_Namibia_act_200217"/>
      <sheetName val="Enterprise_Ireland_act_200217"/>
      <sheetName val="Template_Acc_adv_Q2_200517"/>
      <sheetName val="charge_Jan_0517"/>
      <sheetName val="Invoice_Sep-200517"/>
      <sheetName val="backing_Accrual_advise_Q2_20017"/>
      <sheetName val="invoices_backing_Jun_0517"/>
      <sheetName val="Summary_IT-V17"/>
      <sheetName val="G-67_2005-06-1617"/>
      <sheetName val="Accrual_advise_Q117"/>
      <sheetName val="Billing_requirements17"/>
      <sheetName val="2004_final_keys_-_overview17"/>
      <sheetName val="Dec_2004_recalculation_comple17"/>
      <sheetName val="IT_Vision_on_Op_cap200417"/>
      <sheetName val="2004_final_keys_at_18_mar_20017"/>
      <sheetName val="2005_0417"/>
      <sheetName val="2005_0117"/>
      <sheetName val="`09-2005_journal_for_Septembe17"/>
      <sheetName val="EPA_summary_per_OpCo17"/>
      <sheetName val="Budget_Data_SAP17"/>
      <sheetName val="Grid - Merit"/>
      <sheetName val="Adv"/>
      <sheetName val="lookup"/>
      <sheetName val="login"/>
      <sheetName val="BS DETAIL"/>
      <sheetName val="Sheet6"/>
      <sheetName val="Contract_Details"/>
      <sheetName val="BASE DATA"/>
      <sheetName val="2003_Budget18"/>
      <sheetName val="keys2002_Act18"/>
      <sheetName val="KEYS_2003_July_LE18"/>
      <sheetName val="Average_KEYS_02-0318"/>
      <sheetName val="2003_Stats18"/>
      <sheetName val="Brunei_Deepwater18"/>
      <sheetName val="Shell_Expl__China18"/>
      <sheetName val="Shell_Phillipines18"/>
      <sheetName val="Shell_Morocco18"/>
      <sheetName val="Enterprise_Morocco_18"/>
      <sheetName val="Pecten_Cam_18"/>
      <sheetName val="Gabon_Offshore18"/>
      <sheetName val="Ent_Ireland18"/>
      <sheetName val="Woodside_Act_200218"/>
      <sheetName val="BSP_Act_200218"/>
      <sheetName val="Shell_Expl__China_act__LE_20018"/>
      <sheetName val="SSPC__act_200218"/>
      <sheetName val="SSB_act_200218"/>
      <sheetName val="STOS_act_200218"/>
      <sheetName val="Shell_Philipines_act_200218"/>
      <sheetName val="TSEPCO_act_200218"/>
      <sheetName val="Capsa_act_200218"/>
      <sheetName val="Shell_Canada_act_200218"/>
      <sheetName val="SEPCO_act_200218"/>
      <sheetName val="Shell_Venezuela_act_200218"/>
      <sheetName val="Shell_Trinidad_act_200218"/>
      <sheetName val="Shell_Bangladesh_act_200218"/>
      <sheetName val="Shell_Egypt_act_200218"/>
      <sheetName val="PDO_act_200218"/>
      <sheetName val="Sakhaling_act_200218"/>
      <sheetName val="Syria_act_200218"/>
      <sheetName val="Shell_Morocco_act_2002_18"/>
      <sheetName val="Enterprise_Morocco_act_200218"/>
      <sheetName val="Pecten_Cameroon_act_200218"/>
      <sheetName val="Shell_Gabon_act_200218"/>
      <sheetName val="Shell_Offshore_Gabon_act_200218"/>
      <sheetName val="SPDC_act_200218"/>
      <sheetName val="SNEPCo_act_200218"/>
      <sheetName val="NAM_act_200218"/>
      <sheetName val="NSEP_act_200218"/>
      <sheetName val="Expro_act_200218"/>
      <sheetName val="Shell_Namibia_act_200218"/>
      <sheetName val="Enterprise_Ireland_act_200218"/>
      <sheetName val="Template_Acc_adv_Q2_200518"/>
      <sheetName val="charge_Jan_0518"/>
      <sheetName val="Invoice_Sep-200518"/>
      <sheetName val="backing_Accrual_advise_Q2_20018"/>
      <sheetName val="invoices_backing_Jun_0518"/>
      <sheetName val="Summary_IT-V18"/>
      <sheetName val="G-67_2005-06-1618"/>
      <sheetName val="Accrual_advise_Q118"/>
      <sheetName val="Billing_requirements18"/>
      <sheetName val="2004_final_keys_-_overview18"/>
      <sheetName val="Dec_2004_recalculation_comple18"/>
      <sheetName val="IT_Vision_on_Op_cap200418"/>
      <sheetName val="2004_final_keys_at_18_mar_20018"/>
      <sheetName val="2005_0418"/>
      <sheetName val="2005_0118"/>
      <sheetName val="`09-2005_journal_for_Septembe18"/>
      <sheetName val="EPA_summary_per_OpCo18"/>
      <sheetName val="Budget_Data_SAP18"/>
      <sheetName val="WIP_Phasing"/>
      <sheetName val="2003_Budget19"/>
      <sheetName val="keys2002_Act19"/>
      <sheetName val="KEYS_2003_July_LE19"/>
      <sheetName val="Average_KEYS_02-0319"/>
      <sheetName val="2003_Stats19"/>
      <sheetName val="Brunei_Deepwater19"/>
      <sheetName val="Shell_Expl__China19"/>
      <sheetName val="Shell_Phillipines19"/>
      <sheetName val="Shell_Morocco19"/>
      <sheetName val="Enterprise_Morocco_19"/>
      <sheetName val="Pecten_Cam_19"/>
      <sheetName val="Gabon_Offshore19"/>
      <sheetName val="Ent_Ireland19"/>
      <sheetName val="Woodside_Act_200219"/>
      <sheetName val="BSP_Act_200219"/>
      <sheetName val="Shell_Expl__China_act__LE_20019"/>
      <sheetName val="SSPC__act_200219"/>
      <sheetName val="SSB_act_200219"/>
      <sheetName val="STOS_act_200219"/>
      <sheetName val="Shell_Philipines_act_200219"/>
      <sheetName val="TSEPCO_act_200219"/>
      <sheetName val="Capsa_act_200219"/>
      <sheetName val="Shell_Canada_act_200219"/>
      <sheetName val="SEPCO_act_200219"/>
      <sheetName val="Shell_Venezuela_act_200219"/>
      <sheetName val="Shell_Trinidad_act_200219"/>
      <sheetName val="Shell_Bangladesh_act_200219"/>
      <sheetName val="Shell_Egypt_act_200219"/>
      <sheetName val="PDO_act_200219"/>
      <sheetName val="Sakhaling_act_200219"/>
      <sheetName val="Syria_act_200219"/>
      <sheetName val="Shell_Morocco_act_2002_19"/>
      <sheetName val="Enterprise_Morocco_act_200219"/>
      <sheetName val="Pecten_Cameroon_act_200219"/>
      <sheetName val="Shell_Gabon_act_200219"/>
      <sheetName val="Shell_Offshore_Gabon_act_200219"/>
      <sheetName val="SPDC_act_200219"/>
      <sheetName val="SNEPCo_act_200219"/>
      <sheetName val="NAM_act_200219"/>
      <sheetName val="NSEP_act_200219"/>
      <sheetName val="Expro_act_200219"/>
      <sheetName val="Shell_Namibia_act_200219"/>
      <sheetName val="Enterprise_Ireland_act_200219"/>
      <sheetName val="Template_Acc_adv_Q2_200519"/>
      <sheetName val="charge_Jan_0519"/>
      <sheetName val="Invoice_Sep-200519"/>
      <sheetName val="backing_Accrual_advise_Q2_20019"/>
      <sheetName val="invoices_backing_Jun_0519"/>
      <sheetName val="Summary_IT-V19"/>
      <sheetName val="G-67_2005-06-1619"/>
      <sheetName val="Accrual_advise_Q119"/>
      <sheetName val="Billing_requirements19"/>
      <sheetName val="2004_final_keys_-_overview19"/>
      <sheetName val="Dec_2004_recalculation_comple19"/>
      <sheetName val="IT_Vision_on_Op_cap200419"/>
      <sheetName val="2004_final_keys_at_18_mar_20019"/>
      <sheetName val="2005_0419"/>
      <sheetName val="2005_0119"/>
      <sheetName val="`09-2005_journal_for_Septembe19"/>
      <sheetName val="EPA_summary_per_OpCo19"/>
      <sheetName val="Budget_Data_SAP19"/>
      <sheetName val="WIP_Phasing1"/>
      <sheetName val="2003_Budget20"/>
      <sheetName val="keys2002_Act20"/>
      <sheetName val="KEYS_2003_July_LE20"/>
      <sheetName val="Average_KEYS_02-0320"/>
      <sheetName val="2003_Stats20"/>
      <sheetName val="Brunei_Deepwater20"/>
      <sheetName val="Shell_Expl__China20"/>
      <sheetName val="Shell_Phillipines20"/>
      <sheetName val="Shell_Morocco20"/>
      <sheetName val="Enterprise_Morocco_20"/>
      <sheetName val="Pecten_Cam_20"/>
      <sheetName val="Gabon_Offshore20"/>
      <sheetName val="Ent_Ireland20"/>
      <sheetName val="Woodside_Act_200220"/>
      <sheetName val="BSP_Act_200220"/>
      <sheetName val="Shell_Expl__China_act__LE_20020"/>
      <sheetName val="SSPC__act_200220"/>
      <sheetName val="SSB_act_200220"/>
      <sheetName val="STOS_act_200220"/>
      <sheetName val="Shell_Philipines_act_200220"/>
      <sheetName val="TSEPCO_act_200220"/>
      <sheetName val="Capsa_act_200220"/>
      <sheetName val="Shell_Canada_act_200220"/>
      <sheetName val="SEPCO_act_200220"/>
      <sheetName val="Shell_Venezuela_act_200220"/>
      <sheetName val="Shell_Trinidad_act_200220"/>
      <sheetName val="Shell_Bangladesh_act_200220"/>
      <sheetName val="Shell_Egypt_act_200220"/>
      <sheetName val="PDO_act_200220"/>
      <sheetName val="Sakhaling_act_200220"/>
      <sheetName val="Syria_act_200220"/>
      <sheetName val="Shell_Morocco_act_2002_20"/>
      <sheetName val="Enterprise_Morocco_act_200220"/>
      <sheetName val="Pecten_Cameroon_act_200220"/>
      <sheetName val="Shell_Gabon_act_200220"/>
      <sheetName val="Shell_Offshore_Gabon_act_200220"/>
      <sheetName val="SPDC_act_200220"/>
      <sheetName val="SNEPCo_act_200220"/>
      <sheetName val="NAM_act_200220"/>
      <sheetName val="NSEP_act_200220"/>
      <sheetName val="Expro_act_200220"/>
      <sheetName val="Shell_Namibia_act_200220"/>
      <sheetName val="Enterprise_Ireland_act_200220"/>
      <sheetName val="Template_Acc_adv_Q2_200520"/>
      <sheetName val="charge_Jan_0520"/>
      <sheetName val="Invoice_Sep-200520"/>
      <sheetName val="backing_Accrual_advise_Q2_20020"/>
      <sheetName val="invoices_backing_Jun_0520"/>
      <sheetName val="Summary_IT-V20"/>
      <sheetName val="G-67_2005-06-1620"/>
      <sheetName val="Accrual_advise_Q120"/>
      <sheetName val="Billing_requirements20"/>
      <sheetName val="2004_final_keys_-_overview20"/>
      <sheetName val="Dec_2004_recalculation_comple20"/>
      <sheetName val="IT_Vision_on_Op_cap200420"/>
      <sheetName val="2004_final_keys_at_18_mar_20020"/>
      <sheetName val="2005_0420"/>
      <sheetName val="2005_0120"/>
      <sheetName val="`09-2005_journal_for_Septembe20"/>
      <sheetName val="EPA_summary_per_OpCo20"/>
      <sheetName val="Budget_Data_SAP20"/>
      <sheetName val="CWAR Early Adoption"/>
      <sheetName val="Group"/>
      <sheetName val="Cover"/>
    </sheetNames>
    <sheetDataSet>
      <sheetData sheetId="0" refreshError="1">
        <row r="5">
          <cell r="B5" t="str">
            <v>WEL</v>
          </cell>
        </row>
        <row r="14">
          <cell r="B14" t="str">
            <v>NAM</v>
          </cell>
        </row>
        <row r="18">
          <cell r="B18" t="str">
            <v>SEPM</v>
          </cell>
        </row>
        <row r="19">
          <cell r="B19" t="str">
            <v>EOE</v>
          </cell>
        </row>
        <row r="22">
          <cell r="B22" t="str">
            <v>PDO</v>
          </cell>
        </row>
        <row r="23">
          <cell r="B23" t="str">
            <v>PDO</v>
          </cell>
        </row>
        <row r="27">
          <cell r="B27" t="str">
            <v>SPCO</v>
          </cell>
        </row>
        <row r="28">
          <cell r="B28" t="str">
            <v>SDOP</v>
          </cell>
        </row>
        <row r="29">
          <cell r="B29" t="str">
            <v>CAPSA</v>
          </cell>
        </row>
        <row r="30">
          <cell r="B30" t="str">
            <v>SCAN</v>
          </cell>
        </row>
        <row r="33">
          <cell r="B33" t="str">
            <v>SEPCO</v>
          </cell>
        </row>
        <row r="34">
          <cell r="B34" t="str">
            <v>SDT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ow r="5">
          <cell r="B5" t="str">
            <v>WEL</v>
          </cell>
        </row>
      </sheetData>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row r="5">
          <cell r="B5" t="str">
            <v>WEL</v>
          </cell>
        </row>
      </sheetData>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ow r="5">
          <cell r="B5" t="str">
            <v>WEL</v>
          </cell>
        </row>
      </sheetData>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5">
          <cell r="B5" t="str">
            <v>WEL</v>
          </cell>
        </row>
      </sheetData>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ow r="5">
          <cell r="B5" t="str">
            <v>WEL</v>
          </cell>
        </row>
      </sheetData>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refreshError="1"/>
      <sheetData sheetId="1132" refreshError="1"/>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row r="5">
          <cell r="B5" t="str">
            <v>WEL</v>
          </cell>
        </row>
      </sheetData>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refreshError="1"/>
      <sheetData sheetId="1388" refreshError="1"/>
      <sheetData sheetId="138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 BSWA Variance Overview"/>
      <sheetName val="INPUT - BSWA Actuals till Date"/>
      <sheetName val="CTR Value Check"/>
      <sheetName val="Chart CTR Value Check"/>
      <sheetName val="Data BSWA Act vs PUA Budget"/>
      <sheetName val="Chart BSWA Actuals &amp; LE vs OCM"/>
      <sheetName val="Chart BSWA Actuals &amp; LE vs PUA"/>
      <sheetName val="Chart Allocated Opex"/>
      <sheetName val="Chart BSWA Act&amp;LE vs Total PUA"/>
      <sheetName val="Project Management Data"/>
      <sheetName val="Chart PM Total Actuals &amp; LE"/>
      <sheetName val="HSSE &amp; SD Data"/>
      <sheetName val="Chart HSSE Total Actuals &amp;  LE"/>
      <sheetName val="Chart HSSE CTR Actuals &amp; LE"/>
      <sheetName val="Chart HSSE CTR RWK Actuals &amp; LE"/>
      <sheetName val="FPSO Data"/>
      <sheetName val="Chart FPSO Total Act &amp; LE OCM"/>
      <sheetName val="Chart FPSO Total Act &amp; LE PUA"/>
      <sheetName val="Chart FPSO CTR Actuals &amp; LE"/>
      <sheetName val="SS &amp; PL  Data"/>
      <sheetName val="Chart SS &amp; PL Total Act &amp; LE"/>
      <sheetName val="Chart SS &amp; PL Total Act &amp;LE OCM"/>
      <sheetName val="Chart SS CTR Actuals &amp; LE"/>
      <sheetName val="Chart PL CTR Actuals &amp; LE"/>
      <sheetName val="Operations Readiness Data"/>
      <sheetName val="Chart OR Total Actuals &amp; LE"/>
      <sheetName val="Chart OR CTR Actuals &amp; LE"/>
      <sheetName val="Engineering Data"/>
      <sheetName val="Chart Eng. Total Actuals &amp; LE"/>
      <sheetName val="Chart Eng. CTR Actuals &amp; LE"/>
      <sheetName val="Project Controls &amp; Service Data"/>
      <sheetName val="Chart PC&amp;S Actuals &amp;  LE OCM"/>
      <sheetName val="Chart PC&amp;S Actuals &amp;  LE PUA"/>
      <sheetName val="Chart PC&amp;S RWK CTR Actuals &amp; LE"/>
      <sheetName val="Chart PC&amp;S CTR Actuals &amp; LE"/>
      <sheetName val="Well Engineering Data"/>
      <sheetName val="Chart WE Actuals &amp;  LE PUA"/>
      <sheetName val="Chart WE RWK CTR Actuals &amp; LE"/>
      <sheetName val="Chart WE CTR Actuals &amp; LE"/>
      <sheetName val="Subsurface Data"/>
      <sheetName val="Chart Subsurface Act &amp;  LE OCM"/>
      <sheetName val="Chart Subs. Actuals &amp;  LE PUA"/>
      <sheetName val="Chart Subsurface CTR Actls &amp; LE"/>
      <sheetName val="In-Country Construction Data"/>
      <sheetName val="Chart ICC Actuals &amp; LE"/>
      <sheetName val="Chart ICC CTR Actls &amp; LE"/>
      <sheetName val="Seismic Reprocessing Data"/>
      <sheetName val="Chart Seismic Rep. Actuals &amp; LE"/>
      <sheetName val="Chart Seismic Rep. CTR Act &amp; LE"/>
      <sheetName val="Technical Unitisation Sup. Data"/>
      <sheetName val="Chart Un. Supp. Actuals &amp; LE"/>
      <sheetName val="Chart Un. Supp. CTR Actls &amp; LE"/>
      <sheetName val="4D Baseline Seismic Survey Data"/>
      <sheetName val="Chart 4D BSS Actuals &amp; LE"/>
      <sheetName val="Chart 4D BSS CTR Actls &amp; LE"/>
      <sheetName val="Seabed Survey Data"/>
      <sheetName val="Chart Seabed Survey &amp;  LE OCM"/>
      <sheetName val="Seabed Surv Act &amp; LE PUA"/>
      <sheetName val="2006 Actuals &amp; 2007 PUA Budget"/>
      <sheetName val="Original 2007 PUA Budget"/>
      <sheetName val="Overview Approved 2007 WP&amp;B"/>
      <sheetName val="LE - 010107"/>
      <sheetName val="LE - 010207"/>
      <sheetName val="LE - 010307 - March OCM Budget"/>
      <sheetName val="LE - 010407"/>
      <sheetName val="LE - Assumptions"/>
      <sheetName val="INPUT - Current LE"/>
      <sheetName val="SetUp"/>
      <sheetName val="Sheet1"/>
      <sheetName val="OUTPUT_-_BSWA_Variance_Overview"/>
      <sheetName val="INPUT_-_BSWA_Actuals_till_Date"/>
      <sheetName val="CTR_Value_Check"/>
      <sheetName val="Chart_CTR_Value_Check"/>
      <sheetName val="Data_BSWA_Act_vs_PUA_Budget"/>
      <sheetName val="Chart_BSWA_Actuals_&amp;_LE_vs_OCM"/>
      <sheetName val="Chart_BSWA_Actuals_&amp;_LE_vs_PUA"/>
      <sheetName val="Chart_Allocated_Opex"/>
      <sheetName val="Chart_BSWA_Act&amp;LE_vs_Total_PUA"/>
      <sheetName val="Project_Management_Data"/>
      <sheetName val="Chart_PM_Total_Actuals_&amp;_LE"/>
      <sheetName val="HSSE_&amp;_SD_Data"/>
      <sheetName val="Chart_HSSE_Total_Actuals_&amp;__LE"/>
      <sheetName val="Chart_HSSE_CTR_Actuals_&amp;_LE"/>
      <sheetName val="Chart_HSSE_CTR_RWK_Actuals_&amp;_LE"/>
      <sheetName val="FPSO_Data"/>
      <sheetName val="Chart_FPSO_Total_Act_&amp;_LE_OCM"/>
      <sheetName val="Chart_FPSO_Total_Act_&amp;_LE_PUA"/>
      <sheetName val="Chart_FPSO_CTR_Actuals_&amp;_LE"/>
      <sheetName val="SS_&amp;_PL__Data"/>
      <sheetName val="Chart_SS_&amp;_PL_Total_Act_&amp;_LE"/>
      <sheetName val="Chart_SS_&amp;_PL_Total_Act_&amp;LE_OCM"/>
      <sheetName val="Chart_SS_CTR_Actuals_&amp;_LE"/>
      <sheetName val="Chart_PL_CTR_Actuals_&amp;_LE"/>
      <sheetName val="Operations_Readiness_Data"/>
      <sheetName val="Chart_OR_Total_Actuals_&amp;_LE"/>
      <sheetName val="Chart_OR_CTR_Actuals_&amp;_LE"/>
      <sheetName val="Engineering_Data"/>
      <sheetName val="Chart_Eng__Total_Actuals_&amp;_LE"/>
      <sheetName val="Chart_Eng__CTR_Actuals_&amp;_LE"/>
      <sheetName val="Project_Controls_&amp;_Service_Data"/>
      <sheetName val="Chart_PC&amp;S_Actuals_&amp;__LE_OCM"/>
      <sheetName val="Chart_PC&amp;S_Actuals_&amp;__LE_PUA"/>
      <sheetName val="Chart_PC&amp;S_RWK_CTR_Actuals_&amp;_LE"/>
      <sheetName val="Chart_PC&amp;S_CTR_Actuals_&amp;_LE"/>
      <sheetName val="Well_Engineering_Data"/>
      <sheetName val="Chart_WE_Actuals_&amp;__LE_PUA"/>
      <sheetName val="Chart_WE_RWK_CTR_Actuals_&amp;_LE"/>
      <sheetName val="Chart_WE_CTR_Actuals_&amp;_LE"/>
      <sheetName val="Subsurface_Data"/>
      <sheetName val="Chart_Subsurface_Act_&amp;__LE_OCM"/>
      <sheetName val="Chart_Subs__Actuals_&amp;__LE_PUA"/>
      <sheetName val="Chart_Subsurface_CTR_Actls_&amp;_LE"/>
      <sheetName val="In-Country_Construction_Data"/>
      <sheetName val="Chart_ICC_Actuals_&amp;_LE"/>
      <sheetName val="Chart_ICC_CTR_Actls_&amp;_LE"/>
      <sheetName val="Seismic_Reprocessing_Data"/>
      <sheetName val="Chart_Seismic_Rep__Actuals_&amp;_LE"/>
      <sheetName val="Chart_Seismic_Rep__CTR_Act_&amp;_LE"/>
      <sheetName val="Technical_Unitisation_Sup__Data"/>
      <sheetName val="Chart_Un__Supp__Actuals_&amp;_LE"/>
      <sheetName val="Chart_Un__Supp__CTR_Actls_&amp;_LE"/>
      <sheetName val="4D_Baseline_Seismic_Survey_Data"/>
      <sheetName val="Chart_4D_BSS_Actuals_&amp;_LE"/>
      <sheetName val="Chart_4D_BSS_CTR_Actls_&amp;_LE"/>
      <sheetName val="Seabed_Survey_Data"/>
      <sheetName val="Chart_Seabed_Survey_&amp;__LE_OCM"/>
      <sheetName val="Seabed_Surv_Act_&amp;_LE_PUA"/>
      <sheetName val="2006_Actuals_&amp;_2007_PUA_Budget"/>
      <sheetName val="Original_2007_PUA_Budget"/>
      <sheetName val="Overview_Approved_2007_WP&amp;B"/>
      <sheetName val="LE_-_010107"/>
      <sheetName val="LE_-_010207"/>
      <sheetName val="LE_-_010307_-_March_OCM_Budget"/>
      <sheetName val="LE_-_010407"/>
      <sheetName val="LE_-_Assumptions"/>
      <sheetName val="INPUT_-_Current_LE"/>
      <sheetName val="OUTPUT_-_BSWA_Variance_Overvie1"/>
      <sheetName val="INPUT_-_BSWA_Actuals_till_Date1"/>
      <sheetName val="CTR_Value_Check1"/>
      <sheetName val="Chart_CTR_Value_Check1"/>
      <sheetName val="Data_BSWA_Act_vs_PUA_Budget1"/>
      <sheetName val="Chart_BSWA_Actuals_&amp;_LE_vs_OCM1"/>
      <sheetName val="Chart_BSWA_Actuals_&amp;_LE_vs_PUA1"/>
      <sheetName val="Chart_Allocated_Opex1"/>
      <sheetName val="Chart_BSWA_Act&amp;LE_vs_Total_PUA1"/>
      <sheetName val="Project_Management_Data1"/>
      <sheetName val="Chart_PM_Total_Actuals_&amp;_LE1"/>
      <sheetName val="HSSE_&amp;_SD_Data1"/>
      <sheetName val="Chart_HSSE_Total_Actuals_&amp;__LE1"/>
      <sheetName val="Chart_HSSE_CTR_Actuals_&amp;_LE1"/>
      <sheetName val="Chart_HSSE_CTR_RWK_Actuals_&amp;_L1"/>
      <sheetName val="FPSO_Data1"/>
      <sheetName val="Chart_FPSO_Total_Act_&amp;_LE_OCM1"/>
      <sheetName val="Chart_FPSO_Total_Act_&amp;_LE_PUA1"/>
      <sheetName val="Chart_FPSO_CTR_Actuals_&amp;_LE1"/>
      <sheetName val="SS_&amp;_PL__Data1"/>
      <sheetName val="Chart_SS_&amp;_PL_Total_Act_&amp;_LE1"/>
      <sheetName val="Chart_SS_&amp;_PL_Total_Act_&amp;LE_OC1"/>
      <sheetName val="Chart_SS_CTR_Actuals_&amp;_LE1"/>
      <sheetName val="Chart_PL_CTR_Actuals_&amp;_LE1"/>
      <sheetName val="Operations_Readiness_Data1"/>
      <sheetName val="Chart_OR_Total_Actuals_&amp;_LE1"/>
      <sheetName val="Chart_OR_CTR_Actuals_&amp;_LE1"/>
      <sheetName val="Engineering_Data1"/>
      <sheetName val="Chart_Eng__Total_Actuals_&amp;_LE1"/>
      <sheetName val="Chart_Eng__CTR_Actuals_&amp;_LE1"/>
      <sheetName val="Project_Controls_&amp;_Service_Dat1"/>
      <sheetName val="Chart_PC&amp;S_Actuals_&amp;__LE_OCM1"/>
      <sheetName val="Chart_PC&amp;S_Actuals_&amp;__LE_PUA1"/>
      <sheetName val="Chart_PC&amp;S_RWK_CTR_Actuals_&amp;_L1"/>
      <sheetName val="Chart_PC&amp;S_CTR_Actuals_&amp;_LE1"/>
      <sheetName val="Well_Engineering_Data1"/>
      <sheetName val="Chart_WE_Actuals_&amp;__LE_PUA1"/>
      <sheetName val="Chart_WE_RWK_CTR_Actuals_&amp;_LE1"/>
      <sheetName val="Chart_WE_CTR_Actuals_&amp;_LE1"/>
      <sheetName val="Subsurface_Data1"/>
      <sheetName val="Chart_Subsurface_Act_&amp;__LE_OCM1"/>
      <sheetName val="Chart_Subs__Actuals_&amp;__LE_PUA1"/>
      <sheetName val="Chart_Subsurface_CTR_Actls_&amp;_L1"/>
      <sheetName val="In-Country_Construction_Data1"/>
      <sheetName val="Chart_ICC_Actuals_&amp;_LE1"/>
      <sheetName val="Chart_ICC_CTR_Actls_&amp;_LE1"/>
      <sheetName val="Seismic_Reprocessing_Data1"/>
      <sheetName val="Chart_Seismic_Rep__Actuals_&amp;_L1"/>
      <sheetName val="Chart_Seismic_Rep__CTR_Act_&amp;_L1"/>
      <sheetName val="Technical_Unitisation_Sup__Dat1"/>
      <sheetName val="Chart_Un__Supp__Actuals_&amp;_LE1"/>
      <sheetName val="Chart_Un__Supp__CTR_Actls_&amp;_LE1"/>
      <sheetName val="4D_Baseline_Seismic_Survey_Dat1"/>
      <sheetName val="Chart_4D_BSS_Actuals_&amp;_LE1"/>
      <sheetName val="Chart_4D_BSS_CTR_Actls_&amp;_LE1"/>
      <sheetName val="Seabed_Survey_Data1"/>
      <sheetName val="Chart_Seabed_Survey_&amp;__LE_OCM1"/>
      <sheetName val="Seabed_Surv_Act_&amp;_LE_PUA1"/>
      <sheetName val="2006_Actuals_&amp;_2007_PUA_Budget1"/>
      <sheetName val="Original_2007_PUA_Budget1"/>
      <sheetName val="Overview_Approved_2007_WP&amp;B1"/>
      <sheetName val="LE_-_0101071"/>
      <sheetName val="LE_-_0102071"/>
      <sheetName val="LE_-_010307_-_March_OCM_Budget1"/>
      <sheetName val="LE_-_0104071"/>
      <sheetName val="LE_-_Assumptions1"/>
      <sheetName val="INPUT_-_Current_LE1"/>
      <sheetName val="OUTPUT_-_BSWA_Variance_Overvie2"/>
      <sheetName val="INPUT_-_BSWA_Actuals_till_Date2"/>
      <sheetName val="CTR_Value_Check2"/>
      <sheetName val="Chart_CTR_Value_Check2"/>
      <sheetName val="Data_BSWA_Act_vs_PUA_Budget2"/>
      <sheetName val="Chart_BSWA_Actuals_&amp;_LE_vs_OCM2"/>
      <sheetName val="Chart_BSWA_Actuals_&amp;_LE_vs_PUA2"/>
      <sheetName val="Chart_Allocated_Opex2"/>
      <sheetName val="Chart_BSWA_Act&amp;LE_vs_Total_PUA2"/>
      <sheetName val="Project_Management_Data2"/>
      <sheetName val="Chart_PM_Total_Actuals_&amp;_LE2"/>
      <sheetName val="HSSE_&amp;_SD_Data2"/>
      <sheetName val="Chart_HSSE_Total_Actuals_&amp;__LE2"/>
      <sheetName val="Chart_HSSE_CTR_Actuals_&amp;_LE2"/>
      <sheetName val="Chart_HSSE_CTR_RWK_Actuals_&amp;_L2"/>
      <sheetName val="FPSO_Data2"/>
      <sheetName val="Chart_FPSO_Total_Act_&amp;_LE_OCM2"/>
      <sheetName val="Chart_FPSO_Total_Act_&amp;_LE_PUA2"/>
      <sheetName val="Chart_FPSO_CTR_Actuals_&amp;_LE2"/>
      <sheetName val="SS_&amp;_PL__Data2"/>
      <sheetName val="Chart_SS_&amp;_PL_Total_Act_&amp;_LE2"/>
      <sheetName val="Chart_SS_&amp;_PL_Total_Act_&amp;LE_OC2"/>
      <sheetName val="Chart_SS_CTR_Actuals_&amp;_LE2"/>
      <sheetName val="Chart_PL_CTR_Actuals_&amp;_LE2"/>
      <sheetName val="Operations_Readiness_Data2"/>
      <sheetName val="Chart_OR_Total_Actuals_&amp;_LE2"/>
      <sheetName val="Chart_OR_CTR_Actuals_&amp;_LE2"/>
      <sheetName val="Engineering_Data2"/>
      <sheetName val="Chart_Eng__Total_Actuals_&amp;_LE2"/>
      <sheetName val="Chart_Eng__CTR_Actuals_&amp;_LE2"/>
      <sheetName val="Project_Controls_&amp;_Service_Dat2"/>
      <sheetName val="Chart_PC&amp;S_Actuals_&amp;__LE_OCM2"/>
      <sheetName val="Chart_PC&amp;S_Actuals_&amp;__LE_PUA2"/>
      <sheetName val="Chart_PC&amp;S_RWK_CTR_Actuals_&amp;_L2"/>
      <sheetName val="Chart_PC&amp;S_CTR_Actuals_&amp;_LE2"/>
      <sheetName val="Well_Engineering_Data2"/>
      <sheetName val="Chart_WE_Actuals_&amp;__LE_PUA2"/>
      <sheetName val="Chart_WE_RWK_CTR_Actuals_&amp;_LE2"/>
      <sheetName val="Chart_WE_CTR_Actuals_&amp;_LE2"/>
      <sheetName val="Subsurface_Data2"/>
      <sheetName val="Chart_Subsurface_Act_&amp;__LE_OCM2"/>
      <sheetName val="Chart_Subs__Actuals_&amp;__LE_PUA2"/>
      <sheetName val="Chart_Subsurface_CTR_Actls_&amp;_L2"/>
      <sheetName val="In-Country_Construction_Data2"/>
      <sheetName val="Chart_ICC_Actuals_&amp;_LE2"/>
      <sheetName val="Chart_ICC_CTR_Actls_&amp;_LE2"/>
      <sheetName val="Seismic_Reprocessing_Data2"/>
      <sheetName val="Chart_Seismic_Rep__Actuals_&amp;_L2"/>
      <sheetName val="Chart_Seismic_Rep__CTR_Act_&amp;_L2"/>
      <sheetName val="Technical_Unitisation_Sup__Dat2"/>
      <sheetName val="Chart_Un__Supp__Actuals_&amp;_LE2"/>
      <sheetName val="Chart_Un__Supp__CTR_Actls_&amp;_LE2"/>
      <sheetName val="4D_Baseline_Seismic_Survey_Dat2"/>
      <sheetName val="Chart_4D_BSS_Actuals_&amp;_LE2"/>
      <sheetName val="Chart_4D_BSS_CTR_Actls_&amp;_LE2"/>
      <sheetName val="Seabed_Survey_Data2"/>
      <sheetName val="Chart_Seabed_Survey_&amp;__LE_OCM2"/>
      <sheetName val="Seabed_Surv_Act_&amp;_LE_PUA2"/>
      <sheetName val="2006_Actuals_&amp;_2007_PUA_Budget2"/>
      <sheetName val="Original_2007_PUA_Budget2"/>
      <sheetName val="Overview_Approved_2007_WP&amp;B2"/>
      <sheetName val="LE_-_0101072"/>
      <sheetName val="LE_-_0102072"/>
      <sheetName val="LE_-_010307_-_March_OCM_Budget2"/>
      <sheetName val="LE_-_0104072"/>
      <sheetName val="LE_-_Assumptions2"/>
      <sheetName val="INPUT_-_Current_LE2"/>
      <sheetName val="OUTPUT_-_BSWA_Variance_Overvie3"/>
      <sheetName val="INPUT_-_BSWA_Actuals_till_Date3"/>
      <sheetName val="CTR_Value_Check3"/>
      <sheetName val="Chart_CTR_Value_Check3"/>
      <sheetName val="Data_BSWA_Act_vs_PUA_Budget3"/>
      <sheetName val="Chart_BSWA_Actuals_&amp;_LE_vs_OCM3"/>
      <sheetName val="Chart_BSWA_Actuals_&amp;_LE_vs_PUA3"/>
      <sheetName val="Chart_Allocated_Opex3"/>
      <sheetName val="Chart_BSWA_Act&amp;LE_vs_Total_PUA3"/>
      <sheetName val="Project_Management_Data3"/>
      <sheetName val="Chart_PM_Total_Actuals_&amp;_LE3"/>
      <sheetName val="HSSE_&amp;_SD_Data3"/>
      <sheetName val="Chart_HSSE_Total_Actuals_&amp;__LE3"/>
      <sheetName val="Chart_HSSE_CTR_Actuals_&amp;_LE3"/>
      <sheetName val="Chart_HSSE_CTR_RWK_Actuals_&amp;_L3"/>
      <sheetName val="FPSO_Data3"/>
      <sheetName val="Chart_FPSO_Total_Act_&amp;_LE_OCM3"/>
      <sheetName val="Chart_FPSO_Total_Act_&amp;_LE_PUA3"/>
      <sheetName val="Chart_FPSO_CTR_Actuals_&amp;_LE3"/>
      <sheetName val="SS_&amp;_PL__Data3"/>
      <sheetName val="Chart_SS_&amp;_PL_Total_Act_&amp;_LE3"/>
      <sheetName val="Chart_SS_&amp;_PL_Total_Act_&amp;LE_OC3"/>
      <sheetName val="Chart_SS_CTR_Actuals_&amp;_LE3"/>
      <sheetName val="Chart_PL_CTR_Actuals_&amp;_LE3"/>
      <sheetName val="Operations_Readiness_Data3"/>
      <sheetName val="Chart_OR_Total_Actuals_&amp;_LE3"/>
      <sheetName val="Chart_OR_CTR_Actuals_&amp;_LE3"/>
      <sheetName val="Engineering_Data3"/>
      <sheetName val="Chart_Eng__Total_Actuals_&amp;_LE3"/>
      <sheetName val="Chart_Eng__CTR_Actuals_&amp;_LE3"/>
      <sheetName val="Project_Controls_&amp;_Service_Dat3"/>
      <sheetName val="Chart_PC&amp;S_Actuals_&amp;__LE_OCM3"/>
      <sheetName val="Chart_PC&amp;S_Actuals_&amp;__LE_PUA3"/>
      <sheetName val="Chart_PC&amp;S_RWK_CTR_Actuals_&amp;_L3"/>
      <sheetName val="Chart_PC&amp;S_CTR_Actuals_&amp;_LE3"/>
      <sheetName val="Well_Engineering_Data3"/>
      <sheetName val="Chart_WE_Actuals_&amp;__LE_PUA3"/>
      <sheetName val="Chart_WE_RWK_CTR_Actuals_&amp;_LE3"/>
      <sheetName val="Chart_WE_CTR_Actuals_&amp;_LE3"/>
      <sheetName val="Subsurface_Data3"/>
      <sheetName val="Chart_Subsurface_Act_&amp;__LE_OCM3"/>
      <sheetName val="Chart_Subs__Actuals_&amp;__LE_PUA3"/>
      <sheetName val="Chart_Subsurface_CTR_Actls_&amp;_L3"/>
      <sheetName val="In-Country_Construction_Data3"/>
      <sheetName val="Chart_ICC_Actuals_&amp;_LE3"/>
      <sheetName val="Chart_ICC_CTR_Actls_&amp;_LE3"/>
      <sheetName val="Seismic_Reprocessing_Data3"/>
      <sheetName val="Chart_Seismic_Rep__Actuals_&amp;_L3"/>
      <sheetName val="Chart_Seismic_Rep__CTR_Act_&amp;_L3"/>
      <sheetName val="Technical_Unitisation_Sup__Dat3"/>
      <sheetName val="Chart_Un__Supp__Actuals_&amp;_LE3"/>
      <sheetName val="Chart_Un__Supp__CTR_Actls_&amp;_LE3"/>
      <sheetName val="4D_Baseline_Seismic_Survey_Dat3"/>
      <sheetName val="Chart_4D_BSS_Actuals_&amp;_LE3"/>
      <sheetName val="Chart_4D_BSS_CTR_Actls_&amp;_LE3"/>
      <sheetName val="Seabed_Survey_Data3"/>
      <sheetName val="Chart_Seabed_Survey_&amp;__LE_OCM3"/>
      <sheetName val="Seabed_Surv_Act_&amp;_LE_PUA3"/>
      <sheetName val="2006_Actuals_&amp;_2007_PUA_Budget3"/>
      <sheetName val="Original_2007_PUA_Budget3"/>
      <sheetName val="Overview_Approved_2007_WP&amp;B3"/>
      <sheetName val="LE_-_0101073"/>
      <sheetName val="LE_-_0102073"/>
      <sheetName val="LE_-_010307_-_March_OCM_Budget3"/>
      <sheetName val="LE_-_0104073"/>
      <sheetName val="LE_-_Assumptions3"/>
      <sheetName val="INPUT_-_Current_LE3"/>
      <sheetName val="OUTPUT_-_BSWA_Variance_Overvie4"/>
      <sheetName val="INPUT_-_BSWA_Actuals_till_Date4"/>
      <sheetName val="CTR_Value_Check4"/>
      <sheetName val="Chart_CTR_Value_Check4"/>
      <sheetName val="Data_BSWA_Act_vs_PUA_Budget4"/>
      <sheetName val="Chart_BSWA_Actuals_&amp;_LE_vs_OCM4"/>
      <sheetName val="Chart_BSWA_Actuals_&amp;_LE_vs_PUA4"/>
      <sheetName val="Chart_Allocated_Opex4"/>
      <sheetName val="Chart_BSWA_Act&amp;LE_vs_Total_PUA4"/>
      <sheetName val="Project_Management_Data4"/>
      <sheetName val="Chart_PM_Total_Actuals_&amp;_LE4"/>
      <sheetName val="HSSE_&amp;_SD_Data4"/>
      <sheetName val="Chart_HSSE_Total_Actuals_&amp;__LE4"/>
      <sheetName val="Chart_HSSE_CTR_Actuals_&amp;_LE4"/>
      <sheetName val="Chart_HSSE_CTR_RWK_Actuals_&amp;_L4"/>
      <sheetName val="FPSO_Data4"/>
      <sheetName val="Chart_FPSO_Total_Act_&amp;_LE_OCM4"/>
      <sheetName val="Chart_FPSO_Total_Act_&amp;_LE_PUA4"/>
      <sheetName val="Chart_FPSO_CTR_Actuals_&amp;_LE4"/>
      <sheetName val="SS_&amp;_PL__Data4"/>
      <sheetName val="Chart_SS_&amp;_PL_Total_Act_&amp;_LE4"/>
      <sheetName val="Chart_SS_&amp;_PL_Total_Act_&amp;LE_OC4"/>
      <sheetName val="Chart_SS_CTR_Actuals_&amp;_LE4"/>
      <sheetName val="Chart_PL_CTR_Actuals_&amp;_LE4"/>
      <sheetName val="Operations_Readiness_Data4"/>
      <sheetName val="Chart_OR_Total_Actuals_&amp;_LE4"/>
      <sheetName val="Chart_OR_CTR_Actuals_&amp;_LE4"/>
      <sheetName val="Engineering_Data4"/>
      <sheetName val="Chart_Eng__Total_Actuals_&amp;_LE4"/>
      <sheetName val="Chart_Eng__CTR_Actuals_&amp;_LE4"/>
      <sheetName val="Project_Controls_&amp;_Service_Dat4"/>
      <sheetName val="Chart_PC&amp;S_Actuals_&amp;__LE_OCM4"/>
      <sheetName val="Chart_PC&amp;S_Actuals_&amp;__LE_PUA4"/>
      <sheetName val="Chart_PC&amp;S_RWK_CTR_Actuals_&amp;_L4"/>
      <sheetName val="Chart_PC&amp;S_CTR_Actuals_&amp;_LE4"/>
      <sheetName val="Well_Engineering_Data4"/>
      <sheetName val="Chart_WE_Actuals_&amp;__LE_PUA4"/>
      <sheetName val="Chart_WE_RWK_CTR_Actuals_&amp;_LE4"/>
      <sheetName val="Chart_WE_CTR_Actuals_&amp;_LE4"/>
      <sheetName val="Subsurface_Data4"/>
      <sheetName val="Chart_Subsurface_Act_&amp;__LE_OCM4"/>
      <sheetName val="Chart_Subs__Actuals_&amp;__LE_PUA4"/>
      <sheetName val="Chart_Subsurface_CTR_Actls_&amp;_L4"/>
      <sheetName val="In-Country_Construction_Data4"/>
      <sheetName val="Chart_ICC_Actuals_&amp;_LE4"/>
      <sheetName val="Chart_ICC_CTR_Actls_&amp;_LE4"/>
      <sheetName val="Seismic_Reprocessing_Data4"/>
      <sheetName val="Chart_Seismic_Rep__Actuals_&amp;_L4"/>
      <sheetName val="Chart_Seismic_Rep__CTR_Act_&amp;_L4"/>
      <sheetName val="Technical_Unitisation_Sup__Dat4"/>
      <sheetName val="Chart_Un__Supp__Actuals_&amp;_LE4"/>
      <sheetName val="Chart_Un__Supp__CTR_Actls_&amp;_LE4"/>
      <sheetName val="4D_Baseline_Seismic_Survey_Dat4"/>
      <sheetName val="Chart_4D_BSS_Actuals_&amp;_LE4"/>
      <sheetName val="Chart_4D_BSS_CTR_Actls_&amp;_LE4"/>
      <sheetName val="Seabed_Survey_Data4"/>
      <sheetName val="Chart_Seabed_Survey_&amp;__LE_OCM4"/>
      <sheetName val="Seabed_Surv_Act_&amp;_LE_PUA4"/>
      <sheetName val="2006_Actuals_&amp;_2007_PUA_Budget4"/>
      <sheetName val="Original_2007_PUA_Budget4"/>
      <sheetName val="Overview_Approved_2007_WP&amp;B4"/>
      <sheetName val="LE_-_0101074"/>
      <sheetName val="LE_-_0102074"/>
      <sheetName val="LE_-_010307_-_March_OCM_Budget4"/>
      <sheetName val="LE_-_0104074"/>
      <sheetName val="LE_-_Assumptions4"/>
      <sheetName val="INPUT_-_Current_LE4"/>
      <sheetName val="OUTPUT_-_BSWA_Variance_Overvie5"/>
      <sheetName val="INPUT_-_BSWA_Actuals_till_Date5"/>
      <sheetName val="CTR_Value_Check5"/>
      <sheetName val="Chart_CTR_Value_Check5"/>
      <sheetName val="Data_BSWA_Act_vs_PUA_Budget5"/>
      <sheetName val="Chart_BSWA_Actuals_&amp;_LE_vs_OCM5"/>
      <sheetName val="Chart_BSWA_Actuals_&amp;_LE_vs_PUA5"/>
      <sheetName val="Chart_Allocated_Opex5"/>
      <sheetName val="Chart_BSWA_Act&amp;LE_vs_Total_PUA5"/>
      <sheetName val="Project_Management_Data5"/>
      <sheetName val="Chart_PM_Total_Actuals_&amp;_LE5"/>
      <sheetName val="HSSE_&amp;_SD_Data5"/>
      <sheetName val="Chart_HSSE_Total_Actuals_&amp;__LE5"/>
      <sheetName val="Chart_HSSE_CTR_Actuals_&amp;_LE5"/>
      <sheetName val="Chart_HSSE_CTR_RWK_Actuals_&amp;_L5"/>
      <sheetName val="FPSO_Data5"/>
      <sheetName val="Chart_FPSO_Total_Act_&amp;_LE_OCM5"/>
      <sheetName val="Chart_FPSO_Total_Act_&amp;_LE_PUA5"/>
      <sheetName val="Chart_FPSO_CTR_Actuals_&amp;_LE5"/>
      <sheetName val="SS_&amp;_PL__Data5"/>
      <sheetName val="Chart_SS_&amp;_PL_Total_Act_&amp;_LE5"/>
      <sheetName val="Chart_SS_&amp;_PL_Total_Act_&amp;LE_OC5"/>
      <sheetName val="Chart_SS_CTR_Actuals_&amp;_LE5"/>
      <sheetName val="Chart_PL_CTR_Actuals_&amp;_LE5"/>
      <sheetName val="Operations_Readiness_Data5"/>
      <sheetName val="Chart_OR_Total_Actuals_&amp;_LE5"/>
      <sheetName val="Chart_OR_CTR_Actuals_&amp;_LE5"/>
      <sheetName val="Engineering_Data5"/>
      <sheetName val="Chart_Eng__Total_Actuals_&amp;_LE5"/>
      <sheetName val="Chart_Eng__CTR_Actuals_&amp;_LE5"/>
      <sheetName val="Project_Controls_&amp;_Service_Dat5"/>
      <sheetName val="Chart_PC&amp;S_Actuals_&amp;__LE_OCM5"/>
      <sheetName val="Chart_PC&amp;S_Actuals_&amp;__LE_PUA5"/>
      <sheetName val="Chart_PC&amp;S_RWK_CTR_Actuals_&amp;_L5"/>
      <sheetName val="Chart_PC&amp;S_CTR_Actuals_&amp;_LE5"/>
      <sheetName val="Well_Engineering_Data5"/>
      <sheetName val="Chart_WE_Actuals_&amp;__LE_PUA5"/>
      <sheetName val="Chart_WE_RWK_CTR_Actuals_&amp;_LE5"/>
      <sheetName val="Chart_WE_CTR_Actuals_&amp;_LE5"/>
      <sheetName val="Subsurface_Data5"/>
      <sheetName val="Chart_Subsurface_Act_&amp;__LE_OCM5"/>
      <sheetName val="Chart_Subs__Actuals_&amp;__LE_PUA5"/>
      <sheetName val="Chart_Subsurface_CTR_Actls_&amp;_L5"/>
      <sheetName val="In-Country_Construction_Data5"/>
      <sheetName val="Chart_ICC_Actuals_&amp;_LE5"/>
      <sheetName val="Chart_ICC_CTR_Actls_&amp;_LE5"/>
      <sheetName val="Seismic_Reprocessing_Data5"/>
      <sheetName val="Chart_Seismic_Rep__Actuals_&amp;_L5"/>
      <sheetName val="Chart_Seismic_Rep__CTR_Act_&amp;_L5"/>
      <sheetName val="Technical_Unitisation_Sup__Dat5"/>
      <sheetName val="Chart_Un__Supp__Actuals_&amp;_LE5"/>
      <sheetName val="Chart_Un__Supp__CTR_Actls_&amp;_LE5"/>
      <sheetName val="4D_Baseline_Seismic_Survey_Dat5"/>
      <sheetName val="Chart_4D_BSS_Actuals_&amp;_LE5"/>
      <sheetName val="Chart_4D_BSS_CTR_Actls_&amp;_LE5"/>
      <sheetName val="Seabed_Survey_Data5"/>
      <sheetName val="Chart_Seabed_Survey_&amp;__LE_OCM5"/>
      <sheetName val="Seabed_Surv_Act_&amp;_LE_PUA5"/>
      <sheetName val="2006_Actuals_&amp;_2007_PUA_Budget5"/>
      <sheetName val="Original_2007_PUA_Budget5"/>
      <sheetName val="Overview_Approved_2007_WP&amp;B5"/>
      <sheetName val="LE_-_0101075"/>
      <sheetName val="LE_-_0102075"/>
      <sheetName val="LE_-_010307_-_March_OCM_Budget5"/>
      <sheetName val="LE_-_0104075"/>
      <sheetName val="LE_-_Assumptions5"/>
      <sheetName val="INPUT_-_Current_LE5"/>
      <sheetName val="OUTPUT_-_BSWA_Variance_Overvie6"/>
      <sheetName val="INPUT_-_BSWA_Actuals_till_Date6"/>
      <sheetName val="CTR_Value_Check6"/>
      <sheetName val="Chart_CTR_Value_Check6"/>
      <sheetName val="Data_BSWA_Act_vs_PUA_Budget6"/>
      <sheetName val="Chart_BSWA_Actuals_&amp;_LE_vs_OCM6"/>
      <sheetName val="Chart_BSWA_Actuals_&amp;_LE_vs_PUA6"/>
      <sheetName val="Chart_Allocated_Opex6"/>
      <sheetName val="Chart_BSWA_Act&amp;LE_vs_Total_PUA6"/>
      <sheetName val="Project_Management_Data6"/>
      <sheetName val="Chart_PM_Total_Actuals_&amp;_LE6"/>
      <sheetName val="HSSE_&amp;_SD_Data6"/>
      <sheetName val="Chart_HSSE_Total_Actuals_&amp;__LE6"/>
      <sheetName val="Chart_HSSE_CTR_Actuals_&amp;_LE6"/>
      <sheetName val="Chart_HSSE_CTR_RWK_Actuals_&amp;_L6"/>
      <sheetName val="FPSO_Data6"/>
      <sheetName val="Chart_FPSO_Total_Act_&amp;_LE_OCM6"/>
      <sheetName val="Chart_FPSO_Total_Act_&amp;_LE_PUA6"/>
      <sheetName val="Chart_FPSO_CTR_Actuals_&amp;_LE6"/>
      <sheetName val="SS_&amp;_PL__Data6"/>
      <sheetName val="Chart_SS_&amp;_PL_Total_Act_&amp;_LE6"/>
      <sheetName val="Chart_SS_&amp;_PL_Total_Act_&amp;LE_OC6"/>
      <sheetName val="Chart_SS_CTR_Actuals_&amp;_LE6"/>
      <sheetName val="Chart_PL_CTR_Actuals_&amp;_LE6"/>
      <sheetName val="Operations_Readiness_Data6"/>
      <sheetName val="Chart_OR_Total_Actuals_&amp;_LE6"/>
      <sheetName val="Chart_OR_CTR_Actuals_&amp;_LE6"/>
      <sheetName val="Engineering_Data6"/>
      <sheetName val="Chart_Eng__Total_Actuals_&amp;_LE6"/>
      <sheetName val="Chart_Eng__CTR_Actuals_&amp;_LE6"/>
      <sheetName val="Project_Controls_&amp;_Service_Dat6"/>
      <sheetName val="Chart_PC&amp;S_Actuals_&amp;__LE_OCM6"/>
      <sheetName val="Chart_PC&amp;S_Actuals_&amp;__LE_PUA6"/>
      <sheetName val="Chart_PC&amp;S_RWK_CTR_Actuals_&amp;_L6"/>
      <sheetName val="Chart_PC&amp;S_CTR_Actuals_&amp;_LE6"/>
      <sheetName val="Well_Engineering_Data6"/>
      <sheetName val="Chart_WE_Actuals_&amp;__LE_PUA6"/>
      <sheetName val="Chart_WE_RWK_CTR_Actuals_&amp;_LE6"/>
      <sheetName val="Chart_WE_CTR_Actuals_&amp;_LE6"/>
      <sheetName val="Subsurface_Data6"/>
      <sheetName val="Chart_Subsurface_Act_&amp;__LE_OCM6"/>
      <sheetName val="Chart_Subs__Actuals_&amp;__LE_PUA6"/>
      <sheetName val="Chart_Subsurface_CTR_Actls_&amp;_L6"/>
      <sheetName val="In-Country_Construction_Data6"/>
      <sheetName val="Chart_ICC_Actuals_&amp;_LE6"/>
      <sheetName val="Chart_ICC_CTR_Actls_&amp;_LE6"/>
      <sheetName val="Seismic_Reprocessing_Data6"/>
      <sheetName val="Chart_Seismic_Rep__Actuals_&amp;_L6"/>
      <sheetName val="Chart_Seismic_Rep__CTR_Act_&amp;_L6"/>
      <sheetName val="Technical_Unitisation_Sup__Dat6"/>
      <sheetName val="Chart_Un__Supp__Actuals_&amp;_LE6"/>
      <sheetName val="Chart_Un__Supp__CTR_Actls_&amp;_LE6"/>
      <sheetName val="4D_Baseline_Seismic_Survey_Dat6"/>
      <sheetName val="Chart_4D_BSS_Actuals_&amp;_LE6"/>
      <sheetName val="Chart_4D_BSS_CTR_Actls_&amp;_LE6"/>
      <sheetName val="Seabed_Survey_Data6"/>
      <sheetName val="Chart_Seabed_Survey_&amp;__LE_OCM6"/>
      <sheetName val="Seabed_Surv_Act_&amp;_LE_PUA6"/>
      <sheetName val="2006_Actuals_&amp;_2007_PUA_Budget6"/>
      <sheetName val="Original_2007_PUA_Budget6"/>
      <sheetName val="Overview_Approved_2007_WP&amp;B6"/>
      <sheetName val="LE_-_0101076"/>
      <sheetName val="LE_-_0102076"/>
      <sheetName val="LE_-_010307_-_March_OCM_Budget6"/>
      <sheetName val="LE_-_0104076"/>
      <sheetName val="LE_-_Assumptions6"/>
      <sheetName val="INPUT_-_Current_LE6"/>
      <sheetName val="OUTPUT_-_BSWA_Variance_Overvie7"/>
      <sheetName val="INPUT_-_BSWA_Actuals_till_Date7"/>
      <sheetName val="CTR_Value_Check7"/>
      <sheetName val="Chart_CTR_Value_Check7"/>
      <sheetName val="Data_BSWA_Act_vs_PUA_Budget7"/>
      <sheetName val="Chart_BSWA_Actuals_&amp;_LE_vs_OCM7"/>
      <sheetName val="Chart_BSWA_Actuals_&amp;_LE_vs_PUA7"/>
      <sheetName val="Chart_Allocated_Opex7"/>
      <sheetName val="Chart_BSWA_Act&amp;LE_vs_Total_PUA7"/>
      <sheetName val="Project_Management_Data7"/>
      <sheetName val="Chart_PM_Total_Actuals_&amp;_LE7"/>
      <sheetName val="HSSE_&amp;_SD_Data7"/>
      <sheetName val="Chart_HSSE_Total_Actuals_&amp;__LE7"/>
      <sheetName val="Chart_HSSE_CTR_Actuals_&amp;_LE7"/>
      <sheetName val="Chart_HSSE_CTR_RWK_Actuals_&amp;_L7"/>
      <sheetName val="FPSO_Data7"/>
      <sheetName val="Chart_FPSO_Total_Act_&amp;_LE_OCM7"/>
      <sheetName val="Chart_FPSO_Total_Act_&amp;_LE_PUA7"/>
      <sheetName val="Chart_FPSO_CTR_Actuals_&amp;_LE7"/>
      <sheetName val="SS_&amp;_PL__Data7"/>
      <sheetName val="Chart_SS_&amp;_PL_Total_Act_&amp;_LE7"/>
      <sheetName val="Chart_SS_&amp;_PL_Total_Act_&amp;LE_OC7"/>
      <sheetName val="Chart_SS_CTR_Actuals_&amp;_LE7"/>
      <sheetName val="Chart_PL_CTR_Actuals_&amp;_LE7"/>
      <sheetName val="Operations_Readiness_Data7"/>
      <sheetName val="Chart_OR_Total_Actuals_&amp;_LE7"/>
      <sheetName val="Chart_OR_CTR_Actuals_&amp;_LE7"/>
      <sheetName val="Engineering_Data7"/>
      <sheetName val="Chart_Eng__Total_Actuals_&amp;_LE7"/>
      <sheetName val="Chart_Eng__CTR_Actuals_&amp;_LE7"/>
      <sheetName val="Project_Controls_&amp;_Service_Dat7"/>
      <sheetName val="Chart_PC&amp;S_Actuals_&amp;__LE_OCM7"/>
      <sheetName val="Chart_PC&amp;S_Actuals_&amp;__LE_PUA7"/>
      <sheetName val="Chart_PC&amp;S_RWK_CTR_Actuals_&amp;_L7"/>
      <sheetName val="Chart_PC&amp;S_CTR_Actuals_&amp;_LE7"/>
      <sheetName val="Well_Engineering_Data7"/>
      <sheetName val="Chart_WE_Actuals_&amp;__LE_PUA7"/>
      <sheetName val="Chart_WE_RWK_CTR_Actuals_&amp;_LE7"/>
      <sheetName val="Chart_WE_CTR_Actuals_&amp;_LE7"/>
      <sheetName val="Subsurface_Data7"/>
      <sheetName val="Chart_Subsurface_Act_&amp;__LE_OCM7"/>
      <sheetName val="Chart_Subs__Actuals_&amp;__LE_PUA7"/>
      <sheetName val="Chart_Subsurface_CTR_Actls_&amp;_L7"/>
      <sheetName val="In-Country_Construction_Data7"/>
      <sheetName val="Chart_ICC_Actuals_&amp;_LE7"/>
      <sheetName val="Chart_ICC_CTR_Actls_&amp;_LE7"/>
      <sheetName val="Seismic_Reprocessing_Data7"/>
      <sheetName val="Chart_Seismic_Rep__Actuals_&amp;_L7"/>
      <sheetName val="Chart_Seismic_Rep__CTR_Act_&amp;_L7"/>
      <sheetName val="Technical_Unitisation_Sup__Dat7"/>
      <sheetName val="Chart_Un__Supp__Actuals_&amp;_LE7"/>
      <sheetName val="Chart_Un__Supp__CTR_Actls_&amp;_LE7"/>
      <sheetName val="4D_Baseline_Seismic_Survey_Dat7"/>
      <sheetName val="Chart_4D_BSS_Actuals_&amp;_LE7"/>
      <sheetName val="Chart_4D_BSS_CTR_Actls_&amp;_LE7"/>
      <sheetName val="Seabed_Survey_Data7"/>
      <sheetName val="Chart_Seabed_Survey_&amp;__LE_OCM7"/>
      <sheetName val="Seabed_Surv_Act_&amp;_LE_PUA7"/>
      <sheetName val="2006_Actuals_&amp;_2007_PUA_Budget7"/>
      <sheetName val="Original_2007_PUA_Budget7"/>
      <sheetName val="Overview_Approved_2007_WP&amp;B7"/>
      <sheetName val="LE_-_0101077"/>
      <sheetName val="LE_-_0102077"/>
      <sheetName val="LE_-_010307_-_March_OCM_Budget7"/>
      <sheetName val="LE_-_0104077"/>
      <sheetName val="LE_-_Assumptions7"/>
      <sheetName val="INPUT_-_Current_LE7"/>
      <sheetName val="OUTPUT_-_BSWA_Variance_Overvie8"/>
      <sheetName val="INPUT_-_BSWA_Actuals_till_Date8"/>
      <sheetName val="CTR_Value_Check8"/>
      <sheetName val="Chart_CTR_Value_Check8"/>
      <sheetName val="Data_BSWA_Act_vs_PUA_Budget8"/>
      <sheetName val="Chart_BSWA_Actuals_&amp;_LE_vs_OCM8"/>
      <sheetName val="Chart_BSWA_Actuals_&amp;_LE_vs_PUA8"/>
      <sheetName val="Chart_Allocated_Opex8"/>
      <sheetName val="Chart_BSWA_Act&amp;LE_vs_Total_PUA8"/>
      <sheetName val="Project_Management_Data8"/>
      <sheetName val="Chart_PM_Total_Actuals_&amp;_LE8"/>
      <sheetName val="HSSE_&amp;_SD_Data8"/>
      <sheetName val="Chart_HSSE_Total_Actuals_&amp;__LE8"/>
      <sheetName val="Chart_HSSE_CTR_Actuals_&amp;_LE8"/>
      <sheetName val="Chart_HSSE_CTR_RWK_Actuals_&amp;_L8"/>
      <sheetName val="FPSO_Data8"/>
      <sheetName val="Chart_FPSO_Total_Act_&amp;_LE_OCM8"/>
      <sheetName val="Chart_FPSO_Total_Act_&amp;_LE_PUA8"/>
      <sheetName val="Chart_FPSO_CTR_Actuals_&amp;_LE8"/>
      <sheetName val="SS_&amp;_PL__Data8"/>
      <sheetName val="Chart_SS_&amp;_PL_Total_Act_&amp;_LE8"/>
      <sheetName val="Chart_SS_&amp;_PL_Total_Act_&amp;LE_OC8"/>
      <sheetName val="Chart_SS_CTR_Actuals_&amp;_LE8"/>
      <sheetName val="Chart_PL_CTR_Actuals_&amp;_LE8"/>
      <sheetName val="Operations_Readiness_Data8"/>
      <sheetName val="Chart_OR_Total_Actuals_&amp;_LE8"/>
      <sheetName val="Chart_OR_CTR_Actuals_&amp;_LE8"/>
      <sheetName val="Engineering_Data8"/>
      <sheetName val="Chart_Eng__Total_Actuals_&amp;_LE8"/>
      <sheetName val="Chart_Eng__CTR_Actuals_&amp;_LE8"/>
      <sheetName val="Project_Controls_&amp;_Service_Dat8"/>
      <sheetName val="Chart_PC&amp;S_Actuals_&amp;__LE_OCM8"/>
      <sheetName val="Chart_PC&amp;S_Actuals_&amp;__LE_PUA8"/>
      <sheetName val="Chart_PC&amp;S_RWK_CTR_Actuals_&amp;_L8"/>
      <sheetName val="Chart_PC&amp;S_CTR_Actuals_&amp;_LE8"/>
      <sheetName val="Well_Engineering_Data8"/>
      <sheetName val="Chart_WE_Actuals_&amp;__LE_PUA8"/>
      <sheetName val="Chart_WE_RWK_CTR_Actuals_&amp;_LE8"/>
      <sheetName val="Chart_WE_CTR_Actuals_&amp;_LE8"/>
      <sheetName val="Subsurface_Data8"/>
      <sheetName val="Chart_Subsurface_Act_&amp;__LE_OCM8"/>
      <sheetName val="Chart_Subs__Actuals_&amp;__LE_PUA8"/>
      <sheetName val="Chart_Subsurface_CTR_Actls_&amp;_L8"/>
      <sheetName val="In-Country_Construction_Data8"/>
      <sheetName val="Chart_ICC_Actuals_&amp;_LE8"/>
      <sheetName val="Chart_ICC_CTR_Actls_&amp;_LE8"/>
      <sheetName val="Seismic_Reprocessing_Data8"/>
      <sheetName val="Chart_Seismic_Rep__Actuals_&amp;_L8"/>
      <sheetName val="Chart_Seismic_Rep__CTR_Act_&amp;_L8"/>
      <sheetName val="Technical_Unitisation_Sup__Dat8"/>
      <sheetName val="Chart_Un__Supp__Actuals_&amp;_LE8"/>
      <sheetName val="Chart_Un__Supp__CTR_Actls_&amp;_LE8"/>
      <sheetName val="4D_Baseline_Seismic_Survey_Dat8"/>
      <sheetName val="Chart_4D_BSS_Actuals_&amp;_LE8"/>
      <sheetName val="Chart_4D_BSS_CTR_Actls_&amp;_LE8"/>
      <sheetName val="Seabed_Survey_Data8"/>
      <sheetName val="Chart_Seabed_Survey_&amp;__LE_OCM8"/>
      <sheetName val="Seabed_Surv_Act_&amp;_LE_PUA8"/>
      <sheetName val="2006_Actuals_&amp;_2007_PUA_Budget8"/>
      <sheetName val="Original_2007_PUA_Budget8"/>
      <sheetName val="Overview_Approved_2007_WP&amp;B8"/>
      <sheetName val="LE_-_0101078"/>
      <sheetName val="LE_-_0102078"/>
      <sheetName val="LE_-_010307_-_March_OCM_Budget8"/>
      <sheetName val="LE_-_0104078"/>
      <sheetName val="LE_-_Assumptions8"/>
      <sheetName val="INPUT_-_Current_LE8"/>
      <sheetName val="OUTPUT_-_BSWA_Variance_Overvie9"/>
      <sheetName val="INPUT_-_BSWA_Actuals_till_Date9"/>
      <sheetName val="CTR_Value_Check9"/>
      <sheetName val="Chart_CTR_Value_Check9"/>
      <sheetName val="Data_BSWA_Act_vs_PUA_Budget9"/>
      <sheetName val="Chart_BSWA_Actuals_&amp;_LE_vs_OCM9"/>
      <sheetName val="Chart_BSWA_Actuals_&amp;_LE_vs_PUA9"/>
      <sheetName val="Chart_Allocated_Opex9"/>
      <sheetName val="Chart_BSWA_Act&amp;LE_vs_Total_PUA9"/>
      <sheetName val="Project_Management_Data9"/>
      <sheetName val="Chart_PM_Total_Actuals_&amp;_LE9"/>
      <sheetName val="HSSE_&amp;_SD_Data9"/>
      <sheetName val="Chart_HSSE_Total_Actuals_&amp;__LE9"/>
      <sheetName val="Chart_HSSE_CTR_Actuals_&amp;_LE9"/>
      <sheetName val="Chart_HSSE_CTR_RWK_Actuals_&amp;_L9"/>
      <sheetName val="FPSO_Data9"/>
      <sheetName val="Chart_FPSO_Total_Act_&amp;_LE_OCM9"/>
      <sheetName val="Chart_FPSO_Total_Act_&amp;_LE_PUA9"/>
      <sheetName val="Chart_FPSO_CTR_Actuals_&amp;_LE9"/>
      <sheetName val="SS_&amp;_PL__Data9"/>
      <sheetName val="Chart_SS_&amp;_PL_Total_Act_&amp;_LE9"/>
      <sheetName val="Chart_SS_&amp;_PL_Total_Act_&amp;LE_OC9"/>
      <sheetName val="Chart_SS_CTR_Actuals_&amp;_LE9"/>
      <sheetName val="Chart_PL_CTR_Actuals_&amp;_LE9"/>
      <sheetName val="Operations_Readiness_Data9"/>
      <sheetName val="Chart_OR_Total_Actuals_&amp;_LE9"/>
      <sheetName val="Chart_OR_CTR_Actuals_&amp;_LE9"/>
      <sheetName val="Engineering_Data9"/>
      <sheetName val="Chart_Eng__Total_Actuals_&amp;_LE9"/>
      <sheetName val="Chart_Eng__CTR_Actuals_&amp;_LE9"/>
      <sheetName val="Project_Controls_&amp;_Service_Dat9"/>
      <sheetName val="Chart_PC&amp;S_Actuals_&amp;__LE_OCM9"/>
      <sheetName val="Chart_PC&amp;S_Actuals_&amp;__LE_PUA9"/>
      <sheetName val="Chart_PC&amp;S_RWK_CTR_Actuals_&amp;_L9"/>
      <sheetName val="Chart_PC&amp;S_CTR_Actuals_&amp;_LE9"/>
      <sheetName val="Well_Engineering_Data9"/>
      <sheetName val="Chart_WE_Actuals_&amp;__LE_PUA9"/>
      <sheetName val="Chart_WE_RWK_CTR_Actuals_&amp;_LE9"/>
      <sheetName val="Chart_WE_CTR_Actuals_&amp;_LE9"/>
      <sheetName val="Subsurface_Data9"/>
      <sheetName val="Chart_Subsurface_Act_&amp;__LE_OCM9"/>
      <sheetName val="Chart_Subs__Actuals_&amp;__LE_PUA9"/>
      <sheetName val="Chart_Subsurface_CTR_Actls_&amp;_L9"/>
      <sheetName val="In-Country_Construction_Data9"/>
      <sheetName val="Chart_ICC_Actuals_&amp;_LE9"/>
      <sheetName val="Chart_ICC_CTR_Actls_&amp;_LE9"/>
      <sheetName val="Seismic_Reprocessing_Data9"/>
      <sheetName val="Chart_Seismic_Rep__Actuals_&amp;_L9"/>
      <sheetName val="Chart_Seismic_Rep__CTR_Act_&amp;_L9"/>
      <sheetName val="Technical_Unitisation_Sup__Dat9"/>
      <sheetName val="Chart_Un__Supp__Actuals_&amp;_LE9"/>
      <sheetName val="Chart_Un__Supp__CTR_Actls_&amp;_LE9"/>
      <sheetName val="4D_Baseline_Seismic_Survey_Dat9"/>
      <sheetName val="Chart_4D_BSS_Actuals_&amp;_LE9"/>
      <sheetName val="Chart_4D_BSS_CTR_Actls_&amp;_LE9"/>
      <sheetName val="Seabed_Survey_Data9"/>
      <sheetName val="Chart_Seabed_Survey_&amp;__LE_OCM9"/>
      <sheetName val="Seabed_Surv_Act_&amp;_LE_PUA9"/>
      <sheetName val="2006_Actuals_&amp;_2007_PUA_Budget9"/>
      <sheetName val="Original_2007_PUA_Budget9"/>
      <sheetName val="Overview_Approved_2007_WP&amp;B9"/>
      <sheetName val="LE_-_0101079"/>
      <sheetName val="LE_-_0102079"/>
      <sheetName val="LE_-_010307_-_March_OCM_Budget9"/>
      <sheetName val="LE_-_0104079"/>
      <sheetName val="LE_-_Assumptions9"/>
      <sheetName val="INPUT_-_Current_LE9"/>
      <sheetName val="OUTPUT_-_BSWA_Variance_Overvi10"/>
      <sheetName val="INPUT_-_BSWA_Actuals_till_Dat10"/>
      <sheetName val="CTR_Value_Check10"/>
      <sheetName val="Chart_CTR_Value_Check10"/>
      <sheetName val="Data_BSWA_Act_vs_PUA_Budget10"/>
      <sheetName val="Chart_BSWA_Actuals_&amp;_LE_vs_OC10"/>
      <sheetName val="Chart_BSWA_Actuals_&amp;_LE_vs_PU10"/>
      <sheetName val="Chart_Allocated_Opex10"/>
      <sheetName val="Chart_BSWA_Act&amp;LE_vs_Total_PU10"/>
      <sheetName val="Project_Management_Data10"/>
      <sheetName val="Chart_PM_Total_Actuals_&amp;_LE10"/>
      <sheetName val="HSSE_&amp;_SD_Data10"/>
      <sheetName val="Chart_HSSE_Total_Actuals_&amp;__L10"/>
      <sheetName val="Chart_HSSE_CTR_Actuals_&amp;_LE10"/>
      <sheetName val="Chart_HSSE_CTR_RWK_Actuals_&amp;_10"/>
      <sheetName val="FPSO_Data10"/>
      <sheetName val="Chart_FPSO_Total_Act_&amp;_LE_OCM10"/>
      <sheetName val="Chart_FPSO_Total_Act_&amp;_LE_PUA10"/>
      <sheetName val="Chart_FPSO_CTR_Actuals_&amp;_LE10"/>
      <sheetName val="SS_&amp;_PL__Data10"/>
      <sheetName val="Chart_SS_&amp;_PL_Total_Act_&amp;_LE10"/>
      <sheetName val="Chart_SS_&amp;_PL_Total_Act_&amp;LE_O10"/>
      <sheetName val="Chart_SS_CTR_Actuals_&amp;_LE10"/>
      <sheetName val="Chart_PL_CTR_Actuals_&amp;_LE10"/>
      <sheetName val="Operations_Readiness_Data10"/>
      <sheetName val="Chart_OR_Total_Actuals_&amp;_LE10"/>
      <sheetName val="Chart_OR_CTR_Actuals_&amp;_LE10"/>
      <sheetName val="Engineering_Data10"/>
      <sheetName val="Chart_Eng__Total_Actuals_&amp;_LE10"/>
      <sheetName val="Chart_Eng__CTR_Actuals_&amp;_LE10"/>
      <sheetName val="Project_Controls_&amp;_Service_Da10"/>
      <sheetName val="Chart_PC&amp;S_Actuals_&amp;__LE_OCM10"/>
      <sheetName val="Chart_PC&amp;S_Actuals_&amp;__LE_PUA10"/>
      <sheetName val="Chart_PC&amp;S_RWK_CTR_Actuals_&amp;_10"/>
      <sheetName val="Chart_PC&amp;S_CTR_Actuals_&amp;_LE10"/>
      <sheetName val="Well_Engineering_Data10"/>
      <sheetName val="Chart_WE_Actuals_&amp;__LE_PUA10"/>
      <sheetName val="Chart_WE_RWK_CTR_Actuals_&amp;_LE10"/>
      <sheetName val="Chart_WE_CTR_Actuals_&amp;_LE10"/>
      <sheetName val="Subsurface_Data10"/>
      <sheetName val="Chart_Subsurface_Act_&amp;__LE_OC10"/>
      <sheetName val="Chart_Subs__Actuals_&amp;__LE_PUA10"/>
      <sheetName val="Chart_Subsurface_CTR_Actls_&amp;_10"/>
      <sheetName val="In-Country_Construction_Data10"/>
      <sheetName val="Chart_ICC_Actuals_&amp;_LE10"/>
      <sheetName val="Chart_ICC_CTR_Actls_&amp;_LE10"/>
      <sheetName val="Seismic_Reprocessing_Data10"/>
      <sheetName val="Chart_Seismic_Rep__Actuals_&amp;_10"/>
      <sheetName val="Chart_Seismic_Rep__CTR_Act_&amp;_10"/>
      <sheetName val="Technical_Unitisation_Sup__Da10"/>
      <sheetName val="Chart_Un__Supp__Actuals_&amp;_LE10"/>
      <sheetName val="Chart_Un__Supp__CTR_Actls_&amp;_L10"/>
      <sheetName val="4D_Baseline_Seismic_Survey_Da10"/>
      <sheetName val="Chart_4D_BSS_Actuals_&amp;_LE10"/>
      <sheetName val="Chart_4D_BSS_CTR_Actls_&amp;_LE10"/>
      <sheetName val="Seabed_Survey_Data10"/>
      <sheetName val="Chart_Seabed_Survey_&amp;__LE_OCM10"/>
      <sheetName val="Seabed_Surv_Act_&amp;_LE_PUA10"/>
      <sheetName val="2006_Actuals_&amp;_2007_PUA_Budge10"/>
      <sheetName val="Original_2007_PUA_Budget10"/>
      <sheetName val="Overview_Approved_2007_WP&amp;B10"/>
      <sheetName val="LE_-_01010710"/>
      <sheetName val="LE_-_01020710"/>
      <sheetName val="LE_-_010307_-_March_OCM_Budge10"/>
      <sheetName val="LE_-_01040710"/>
      <sheetName val="LE_-_Assumptions10"/>
      <sheetName val="INPUT_-_Current_LE10"/>
      <sheetName val="LE_-_Assumptions11"/>
      <sheetName val="Data List"/>
      <sheetName val="Escalation Workbook"/>
      <sheetName val="Job Classification"/>
      <sheetName val="Project List"/>
      <sheetName val="Project Classification"/>
      <sheetName val="OUTPUT_-_BSWA_Variance_Overvi11"/>
      <sheetName val="INPUT_-_BSWA_Actuals_till_Dat11"/>
      <sheetName val="CTR_Value_Check11"/>
      <sheetName val="Chart_CTR_Value_Check11"/>
      <sheetName val="Data_BSWA_Act_vs_PUA_Budget11"/>
      <sheetName val="Chart_BSWA_Actuals_&amp;_LE_vs_OC11"/>
      <sheetName val="Chart_BSWA_Actuals_&amp;_LE_vs_PU11"/>
      <sheetName val="Chart_Allocated_Opex11"/>
      <sheetName val="Chart_BSWA_Act&amp;LE_vs_Total_PU11"/>
      <sheetName val="Project_Management_Data11"/>
      <sheetName val="Chart_PM_Total_Actuals_&amp;_LE11"/>
      <sheetName val="HSSE_&amp;_SD_Data11"/>
      <sheetName val="Chart_HSSE_Total_Actuals_&amp;__L11"/>
      <sheetName val="Chart_HSSE_CTR_Actuals_&amp;_LE11"/>
      <sheetName val="Chart_HSSE_CTR_RWK_Actuals_&amp;_11"/>
      <sheetName val="FPSO_Data11"/>
      <sheetName val="Chart_FPSO_Total_Act_&amp;_LE_OCM11"/>
      <sheetName val="Chart_FPSO_Total_Act_&amp;_LE_PUA11"/>
      <sheetName val="Chart_FPSO_CTR_Actuals_&amp;_LE11"/>
      <sheetName val="SS_&amp;_PL__Data11"/>
      <sheetName val="Chart_SS_&amp;_PL_Total_Act_&amp;_LE11"/>
      <sheetName val="Chart_SS_&amp;_PL_Total_Act_&amp;LE_O11"/>
      <sheetName val="Chart_SS_CTR_Actuals_&amp;_LE11"/>
      <sheetName val="Chart_PL_CTR_Actuals_&amp;_LE11"/>
      <sheetName val="Operations_Readiness_Data11"/>
      <sheetName val="Chart_OR_Total_Actuals_&amp;_LE11"/>
      <sheetName val="Chart_OR_CTR_Actuals_&amp;_LE11"/>
      <sheetName val="Engineering_Data11"/>
      <sheetName val="Chart_Eng__Total_Actuals_&amp;_LE11"/>
      <sheetName val="Chart_Eng__CTR_Actuals_&amp;_LE11"/>
      <sheetName val="Project_Controls_&amp;_Service_Da11"/>
      <sheetName val="Chart_PC&amp;S_Actuals_&amp;__LE_OCM11"/>
      <sheetName val="Chart_PC&amp;S_Actuals_&amp;__LE_PUA11"/>
      <sheetName val="Chart_PC&amp;S_RWK_CTR_Actuals_&amp;_11"/>
      <sheetName val="Chart_PC&amp;S_CTR_Actuals_&amp;_LE11"/>
      <sheetName val="Well_Engineering_Data11"/>
      <sheetName val="Chart_WE_Actuals_&amp;__LE_PUA11"/>
      <sheetName val="Chart_WE_RWK_CTR_Actuals_&amp;_LE11"/>
      <sheetName val="Chart_WE_CTR_Actuals_&amp;_LE11"/>
      <sheetName val="Subsurface_Data11"/>
      <sheetName val="Chart_Subsurface_Act_&amp;__LE_OC11"/>
      <sheetName val="Chart_Subs__Actuals_&amp;__LE_PUA11"/>
      <sheetName val="Chart_Subsurface_CTR_Actls_&amp;_11"/>
      <sheetName val="In-Country_Construction_Data11"/>
      <sheetName val="Chart_ICC_Actuals_&amp;_LE11"/>
      <sheetName val="Chart_ICC_CTR_Actls_&amp;_LE11"/>
      <sheetName val="Seismic_Reprocessing_Data11"/>
      <sheetName val="Chart_Seismic_Rep__Actuals_&amp;_11"/>
      <sheetName val="Chart_Seismic_Rep__CTR_Act_&amp;_11"/>
      <sheetName val="Technical_Unitisation_Sup__Da11"/>
      <sheetName val="Chart_Un__Supp__Actuals_&amp;_LE11"/>
      <sheetName val="Chart_Un__Supp__CTR_Actls_&amp;_L11"/>
      <sheetName val="4D_Baseline_Seismic_Survey_Da11"/>
      <sheetName val="Chart_4D_BSS_Actuals_&amp;_LE11"/>
      <sheetName val="Chart_4D_BSS_CTR_Actls_&amp;_LE11"/>
      <sheetName val="Seabed_Survey_Data11"/>
      <sheetName val="Chart_Seabed_Survey_&amp;__LE_OCM11"/>
      <sheetName val="Seabed_Surv_Act_&amp;_LE_PUA11"/>
      <sheetName val="2006_Actuals_&amp;_2007_PUA_Budge11"/>
      <sheetName val="Original_2007_PUA_Budget11"/>
      <sheetName val="Overview_Approved_2007_WP&amp;B11"/>
      <sheetName val="LE_-_01010711"/>
      <sheetName val="LE_-_01020711"/>
      <sheetName val="LE_-_010307_-_March_OCM_Budge11"/>
      <sheetName val="LE_-_01040711"/>
      <sheetName val="LE_-_Assumptions12"/>
      <sheetName val="INPUT_-_Current_LE11"/>
      <sheetName val="Data_List"/>
      <sheetName val="Escalation_Workbook"/>
      <sheetName val="Job_Classification"/>
      <sheetName val="Project_List"/>
      <sheetName val="Project_Classification"/>
      <sheetName val="Jan 13"/>
      <sheetName val="AWARDED"/>
      <sheetName val="Budget Data SAP"/>
      <sheetName val="sma"/>
    </sheetNames>
    <sheetDataSet>
      <sheetData sheetId="0">
        <row r="55">
          <cell r="B55">
            <v>0.1</v>
          </cell>
        </row>
      </sheetData>
      <sheetData sheetId="1">
        <row r="55">
          <cell r="B55">
            <v>0.1</v>
          </cell>
        </row>
      </sheetData>
      <sheetData sheetId="2">
        <row r="55">
          <cell r="B55">
            <v>0.1</v>
          </cell>
        </row>
      </sheetData>
      <sheetData sheetId="3" refreshError="1"/>
      <sheetData sheetId="4"/>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refreshError="1"/>
      <sheetData sheetId="30"/>
      <sheetData sheetId="31" refreshError="1"/>
      <sheetData sheetId="32" refreshError="1"/>
      <sheetData sheetId="33" refreshError="1"/>
      <sheetData sheetId="34" refreshError="1"/>
      <sheetData sheetId="35"/>
      <sheetData sheetId="36" refreshError="1"/>
      <sheetData sheetId="37" refreshError="1"/>
      <sheetData sheetId="38" refreshError="1"/>
      <sheetData sheetId="39"/>
      <sheetData sheetId="40" refreshError="1"/>
      <sheetData sheetId="41" refreshError="1"/>
      <sheetData sheetId="42" refreshError="1"/>
      <sheetData sheetId="43"/>
      <sheetData sheetId="44" refreshError="1"/>
      <sheetData sheetId="45" refreshError="1"/>
      <sheetData sheetId="46"/>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sheetData sheetId="59"/>
      <sheetData sheetId="60"/>
      <sheetData sheetId="61"/>
      <sheetData sheetId="62">
        <row r="55">
          <cell r="B55">
            <v>0.1</v>
          </cell>
        </row>
      </sheetData>
      <sheetData sheetId="63">
        <row r="55">
          <cell r="B55">
            <v>0.1</v>
          </cell>
        </row>
      </sheetData>
      <sheetData sheetId="64">
        <row r="55">
          <cell r="B55">
            <v>0.1</v>
          </cell>
        </row>
      </sheetData>
      <sheetData sheetId="65" refreshError="1">
        <row r="55">
          <cell r="B55">
            <v>0.1</v>
          </cell>
        </row>
      </sheetData>
      <sheetData sheetId="66"/>
      <sheetData sheetId="67" refreshError="1"/>
      <sheetData sheetId="68" refreshError="1"/>
      <sheetData sheetId="69">
        <row r="55">
          <cell r="B55">
            <v>0.1</v>
          </cell>
        </row>
      </sheetData>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ow r="55">
          <cell r="B55">
            <v>0.1</v>
          </cell>
        </row>
      </sheetData>
      <sheetData sheetId="135"/>
      <sheetData sheetId="136">
        <row r="55">
          <cell r="B55">
            <v>0.1</v>
          </cell>
        </row>
      </sheetData>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ow r="55">
          <cell r="B55">
            <v>0.1</v>
          </cell>
        </row>
      </sheetData>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ow r="55">
          <cell r="B55">
            <v>0.1</v>
          </cell>
        </row>
      </sheetData>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ow r="55">
          <cell r="B55">
            <v>0.1</v>
          </cell>
        </row>
      </sheetData>
      <sheetData sheetId="336"/>
      <sheetData sheetId="337">
        <row r="55">
          <cell r="B55">
            <v>0.1</v>
          </cell>
        </row>
      </sheetData>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55">
          <cell r="B55">
            <v>0.1</v>
          </cell>
        </row>
      </sheetData>
      <sheetData sheetId="401">
        <row r="55">
          <cell r="B55">
            <v>0.1</v>
          </cell>
        </row>
      </sheetData>
      <sheetData sheetId="402">
        <row r="55">
          <cell r="B55">
            <v>0.1</v>
          </cell>
        </row>
      </sheetData>
      <sheetData sheetId="403">
        <row r="55">
          <cell r="B55">
            <v>0.1</v>
          </cell>
        </row>
      </sheetData>
      <sheetData sheetId="404">
        <row r="55">
          <cell r="B55">
            <v>0.1</v>
          </cell>
        </row>
      </sheetData>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row r="55">
          <cell r="B55">
            <v>0.1</v>
          </cell>
        </row>
      </sheetData>
      <sheetData sheetId="468">
        <row r="55">
          <cell r="B55">
            <v>0.1</v>
          </cell>
        </row>
      </sheetData>
      <sheetData sheetId="469">
        <row r="55">
          <cell r="B55">
            <v>0.1</v>
          </cell>
        </row>
      </sheetData>
      <sheetData sheetId="470">
        <row r="55">
          <cell r="B55">
            <v>0.1</v>
          </cell>
        </row>
      </sheetData>
      <sheetData sheetId="471">
        <row r="55">
          <cell r="B55">
            <v>0.1</v>
          </cell>
        </row>
      </sheetData>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ow r="55">
          <cell r="B55">
            <v>0.1</v>
          </cell>
        </row>
      </sheetData>
      <sheetData sheetId="535">
        <row r="55">
          <cell r="B55">
            <v>0.1</v>
          </cell>
        </row>
      </sheetData>
      <sheetData sheetId="536">
        <row r="55">
          <cell r="B55">
            <v>0.1</v>
          </cell>
        </row>
      </sheetData>
      <sheetData sheetId="537">
        <row r="55">
          <cell r="B55">
            <v>0.1</v>
          </cell>
        </row>
      </sheetData>
      <sheetData sheetId="538">
        <row r="55">
          <cell r="B55">
            <v>0.1</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ow r="55">
          <cell r="B55">
            <v>0.1</v>
          </cell>
        </row>
      </sheetData>
      <sheetData sheetId="602">
        <row r="55">
          <cell r="B55">
            <v>0.1</v>
          </cell>
        </row>
      </sheetData>
      <sheetData sheetId="603">
        <row r="55">
          <cell r="B55">
            <v>0.1</v>
          </cell>
        </row>
      </sheetData>
      <sheetData sheetId="604">
        <row r="55">
          <cell r="B55">
            <v>0.1</v>
          </cell>
        </row>
      </sheetData>
      <sheetData sheetId="605">
        <row r="55">
          <cell r="B55">
            <v>0.1</v>
          </cell>
        </row>
      </sheetData>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ow r="55">
          <cell r="B55">
            <v>0.1</v>
          </cell>
        </row>
      </sheetData>
      <sheetData sheetId="671">
        <row r="55">
          <cell r="B55">
            <v>0.1</v>
          </cell>
        </row>
      </sheetData>
      <sheetData sheetId="672">
        <row r="55">
          <cell r="B55">
            <v>0.1</v>
          </cell>
        </row>
      </sheetData>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row r="55">
          <cell r="B55">
            <v>0.1</v>
          </cell>
        </row>
      </sheetData>
      <sheetData sheetId="738">
        <row r="55">
          <cell r="B55">
            <v>0.1</v>
          </cell>
        </row>
      </sheetData>
      <sheetData sheetId="739">
        <row r="55">
          <cell r="B55">
            <v>0.1</v>
          </cell>
        </row>
      </sheetData>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refreshError="1"/>
      <sheetData sheetId="806" refreshError="1"/>
      <sheetData sheetId="807" refreshError="1"/>
      <sheetData sheetId="808" refreshError="1"/>
      <sheetData sheetId="809" refreshError="1"/>
      <sheetData sheetId="810" refreshError="1"/>
      <sheetData sheetId="811" refreshError="1"/>
      <sheetData sheetId="812">
        <row r="55">
          <cell r="B55">
            <v>0.1</v>
          </cell>
        </row>
      </sheetData>
      <sheetData sheetId="813">
        <row r="55">
          <cell r="B55">
            <v>0.1</v>
          </cell>
        </row>
      </sheetData>
      <sheetData sheetId="814">
        <row r="55">
          <cell r="B55">
            <v>0.1</v>
          </cell>
        </row>
      </sheetData>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row r="55">
          <cell r="B55">
            <v>0.1</v>
          </cell>
        </row>
      </sheetData>
      <sheetData sheetId="875">
        <row r="55">
          <cell r="B55">
            <v>0.1</v>
          </cell>
        </row>
      </sheetData>
      <sheetData sheetId="876">
        <row r="55">
          <cell r="B55">
            <v>0.1</v>
          </cell>
        </row>
      </sheetData>
      <sheetData sheetId="877">
        <row r="55">
          <cell r="B55">
            <v>0.1</v>
          </cell>
        </row>
      </sheetData>
      <sheetData sheetId="878"/>
      <sheetData sheetId="879"/>
      <sheetData sheetId="880"/>
      <sheetData sheetId="881"/>
      <sheetData sheetId="882"/>
      <sheetData sheetId="883"/>
      <sheetData sheetId="884" refreshError="1"/>
      <sheetData sheetId="885" refreshError="1"/>
      <sheetData sheetId="886" refreshError="1"/>
      <sheetData sheetId="88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Estimate (Shaun)"/>
      <sheetName val="Proposed 2006 Budget (Bjorn)"/>
      <sheetName val="April VoWD Vs PUA Graph"/>
      <sheetName val="VoWD &amp; LE (Bjorn)"/>
      <sheetName val="PUA Budget (Arend)"/>
      <sheetName val="TCM Supported Budget (Bjorn)"/>
      <sheetName val="Assumptions"/>
      <sheetName val="TECOP Contingency Team Leads"/>
      <sheetName val="Summary"/>
      <sheetName val="Drilling-Summary"/>
      <sheetName val="LE - Assumptions"/>
      <sheetName val=""/>
      <sheetName val="VOWD -v- PUA Budget April 20061"/>
      <sheetName val="Proposed_2006_Budget_(Bjorn)"/>
      <sheetName val="April_VoWD_Vs_PUA_Graph"/>
      <sheetName val="VoWD_&amp;_LE_(Bjorn)"/>
      <sheetName val="PUA_Budget_(Arend)"/>
      <sheetName val="TCM_Supported_Budget_(Bjorn)"/>
      <sheetName val="Base_Estimate_(Shaun)"/>
    </sheetNames>
    <sheetDataSet>
      <sheetData sheetId="0" refreshError="1">
        <row r="2">
          <cell r="Q2" t="str">
            <v>Total 2006</v>
          </cell>
          <cell r="R2" t="str">
            <v>Cost Category</v>
          </cell>
          <cell r="Y2" t="str">
            <v>Total 2007</v>
          </cell>
          <cell r="Z2" t="str">
            <v>Cost Category</v>
          </cell>
        </row>
        <row r="3">
          <cell r="Q3">
            <v>4697.5199999999977</v>
          </cell>
        </row>
        <row r="4">
          <cell r="A4" t="str">
            <v>1.1 SNEPCO Lagos</v>
          </cell>
          <cell r="B4" t="str">
            <v>Network xx.xx</v>
          </cell>
          <cell r="E4">
            <v>367.84999999999991</v>
          </cell>
          <cell r="F4">
            <v>367.84999999999991</v>
          </cell>
          <cell r="G4">
            <v>396.1819999999999</v>
          </cell>
          <cell r="H4">
            <v>396.1819999999999</v>
          </cell>
          <cell r="I4">
            <v>396.1819999999999</v>
          </cell>
          <cell r="J4">
            <v>396.1819999999999</v>
          </cell>
          <cell r="K4">
            <v>396.1819999999999</v>
          </cell>
          <cell r="L4">
            <v>396.1819999999999</v>
          </cell>
          <cell r="M4">
            <v>396.1819999999999</v>
          </cell>
          <cell r="N4">
            <v>396.1819999999999</v>
          </cell>
          <cell r="O4">
            <v>396.1819999999999</v>
          </cell>
          <cell r="P4">
            <v>396.1819999999999</v>
          </cell>
          <cell r="T4">
            <v>396.1819999999999</v>
          </cell>
          <cell r="U4">
            <v>396.1819999999999</v>
          </cell>
          <cell r="V4">
            <v>396.1819999999999</v>
          </cell>
          <cell r="W4">
            <v>396.1819999999999</v>
          </cell>
          <cell r="X4">
            <v>396.1819999999999</v>
          </cell>
        </row>
        <row r="24">
          <cell r="Q24">
            <v>475.8599999999999</v>
          </cell>
          <cell r="R24">
            <v>1</v>
          </cell>
          <cell r="Y24">
            <v>198.27500000000001</v>
          </cell>
          <cell r="Z24">
            <v>1</v>
          </cell>
        </row>
        <row r="25">
          <cell r="Q25">
            <v>339.98399999999998</v>
          </cell>
          <cell r="R25">
            <v>1</v>
          </cell>
          <cell r="Y25">
            <v>141.66</v>
          </cell>
          <cell r="Z25">
            <v>1</v>
          </cell>
        </row>
        <row r="26">
          <cell r="Q26">
            <v>339.98399999999998</v>
          </cell>
          <cell r="R26">
            <v>1</v>
          </cell>
          <cell r="Y26">
            <v>141.66</v>
          </cell>
          <cell r="Z26">
            <v>1</v>
          </cell>
        </row>
        <row r="27">
          <cell r="Q27">
            <v>237.852</v>
          </cell>
          <cell r="R27">
            <v>1</v>
          </cell>
          <cell r="Y27">
            <v>99.105000000000004</v>
          </cell>
          <cell r="Z27">
            <v>1</v>
          </cell>
        </row>
        <row r="28">
          <cell r="Q28">
            <v>339.98399999999998</v>
          </cell>
          <cell r="R28">
            <v>1</v>
          </cell>
          <cell r="Y28">
            <v>141.66</v>
          </cell>
          <cell r="Z28">
            <v>1</v>
          </cell>
        </row>
        <row r="29">
          <cell r="Q29">
            <v>284.988</v>
          </cell>
          <cell r="R29">
            <v>1</v>
          </cell>
          <cell r="Y29">
            <v>118.74499999999999</v>
          </cell>
          <cell r="Z29">
            <v>1</v>
          </cell>
        </row>
        <row r="30">
          <cell r="Q30">
            <v>339.98399999999998</v>
          </cell>
          <cell r="R30">
            <v>2</v>
          </cell>
          <cell r="Y30">
            <v>141.66</v>
          </cell>
          <cell r="Z30">
            <v>2</v>
          </cell>
        </row>
        <row r="31">
          <cell r="Q31">
            <v>339.98399999999998</v>
          </cell>
          <cell r="R31">
            <v>1</v>
          </cell>
          <cell r="Y31">
            <v>141.66</v>
          </cell>
          <cell r="Z31">
            <v>1</v>
          </cell>
        </row>
        <row r="32">
          <cell r="Q32">
            <v>339.98399999999998</v>
          </cell>
          <cell r="R32">
            <v>1</v>
          </cell>
          <cell r="Y32">
            <v>141.66</v>
          </cell>
          <cell r="Z32">
            <v>1</v>
          </cell>
        </row>
        <row r="33">
          <cell r="Q33">
            <v>227.65200000000002</v>
          </cell>
          <cell r="R33">
            <v>1</v>
          </cell>
          <cell r="Y33">
            <v>94.855000000000004</v>
          </cell>
          <cell r="Z33">
            <v>1</v>
          </cell>
        </row>
        <row r="34">
          <cell r="Q34">
            <v>339.98399999999998</v>
          </cell>
          <cell r="R34">
            <v>3</v>
          </cell>
          <cell r="Y34">
            <v>141.66</v>
          </cell>
          <cell r="Z34">
            <v>3</v>
          </cell>
        </row>
        <row r="35">
          <cell r="Q35">
            <v>283.32</v>
          </cell>
          <cell r="R35">
            <v>3</v>
          </cell>
          <cell r="Y35">
            <v>141.66</v>
          </cell>
          <cell r="Z35">
            <v>3</v>
          </cell>
        </row>
        <row r="36">
          <cell r="Q36">
            <v>117.96</v>
          </cell>
          <cell r="R36">
            <v>1</v>
          </cell>
          <cell r="Y36">
            <v>49.15</v>
          </cell>
          <cell r="Z36">
            <v>1</v>
          </cell>
        </row>
        <row r="40">
          <cell r="Q40">
            <v>510</v>
          </cell>
          <cell r="R40">
            <v>1</v>
          </cell>
          <cell r="Y40">
            <v>212.5</v>
          </cell>
          <cell r="Z40">
            <v>1</v>
          </cell>
        </row>
        <row r="42">
          <cell r="Q42">
            <v>180</v>
          </cell>
          <cell r="R42">
            <v>1</v>
          </cell>
          <cell r="Y42">
            <v>75</v>
          </cell>
          <cell r="Z42">
            <v>1</v>
          </cell>
        </row>
        <row r="45">
          <cell r="Q45">
            <v>1701.7439999999997</v>
          </cell>
        </row>
        <row r="46">
          <cell r="A46" t="str">
            <v>2.1 SNEPCO Lagos</v>
          </cell>
          <cell r="E46">
            <v>68.141999999999996</v>
          </cell>
          <cell r="F46">
            <v>68.141999999999996</v>
          </cell>
          <cell r="G46">
            <v>68.141999999999996</v>
          </cell>
          <cell r="H46">
            <v>98.141999999999996</v>
          </cell>
          <cell r="I46">
            <v>98.141999999999996</v>
          </cell>
          <cell r="J46">
            <v>98.141999999999996</v>
          </cell>
          <cell r="K46">
            <v>98.141999999999996</v>
          </cell>
          <cell r="L46">
            <v>98.141999999999996</v>
          </cell>
          <cell r="M46">
            <v>98.141999999999996</v>
          </cell>
          <cell r="N46">
            <v>98.141999999999996</v>
          </cell>
          <cell r="O46">
            <v>98.141999999999996</v>
          </cell>
          <cell r="P46">
            <v>98.141999999999996</v>
          </cell>
          <cell r="T46">
            <v>98.141999999999996</v>
          </cell>
          <cell r="U46">
            <v>98.141999999999996</v>
          </cell>
          <cell r="V46">
            <v>98.141999999999996</v>
          </cell>
          <cell r="W46">
            <v>98.141999999999996</v>
          </cell>
          <cell r="X46">
            <v>98.141999999999996</v>
          </cell>
        </row>
        <row r="55">
          <cell r="Q55">
            <v>237.852</v>
          </cell>
          <cell r="R55">
            <v>1</v>
          </cell>
          <cell r="Y55">
            <v>99.105000000000004</v>
          </cell>
          <cell r="Z55">
            <v>2</v>
          </cell>
        </row>
        <row r="56">
          <cell r="Q56">
            <v>237.852</v>
          </cell>
          <cell r="R56">
            <v>1</v>
          </cell>
          <cell r="Y56">
            <v>99.105000000000004</v>
          </cell>
          <cell r="Z56">
            <v>2</v>
          </cell>
        </row>
        <row r="60">
          <cell r="Q60">
            <v>102</v>
          </cell>
          <cell r="R60">
            <v>1</v>
          </cell>
          <cell r="Y60">
            <v>42.5</v>
          </cell>
          <cell r="Z60">
            <v>2</v>
          </cell>
        </row>
        <row r="62">
          <cell r="Q62">
            <v>510</v>
          </cell>
          <cell r="R62">
            <v>1</v>
          </cell>
          <cell r="Y62">
            <v>250</v>
          </cell>
          <cell r="Z62">
            <v>2</v>
          </cell>
        </row>
        <row r="64">
          <cell r="A64" t="str">
            <v>2.2 SIEP EPT - Projects</v>
          </cell>
          <cell r="E64">
            <v>68.169999999999987</v>
          </cell>
          <cell r="F64">
            <v>68.169999999999987</v>
          </cell>
          <cell r="G64">
            <v>68.169999999999987</v>
          </cell>
          <cell r="H64">
            <v>68.169999999999987</v>
          </cell>
          <cell r="I64">
            <v>68.169999999999987</v>
          </cell>
          <cell r="J64">
            <v>68.169999999999987</v>
          </cell>
          <cell r="K64">
            <v>68.169999999999987</v>
          </cell>
          <cell r="L64">
            <v>27.37</v>
          </cell>
          <cell r="M64">
            <v>27.37</v>
          </cell>
          <cell r="N64">
            <v>27.37</v>
          </cell>
          <cell r="O64">
            <v>27.37</v>
          </cell>
          <cell r="P64">
            <v>27.37</v>
          </cell>
          <cell r="T64">
            <v>27.37</v>
          </cell>
          <cell r="U64">
            <v>27.37</v>
          </cell>
          <cell r="V64">
            <v>27.37</v>
          </cell>
          <cell r="W64">
            <v>27.37</v>
          </cell>
          <cell r="X64">
            <v>27.37</v>
          </cell>
        </row>
        <row r="73">
          <cell r="Q73">
            <v>285.60000000000002</v>
          </cell>
          <cell r="R73">
            <v>1</v>
          </cell>
          <cell r="Y73">
            <v>0</v>
          </cell>
          <cell r="Z73">
            <v>1</v>
          </cell>
        </row>
        <row r="74">
          <cell r="Q74">
            <v>73.44</v>
          </cell>
          <cell r="R74">
            <v>1</v>
          </cell>
          <cell r="Y74">
            <v>30.6</v>
          </cell>
          <cell r="Z74">
            <v>2</v>
          </cell>
        </row>
        <row r="78">
          <cell r="Q78">
            <v>51</v>
          </cell>
          <cell r="R78">
            <v>1</v>
          </cell>
          <cell r="Y78">
            <v>21.25</v>
          </cell>
          <cell r="Z78">
            <v>2</v>
          </cell>
        </row>
        <row r="80">
          <cell r="Q80">
            <v>204</v>
          </cell>
          <cell r="R80">
            <v>1</v>
          </cell>
          <cell r="Y80">
            <v>85</v>
          </cell>
          <cell r="Z80">
            <v>2</v>
          </cell>
        </row>
        <row r="83">
          <cell r="Q83">
            <v>5838.3780000000006</v>
          </cell>
        </row>
        <row r="84">
          <cell r="A84" t="str">
            <v>3.1 SNEPCO Lagos</v>
          </cell>
          <cell r="E84">
            <v>111.82299999999999</v>
          </cell>
          <cell r="F84">
            <v>111.82299999999999</v>
          </cell>
          <cell r="G84">
            <v>111.82299999999999</v>
          </cell>
          <cell r="H84">
            <v>120.901</v>
          </cell>
          <cell r="I84">
            <v>120.901</v>
          </cell>
          <cell r="J84">
            <v>120.901</v>
          </cell>
          <cell r="K84">
            <v>120.901</v>
          </cell>
          <cell r="L84">
            <v>120.901</v>
          </cell>
          <cell r="M84">
            <v>120.901</v>
          </cell>
          <cell r="N84">
            <v>120.901</v>
          </cell>
          <cell r="O84">
            <v>120.901</v>
          </cell>
          <cell r="P84">
            <v>120.901</v>
          </cell>
          <cell r="T84">
            <v>120.901</v>
          </cell>
          <cell r="U84">
            <v>120.901</v>
          </cell>
          <cell r="V84">
            <v>120.901</v>
          </cell>
          <cell r="W84">
            <v>120.901</v>
          </cell>
          <cell r="X84">
            <v>120.901</v>
          </cell>
        </row>
        <row r="96">
          <cell r="Q96">
            <v>108.93600000000002</v>
          </cell>
          <cell r="R96">
            <v>2</v>
          </cell>
          <cell r="Y96">
            <v>45.39</v>
          </cell>
          <cell r="Z96">
            <v>2</v>
          </cell>
        </row>
        <row r="97">
          <cell r="Q97">
            <v>149.976</v>
          </cell>
          <cell r="R97">
            <v>1</v>
          </cell>
          <cell r="Y97">
            <v>62.489999999999995</v>
          </cell>
          <cell r="Z97">
            <v>2</v>
          </cell>
        </row>
        <row r="98">
          <cell r="Q98">
            <v>149.976</v>
          </cell>
          <cell r="R98">
            <v>1</v>
          </cell>
          <cell r="Y98">
            <v>62.489999999999995</v>
          </cell>
          <cell r="Z98">
            <v>1</v>
          </cell>
        </row>
        <row r="99">
          <cell r="Q99">
            <v>81.702000000000012</v>
          </cell>
          <cell r="R99">
            <v>1</v>
          </cell>
          <cell r="Y99">
            <v>45.39</v>
          </cell>
          <cell r="Z99">
            <v>1</v>
          </cell>
        </row>
        <row r="100">
          <cell r="Q100">
            <v>284.988</v>
          </cell>
          <cell r="R100">
            <v>1</v>
          </cell>
          <cell r="Y100">
            <v>118.74499999999999</v>
          </cell>
          <cell r="Z100">
            <v>2</v>
          </cell>
        </row>
        <row r="104">
          <cell r="Q104">
            <v>408</v>
          </cell>
          <cell r="R104">
            <v>1</v>
          </cell>
          <cell r="Y104">
            <v>170</v>
          </cell>
          <cell r="Z104">
            <v>2</v>
          </cell>
        </row>
        <row r="106">
          <cell r="Q106">
            <v>0</v>
          </cell>
          <cell r="R106">
            <v>1</v>
          </cell>
          <cell r="Y106">
            <v>0</v>
          </cell>
          <cell r="Z106">
            <v>1</v>
          </cell>
        </row>
        <row r="107">
          <cell r="Q107">
            <v>240</v>
          </cell>
          <cell r="R107">
            <v>1</v>
          </cell>
          <cell r="Y107">
            <v>100</v>
          </cell>
          <cell r="Z107">
            <v>2</v>
          </cell>
        </row>
        <row r="109">
          <cell r="A109" t="str">
            <v>3.2 SIEP EPT - Projects</v>
          </cell>
          <cell r="E109">
            <v>367.9</v>
          </cell>
          <cell r="F109">
            <v>367.9</v>
          </cell>
          <cell r="G109">
            <v>367.9</v>
          </cell>
          <cell r="H109">
            <v>367.9</v>
          </cell>
          <cell r="I109">
            <v>367.9</v>
          </cell>
          <cell r="J109">
            <v>367.9</v>
          </cell>
          <cell r="K109">
            <v>367.9</v>
          </cell>
          <cell r="L109">
            <v>367.9</v>
          </cell>
          <cell r="M109">
            <v>367.9</v>
          </cell>
          <cell r="N109">
            <v>367.9</v>
          </cell>
          <cell r="O109">
            <v>367.9</v>
          </cell>
          <cell r="P109">
            <v>367.9</v>
          </cell>
          <cell r="T109">
            <v>583.79999999999995</v>
          </cell>
          <cell r="U109">
            <v>583.79999999999995</v>
          </cell>
          <cell r="V109">
            <v>583.79999999999995</v>
          </cell>
          <cell r="W109">
            <v>583.79999999999995</v>
          </cell>
          <cell r="X109">
            <v>583.79999999999995</v>
          </cell>
        </row>
        <row r="123">
          <cell r="Q123">
            <v>595.20000000000016</v>
          </cell>
          <cell r="R123">
            <v>1</v>
          </cell>
          <cell r="Y123">
            <v>248</v>
          </cell>
          <cell r="Z123">
            <v>1</v>
          </cell>
        </row>
        <row r="124">
          <cell r="Q124">
            <v>595.20000000000016</v>
          </cell>
          <cell r="R124">
            <v>1</v>
          </cell>
          <cell r="Y124">
            <v>248</v>
          </cell>
          <cell r="Z124">
            <v>1</v>
          </cell>
        </row>
        <row r="125">
          <cell r="Q125">
            <v>595.20000000000016</v>
          </cell>
          <cell r="R125">
            <v>1</v>
          </cell>
          <cell r="Y125">
            <v>248</v>
          </cell>
          <cell r="Z125">
            <v>2</v>
          </cell>
        </row>
        <row r="126">
          <cell r="Q126">
            <v>979.20000000000016</v>
          </cell>
          <cell r="R126">
            <v>1</v>
          </cell>
          <cell r="Y126">
            <v>612</v>
          </cell>
          <cell r="Z126">
            <v>2</v>
          </cell>
        </row>
        <row r="127">
          <cell r="Q127">
            <v>489.60000000000008</v>
          </cell>
          <cell r="R127">
            <v>1</v>
          </cell>
          <cell r="Y127">
            <v>612</v>
          </cell>
          <cell r="Z127">
            <v>2</v>
          </cell>
        </row>
        <row r="128">
          <cell r="Q128">
            <v>201.60000000000005</v>
          </cell>
          <cell r="R128">
            <v>1</v>
          </cell>
          <cell r="Y128">
            <v>252</v>
          </cell>
          <cell r="Z128">
            <v>1</v>
          </cell>
        </row>
        <row r="129">
          <cell r="Q129">
            <v>412.7999999999999</v>
          </cell>
          <cell r="R129">
            <v>1</v>
          </cell>
          <cell r="Y129">
            <v>344</v>
          </cell>
          <cell r="Z129">
            <v>1</v>
          </cell>
        </row>
        <row r="133">
          <cell r="Q133">
            <v>306</v>
          </cell>
          <cell r="R133">
            <v>1</v>
          </cell>
          <cell r="Y133">
            <v>255</v>
          </cell>
          <cell r="Z133">
            <v>2</v>
          </cell>
        </row>
        <row r="135">
          <cell r="Q135">
            <v>240</v>
          </cell>
          <cell r="R135">
            <v>1</v>
          </cell>
          <cell r="Y135">
            <v>100</v>
          </cell>
          <cell r="Z135">
            <v>1</v>
          </cell>
        </row>
        <row r="138">
          <cell r="Q138">
            <v>12079.927000000003</v>
          </cell>
        </row>
        <row r="139">
          <cell r="A139" t="str">
            <v>4.1 SNEPCO Lagos</v>
          </cell>
          <cell r="E139">
            <v>526.26949999999999</v>
          </cell>
          <cell r="F139">
            <v>526.26949999999999</v>
          </cell>
          <cell r="G139">
            <v>526.26949999999999</v>
          </cell>
          <cell r="H139">
            <v>534.76949999999999</v>
          </cell>
          <cell r="I139">
            <v>193.26949999999999</v>
          </cell>
          <cell r="J139">
            <v>306.66849999999999</v>
          </cell>
          <cell r="K139">
            <v>306.66849999999999</v>
          </cell>
          <cell r="L139">
            <v>306.66849999999999</v>
          </cell>
          <cell r="M139">
            <v>281.66849999999999</v>
          </cell>
          <cell r="N139">
            <v>281.66849999999999</v>
          </cell>
          <cell r="O139">
            <v>281.66849999999999</v>
          </cell>
          <cell r="P139">
            <v>281.66849999999999</v>
          </cell>
          <cell r="T139">
            <v>298.66849999999999</v>
          </cell>
          <cell r="U139">
            <v>298.66849999999999</v>
          </cell>
          <cell r="V139">
            <v>298.66849999999999</v>
          </cell>
          <cell r="W139">
            <v>298.66849999999999</v>
          </cell>
          <cell r="X139">
            <v>298.66849999999999</v>
          </cell>
        </row>
        <row r="160">
          <cell r="Q160">
            <v>237.852</v>
          </cell>
          <cell r="R160">
            <v>1</v>
          </cell>
          <cell r="Y160">
            <v>99.105000000000004</v>
          </cell>
          <cell r="Z160">
            <v>1</v>
          </cell>
        </row>
        <row r="161">
          <cell r="Q161">
            <v>149.976</v>
          </cell>
          <cell r="R161">
            <v>1</v>
          </cell>
          <cell r="Y161">
            <v>62.489999999999995</v>
          </cell>
          <cell r="Z161">
            <v>1</v>
          </cell>
        </row>
        <row r="162">
          <cell r="Q162">
            <v>87.486000000000004</v>
          </cell>
          <cell r="R162">
            <v>2</v>
          </cell>
          <cell r="Y162">
            <v>62.489999999999995</v>
          </cell>
          <cell r="Z162">
            <v>2</v>
          </cell>
        </row>
        <row r="163">
          <cell r="Q163">
            <v>34.405000000000001</v>
          </cell>
          <cell r="R163">
            <v>2</v>
          </cell>
          <cell r="Y163">
            <v>24.574999999999999</v>
          </cell>
          <cell r="Z163">
            <v>2</v>
          </cell>
        </row>
        <row r="164">
          <cell r="Q164">
            <v>87.486000000000004</v>
          </cell>
          <cell r="R164">
            <v>2</v>
          </cell>
          <cell r="Y164">
            <v>62.489999999999995</v>
          </cell>
          <cell r="Z164">
            <v>2</v>
          </cell>
        </row>
        <row r="165">
          <cell r="Q165">
            <v>87.486000000000004</v>
          </cell>
          <cell r="R165">
            <v>2</v>
          </cell>
          <cell r="Y165">
            <v>62.489999999999995</v>
          </cell>
          <cell r="Z165">
            <v>2</v>
          </cell>
        </row>
        <row r="166">
          <cell r="Q166">
            <v>87.486000000000004</v>
          </cell>
          <cell r="R166">
            <v>2</v>
          </cell>
          <cell r="Y166">
            <v>62.489999999999995</v>
          </cell>
          <cell r="Z166">
            <v>2</v>
          </cell>
        </row>
        <row r="167">
          <cell r="Q167">
            <v>108.93600000000002</v>
          </cell>
          <cell r="R167">
            <v>1</v>
          </cell>
          <cell r="Y167">
            <v>45.39</v>
          </cell>
          <cell r="Z167">
            <v>2</v>
          </cell>
        </row>
        <row r="168">
          <cell r="Q168">
            <v>284.988</v>
          </cell>
          <cell r="R168">
            <v>1</v>
          </cell>
          <cell r="Y168">
            <v>118.74499999999999</v>
          </cell>
          <cell r="Z168">
            <v>2</v>
          </cell>
        </row>
        <row r="169">
          <cell r="Q169">
            <v>87.486000000000004</v>
          </cell>
          <cell r="R169">
            <v>2</v>
          </cell>
          <cell r="Y169">
            <v>62.489999999999995</v>
          </cell>
          <cell r="Z169">
            <v>2</v>
          </cell>
        </row>
        <row r="170">
          <cell r="Q170">
            <v>87.486000000000004</v>
          </cell>
          <cell r="R170">
            <v>2</v>
          </cell>
          <cell r="Y170">
            <v>62.489999999999995</v>
          </cell>
          <cell r="Z170">
            <v>2</v>
          </cell>
        </row>
        <row r="171">
          <cell r="Q171">
            <v>87.486000000000004</v>
          </cell>
          <cell r="R171">
            <v>2</v>
          </cell>
          <cell r="Y171">
            <v>62.489999999999995</v>
          </cell>
          <cell r="Z171">
            <v>2</v>
          </cell>
        </row>
        <row r="172">
          <cell r="Q172">
            <v>87.486000000000004</v>
          </cell>
          <cell r="R172">
            <v>2</v>
          </cell>
          <cell r="Y172">
            <v>62.489999999999995</v>
          </cell>
          <cell r="Z172">
            <v>2</v>
          </cell>
        </row>
        <row r="173">
          <cell r="Q173">
            <v>427.48199999999991</v>
          </cell>
          <cell r="R173">
            <v>2</v>
          </cell>
          <cell r="Y173">
            <v>178.11750000000001</v>
          </cell>
          <cell r="Z173">
            <v>2</v>
          </cell>
        </row>
        <row r="177">
          <cell r="Q177">
            <v>510</v>
          </cell>
          <cell r="R177">
            <v>2</v>
          </cell>
          <cell r="Y177">
            <v>340</v>
          </cell>
          <cell r="Z177">
            <v>2</v>
          </cell>
        </row>
        <row r="181">
          <cell r="Q181">
            <v>1600</v>
          </cell>
          <cell r="R181">
            <v>1</v>
          </cell>
          <cell r="Y181">
            <v>0</v>
          </cell>
          <cell r="Z181">
            <v>1</v>
          </cell>
        </row>
        <row r="182">
          <cell r="Q182">
            <v>300</v>
          </cell>
          <cell r="R182">
            <v>1</v>
          </cell>
          <cell r="Y182">
            <v>125</v>
          </cell>
          <cell r="Z182">
            <v>2</v>
          </cell>
        </row>
        <row r="184">
          <cell r="A184" t="str">
            <v>4.2 SIEP EPT - Projects</v>
          </cell>
          <cell r="E184">
            <v>621.20000000000005</v>
          </cell>
          <cell r="F184">
            <v>621.20000000000005</v>
          </cell>
          <cell r="G184">
            <v>621.20000000000005</v>
          </cell>
          <cell r="H184">
            <v>621.20000000000005</v>
          </cell>
          <cell r="I184">
            <v>655.20000000000005</v>
          </cell>
          <cell r="J184">
            <v>655.20000000000005</v>
          </cell>
          <cell r="K184">
            <v>655.20000000000005</v>
          </cell>
          <cell r="L184">
            <v>655.20000000000005</v>
          </cell>
          <cell r="M184">
            <v>655.20000000000005</v>
          </cell>
          <cell r="N184">
            <v>655.20000000000005</v>
          </cell>
          <cell r="O184">
            <v>655.20000000000005</v>
          </cell>
          <cell r="P184">
            <v>655.20000000000005</v>
          </cell>
          <cell r="T184">
            <v>706.40000000000009</v>
          </cell>
          <cell r="U184">
            <v>706.40000000000009</v>
          </cell>
          <cell r="V184">
            <v>706.40000000000009</v>
          </cell>
          <cell r="W184">
            <v>706.40000000000009</v>
          </cell>
          <cell r="X184">
            <v>706.40000000000009</v>
          </cell>
        </row>
        <row r="205">
          <cell r="Q205">
            <v>595.20000000000016</v>
          </cell>
          <cell r="R205">
            <v>1</v>
          </cell>
          <cell r="Y205">
            <v>248</v>
          </cell>
          <cell r="Z205">
            <v>2</v>
          </cell>
        </row>
        <row r="206">
          <cell r="Q206">
            <v>595.20000000000016</v>
          </cell>
          <cell r="R206">
            <v>1</v>
          </cell>
          <cell r="Y206">
            <v>248</v>
          </cell>
          <cell r="Z206">
            <v>2</v>
          </cell>
        </row>
        <row r="207">
          <cell r="Q207">
            <v>489.60000000000008</v>
          </cell>
          <cell r="R207">
            <v>1</v>
          </cell>
          <cell r="Y207">
            <v>204</v>
          </cell>
          <cell r="Z207">
            <v>2</v>
          </cell>
        </row>
        <row r="208">
          <cell r="Q208">
            <v>489.60000000000008</v>
          </cell>
          <cell r="R208">
            <v>1</v>
          </cell>
          <cell r="Y208">
            <v>204</v>
          </cell>
          <cell r="Z208">
            <v>2</v>
          </cell>
        </row>
        <row r="209">
          <cell r="Q209">
            <v>489.60000000000008</v>
          </cell>
          <cell r="R209">
            <v>1</v>
          </cell>
          <cell r="Y209">
            <v>204</v>
          </cell>
          <cell r="Z209">
            <v>2</v>
          </cell>
        </row>
        <row r="210">
          <cell r="Q210">
            <v>595.20000000000016</v>
          </cell>
          <cell r="R210">
            <v>1</v>
          </cell>
          <cell r="Y210">
            <v>248</v>
          </cell>
          <cell r="Z210">
            <v>2</v>
          </cell>
        </row>
        <row r="211">
          <cell r="Q211">
            <v>489.60000000000008</v>
          </cell>
          <cell r="R211">
            <v>1</v>
          </cell>
          <cell r="Y211">
            <v>204</v>
          </cell>
          <cell r="Z211">
            <v>1</v>
          </cell>
        </row>
        <row r="212">
          <cell r="Q212">
            <v>489.60000000000008</v>
          </cell>
          <cell r="R212">
            <v>1</v>
          </cell>
          <cell r="Y212">
            <v>204</v>
          </cell>
          <cell r="Z212">
            <v>1</v>
          </cell>
        </row>
        <row r="213">
          <cell r="Q213">
            <v>489.60000000000008</v>
          </cell>
          <cell r="R213">
            <v>1</v>
          </cell>
          <cell r="Y213">
            <v>204</v>
          </cell>
          <cell r="Z213">
            <v>1</v>
          </cell>
        </row>
        <row r="214">
          <cell r="Q214">
            <v>489.60000000000008</v>
          </cell>
          <cell r="R214">
            <v>1</v>
          </cell>
          <cell r="Y214">
            <v>204</v>
          </cell>
          <cell r="Z214">
            <v>1</v>
          </cell>
        </row>
        <row r="215">
          <cell r="Q215">
            <v>489.60000000000008</v>
          </cell>
          <cell r="R215">
            <v>1</v>
          </cell>
          <cell r="Y215">
            <v>204</v>
          </cell>
          <cell r="Z215">
            <v>1</v>
          </cell>
        </row>
        <row r="216">
          <cell r="Q216">
            <v>489.60000000000008</v>
          </cell>
          <cell r="R216">
            <v>1</v>
          </cell>
          <cell r="Y216">
            <v>204</v>
          </cell>
          <cell r="Z216">
            <v>1</v>
          </cell>
        </row>
        <row r="217">
          <cell r="Q217">
            <v>201.60000000000005</v>
          </cell>
          <cell r="R217">
            <v>1</v>
          </cell>
          <cell r="Y217">
            <v>168</v>
          </cell>
          <cell r="Z217">
            <v>1</v>
          </cell>
        </row>
        <row r="218">
          <cell r="Q218">
            <v>412.7999999999999</v>
          </cell>
          <cell r="R218">
            <v>1</v>
          </cell>
          <cell r="Y218">
            <v>344</v>
          </cell>
          <cell r="Z218">
            <v>1</v>
          </cell>
        </row>
        <row r="222">
          <cell r="Q222">
            <v>680</v>
          </cell>
          <cell r="R222">
            <v>1</v>
          </cell>
          <cell r="Y222">
            <v>340</v>
          </cell>
          <cell r="Z222">
            <v>1</v>
          </cell>
        </row>
        <row r="224">
          <cell r="Q224">
            <v>240</v>
          </cell>
          <cell r="R224">
            <v>1</v>
          </cell>
          <cell r="Y224">
            <v>100</v>
          </cell>
          <cell r="Z224">
            <v>1</v>
          </cell>
        </row>
        <row r="227">
          <cell r="Q227">
            <v>2595.1974</v>
          </cell>
        </row>
        <row r="228">
          <cell r="A228" t="str">
            <v>5.1 SNEPCO Lagos</v>
          </cell>
          <cell r="E228">
            <v>101.0732</v>
          </cell>
          <cell r="F228">
            <v>101.0732</v>
          </cell>
          <cell r="G228">
            <v>120.89420000000001</v>
          </cell>
          <cell r="H228">
            <v>140.71520000000001</v>
          </cell>
          <cell r="I228">
            <v>140.71520000000001</v>
          </cell>
          <cell r="J228">
            <v>140.71520000000001</v>
          </cell>
          <cell r="K228">
            <v>140.71520000000001</v>
          </cell>
          <cell r="L228">
            <v>140.71520000000001</v>
          </cell>
          <cell r="M228">
            <v>140.71520000000001</v>
          </cell>
          <cell r="N228">
            <v>140.71520000000001</v>
          </cell>
          <cell r="O228">
            <v>140.71520000000001</v>
          </cell>
          <cell r="P228">
            <v>140.71520000000001</v>
          </cell>
          <cell r="T228">
            <v>140.71520000000001</v>
          </cell>
          <cell r="U228">
            <v>140.71520000000001</v>
          </cell>
          <cell r="V228">
            <v>140.71520000000001</v>
          </cell>
          <cell r="W228">
            <v>140.71520000000001</v>
          </cell>
          <cell r="X228">
            <v>140.71520000000001</v>
          </cell>
        </row>
        <row r="242">
          <cell r="Q242">
            <v>198.21</v>
          </cell>
          <cell r="R242">
            <v>1</v>
          </cell>
          <cell r="Y242">
            <v>99.105000000000004</v>
          </cell>
          <cell r="Z242">
            <v>1</v>
          </cell>
        </row>
        <row r="243">
          <cell r="Q243">
            <v>192.24000000000004</v>
          </cell>
          <cell r="R243">
            <v>1</v>
          </cell>
          <cell r="Y243">
            <v>80.099999999999994</v>
          </cell>
          <cell r="Z243">
            <v>1</v>
          </cell>
        </row>
        <row r="244">
          <cell r="Q244">
            <v>178.38900000000001</v>
          </cell>
          <cell r="R244">
            <v>2</v>
          </cell>
          <cell r="Y244">
            <v>99.105000000000004</v>
          </cell>
          <cell r="Z244">
            <v>2</v>
          </cell>
        </row>
        <row r="245">
          <cell r="Q245">
            <v>237.852</v>
          </cell>
          <cell r="R245">
            <v>1</v>
          </cell>
          <cell r="Y245">
            <v>99.105000000000004</v>
          </cell>
          <cell r="Z245">
            <v>1</v>
          </cell>
        </row>
        <row r="246">
          <cell r="Q246">
            <v>237.852</v>
          </cell>
          <cell r="R246">
            <v>1</v>
          </cell>
          <cell r="Y246">
            <v>99.105000000000004</v>
          </cell>
          <cell r="Z246">
            <v>1</v>
          </cell>
        </row>
        <row r="247">
          <cell r="Q247">
            <v>71.359199999999987</v>
          </cell>
          <cell r="R247">
            <v>1</v>
          </cell>
          <cell r="Y247">
            <v>29.732999999999997</v>
          </cell>
          <cell r="Z247">
            <v>1</v>
          </cell>
        </row>
        <row r="248">
          <cell r="Q248">
            <v>47.575199999999995</v>
          </cell>
          <cell r="R248">
            <v>1</v>
          </cell>
          <cell r="Y248">
            <v>19.823</v>
          </cell>
          <cell r="Z248">
            <v>1</v>
          </cell>
        </row>
        <row r="252">
          <cell r="Q252">
            <v>306</v>
          </cell>
          <cell r="R252">
            <v>1</v>
          </cell>
          <cell r="Y252">
            <v>127.5</v>
          </cell>
          <cell r="Z252">
            <v>1</v>
          </cell>
        </row>
        <row r="254">
          <cell r="Q254">
            <v>120</v>
          </cell>
          <cell r="R254">
            <v>1</v>
          </cell>
          <cell r="Y254">
            <v>50</v>
          </cell>
          <cell r="Z254">
            <v>1</v>
          </cell>
        </row>
        <row r="265">
          <cell r="Q265">
            <v>489.60000000000008</v>
          </cell>
          <cell r="R265">
            <v>1</v>
          </cell>
          <cell r="Y265">
            <v>204</v>
          </cell>
          <cell r="Z265">
            <v>1</v>
          </cell>
        </row>
        <row r="266">
          <cell r="Q266">
            <v>165.12</v>
          </cell>
          <cell r="R266">
            <v>1</v>
          </cell>
          <cell r="Y266">
            <v>68.8</v>
          </cell>
          <cell r="Z266">
            <v>1</v>
          </cell>
        </row>
        <row r="270">
          <cell r="Q270">
            <v>51</v>
          </cell>
          <cell r="R270">
            <v>1</v>
          </cell>
          <cell r="Y270">
            <v>21.25</v>
          </cell>
          <cell r="Z270">
            <v>1</v>
          </cell>
        </row>
        <row r="272">
          <cell r="Q272">
            <v>300</v>
          </cell>
          <cell r="R272">
            <v>1</v>
          </cell>
          <cell r="Y272">
            <v>125</v>
          </cell>
          <cell r="Z272">
            <v>1</v>
          </cell>
        </row>
        <row r="275">
          <cell r="Q275">
            <v>3932.3770000000004</v>
          </cell>
        </row>
        <row r="276">
          <cell r="A276" t="str">
            <v>6.1 SNEPCO Lagos</v>
          </cell>
          <cell r="E276">
            <v>85.153000000000006</v>
          </cell>
          <cell r="F276">
            <v>104.974</v>
          </cell>
          <cell r="G276">
            <v>144.61599999999999</v>
          </cell>
          <cell r="H276">
            <v>153.11599999999999</v>
          </cell>
          <cell r="I276">
            <v>158.54599999999999</v>
          </cell>
          <cell r="J276">
            <v>158.54599999999999</v>
          </cell>
          <cell r="K276">
            <v>158.54599999999999</v>
          </cell>
          <cell r="L276">
            <v>158.54599999999999</v>
          </cell>
          <cell r="M276">
            <v>158.54599999999999</v>
          </cell>
          <cell r="N276">
            <v>158.54599999999999</v>
          </cell>
          <cell r="O276">
            <v>158.54599999999999</v>
          </cell>
          <cell r="P276">
            <v>158.54599999999999</v>
          </cell>
          <cell r="T276">
            <v>184.04599999999999</v>
          </cell>
          <cell r="U276">
            <v>184.04599999999999</v>
          </cell>
          <cell r="V276">
            <v>184.04599999999999</v>
          </cell>
          <cell r="W276">
            <v>184.04599999999999</v>
          </cell>
          <cell r="X276">
            <v>184.04599999999999</v>
          </cell>
        </row>
        <row r="289">
          <cell r="Q289">
            <v>237.852</v>
          </cell>
          <cell r="R289">
            <v>1</v>
          </cell>
          <cell r="Y289">
            <v>99.105000000000004</v>
          </cell>
          <cell r="Z289">
            <v>1</v>
          </cell>
        </row>
        <row r="290">
          <cell r="Q290">
            <v>43.44</v>
          </cell>
          <cell r="R290">
            <v>2</v>
          </cell>
          <cell r="Y290">
            <v>27.15</v>
          </cell>
          <cell r="Z290">
            <v>2</v>
          </cell>
        </row>
        <row r="291">
          <cell r="Q291">
            <v>339.98399999999998</v>
          </cell>
          <cell r="R291">
            <v>1</v>
          </cell>
          <cell r="Y291">
            <v>141.66</v>
          </cell>
          <cell r="Z291">
            <v>1</v>
          </cell>
        </row>
        <row r="292">
          <cell r="Q292">
            <v>218.03100000000001</v>
          </cell>
          <cell r="R292">
            <v>1</v>
          </cell>
          <cell r="Y292">
            <v>99.105000000000004</v>
          </cell>
          <cell r="Z292">
            <v>1</v>
          </cell>
        </row>
        <row r="293">
          <cell r="Q293">
            <v>198.21</v>
          </cell>
          <cell r="R293">
            <v>1</v>
          </cell>
          <cell r="Y293">
            <v>99.105000000000004</v>
          </cell>
          <cell r="Z293">
            <v>1</v>
          </cell>
        </row>
        <row r="294">
          <cell r="Q294">
            <v>198.21</v>
          </cell>
          <cell r="R294">
            <v>1</v>
          </cell>
          <cell r="Y294">
            <v>99.105000000000004</v>
          </cell>
          <cell r="Z294">
            <v>1</v>
          </cell>
        </row>
        <row r="298">
          <cell r="Q298">
            <v>280.5</v>
          </cell>
          <cell r="R298">
            <v>1</v>
          </cell>
          <cell r="Y298">
            <v>255</v>
          </cell>
          <cell r="Z298">
            <v>1</v>
          </cell>
        </row>
        <row r="300">
          <cell r="Q300">
            <v>240</v>
          </cell>
          <cell r="R300">
            <v>1</v>
          </cell>
          <cell r="Y300">
            <v>100</v>
          </cell>
          <cell r="Z300">
            <v>1</v>
          </cell>
        </row>
        <row r="314">
          <cell r="Q314">
            <v>489.60000000000008</v>
          </cell>
          <cell r="R314">
            <v>1</v>
          </cell>
          <cell r="Y314">
            <v>204</v>
          </cell>
          <cell r="Z314">
            <v>1</v>
          </cell>
        </row>
        <row r="315">
          <cell r="Q315">
            <v>326.40000000000003</v>
          </cell>
          <cell r="R315">
            <v>1</v>
          </cell>
          <cell r="Y315">
            <v>204</v>
          </cell>
          <cell r="Z315">
            <v>2</v>
          </cell>
        </row>
        <row r="316">
          <cell r="Q316">
            <v>326.40000000000003</v>
          </cell>
          <cell r="R316">
            <v>1</v>
          </cell>
          <cell r="Y316">
            <v>204</v>
          </cell>
          <cell r="Z316">
            <v>2</v>
          </cell>
        </row>
        <row r="317">
          <cell r="Q317">
            <v>489.60000000000008</v>
          </cell>
          <cell r="R317">
            <v>1</v>
          </cell>
          <cell r="Y317">
            <v>204</v>
          </cell>
          <cell r="Z317">
            <v>1</v>
          </cell>
        </row>
        <row r="318">
          <cell r="Q318">
            <v>206.4</v>
          </cell>
          <cell r="R318">
            <v>1</v>
          </cell>
          <cell r="Y318">
            <v>0</v>
          </cell>
          <cell r="Z318">
            <v>1</v>
          </cell>
        </row>
        <row r="322">
          <cell r="Q322">
            <v>97.75</v>
          </cell>
          <cell r="R322">
            <v>1</v>
          </cell>
          <cell r="Y322">
            <v>21.25</v>
          </cell>
          <cell r="Z322">
            <v>1</v>
          </cell>
        </row>
        <row r="324">
          <cell r="Q324">
            <v>240</v>
          </cell>
          <cell r="R324">
            <v>1</v>
          </cell>
          <cell r="Y324">
            <v>100</v>
          </cell>
          <cell r="Z324">
            <v>1</v>
          </cell>
        </row>
        <row r="326">
          <cell r="Q326">
            <v>14798.610999999997</v>
          </cell>
        </row>
        <row r="327">
          <cell r="A327" t="str">
            <v>7.1 SNEPCO Lagos</v>
          </cell>
          <cell r="E327">
            <v>848.51600000000008</v>
          </cell>
          <cell r="F327">
            <v>868.33699999999999</v>
          </cell>
          <cell r="G327">
            <v>868.33699999999999</v>
          </cell>
          <cell r="H327">
            <v>1002.6870000000001</v>
          </cell>
          <cell r="I327">
            <v>1063.8710000000001</v>
          </cell>
          <cell r="J327">
            <v>1063.8710000000001</v>
          </cell>
          <cell r="K327">
            <v>1215.732</v>
          </cell>
          <cell r="L327">
            <v>1215.732</v>
          </cell>
          <cell r="M327">
            <v>1215.732</v>
          </cell>
          <cell r="N327">
            <v>1215.732</v>
          </cell>
          <cell r="O327">
            <v>1215.732</v>
          </cell>
          <cell r="P327">
            <v>1215.732</v>
          </cell>
          <cell r="T327">
            <v>1258.232</v>
          </cell>
          <cell r="U327">
            <v>1258.232</v>
          </cell>
          <cell r="V327">
            <v>1258.232</v>
          </cell>
          <cell r="W327">
            <v>1258.232</v>
          </cell>
          <cell r="X327">
            <v>1258.232</v>
          </cell>
        </row>
        <row r="373">
          <cell r="Q373">
            <v>339.98399999999998</v>
          </cell>
          <cell r="R373">
            <v>1</v>
          </cell>
          <cell r="Y373">
            <v>141.66</v>
          </cell>
          <cell r="Z373">
            <v>1</v>
          </cell>
        </row>
        <row r="374">
          <cell r="Q374">
            <v>149.976</v>
          </cell>
          <cell r="R374">
            <v>1</v>
          </cell>
          <cell r="Y374">
            <v>62.489999999999995</v>
          </cell>
          <cell r="Z374">
            <v>1</v>
          </cell>
        </row>
        <row r="375">
          <cell r="Q375">
            <v>237.852</v>
          </cell>
          <cell r="R375">
            <v>1</v>
          </cell>
          <cell r="Y375">
            <v>99.105000000000004</v>
          </cell>
          <cell r="Z375">
            <v>1</v>
          </cell>
        </row>
        <row r="376">
          <cell r="Q376">
            <v>78.743999999999986</v>
          </cell>
          <cell r="R376">
            <v>1</v>
          </cell>
          <cell r="Y376">
            <v>32.81</v>
          </cell>
          <cell r="Z376">
            <v>1</v>
          </cell>
        </row>
        <row r="377">
          <cell r="Q377">
            <v>237.852</v>
          </cell>
          <cell r="R377">
            <v>1</v>
          </cell>
          <cell r="Y377">
            <v>99.105000000000004</v>
          </cell>
          <cell r="Z377">
            <v>1</v>
          </cell>
        </row>
        <row r="378">
          <cell r="Q378">
            <v>192.24000000000004</v>
          </cell>
          <cell r="R378">
            <v>1</v>
          </cell>
          <cell r="Y378">
            <v>80.099999999999994</v>
          </cell>
          <cell r="Z378">
            <v>1</v>
          </cell>
        </row>
        <row r="379">
          <cell r="Q379">
            <v>192.24000000000004</v>
          </cell>
          <cell r="R379">
            <v>1</v>
          </cell>
          <cell r="Y379">
            <v>80.099999999999994</v>
          </cell>
          <cell r="Z379">
            <v>1</v>
          </cell>
        </row>
        <row r="380">
          <cell r="Q380">
            <v>128.16</v>
          </cell>
          <cell r="R380">
            <v>1</v>
          </cell>
          <cell r="Y380">
            <v>80.099999999999994</v>
          </cell>
          <cell r="Z380">
            <v>1</v>
          </cell>
        </row>
        <row r="381">
          <cell r="Q381">
            <v>108.93600000000002</v>
          </cell>
          <cell r="R381">
            <v>1</v>
          </cell>
          <cell r="Y381">
            <v>45.39</v>
          </cell>
          <cell r="Z381">
            <v>1</v>
          </cell>
        </row>
        <row r="382">
          <cell r="Q382">
            <v>237.852</v>
          </cell>
          <cell r="R382">
            <v>1</v>
          </cell>
          <cell r="Y382">
            <v>99.105000000000004</v>
          </cell>
          <cell r="Z382">
            <v>1</v>
          </cell>
        </row>
        <row r="383">
          <cell r="Q383">
            <v>192.24000000000004</v>
          </cell>
          <cell r="R383">
            <v>1</v>
          </cell>
          <cell r="Y383">
            <v>80.099999999999994</v>
          </cell>
          <cell r="Z383">
            <v>1</v>
          </cell>
        </row>
        <row r="384">
          <cell r="Q384">
            <v>128.16</v>
          </cell>
          <cell r="R384">
            <v>1</v>
          </cell>
          <cell r="Y384">
            <v>80.099999999999994</v>
          </cell>
          <cell r="Z384">
            <v>1</v>
          </cell>
        </row>
        <row r="385">
          <cell r="Q385">
            <v>192.24000000000004</v>
          </cell>
          <cell r="R385">
            <v>1</v>
          </cell>
          <cell r="Y385">
            <v>80.099999999999994</v>
          </cell>
          <cell r="Z385">
            <v>1</v>
          </cell>
        </row>
        <row r="386">
          <cell r="Q386">
            <v>96.11999999999999</v>
          </cell>
          <cell r="R386">
            <v>1</v>
          </cell>
          <cell r="Y386">
            <v>80.099999999999994</v>
          </cell>
          <cell r="Z386">
            <v>1</v>
          </cell>
        </row>
        <row r="387">
          <cell r="Q387">
            <v>58.98</v>
          </cell>
          <cell r="R387">
            <v>1</v>
          </cell>
          <cell r="Y387">
            <v>24.574999999999999</v>
          </cell>
          <cell r="Z387">
            <v>1</v>
          </cell>
        </row>
        <row r="388">
          <cell r="Q388">
            <v>237.852</v>
          </cell>
          <cell r="R388">
            <v>1</v>
          </cell>
          <cell r="Y388">
            <v>99.105000000000004</v>
          </cell>
          <cell r="Z388">
            <v>1</v>
          </cell>
        </row>
        <row r="389">
          <cell r="Q389">
            <v>96.11999999999999</v>
          </cell>
          <cell r="R389">
            <v>2</v>
          </cell>
          <cell r="Y389">
            <v>80.099999999999994</v>
          </cell>
          <cell r="Z389">
            <v>2</v>
          </cell>
        </row>
        <row r="390">
          <cell r="Q390">
            <v>192.24000000000004</v>
          </cell>
          <cell r="R390">
            <v>2</v>
          </cell>
          <cell r="Y390">
            <v>80.099999999999994</v>
          </cell>
          <cell r="Z390">
            <v>2</v>
          </cell>
        </row>
        <row r="391">
          <cell r="Q391">
            <v>218.03100000000001</v>
          </cell>
          <cell r="R391">
            <v>1</v>
          </cell>
          <cell r="Y391">
            <v>99.105000000000004</v>
          </cell>
          <cell r="Z391">
            <v>1</v>
          </cell>
        </row>
        <row r="392">
          <cell r="Q392">
            <v>108.93600000000002</v>
          </cell>
          <cell r="R392">
            <v>1</v>
          </cell>
          <cell r="Y392">
            <v>45.39</v>
          </cell>
          <cell r="Z392">
            <v>1</v>
          </cell>
        </row>
        <row r="393">
          <cell r="Q393">
            <v>284.988</v>
          </cell>
          <cell r="R393">
            <v>1</v>
          </cell>
          <cell r="Y393">
            <v>118.74499999999999</v>
          </cell>
          <cell r="Z393">
            <v>1</v>
          </cell>
        </row>
        <row r="394">
          <cell r="Q394">
            <v>339.98399999999998</v>
          </cell>
          <cell r="R394">
            <v>3</v>
          </cell>
          <cell r="Y394">
            <v>141.66</v>
          </cell>
          <cell r="Z394">
            <v>3</v>
          </cell>
        </row>
        <row r="395">
          <cell r="Q395">
            <v>237.852</v>
          </cell>
          <cell r="R395">
            <v>1</v>
          </cell>
          <cell r="Y395">
            <v>99.105000000000004</v>
          </cell>
          <cell r="Z395">
            <v>1</v>
          </cell>
        </row>
        <row r="396">
          <cell r="Q396">
            <v>128.16</v>
          </cell>
          <cell r="R396">
            <v>2</v>
          </cell>
          <cell r="Y396">
            <v>80.099999999999994</v>
          </cell>
          <cell r="Z396">
            <v>2</v>
          </cell>
        </row>
        <row r="397">
          <cell r="Q397">
            <v>52.495999999999995</v>
          </cell>
          <cell r="R397">
            <v>2</v>
          </cell>
          <cell r="Y397">
            <v>32.81</v>
          </cell>
          <cell r="Z397">
            <v>2</v>
          </cell>
        </row>
        <row r="398">
          <cell r="Q398">
            <v>52.495999999999995</v>
          </cell>
          <cell r="R398">
            <v>2</v>
          </cell>
          <cell r="Y398">
            <v>32.81</v>
          </cell>
          <cell r="Z398">
            <v>2</v>
          </cell>
        </row>
        <row r="399">
          <cell r="Q399">
            <v>237.852</v>
          </cell>
          <cell r="R399">
            <v>2</v>
          </cell>
          <cell r="Y399">
            <v>99.105000000000004</v>
          </cell>
          <cell r="Z399">
            <v>2</v>
          </cell>
        </row>
        <row r="400">
          <cell r="Q400">
            <v>192.24000000000004</v>
          </cell>
          <cell r="R400">
            <v>1</v>
          </cell>
          <cell r="Y400">
            <v>80.099999999999994</v>
          </cell>
          <cell r="Z400">
            <v>1</v>
          </cell>
        </row>
        <row r="401">
          <cell r="Q401">
            <v>65.16</v>
          </cell>
          <cell r="R401">
            <v>1</v>
          </cell>
          <cell r="Y401">
            <v>27.15</v>
          </cell>
          <cell r="Z401">
            <v>1</v>
          </cell>
        </row>
        <row r="402">
          <cell r="Q402">
            <v>144.18</v>
          </cell>
          <cell r="R402">
            <v>2</v>
          </cell>
          <cell r="Y402">
            <v>80.099999999999994</v>
          </cell>
          <cell r="Z402">
            <v>2</v>
          </cell>
        </row>
        <row r="403">
          <cell r="Q403">
            <v>237.852</v>
          </cell>
          <cell r="R403">
            <v>1</v>
          </cell>
          <cell r="Y403">
            <v>99.105000000000004</v>
          </cell>
          <cell r="Z403">
            <v>1</v>
          </cell>
        </row>
        <row r="404">
          <cell r="Q404">
            <v>44.234999999999999</v>
          </cell>
          <cell r="R404">
            <v>2</v>
          </cell>
          <cell r="Y404">
            <v>24.574999999999999</v>
          </cell>
          <cell r="Z404">
            <v>2</v>
          </cell>
        </row>
        <row r="405">
          <cell r="Q405">
            <v>44.234999999999999</v>
          </cell>
          <cell r="R405">
            <v>2</v>
          </cell>
          <cell r="Y405">
            <v>24.574999999999999</v>
          </cell>
          <cell r="Z405">
            <v>2</v>
          </cell>
        </row>
        <row r="406">
          <cell r="Q406">
            <v>285.52800000000002</v>
          </cell>
          <cell r="R406">
            <v>1</v>
          </cell>
          <cell r="Y406">
            <v>118.97</v>
          </cell>
          <cell r="Z406">
            <v>1</v>
          </cell>
        </row>
        <row r="407">
          <cell r="Q407">
            <v>192.24000000000004</v>
          </cell>
          <cell r="R407">
            <v>1</v>
          </cell>
          <cell r="Y407">
            <v>80.099999999999994</v>
          </cell>
          <cell r="Z407">
            <v>1</v>
          </cell>
        </row>
        <row r="408">
          <cell r="Q408">
            <v>237.852</v>
          </cell>
          <cell r="R408">
            <v>1</v>
          </cell>
          <cell r="Y408">
            <v>99.105000000000004</v>
          </cell>
          <cell r="Z408">
            <v>1</v>
          </cell>
        </row>
        <row r="409">
          <cell r="Q409">
            <v>192.24000000000004</v>
          </cell>
          <cell r="R409">
            <v>2</v>
          </cell>
          <cell r="Y409">
            <v>80.099999999999994</v>
          </cell>
          <cell r="Z409">
            <v>2</v>
          </cell>
        </row>
        <row r="410">
          <cell r="Q410">
            <v>192.24000000000004</v>
          </cell>
          <cell r="R410">
            <v>2</v>
          </cell>
          <cell r="Y410">
            <v>80.099999999999994</v>
          </cell>
          <cell r="Z410">
            <v>2</v>
          </cell>
        </row>
        <row r="411">
          <cell r="Q411">
            <v>118.926</v>
          </cell>
          <cell r="R411">
            <v>2</v>
          </cell>
          <cell r="Y411">
            <v>99.105000000000004</v>
          </cell>
          <cell r="Z411">
            <v>2</v>
          </cell>
        </row>
        <row r="415">
          <cell r="Q415">
            <v>484.5</v>
          </cell>
          <cell r="R415">
            <v>1</v>
          </cell>
          <cell r="Y415">
            <v>425</v>
          </cell>
          <cell r="Z415">
            <v>1</v>
          </cell>
        </row>
        <row r="417">
          <cell r="Q417">
            <v>480</v>
          </cell>
          <cell r="R417">
            <v>2</v>
          </cell>
          <cell r="Y417">
            <v>200</v>
          </cell>
          <cell r="Z417">
            <v>2</v>
          </cell>
        </row>
        <row r="418">
          <cell r="Q418">
            <v>5100</v>
          </cell>
          <cell r="R418">
            <v>2</v>
          </cell>
          <cell r="Y418">
            <v>2500</v>
          </cell>
          <cell r="Z418">
            <v>2</v>
          </cell>
        </row>
        <row r="419">
          <cell r="Q419">
            <v>240</v>
          </cell>
          <cell r="R419">
            <v>2</v>
          </cell>
          <cell r="Y419">
            <v>100</v>
          </cell>
          <cell r="Z419">
            <v>2</v>
          </cell>
        </row>
        <row r="431">
          <cell r="Q431">
            <v>595.20000000000016</v>
          </cell>
          <cell r="R431">
            <v>1</v>
          </cell>
          <cell r="Y431">
            <v>248</v>
          </cell>
          <cell r="Z431">
            <v>1</v>
          </cell>
        </row>
        <row r="432">
          <cell r="Q432">
            <v>412.7999999999999</v>
          </cell>
          <cell r="R432">
            <v>1</v>
          </cell>
          <cell r="Y432">
            <v>172</v>
          </cell>
          <cell r="Z432">
            <v>1</v>
          </cell>
        </row>
        <row r="433">
          <cell r="Q433">
            <v>489.60000000000008</v>
          </cell>
          <cell r="R433">
            <v>1</v>
          </cell>
          <cell r="Y433">
            <v>204</v>
          </cell>
          <cell r="Z433">
            <v>1</v>
          </cell>
        </row>
        <row r="437">
          <cell r="Q437">
            <v>51</v>
          </cell>
          <cell r="R437">
            <v>1</v>
          </cell>
          <cell r="Y437">
            <v>21.25</v>
          </cell>
          <cell r="Z437">
            <v>1</v>
          </cell>
        </row>
        <row r="439">
          <cell r="Q439">
            <v>240</v>
          </cell>
          <cell r="R439">
            <v>1</v>
          </cell>
          <cell r="Y439">
            <v>100</v>
          </cell>
          <cell r="Z439">
            <v>1</v>
          </cell>
        </row>
        <row r="441">
          <cell r="Q441">
            <v>5156.1874999999991</v>
          </cell>
        </row>
        <row r="442">
          <cell r="A442" t="str">
            <v>8.1 SNEPCO Lagos</v>
          </cell>
          <cell r="E442">
            <v>63.067999999999998</v>
          </cell>
          <cell r="F442">
            <v>63.067999999999998</v>
          </cell>
          <cell r="G442">
            <v>63.067999999999998</v>
          </cell>
          <cell r="H442">
            <v>63.067999999999998</v>
          </cell>
          <cell r="I442">
            <v>63.067999999999998</v>
          </cell>
          <cell r="J442">
            <v>63.067999999999998</v>
          </cell>
          <cell r="K442">
            <v>63.067999999999998</v>
          </cell>
          <cell r="L442">
            <v>63.067999999999998</v>
          </cell>
          <cell r="M442">
            <v>63.067999999999998</v>
          </cell>
          <cell r="N442">
            <v>63.067999999999998</v>
          </cell>
          <cell r="O442">
            <v>63.067999999999998</v>
          </cell>
          <cell r="P442">
            <v>63.067999999999998</v>
          </cell>
          <cell r="T442">
            <v>63.067999999999998</v>
          </cell>
          <cell r="U442">
            <v>63.067999999999998</v>
          </cell>
          <cell r="V442">
            <v>63.067999999999998</v>
          </cell>
          <cell r="W442">
            <v>63.067999999999998</v>
          </cell>
          <cell r="X442">
            <v>63.067999999999998</v>
          </cell>
        </row>
        <row r="457">
          <cell r="Q457">
            <v>113.32800000000002</v>
          </cell>
          <cell r="R457">
            <v>3</v>
          </cell>
          <cell r="Y457">
            <v>47.220000000000006</v>
          </cell>
          <cell r="Z457">
            <v>3</v>
          </cell>
        </row>
        <row r="458">
          <cell r="Q458">
            <v>79.284000000000006</v>
          </cell>
          <cell r="R458">
            <v>3</v>
          </cell>
          <cell r="Y458">
            <v>33.035000000000004</v>
          </cell>
          <cell r="Z458">
            <v>3</v>
          </cell>
        </row>
        <row r="459">
          <cell r="Q459">
            <v>79.284000000000006</v>
          </cell>
          <cell r="R459">
            <v>3</v>
          </cell>
          <cell r="Y459">
            <v>33.035000000000004</v>
          </cell>
          <cell r="Z459">
            <v>3</v>
          </cell>
        </row>
        <row r="460">
          <cell r="Q460">
            <v>74.988</v>
          </cell>
          <cell r="R460">
            <v>3</v>
          </cell>
          <cell r="Y460">
            <v>31.244999999999997</v>
          </cell>
          <cell r="Z460">
            <v>3</v>
          </cell>
        </row>
        <row r="461">
          <cell r="Q461">
            <v>149.976</v>
          </cell>
          <cell r="R461">
            <v>3</v>
          </cell>
          <cell r="Y461">
            <v>62.489999999999995</v>
          </cell>
          <cell r="Z461">
            <v>3</v>
          </cell>
        </row>
        <row r="462">
          <cell r="Q462">
            <v>149.976</v>
          </cell>
          <cell r="R462">
            <v>3</v>
          </cell>
          <cell r="Y462">
            <v>62.489999999999995</v>
          </cell>
          <cell r="Z462">
            <v>3</v>
          </cell>
        </row>
        <row r="463">
          <cell r="Q463">
            <v>58.98</v>
          </cell>
          <cell r="R463">
            <v>3</v>
          </cell>
          <cell r="Y463">
            <v>24.574999999999999</v>
          </cell>
          <cell r="Z463">
            <v>3</v>
          </cell>
        </row>
        <row r="464">
          <cell r="Q464">
            <v>0</v>
          </cell>
          <cell r="Y464">
            <v>0</v>
          </cell>
        </row>
        <row r="468">
          <cell r="Q468">
            <v>51</v>
          </cell>
          <cell r="R468">
            <v>3</v>
          </cell>
          <cell r="Y468">
            <v>21.25</v>
          </cell>
          <cell r="Z468">
            <v>3</v>
          </cell>
        </row>
        <row r="495">
          <cell r="Q495">
            <v>201.60000000000005</v>
          </cell>
          <cell r="R495">
            <v>3</v>
          </cell>
          <cell r="Y495">
            <v>84</v>
          </cell>
          <cell r="Z495">
            <v>3</v>
          </cell>
        </row>
        <row r="496">
          <cell r="Q496">
            <v>327.36000000000007</v>
          </cell>
          <cell r="R496">
            <v>3</v>
          </cell>
          <cell r="Y496">
            <v>124</v>
          </cell>
          <cell r="Z496">
            <v>3</v>
          </cell>
        </row>
        <row r="497">
          <cell r="Q497">
            <v>489.60000000000008</v>
          </cell>
          <cell r="R497">
            <v>3</v>
          </cell>
          <cell r="Y497">
            <v>204</v>
          </cell>
          <cell r="Z497">
            <v>3</v>
          </cell>
        </row>
        <row r="498">
          <cell r="Q498">
            <v>408.00000000000006</v>
          </cell>
          <cell r="R498">
            <v>3</v>
          </cell>
          <cell r="Y498">
            <v>204</v>
          </cell>
          <cell r="Z498">
            <v>3</v>
          </cell>
        </row>
        <row r="499">
          <cell r="Q499">
            <v>100.80000000000003</v>
          </cell>
          <cell r="R499">
            <v>3</v>
          </cell>
          <cell r="Y499">
            <v>42</v>
          </cell>
          <cell r="Z499">
            <v>3</v>
          </cell>
        </row>
        <row r="500">
          <cell r="Q500">
            <v>489.60000000000008</v>
          </cell>
          <cell r="R500">
            <v>3</v>
          </cell>
          <cell r="Y500">
            <v>204</v>
          </cell>
          <cell r="Z500">
            <v>3</v>
          </cell>
        </row>
        <row r="501">
          <cell r="Q501">
            <v>489.60000000000008</v>
          </cell>
          <cell r="R501">
            <v>3</v>
          </cell>
          <cell r="Y501">
            <v>204</v>
          </cell>
          <cell r="Z501">
            <v>3</v>
          </cell>
        </row>
        <row r="502">
          <cell r="Q502">
            <v>469.21149999999989</v>
          </cell>
          <cell r="R502">
            <v>3</v>
          </cell>
          <cell r="Y502">
            <v>204.005</v>
          </cell>
          <cell r="Z502">
            <v>3</v>
          </cell>
        </row>
        <row r="503">
          <cell r="Q503">
            <v>469.2000000000001</v>
          </cell>
          <cell r="R503">
            <v>3</v>
          </cell>
          <cell r="Y503">
            <v>204</v>
          </cell>
          <cell r="Z503">
            <v>3</v>
          </cell>
        </row>
        <row r="504">
          <cell r="Q504">
            <v>122.4</v>
          </cell>
          <cell r="R504">
            <v>3</v>
          </cell>
          <cell r="Y504">
            <v>102</v>
          </cell>
          <cell r="Z504">
            <v>3</v>
          </cell>
        </row>
        <row r="505">
          <cell r="Q505">
            <v>122.39999999999999</v>
          </cell>
          <cell r="R505">
            <v>3</v>
          </cell>
          <cell r="Y505">
            <v>204</v>
          </cell>
          <cell r="Z505">
            <v>3</v>
          </cell>
        </row>
        <row r="506">
          <cell r="Q506">
            <v>244.80000000000004</v>
          </cell>
          <cell r="R506">
            <v>3</v>
          </cell>
          <cell r="Y506">
            <v>102</v>
          </cell>
          <cell r="Z506">
            <v>3</v>
          </cell>
        </row>
        <row r="507">
          <cell r="Q507">
            <v>122.39999999999999</v>
          </cell>
          <cell r="R507">
            <v>3</v>
          </cell>
          <cell r="Y507">
            <v>204</v>
          </cell>
          <cell r="Z507">
            <v>3</v>
          </cell>
        </row>
        <row r="508">
          <cell r="Q508">
            <v>206.39999999999995</v>
          </cell>
          <cell r="R508">
            <v>3</v>
          </cell>
          <cell r="Y508">
            <v>86</v>
          </cell>
          <cell r="Z508">
            <v>3</v>
          </cell>
        </row>
        <row r="512">
          <cell r="Q512">
            <v>136</v>
          </cell>
          <cell r="R512">
            <v>3</v>
          </cell>
          <cell r="Y512">
            <v>42.5</v>
          </cell>
          <cell r="Z512">
            <v>3</v>
          </cell>
        </row>
        <row r="520">
          <cell r="Q520">
            <v>9140.8989999999994</v>
          </cell>
        </row>
        <row r="521">
          <cell r="A521" t="str">
            <v>9.1 SNEPCO Lagos</v>
          </cell>
          <cell r="E521">
            <v>53.698999999999998</v>
          </cell>
          <cell r="F521">
            <v>53.698999999999998</v>
          </cell>
          <cell r="G521">
            <v>73.52000000000001</v>
          </cell>
          <cell r="H521">
            <v>97.269000000000005</v>
          </cell>
          <cell r="I521">
            <v>97.269000000000005</v>
          </cell>
          <cell r="J521">
            <v>97.269000000000005</v>
          </cell>
          <cell r="K521">
            <v>97.269000000000005</v>
          </cell>
          <cell r="L521">
            <v>97.269000000000005</v>
          </cell>
          <cell r="M521">
            <v>97.269000000000005</v>
          </cell>
          <cell r="N521">
            <v>97.269000000000005</v>
          </cell>
          <cell r="O521">
            <v>97.269000000000005</v>
          </cell>
          <cell r="P521">
            <v>97.269000000000005</v>
          </cell>
          <cell r="T521">
            <v>97.269000000000005</v>
          </cell>
          <cell r="U521">
            <v>97.269000000000005</v>
          </cell>
          <cell r="V521">
            <v>97.269000000000005</v>
          </cell>
          <cell r="W521">
            <v>97.269000000000005</v>
          </cell>
          <cell r="X521">
            <v>97.269000000000005</v>
          </cell>
        </row>
        <row r="533">
          <cell r="Q533">
            <v>198.21</v>
          </cell>
          <cell r="R533">
            <v>3</v>
          </cell>
          <cell r="Y533">
            <v>99.105000000000004</v>
          </cell>
          <cell r="Z533">
            <v>3</v>
          </cell>
        </row>
        <row r="534">
          <cell r="Q534">
            <v>192.24000000000004</v>
          </cell>
          <cell r="R534">
            <v>3</v>
          </cell>
          <cell r="Y534">
            <v>80.099999999999994</v>
          </cell>
          <cell r="Z534">
            <v>3</v>
          </cell>
        </row>
        <row r="535">
          <cell r="Q535">
            <v>284.988</v>
          </cell>
          <cell r="R535">
            <v>3</v>
          </cell>
          <cell r="Y535">
            <v>118.74499999999999</v>
          </cell>
          <cell r="Z535">
            <v>3</v>
          </cell>
        </row>
        <row r="536">
          <cell r="Q536">
            <v>213.74099999999999</v>
          </cell>
          <cell r="R536">
            <v>3</v>
          </cell>
          <cell r="Y536">
            <v>118.74499999999999</v>
          </cell>
          <cell r="Z536">
            <v>3</v>
          </cell>
        </row>
        <row r="537">
          <cell r="Q537">
            <v>65.16</v>
          </cell>
          <cell r="R537">
            <v>3</v>
          </cell>
          <cell r="Y537">
            <v>27.15</v>
          </cell>
          <cell r="Z537">
            <v>3</v>
          </cell>
        </row>
        <row r="541">
          <cell r="Q541">
            <v>102</v>
          </cell>
          <cell r="R541">
            <v>3</v>
          </cell>
          <cell r="Y541">
            <v>42.5</v>
          </cell>
          <cell r="Z541">
            <v>3</v>
          </cell>
        </row>
        <row r="547">
          <cell r="A547" t="str">
            <v>9.2 SIEP EPT - Solutions</v>
          </cell>
          <cell r="E547">
            <v>689.32</v>
          </cell>
          <cell r="F547">
            <v>845.52</v>
          </cell>
          <cell r="G547">
            <v>724.2</v>
          </cell>
          <cell r="H547">
            <v>700.88</v>
          </cell>
          <cell r="I547">
            <v>658.32</v>
          </cell>
          <cell r="J547">
            <v>657.16000000000008</v>
          </cell>
          <cell r="K547">
            <v>617.07999999999993</v>
          </cell>
          <cell r="L547">
            <v>631.3599999999999</v>
          </cell>
          <cell r="M547">
            <v>692.40000000000009</v>
          </cell>
          <cell r="N547">
            <v>741.64</v>
          </cell>
          <cell r="O547">
            <v>583.16</v>
          </cell>
          <cell r="P547">
            <v>543.52</v>
          </cell>
          <cell r="T547">
            <v>528.51999999999987</v>
          </cell>
          <cell r="U547">
            <v>504.4799999999999</v>
          </cell>
          <cell r="V547">
            <v>480.43999999999988</v>
          </cell>
          <cell r="W547">
            <v>456.39999999999992</v>
          </cell>
          <cell r="X547">
            <v>432.3599999999999</v>
          </cell>
        </row>
        <row r="599">
          <cell r="Q599">
            <v>287.68</v>
          </cell>
          <cell r="R599">
            <v>3</v>
          </cell>
          <cell r="Y599">
            <v>124</v>
          </cell>
          <cell r="Z599">
            <v>3</v>
          </cell>
        </row>
        <row r="600">
          <cell r="Q600">
            <v>236.63999999999996</v>
          </cell>
          <cell r="R600">
            <v>3</v>
          </cell>
          <cell r="Y600">
            <v>102</v>
          </cell>
          <cell r="Z600">
            <v>3</v>
          </cell>
        </row>
        <row r="602">
          <cell r="Q602">
            <v>357.12000000000006</v>
          </cell>
          <cell r="R602">
            <v>3</v>
          </cell>
          <cell r="Y602">
            <v>86.800000000000011</v>
          </cell>
          <cell r="Z602">
            <v>3</v>
          </cell>
        </row>
        <row r="603">
          <cell r="Q603">
            <v>122.4</v>
          </cell>
          <cell r="R603">
            <v>3</v>
          </cell>
          <cell r="Y603">
            <v>0</v>
          </cell>
          <cell r="Z603">
            <v>3</v>
          </cell>
        </row>
        <row r="604">
          <cell r="Q604">
            <v>244.8</v>
          </cell>
          <cell r="R604">
            <v>3</v>
          </cell>
          <cell r="Y604">
            <v>0</v>
          </cell>
          <cell r="Z604">
            <v>3</v>
          </cell>
        </row>
        <row r="605">
          <cell r="Q605">
            <v>155.04</v>
          </cell>
          <cell r="R605">
            <v>3</v>
          </cell>
          <cell r="Y605">
            <v>0</v>
          </cell>
          <cell r="Z605">
            <v>3</v>
          </cell>
        </row>
        <row r="606">
          <cell r="Q606">
            <v>0</v>
          </cell>
          <cell r="R606">
            <v>3</v>
          </cell>
          <cell r="Y606">
            <v>0</v>
          </cell>
          <cell r="Z606">
            <v>3</v>
          </cell>
        </row>
        <row r="607">
          <cell r="Q607">
            <v>489.60000000000008</v>
          </cell>
          <cell r="R607">
            <v>3</v>
          </cell>
          <cell r="Y607">
            <v>204</v>
          </cell>
          <cell r="Z607">
            <v>3</v>
          </cell>
        </row>
        <row r="608">
          <cell r="Q608">
            <v>489.60000000000008</v>
          </cell>
          <cell r="R608">
            <v>3</v>
          </cell>
          <cell r="Y608">
            <v>204</v>
          </cell>
          <cell r="Z608">
            <v>3</v>
          </cell>
        </row>
        <row r="609">
          <cell r="Q609">
            <v>489.60000000000008</v>
          </cell>
          <cell r="R609">
            <v>3</v>
          </cell>
          <cell r="Y609">
            <v>204</v>
          </cell>
          <cell r="Z609">
            <v>3</v>
          </cell>
        </row>
        <row r="610">
          <cell r="Q610">
            <v>0</v>
          </cell>
          <cell r="Y610">
            <v>0</v>
          </cell>
        </row>
        <row r="611">
          <cell r="Q611">
            <v>0</v>
          </cell>
          <cell r="Y611">
            <v>0</v>
          </cell>
        </row>
        <row r="612">
          <cell r="Q612">
            <v>0</v>
          </cell>
          <cell r="Y612">
            <v>0</v>
          </cell>
        </row>
        <row r="613">
          <cell r="Q613">
            <v>0</v>
          </cell>
          <cell r="Y613">
            <v>0</v>
          </cell>
        </row>
        <row r="615">
          <cell r="Q615">
            <v>142.80000000000001</v>
          </cell>
          <cell r="R615">
            <v>3</v>
          </cell>
          <cell r="Y615">
            <v>51</v>
          </cell>
          <cell r="Z615">
            <v>3</v>
          </cell>
        </row>
        <row r="617">
          <cell r="Q617">
            <v>285.60000000000002</v>
          </cell>
          <cell r="R617">
            <v>3</v>
          </cell>
          <cell r="Y617">
            <v>-204</v>
          </cell>
          <cell r="Z617">
            <v>3</v>
          </cell>
        </row>
        <row r="618">
          <cell r="Q618">
            <v>489.60000000000008</v>
          </cell>
          <cell r="R618">
            <v>3</v>
          </cell>
          <cell r="Y618">
            <v>204</v>
          </cell>
          <cell r="Z618">
            <v>3</v>
          </cell>
        </row>
        <row r="619">
          <cell r="Q619">
            <v>102</v>
          </cell>
          <cell r="R619">
            <v>3</v>
          </cell>
          <cell r="Y619">
            <v>51</v>
          </cell>
          <cell r="Z619">
            <v>3</v>
          </cell>
        </row>
        <row r="620">
          <cell r="Q620">
            <v>204</v>
          </cell>
          <cell r="R620">
            <v>3</v>
          </cell>
          <cell r="Y620">
            <v>0</v>
          </cell>
          <cell r="Z620">
            <v>3</v>
          </cell>
        </row>
        <row r="621">
          <cell r="Q621">
            <v>0</v>
          </cell>
          <cell r="R621">
            <v>3</v>
          </cell>
          <cell r="Y621">
            <v>0</v>
          </cell>
          <cell r="Z621">
            <v>3</v>
          </cell>
        </row>
        <row r="622">
          <cell r="Q622">
            <v>489.60000000000008</v>
          </cell>
          <cell r="R622">
            <v>3</v>
          </cell>
          <cell r="Y622">
            <v>204</v>
          </cell>
          <cell r="Z622">
            <v>3</v>
          </cell>
        </row>
        <row r="623">
          <cell r="Q623">
            <v>408.00000000000006</v>
          </cell>
          <cell r="R623">
            <v>3</v>
          </cell>
          <cell r="Y623">
            <v>0</v>
          </cell>
          <cell r="Z623">
            <v>3</v>
          </cell>
        </row>
        <row r="624">
          <cell r="Q624">
            <v>0</v>
          </cell>
          <cell r="R624">
            <v>3</v>
          </cell>
          <cell r="Y624">
            <v>0</v>
          </cell>
          <cell r="Z624">
            <v>3</v>
          </cell>
        </row>
        <row r="625">
          <cell r="Q625">
            <v>0</v>
          </cell>
          <cell r="R625">
            <v>3</v>
          </cell>
          <cell r="Y625">
            <v>0</v>
          </cell>
          <cell r="Z625">
            <v>3</v>
          </cell>
        </row>
        <row r="626">
          <cell r="Q626">
            <v>489.60000000000008</v>
          </cell>
          <cell r="R626">
            <v>3</v>
          </cell>
          <cell r="Y626">
            <v>204</v>
          </cell>
          <cell r="Z626">
            <v>3</v>
          </cell>
        </row>
        <row r="627">
          <cell r="Q627">
            <v>0</v>
          </cell>
          <cell r="R627">
            <v>3</v>
          </cell>
          <cell r="Y627">
            <v>0</v>
          </cell>
          <cell r="Z627">
            <v>3</v>
          </cell>
        </row>
        <row r="628">
          <cell r="Q628">
            <v>285.60000000000002</v>
          </cell>
          <cell r="R628">
            <v>3</v>
          </cell>
          <cell r="Y628">
            <v>204</v>
          </cell>
          <cell r="Z628">
            <v>3</v>
          </cell>
        </row>
        <row r="629">
          <cell r="Q629">
            <v>81.599999999999994</v>
          </cell>
          <cell r="R629">
            <v>3</v>
          </cell>
          <cell r="Y629">
            <v>204</v>
          </cell>
          <cell r="Z629">
            <v>3</v>
          </cell>
        </row>
        <row r="631">
          <cell r="Q631">
            <v>0</v>
          </cell>
          <cell r="Y631">
            <v>0</v>
          </cell>
        </row>
        <row r="632">
          <cell r="Q632">
            <v>0</v>
          </cell>
          <cell r="Y632">
            <v>0</v>
          </cell>
        </row>
        <row r="634">
          <cell r="Q634">
            <v>91.800000000000011</v>
          </cell>
          <cell r="R634">
            <v>3</v>
          </cell>
          <cell r="Y634">
            <v>102</v>
          </cell>
          <cell r="Z634">
            <v>3</v>
          </cell>
        </row>
        <row r="635">
          <cell r="Q635">
            <v>102</v>
          </cell>
          <cell r="R635">
            <v>3</v>
          </cell>
          <cell r="Y635">
            <v>102</v>
          </cell>
          <cell r="Z635">
            <v>3</v>
          </cell>
        </row>
        <row r="636">
          <cell r="Q636">
            <v>148.80000000000004</v>
          </cell>
          <cell r="R636">
            <v>3</v>
          </cell>
          <cell r="Y636">
            <v>62</v>
          </cell>
          <cell r="Z636">
            <v>3</v>
          </cell>
        </row>
        <row r="638">
          <cell r="Q638">
            <v>0</v>
          </cell>
          <cell r="Y638">
            <v>0</v>
          </cell>
        </row>
        <row r="640">
          <cell r="Q640">
            <v>244.80000000000004</v>
          </cell>
          <cell r="R640">
            <v>3</v>
          </cell>
          <cell r="Y640">
            <v>102</v>
          </cell>
          <cell r="Z640">
            <v>3</v>
          </cell>
        </row>
        <row r="641">
          <cell r="Q641">
            <v>31.680000000000003</v>
          </cell>
          <cell r="R641">
            <v>3</v>
          </cell>
          <cell r="Y641">
            <v>13.200000000000001</v>
          </cell>
          <cell r="Z641">
            <v>3</v>
          </cell>
        </row>
        <row r="642">
          <cell r="Q642">
            <v>158.39999999999998</v>
          </cell>
          <cell r="R642">
            <v>3</v>
          </cell>
          <cell r="Y642">
            <v>66</v>
          </cell>
          <cell r="Z642">
            <v>3</v>
          </cell>
        </row>
        <row r="643">
          <cell r="Q643">
            <v>211.19999999999996</v>
          </cell>
          <cell r="R643">
            <v>3</v>
          </cell>
          <cell r="Y643">
            <v>112.2</v>
          </cell>
          <cell r="Z643">
            <v>3</v>
          </cell>
        </row>
        <row r="647">
          <cell r="Q647">
            <v>350</v>
          </cell>
          <cell r="R647">
            <v>3</v>
          </cell>
          <cell r="Y647">
            <v>0</v>
          </cell>
          <cell r="Z647">
            <v>3</v>
          </cell>
        </row>
        <row r="649">
          <cell r="Q649">
            <v>265</v>
          </cell>
          <cell r="R649">
            <v>3</v>
          </cell>
          <cell r="Y649">
            <v>0</v>
          </cell>
          <cell r="Z649">
            <v>3</v>
          </cell>
        </row>
        <row r="650">
          <cell r="Q650">
            <v>625</v>
          </cell>
          <cell r="R650">
            <v>3</v>
          </cell>
          <cell r="Y650">
            <v>0</v>
          </cell>
          <cell r="Z650">
            <v>3</v>
          </cell>
        </row>
        <row r="651">
          <cell r="Q651">
            <v>5</v>
          </cell>
          <cell r="R651">
            <v>3</v>
          </cell>
          <cell r="Y651">
            <v>0</v>
          </cell>
          <cell r="Z651">
            <v>3</v>
          </cell>
        </row>
        <row r="655">
          <cell r="A655" t="str">
            <v>10. Seismic Reprocessing</v>
          </cell>
          <cell r="E655">
            <v>95.74</v>
          </cell>
          <cell r="F655">
            <v>95.74</v>
          </cell>
          <cell r="G655">
            <v>95.74</v>
          </cell>
          <cell r="H655">
            <v>95.74</v>
          </cell>
          <cell r="I655">
            <v>95.74</v>
          </cell>
          <cell r="J655">
            <v>95.74</v>
          </cell>
          <cell r="Q655">
            <v>574.43999999999994</v>
          </cell>
          <cell r="R655">
            <v>4</v>
          </cell>
          <cell r="Y655">
            <v>0</v>
          </cell>
          <cell r="Z655">
            <v>4</v>
          </cell>
        </row>
        <row r="656">
          <cell r="A656" t="str">
            <v>11. BSWA 4D Baseline Seismic Survey</v>
          </cell>
          <cell r="I656">
            <v>120</v>
          </cell>
          <cell r="J656">
            <v>120</v>
          </cell>
          <cell r="K656">
            <v>120</v>
          </cell>
          <cell r="Q656">
            <v>360</v>
          </cell>
          <cell r="R656">
            <v>4</v>
          </cell>
          <cell r="V656">
            <v>1666.5</v>
          </cell>
          <cell r="W656">
            <v>1666.5</v>
          </cell>
          <cell r="X656">
            <v>1666.5</v>
          </cell>
          <cell r="Y656">
            <v>4999.5</v>
          </cell>
          <cell r="Z656">
            <v>4</v>
          </cell>
        </row>
        <row r="658">
          <cell r="Q658">
            <v>5500</v>
          </cell>
          <cell r="R658">
            <v>5</v>
          </cell>
          <cell r="Y658">
            <v>0</v>
          </cell>
          <cell r="Z658">
            <v>5</v>
          </cell>
        </row>
        <row r="659">
          <cell r="Q659">
            <v>5000</v>
          </cell>
          <cell r="R659">
            <v>5</v>
          </cell>
          <cell r="Y659">
            <v>0</v>
          </cell>
          <cell r="Z659">
            <v>5</v>
          </cell>
        </row>
      </sheetData>
      <sheetData sheetId="1">
        <row r="2">
          <cell r="Q2" t="str">
            <v>Total 2006</v>
          </cell>
        </row>
      </sheetData>
      <sheetData sheetId="2"/>
      <sheetData sheetId="3"/>
      <sheetData sheetId="4"/>
      <sheetData sheetId="5">
        <row r="2">
          <cell r="Q2" t="str">
            <v>Total 2006</v>
          </cell>
        </row>
      </sheetData>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row r="2">
          <cell r="Q2" t="str">
            <v>Total 2006</v>
          </cell>
        </row>
      </sheetData>
      <sheetData sheetId="17"/>
      <sheetData sheetId="18">
        <row r="2">
          <cell r="Q2" t="str">
            <v>Total 2006</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trol"/>
      <sheetName val="Scenario Chart"/>
      <sheetName val="Chart Data"/>
      <sheetName val="Cash Surplus Chart"/>
      <sheetName val="Scenario"/>
      <sheetName val="Foundation"/>
      <sheetName val="ETotalAdjs"/>
      <sheetName val="E1"/>
      <sheetName val="E2"/>
      <sheetName val="E3"/>
      <sheetName val="E4"/>
      <sheetName val="E5"/>
      <sheetName val="E6"/>
      <sheetName val="E7"/>
      <sheetName val="E8"/>
      <sheetName val="E9"/>
      <sheetName val="E10"/>
      <sheetName val="E11"/>
      <sheetName val="E12"/>
      <sheetName val="E13"/>
      <sheetName val="E14"/>
      <sheetName val="E15"/>
      <sheetName val="E16"/>
      <sheetName val="E17"/>
      <sheetName val="E18"/>
      <sheetName val="E19"/>
      <sheetName val="E20"/>
      <sheetName val="E21"/>
      <sheetName val="E22"/>
      <sheetName val="E23"/>
      <sheetName val="E24"/>
      <sheetName val="E25"/>
      <sheetName val="E26"/>
      <sheetName val="E27"/>
      <sheetName val="E28"/>
      <sheetName val="E29"/>
      <sheetName val="E30"/>
      <sheetName val="Base Estimate (Shaun)"/>
      <sheetName val="SetUp"/>
      <sheetName val="Contributions"/>
      <sheetName val="Monthly Aggregates (published)"/>
      <sheetName val="RPI Components for charts"/>
      <sheetName val="Component Monthly Growth Rates"/>
      <sheetName val="Scenario_Chart1"/>
      <sheetName val="Chart_Data1"/>
      <sheetName val="Cash_Surplus_Chart1"/>
      <sheetName val="Base_Estimate_(Shaun)1"/>
      <sheetName val="Monthly_Aggregates_(published)1"/>
      <sheetName val="RPI_Components_for_charts1"/>
      <sheetName val="Component_Monthly_Growth_Rates1"/>
      <sheetName val="Scenario_Chart"/>
      <sheetName val="Chart_Data"/>
      <sheetName val="Cash_Surplus_Chart"/>
      <sheetName val="Base_Estimate_(Shaun)"/>
      <sheetName val="Monthly_Aggregates_(published)"/>
      <sheetName val="RPI_Components_for_charts"/>
      <sheetName val="Component_Monthly_Growth_Rates"/>
      <sheetName val="Scenario_Chart2"/>
      <sheetName val="Chart_Data2"/>
      <sheetName val="Cash_Surplus_Chart2"/>
      <sheetName val="Base_Estimate_(Shaun)2"/>
      <sheetName val="Scenario_Chart3"/>
      <sheetName val="Chart_Data3"/>
      <sheetName val="Cash_Surplus_Chart3"/>
      <sheetName val="Base_Estimate_(Shaun)3"/>
      <sheetName val="Scenario_Chart14"/>
      <sheetName val="Chart_Data14"/>
      <sheetName val="Cash_Surplus_Chart14"/>
      <sheetName val="Base_Estimate_(Shaun)14"/>
      <sheetName val="Scenario_Chart12"/>
      <sheetName val="Chart_Data12"/>
      <sheetName val="Cash_Surplus_Chart12"/>
      <sheetName val="Base_Estimate_(Shaun)12"/>
      <sheetName val="Scenario_Chart5"/>
      <sheetName val="Chart_Data5"/>
      <sheetName val="Cash_Surplus_Chart5"/>
      <sheetName val="Base_Estimate_(Shaun)5"/>
      <sheetName val="Scenario_Chart4"/>
      <sheetName val="Chart_Data4"/>
      <sheetName val="Cash_Surplus_Chart4"/>
      <sheetName val="Base_Estimate_(Shaun)4"/>
      <sheetName val="Scenario_Chart6"/>
      <sheetName val="Chart_Data6"/>
      <sheetName val="Cash_Surplus_Chart6"/>
      <sheetName val="Base_Estimate_(Shaun)6"/>
      <sheetName val="Scenario_Chart7"/>
      <sheetName val="Chart_Data7"/>
      <sheetName val="Cash_Surplus_Chart7"/>
      <sheetName val="Base_Estimate_(Shaun)7"/>
      <sheetName val="Scenario_Chart8"/>
      <sheetName val="Chart_Data8"/>
      <sheetName val="Cash_Surplus_Chart8"/>
      <sheetName val="Base_Estimate_(Shaun)8"/>
      <sheetName val="Scenario_Chart9"/>
      <sheetName val="Chart_Data9"/>
      <sheetName val="Cash_Surplus_Chart9"/>
      <sheetName val="Base_Estimate_(Shaun)9"/>
      <sheetName val="Scenario_Chart10"/>
      <sheetName val="Chart_Data10"/>
      <sheetName val="Cash_Surplus_Chart10"/>
      <sheetName val="Base_Estimate_(Shaun)10"/>
      <sheetName val="Scenario_Chart11"/>
      <sheetName val="Chart_Data11"/>
      <sheetName val="Cash_Surplus_Chart11"/>
      <sheetName val="Base_Estimate_(Shaun)11"/>
      <sheetName val="Scenario_Chart13"/>
      <sheetName val="Chart_Data13"/>
      <sheetName val="Cash_Surplus_Chart13"/>
      <sheetName val="Base_Estimate_(Shaun)13"/>
      <sheetName val="Scenario_Chart15"/>
      <sheetName val="Chart_Data15"/>
      <sheetName val="Cash_Surplus_Chart15"/>
      <sheetName val="Base_Estimate_(Shaun)15"/>
      <sheetName val="Scenario_Chart16"/>
      <sheetName val="Chart_Data16"/>
      <sheetName val="Cash_Surplus_Chart16"/>
      <sheetName val="Base_Estimate_(Shaun)16"/>
      <sheetName val="Monthly_Aggregates_(published)4"/>
      <sheetName val="RPI_Components_for_charts4"/>
      <sheetName val="Component_Monthly_Growth_Rates4"/>
      <sheetName val="Monthly_Aggregates_(published)2"/>
      <sheetName val="RPI_Components_for_charts2"/>
      <sheetName val="Component_Monthly_Growth_Rates2"/>
      <sheetName val="Monthly_Aggregates_(published)3"/>
      <sheetName val="RPI_Components_for_charts3"/>
      <sheetName val="Component_Monthly_Growth_Rates3"/>
      <sheetName val="Monthly_Aggregates_(published)5"/>
      <sheetName val="RPI_Components_for_charts5"/>
      <sheetName val="Component_Monthly_Growth_Rates5"/>
      <sheetName val="Monthly_Aggregates_(published)6"/>
      <sheetName val="RPI_Components_for_charts6"/>
      <sheetName val="Component_Monthly_Growth_Rates6"/>
      <sheetName val="Monthly_Aggregates_(published)7"/>
      <sheetName val="RPI_Components_for_charts7"/>
      <sheetName val="Component_Monthly_Growth_Rates7"/>
      <sheetName val="Monthly_Aggregates_(published)8"/>
      <sheetName val="RPI_Components_for_charts8"/>
      <sheetName val="Component_Monthly_Growth_Rates8"/>
      <sheetName val="Scenario_Chart17"/>
      <sheetName val="Chart_Data17"/>
      <sheetName val="Cash_Surplus_Chart17"/>
      <sheetName val="Base_Estimate_(Shaun)17"/>
      <sheetName val="Monthly_Aggregates_(published)9"/>
      <sheetName val="RPI_Components_for_charts9"/>
      <sheetName val="Component_Monthly_Growth_Rates9"/>
      <sheetName val="Contract Rents"/>
      <sheetName val="Market Rents"/>
      <sheetName val="Names"/>
      <sheetName val="Data Sheet"/>
      <sheetName val="data"/>
      <sheetName val="Cons Units"/>
      <sheetName val="Introduction"/>
      <sheetName val="Worksheet"/>
      <sheetName val="Activity Description"/>
      <sheetName val="IFRS D- tax"/>
      <sheetName val="Assumptions"/>
      <sheetName val="Expenses"/>
      <sheetName val="Contrat"/>
      <sheetName val="Output Sheet Mapping"/>
      <sheetName val="Reports"/>
      <sheetName val="Grade Mapping"/>
      <sheetName val="Sheet1"/>
      <sheetName val="A (2)"/>
    </sheetNames>
    <sheetDataSet>
      <sheetData sheetId="0" refreshError="1">
        <row r="2">
          <cell r="X2">
            <v>0.36499999999999999</v>
          </cell>
          <cell r="AG2">
            <v>1.02</v>
          </cell>
        </row>
        <row r="4">
          <cell r="L4">
            <v>6.2893081761006284</v>
          </cell>
          <cell r="M4">
            <v>6.0923999999999996</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Dat"/>
      <sheetName val="PrePop OU Summary"/>
      <sheetName val="SetUp"/>
      <sheetName val="OU Summary"/>
      <sheetName val="E&amp;A Base Plan"/>
      <sheetName val="Oil Resources"/>
      <sheetName val="Gas Resources"/>
      <sheetName val="BOE Resources"/>
      <sheetName val="Portfolio"/>
      <sheetName val="Investment"/>
      <sheetName val="Financial"/>
      <sheetName val="Profit &amp; Loss"/>
      <sheetName val="Balance Sheet"/>
      <sheetName val="Cashflow"/>
      <sheetName val="Volumes"/>
      <sheetName val="Realised Price"/>
      <sheetName val="Underlying Unit Opex"/>
      <sheetName val="Tangible Fixed Assets"/>
      <sheetName val="HSE"/>
      <sheetName val="EA"/>
      <sheetName val="Audit &amp; Review"/>
      <sheetName val="Technology"/>
      <sheetName val="Drilling"/>
      <sheetName val="IT"/>
      <sheetName val="Cost Data Chrono"/>
      <sheetName val="PickLists"/>
      <sheetName val="Overview"/>
      <sheetName val="PrePop_OU_Summary"/>
      <sheetName val="OU_Summary"/>
      <sheetName val="E&amp;A_Base_Plan"/>
      <sheetName val="Oil_Resources"/>
      <sheetName val="Gas_Resources"/>
      <sheetName val="BOE_Resources"/>
      <sheetName val="Profit_&amp;_Loss"/>
      <sheetName val="Balance_Sheet"/>
      <sheetName val="Realised_Price"/>
      <sheetName val="Underlying_Unit_Opex"/>
      <sheetName val="Tangible_Fixed_Assets"/>
      <sheetName val="Audit_&amp;_Review"/>
      <sheetName val="Cost_Data_Chrono"/>
      <sheetName val="PrePop_OU_Summary1"/>
      <sheetName val="OU_Summary1"/>
      <sheetName val="E&amp;A_Base_Plan1"/>
      <sheetName val="Oil_Resources1"/>
      <sheetName val="Gas_Resources1"/>
      <sheetName val="BOE_Resources1"/>
      <sheetName val="Profit_&amp;_Loss1"/>
      <sheetName val="Balance_Sheet1"/>
      <sheetName val="Realised_Price1"/>
      <sheetName val="Underlying_Unit_Opex1"/>
      <sheetName val="Tangible_Fixed_Assets1"/>
      <sheetName val="Audit_&amp;_Review1"/>
      <sheetName val="Cost_Data_Chrono1"/>
      <sheetName val="PrePop_OU_Summary2"/>
      <sheetName val="OU_Summary2"/>
      <sheetName val="E&amp;A_Base_Plan2"/>
      <sheetName val="Oil_Resources2"/>
      <sheetName val="Gas_Resources2"/>
      <sheetName val="BOE_Resources2"/>
      <sheetName val="Profit_&amp;_Loss2"/>
      <sheetName val="Balance_Sheet2"/>
      <sheetName val="Realised_Price2"/>
      <sheetName val="Underlying_Unit_Opex2"/>
      <sheetName val="Tangible_Fixed_Assets2"/>
      <sheetName val="Audit_&amp;_Review2"/>
      <sheetName val="Cost_Data_Chrono2"/>
      <sheetName val="PrePop_OU_Summary3"/>
      <sheetName val="OU_Summary3"/>
      <sheetName val="E&amp;A_Base_Plan3"/>
      <sheetName val="Oil_Resources3"/>
      <sheetName val="Gas_Resources3"/>
      <sheetName val="BOE_Resources3"/>
      <sheetName val="Profit_&amp;_Loss3"/>
      <sheetName val="Balance_Sheet3"/>
      <sheetName val="Realised_Price3"/>
      <sheetName val="Underlying_Unit_Opex3"/>
      <sheetName val="Tangible_Fixed_Assets3"/>
      <sheetName val="Audit_&amp;_Review3"/>
      <sheetName val="Cost_Data_Chrono3"/>
      <sheetName val="PrePop_OU_Summary6"/>
      <sheetName val="OU_Summary6"/>
      <sheetName val="E&amp;A_Base_Plan6"/>
      <sheetName val="Oil_Resources6"/>
      <sheetName val="Gas_Resources6"/>
      <sheetName val="BOE_Resources6"/>
      <sheetName val="Profit_&amp;_Loss6"/>
      <sheetName val="Balance_Sheet6"/>
      <sheetName val="Realised_Price6"/>
      <sheetName val="Underlying_Unit_Opex6"/>
      <sheetName val="Tangible_Fixed_Assets6"/>
      <sheetName val="Audit_&amp;_Review6"/>
      <sheetName val="Cost_Data_Chrono6"/>
      <sheetName val="PrePop_OU_Summary4"/>
      <sheetName val="OU_Summary4"/>
      <sheetName val="E&amp;A_Base_Plan4"/>
      <sheetName val="Oil_Resources4"/>
      <sheetName val="Gas_Resources4"/>
      <sheetName val="BOE_Resources4"/>
      <sheetName val="Profit_&amp;_Loss4"/>
      <sheetName val="Balance_Sheet4"/>
      <sheetName val="Realised_Price4"/>
      <sheetName val="Underlying_Unit_Opex4"/>
      <sheetName val="Tangible_Fixed_Assets4"/>
      <sheetName val="Audit_&amp;_Review4"/>
      <sheetName val="Cost_Data_Chrono4"/>
      <sheetName val="PrePop_OU_Summary5"/>
      <sheetName val="OU_Summary5"/>
      <sheetName val="E&amp;A_Base_Plan5"/>
      <sheetName val="Oil_Resources5"/>
      <sheetName val="Gas_Resources5"/>
      <sheetName val="BOE_Resources5"/>
      <sheetName val="Profit_&amp;_Loss5"/>
      <sheetName val="Balance_Sheet5"/>
      <sheetName val="Realised_Price5"/>
      <sheetName val="Underlying_Unit_Opex5"/>
      <sheetName val="Tangible_Fixed_Assets5"/>
      <sheetName val="Audit_&amp;_Review5"/>
      <sheetName val="Cost_Data_Chrono5"/>
      <sheetName val="PrePop_OU_Summary7"/>
      <sheetName val="OU_Summary7"/>
      <sheetName val="E&amp;A_Base_Plan7"/>
      <sheetName val="Oil_Resources7"/>
      <sheetName val="Gas_Resources7"/>
      <sheetName val="BOE_Resources7"/>
      <sheetName val="Profit_&amp;_Loss7"/>
      <sheetName val="Balance_Sheet7"/>
      <sheetName val="Realised_Price7"/>
      <sheetName val="Underlying_Unit_Opex7"/>
      <sheetName val="Tangible_Fixed_Assets7"/>
      <sheetName val="Audit_&amp;_Review7"/>
      <sheetName val="Cost_Data_Chrono7"/>
      <sheetName val="PrePop_OU_Summary8"/>
      <sheetName val="OU_Summary8"/>
      <sheetName val="E&amp;A_Base_Plan8"/>
      <sheetName val="Oil_Resources8"/>
      <sheetName val="Gas_Resources8"/>
      <sheetName val="BOE_Resources8"/>
      <sheetName val="Profit_&amp;_Loss8"/>
      <sheetName val="Balance_Sheet8"/>
      <sheetName val="Realised_Price8"/>
      <sheetName val="Underlying_Unit_Opex8"/>
      <sheetName val="Tangible_Fixed_Assets8"/>
      <sheetName val="Audit_&amp;_Review8"/>
      <sheetName val="Cost_Data_Chrono8"/>
      <sheetName val="PrePop_OU_Summary9"/>
      <sheetName val="OU_Summary9"/>
      <sheetName val="E&amp;A_Base_Plan9"/>
      <sheetName val="Oil_Resources9"/>
      <sheetName val="Gas_Resources9"/>
      <sheetName val="BOE_Resources9"/>
      <sheetName val="Profit_&amp;_Loss9"/>
      <sheetName val="Balance_Sheet9"/>
      <sheetName val="Realised_Price9"/>
      <sheetName val="Underlying_Unit_Opex9"/>
      <sheetName val="Tangible_Fixed_Assets9"/>
      <sheetName val="Audit_&amp;_Review9"/>
      <sheetName val="Cost_Data_Chrono9"/>
      <sheetName val="PrePop_OU_Summary10"/>
      <sheetName val="OU_Summary10"/>
      <sheetName val="E&amp;A_Base_Plan10"/>
      <sheetName val="Oil_Resources10"/>
      <sheetName val="Gas_Resources10"/>
      <sheetName val="BOE_Resources10"/>
      <sheetName val="Profit_&amp;_Loss10"/>
      <sheetName val="Balance_Sheet10"/>
      <sheetName val="Realised_Price10"/>
      <sheetName val="Underlying_Unit_Opex10"/>
      <sheetName val="Tangible_Fixed_Assets10"/>
      <sheetName val="Audit_&amp;_Review10"/>
      <sheetName val="Cost_Data_Chrono10"/>
      <sheetName val="PrePop_OU_Summary14"/>
      <sheetName val="OU_Summary14"/>
      <sheetName val="E&amp;A_Base_Plan14"/>
      <sheetName val="Oil_Resources14"/>
      <sheetName val="Gas_Resources14"/>
      <sheetName val="BOE_Resources14"/>
      <sheetName val="Profit_&amp;_Loss14"/>
      <sheetName val="Balance_Sheet14"/>
      <sheetName val="Realised_Price14"/>
      <sheetName val="Underlying_Unit_Opex14"/>
      <sheetName val="Tangible_Fixed_Assets14"/>
      <sheetName val="Audit_&amp;_Review14"/>
      <sheetName val="Cost_Data_Chrono14"/>
      <sheetName val="PrePop_OU_Summary12"/>
      <sheetName val="OU_Summary12"/>
      <sheetName val="E&amp;A_Base_Plan12"/>
      <sheetName val="Oil_Resources12"/>
      <sheetName val="Gas_Resources12"/>
      <sheetName val="BOE_Resources12"/>
      <sheetName val="Profit_&amp;_Loss12"/>
      <sheetName val="Balance_Sheet12"/>
      <sheetName val="Realised_Price12"/>
      <sheetName val="Underlying_Unit_Opex12"/>
      <sheetName val="Tangible_Fixed_Assets12"/>
      <sheetName val="Audit_&amp;_Review12"/>
      <sheetName val="Cost_Data_Chrono12"/>
      <sheetName val="PrePop_OU_Summary11"/>
      <sheetName val="OU_Summary11"/>
      <sheetName val="E&amp;A_Base_Plan11"/>
      <sheetName val="Oil_Resources11"/>
      <sheetName val="Gas_Resources11"/>
      <sheetName val="BOE_Resources11"/>
      <sheetName val="Profit_&amp;_Loss11"/>
      <sheetName val="Balance_Sheet11"/>
      <sheetName val="Realised_Price11"/>
      <sheetName val="Underlying_Unit_Opex11"/>
      <sheetName val="Tangible_Fixed_Assets11"/>
      <sheetName val="Audit_&amp;_Review11"/>
      <sheetName val="Cost_Data_Chrono11"/>
      <sheetName val="PrePop_OU_Summary13"/>
      <sheetName val="OU_Summary13"/>
      <sheetName val="E&amp;A_Base_Plan13"/>
      <sheetName val="Oil_Resources13"/>
      <sheetName val="Gas_Resources13"/>
      <sheetName val="BOE_Resources13"/>
      <sheetName val="Profit_&amp;_Loss13"/>
      <sheetName val="Balance_Sheet13"/>
      <sheetName val="Realised_Price13"/>
      <sheetName val="Underlying_Unit_Opex13"/>
      <sheetName val="Tangible_Fixed_Assets13"/>
      <sheetName val="Audit_&amp;_Review13"/>
      <sheetName val="Cost_Data_Chrono13"/>
      <sheetName val="PrePop_OU_Summary15"/>
      <sheetName val="OU_Summary15"/>
      <sheetName val="E&amp;A_Base_Plan15"/>
      <sheetName val="Oil_Resources15"/>
      <sheetName val="Gas_Resources15"/>
      <sheetName val="BOE_Resources15"/>
      <sheetName val="Profit_&amp;_Loss15"/>
      <sheetName val="Balance_Sheet15"/>
      <sheetName val="Realised_Price15"/>
      <sheetName val="Underlying_Unit_Opex15"/>
      <sheetName val="Tangible_Fixed_Assets15"/>
      <sheetName val="Audit_&amp;_Review15"/>
      <sheetName val="Cost_Data_Chrono15"/>
      <sheetName val="PrePop_OU_Summary16"/>
      <sheetName val="OU_Summary16"/>
      <sheetName val="E&amp;A_Base_Plan16"/>
      <sheetName val="Oil_Resources16"/>
      <sheetName val="Gas_Resources16"/>
      <sheetName val="BOE_Resources16"/>
      <sheetName val="Profit_&amp;_Loss16"/>
      <sheetName val="Balance_Sheet16"/>
      <sheetName val="Realised_Price16"/>
      <sheetName val="Underlying_Unit_Opex16"/>
      <sheetName val="Tangible_Fixed_Assets16"/>
      <sheetName val="Audit_&amp;_Review16"/>
      <sheetName val="Cost_Data_Chrono16"/>
      <sheetName val="List"/>
      <sheetName val="PrePop_OU_Summary17"/>
      <sheetName val="OU_Summary17"/>
      <sheetName val="E&amp;A_Base_Plan17"/>
      <sheetName val="Oil_Resources17"/>
      <sheetName val="Gas_Resources17"/>
      <sheetName val="BOE_Resources17"/>
      <sheetName val="Profit_&amp;_Loss17"/>
      <sheetName val="Balance_Sheet17"/>
      <sheetName val="Realised_Price17"/>
      <sheetName val="Underlying_Unit_Opex17"/>
      <sheetName val="Tangible_Fixed_Assets17"/>
      <sheetName val="Audit_&amp;_Review17"/>
      <sheetName val="Cost_Data_Chrono17"/>
      <sheetName val="PrePop_OU_Summary18"/>
      <sheetName val="OU_Summary18"/>
      <sheetName val="E&amp;A_Base_Plan18"/>
      <sheetName val="Oil_Resources18"/>
      <sheetName val="Gas_Resources18"/>
      <sheetName val="BOE_Resources18"/>
      <sheetName val="Profit_&amp;_Loss18"/>
      <sheetName val="Balance_Sheet18"/>
      <sheetName val="Realised_Price18"/>
      <sheetName val="Underlying_Unit_Opex18"/>
      <sheetName val="Tangible_Fixed_Assets18"/>
      <sheetName val="Audit_&amp;_Review18"/>
      <sheetName val="Cost_Data_Chrono18"/>
      <sheetName val="PrePop_OU_Summary19"/>
      <sheetName val="OU_Summary19"/>
      <sheetName val="E&amp;A_Base_Plan19"/>
      <sheetName val="Oil_Resources19"/>
      <sheetName val="Gas_Resources19"/>
      <sheetName val="BOE_Resources19"/>
      <sheetName val="Profit_&amp;_Loss19"/>
      <sheetName val="Balance_Sheet19"/>
      <sheetName val="Realised_Price19"/>
      <sheetName val="Underlying_Unit_Opex19"/>
      <sheetName val="Tangible_Fixed_Assets19"/>
      <sheetName val="Audit_&amp;_Review19"/>
      <sheetName val="Cost_Data_Chrono19"/>
      <sheetName val="PrePop_OU_Summary20"/>
      <sheetName val="OU_Summary20"/>
      <sheetName val="E&amp;A_Base_Plan20"/>
      <sheetName val="Oil_Resources20"/>
      <sheetName val="Gas_Resources20"/>
      <sheetName val="BOE_Resources20"/>
      <sheetName val="Profit_&amp;_Loss20"/>
      <sheetName val="Balance_Sheet20"/>
      <sheetName val="Realised_Price20"/>
      <sheetName val="Underlying_Unit_Opex20"/>
      <sheetName val="Tangible_Fixed_Assets20"/>
      <sheetName val="Audit_&amp;_Review20"/>
      <sheetName val="Cost_Data_Chrono20"/>
      <sheetName val="PrePop_OU_Summary21"/>
      <sheetName val="OU_Summary21"/>
      <sheetName val="E&amp;A_Base_Plan21"/>
      <sheetName val="Oil_Resources21"/>
      <sheetName val="Gas_Resources21"/>
      <sheetName val="BOE_Resources21"/>
      <sheetName val="Profit_&amp;_Loss21"/>
      <sheetName val="Balance_Sheet21"/>
      <sheetName val="Realised_Price21"/>
      <sheetName val="Underlying_Unit_Opex21"/>
      <sheetName val="Tangible_Fixed_Assets21"/>
      <sheetName val="Audit_&amp;_Review21"/>
      <sheetName val="Cost_Data_Chrono21"/>
      <sheetName val="PrePop_OU_Summary22"/>
      <sheetName val="OU_Summary22"/>
      <sheetName val="E&amp;A_Base_Plan22"/>
      <sheetName val="Oil_Resources22"/>
      <sheetName val="Gas_Resources22"/>
      <sheetName val="BOE_Resources22"/>
      <sheetName val="Profit_&amp;_Loss22"/>
      <sheetName val="Balance_Sheet22"/>
      <sheetName val="Realised_Price22"/>
      <sheetName val="Underlying_Unit_Opex22"/>
      <sheetName val="Tangible_Fixed_Assets22"/>
      <sheetName val="Audit_&amp;_Review22"/>
      <sheetName val="Cost_Data_Chrono22"/>
      <sheetName val="PrePop_OU_Summary23"/>
      <sheetName val="OU_Summary23"/>
      <sheetName val="E&amp;A_Base_Plan23"/>
      <sheetName val="Oil_Resources23"/>
      <sheetName val="Gas_Resources23"/>
      <sheetName val="BOE_Resources23"/>
      <sheetName val="Profit_&amp;_Loss23"/>
      <sheetName val="Balance_Sheet23"/>
      <sheetName val="Realised_Price23"/>
      <sheetName val="Underlying_Unit_Opex23"/>
      <sheetName val="Tangible_Fixed_Assets23"/>
      <sheetName val="Audit_&amp;_Review23"/>
      <sheetName val="Cost_Data_Chrono23"/>
      <sheetName val="PrePop_OU_Summary24"/>
      <sheetName val="OU_Summary24"/>
      <sheetName val="E&amp;A_Base_Plan24"/>
      <sheetName val="Oil_Resources24"/>
      <sheetName val="Gas_Resources24"/>
      <sheetName val="BOE_Resources24"/>
      <sheetName val="Profit_&amp;_Loss24"/>
      <sheetName val="Balance_Sheet24"/>
      <sheetName val="Realised_Price24"/>
      <sheetName val="Underlying_Unit_Opex24"/>
      <sheetName val="Tangible_Fixed_Assets24"/>
      <sheetName val="Audit_&amp;_Review24"/>
      <sheetName val="Cost_Data_Chrono24"/>
      <sheetName val="PrePop_OU_Summary25"/>
      <sheetName val="OU_Summary25"/>
      <sheetName val="E&amp;A_Base_Plan25"/>
      <sheetName val="Oil_Resources25"/>
      <sheetName val="Gas_Resources25"/>
      <sheetName val="BOE_Resources25"/>
      <sheetName val="Profit_&amp;_Loss25"/>
      <sheetName val="Balance_Sheet25"/>
      <sheetName val="Realised_Price25"/>
      <sheetName val="Underlying_Unit_Opex25"/>
      <sheetName val="Tangible_Fixed_Assets25"/>
      <sheetName val="Audit_&amp;_Review25"/>
      <sheetName val="Cost_Data_Chrono25"/>
      <sheetName val="PrePop_OU_Summary26"/>
      <sheetName val="OU_Summary26"/>
      <sheetName val="E&amp;A_Base_Plan26"/>
      <sheetName val="Oil_Resources26"/>
      <sheetName val="Gas_Resources26"/>
      <sheetName val="BOE_Resources26"/>
      <sheetName val="Profit_&amp;_Loss26"/>
      <sheetName val="Balance_Sheet26"/>
      <sheetName val="Realised_Price26"/>
      <sheetName val="Underlying_Unit_Opex26"/>
      <sheetName val="Tangible_Fixed_Assets26"/>
      <sheetName val="Audit_&amp;_Review26"/>
      <sheetName val="Cost_Data_Chrono26"/>
    </sheetNames>
    <sheetDataSet>
      <sheetData sheetId="0" refreshError="1"/>
      <sheetData sheetId="1" refreshError="1"/>
      <sheetData sheetId="2" refreshError="1">
        <row r="1">
          <cell r="I1">
            <v>2003</v>
          </cell>
        </row>
        <row r="7">
          <cell r="C7" t="str">
            <v>Nigeria (SNEPCO)</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prof 1"/>
      <sheetName val="Map"/>
      <sheetName val="Econ"/>
      <sheetName val="HWPF Summary"/>
      <sheetName val="Options"/>
      <sheetName val="CES Data"/>
      <sheetName val="Qty"/>
      <sheetName val="Multilateral"/>
      <sheetName val="Mooring plus T&amp;I"/>
      <sheetName val="Bonga PSE1a"/>
      <sheetName val="SetUp"/>
      <sheetName val="Overview"/>
      <sheetName val="Expl1 (1)"/>
      <sheetName val="Apdix 2.1"/>
      <sheetName val="Apdix 2.2"/>
      <sheetName val="Apdix 2.3"/>
      <sheetName val="Apdix 2.4"/>
      <sheetName val="Apdix 2.5"/>
      <sheetName val="Apdix2.6B"/>
      <sheetName val="Apdix2.6C"/>
      <sheetName val="Apdix 2.6"/>
      <sheetName val="Apdix 2.7"/>
      <sheetName val="Apdix 2.8"/>
      <sheetName val="Apdix 2.9"/>
      <sheetName val="Apdix 2.10"/>
      <sheetName val=" Apdix 2.11"/>
      <sheetName val="Apdix 2.12"/>
      <sheetName val="Apdix 2.13"/>
      <sheetName val="Apdix 2.14"/>
      <sheetName val="Apdix 2.15"/>
      <sheetName val="Apdix 2.16"/>
      <sheetName val="Apdix 2.17"/>
      <sheetName val="Apdix 2.18"/>
      <sheetName val="Apdix 2.19"/>
      <sheetName val="Apdix 2.20"/>
      <sheetName val="Apdix 2.21"/>
      <sheetName val="Apdix 2.22"/>
      <sheetName val="Apdix 2.23"/>
      <sheetName val="Apdix 2.24"/>
      <sheetName val="Apdix 2.25"/>
      <sheetName val="Apdix 2.26 SECURITY"/>
      <sheetName val="Apdix 2.27"/>
      <sheetName val="Apdix 2.28"/>
      <sheetName val="Apdix 3.1"/>
      <sheetName val="Apdix 3.2"/>
      <sheetName val="Apdix 3.3"/>
      <sheetName val="Apdix 3.4"/>
      <sheetName val="Apdix 3.5"/>
      <sheetName val="Apdix 3.6"/>
      <sheetName val="Apdix 3.7"/>
      <sheetName val="Apdix 3.8"/>
      <sheetName val="Apdix 3.9"/>
      <sheetName val="Sheet1"/>
      <sheetName val=""/>
      <sheetName val="January"/>
      <sheetName val="Feb"/>
      <sheetName val="Extra Revenue Generation"/>
      <sheetName val="March"/>
      <sheetName val="April"/>
      <sheetName val="cargrant"/>
      <sheetName val="mowe"/>
      <sheetName val="expanded capex sign off"/>
      <sheetName val="Sign-off Sheet Capex"/>
      <sheetName val="with 2014 actual"/>
      <sheetName val="Sign-off Sheet"/>
      <sheetName val="Sign-off Opex with painting"/>
      <sheetName val="Sign-off Opex"/>
      <sheetName val="Summary"/>
      <sheetName val="Opex - Topsides (4120.01)"/>
      <sheetName val="Opex - Subsea &amp; pipel (4120.02)"/>
      <sheetName val="Other Opex (4140.02)"/>
      <sheetName val="Capex"/>
      <sheetName val="FPSO Ops - additional"/>
      <sheetName val="GSF"/>
      <sheetName val="Functions Description"/>
      <sheetName val="2016 CAPEX"/>
      <sheetName val="2016 MEJs"/>
      <sheetName val="HWPF_Summary1"/>
      <sheetName val="CES_Data1"/>
      <sheetName val="prodprof_11"/>
      <sheetName val="Mooring_plus_T&amp;I1"/>
      <sheetName val="Bonga_PSE1a1"/>
      <sheetName val="Expl1_(1)1"/>
      <sheetName val="Apdix_2_11"/>
      <sheetName val="Apdix_2_26"/>
      <sheetName val="Apdix_2_31"/>
      <sheetName val="Apdix_2_41"/>
      <sheetName val="Apdix_2_51"/>
      <sheetName val="Apdix2_6B1"/>
      <sheetName val="Apdix2_6C1"/>
      <sheetName val="Apdix_2_61"/>
      <sheetName val="Apdix_2_71"/>
      <sheetName val="Apdix_2_81"/>
      <sheetName val="Apdix_2_91"/>
      <sheetName val="Apdix_2_101"/>
      <sheetName val="_Apdix_2_111"/>
      <sheetName val="Apdix_2_121"/>
      <sheetName val="Apdix_2_131"/>
      <sheetName val="Apdix_2_141"/>
      <sheetName val="Apdix_2_151"/>
      <sheetName val="Apdix_2_161"/>
      <sheetName val="Apdix_2_171"/>
      <sheetName val="Apdix_2_181"/>
      <sheetName val="Apdix_2_191"/>
      <sheetName val="Apdix_2_201"/>
      <sheetName val="Apdix_2_211"/>
      <sheetName val="Apdix_2_221"/>
      <sheetName val="Apdix_2_231"/>
      <sheetName val="Apdix_2_241"/>
      <sheetName val="Apdix_2_251"/>
      <sheetName val="Apdix_2_26_SECURITY1"/>
      <sheetName val="Apdix_2_271"/>
      <sheetName val="Apdix_2_281"/>
      <sheetName val="Apdix_3_11"/>
      <sheetName val="Apdix_3_21"/>
      <sheetName val="Apdix_3_31"/>
      <sheetName val="Apdix_3_41"/>
      <sheetName val="Apdix_3_51"/>
      <sheetName val="Apdix_3_61"/>
      <sheetName val="Apdix_3_71"/>
      <sheetName val="Apdix_3_81"/>
      <sheetName val="Apdix_3_91"/>
      <sheetName val="Extra_Revenue_Generation1"/>
      <sheetName val="expanded_capex_sign_off1"/>
      <sheetName val="Sign-off_Sheet_Capex1"/>
      <sheetName val="with_2014_actual1"/>
      <sheetName val="Sign-off_Sheet1"/>
      <sheetName val="Sign-off_Opex_with_painting1"/>
      <sheetName val="Sign-off_Opex1"/>
      <sheetName val="Opex_-_Topsides_(4120_01)1"/>
      <sheetName val="Opex_-_Subsea_&amp;_pipel_(4120_021"/>
      <sheetName val="Other_Opex_(4140_02)1"/>
      <sheetName val="FPSO_Ops_-_additional1"/>
      <sheetName val="Functions_Description1"/>
      <sheetName val="HWPF_Summary"/>
      <sheetName val="CES_Data"/>
      <sheetName val="prodprof_1"/>
      <sheetName val="Mooring_plus_T&amp;I"/>
      <sheetName val="Bonga_PSE1a"/>
      <sheetName val="Expl1_(1)"/>
      <sheetName val="Apdix_2_1"/>
      <sheetName val="Apdix_2_2"/>
      <sheetName val="Apdix_2_3"/>
      <sheetName val="Apdix_2_4"/>
      <sheetName val="Apdix_2_5"/>
      <sheetName val="Apdix2_6B"/>
      <sheetName val="Apdix2_6C"/>
      <sheetName val="Apdix_2_6"/>
      <sheetName val="Apdix_2_7"/>
      <sheetName val="Apdix_2_8"/>
      <sheetName val="Apdix_2_9"/>
      <sheetName val="Apdix_2_10"/>
      <sheetName val="_Apdix_2_11"/>
      <sheetName val="Apdix_2_12"/>
      <sheetName val="Apdix_2_13"/>
      <sheetName val="Apdix_2_14"/>
      <sheetName val="Apdix_2_15"/>
      <sheetName val="Apdix_2_16"/>
      <sheetName val="Apdix_2_17"/>
      <sheetName val="Apdix_2_18"/>
      <sheetName val="Apdix_2_19"/>
      <sheetName val="Apdix_2_20"/>
      <sheetName val="Apdix_2_21"/>
      <sheetName val="Apdix_2_22"/>
      <sheetName val="Apdix_2_23"/>
      <sheetName val="Apdix_2_24"/>
      <sheetName val="Apdix_2_25"/>
      <sheetName val="Apdix_2_26_SECURITY"/>
      <sheetName val="Apdix_2_27"/>
      <sheetName val="Apdix_2_28"/>
      <sheetName val="Apdix_3_1"/>
      <sheetName val="Apdix_3_2"/>
      <sheetName val="Apdix_3_3"/>
      <sheetName val="Apdix_3_4"/>
      <sheetName val="Apdix_3_5"/>
      <sheetName val="Apdix_3_6"/>
      <sheetName val="Apdix_3_7"/>
      <sheetName val="Apdix_3_8"/>
      <sheetName val="Apdix_3_9"/>
      <sheetName val="Extra_Revenue_Generation"/>
      <sheetName val="expanded_capex_sign_off"/>
      <sheetName val="Sign-off_Sheet_Capex"/>
      <sheetName val="with_2014_actual"/>
      <sheetName val="Sign-off_Sheet"/>
      <sheetName val="Sign-off_Opex_with_painting"/>
      <sheetName val="Sign-off_Opex"/>
      <sheetName val="Opex_-_Topsides_(4120_01)"/>
      <sheetName val="Opex_-_Subsea_&amp;_pipel_(4120_02)"/>
      <sheetName val="Other_Opex_(4140_02)"/>
      <sheetName val="FPSO_Ops_-_additional"/>
      <sheetName val="Functions_Description"/>
      <sheetName val="2016_CAPEX"/>
      <sheetName val="2016_MEJs"/>
      <sheetName val="HWPF_Summary2"/>
      <sheetName val="CES_Data2"/>
      <sheetName val="prodprof_12"/>
      <sheetName val="Mooring_plus_T&amp;I2"/>
      <sheetName val="Bonga_PSE1a2"/>
      <sheetName val="Expl1_(1)2"/>
      <sheetName val="Apdix_2_110"/>
      <sheetName val="Apdix_2_29"/>
      <sheetName val="Apdix_2_32"/>
      <sheetName val="Apdix_2_42"/>
      <sheetName val="Apdix_2_52"/>
      <sheetName val="Apdix2_6B2"/>
      <sheetName val="Apdix2_6C2"/>
      <sheetName val="Apdix_2_62"/>
      <sheetName val="Apdix_2_72"/>
      <sheetName val="Apdix_2_82"/>
      <sheetName val="Apdix_2_92"/>
      <sheetName val="Apdix_2_102"/>
      <sheetName val="_Apdix_2_112"/>
      <sheetName val="Apdix_2_122"/>
      <sheetName val="Apdix_2_132"/>
      <sheetName val="Apdix_2_142"/>
      <sheetName val="Apdix_2_152"/>
      <sheetName val="Apdix_2_162"/>
      <sheetName val="Apdix_2_172"/>
      <sheetName val="Apdix_2_182"/>
      <sheetName val="Apdix_2_192"/>
      <sheetName val="Apdix_2_202"/>
      <sheetName val="Apdix_2_212"/>
      <sheetName val="Apdix_2_222"/>
      <sheetName val="Apdix_2_232"/>
      <sheetName val="Apdix_2_242"/>
      <sheetName val="Apdix_2_252"/>
      <sheetName val="Apdix_2_26_SECURITY2"/>
      <sheetName val="Apdix_2_272"/>
      <sheetName val="Apdix_2_282"/>
      <sheetName val="Apdix_3_12"/>
      <sheetName val="Apdix_3_22"/>
      <sheetName val="Apdix_3_32"/>
      <sheetName val="Apdix_3_42"/>
      <sheetName val="Apdix_3_52"/>
      <sheetName val="Apdix_3_62"/>
      <sheetName val="Apdix_3_72"/>
      <sheetName val="Apdix_3_82"/>
      <sheetName val="Apdix_3_92"/>
      <sheetName val="Extra_Revenue_Generation2"/>
      <sheetName val="expanded_capex_sign_off2"/>
      <sheetName val="Sign-off_Sheet_Capex2"/>
      <sheetName val="with_2014_actual2"/>
      <sheetName val="Sign-off_Sheet2"/>
      <sheetName val="Sign-off_Opex_with_painting2"/>
      <sheetName val="Sign-off_Opex2"/>
      <sheetName val="Opex_-_Topsides_(4120_01)2"/>
      <sheetName val="Opex_-_Subsea_&amp;_pipel_(4120_022"/>
      <sheetName val="Other_Opex_(4140_02)2"/>
      <sheetName val="FPSO_Ops_-_additional2"/>
      <sheetName val="Functions_Description2"/>
      <sheetName val="HWPF_Summary3"/>
      <sheetName val="CES_Data3"/>
      <sheetName val="prodprof_13"/>
      <sheetName val="Mooring_plus_T&amp;I3"/>
      <sheetName val="Bonga_PSE1a3"/>
      <sheetName val="Expl1_(1)3"/>
      <sheetName val="Apdix_2_111"/>
      <sheetName val="Apdix_2_210"/>
      <sheetName val="Apdix_2_33"/>
      <sheetName val="Apdix_2_43"/>
      <sheetName val="Apdix_2_53"/>
      <sheetName val="Apdix2_6B3"/>
      <sheetName val="Apdix2_6C3"/>
      <sheetName val="Apdix_2_63"/>
      <sheetName val="Apdix_2_73"/>
      <sheetName val="Apdix_2_83"/>
      <sheetName val="Apdix_2_93"/>
      <sheetName val="Apdix_2_103"/>
      <sheetName val="_Apdix_2_113"/>
      <sheetName val="Apdix_2_123"/>
      <sheetName val="Apdix_2_133"/>
      <sheetName val="Apdix_2_143"/>
      <sheetName val="Apdix_2_153"/>
      <sheetName val="Apdix_2_163"/>
      <sheetName val="Apdix_2_173"/>
      <sheetName val="Apdix_2_183"/>
      <sheetName val="Apdix_2_193"/>
      <sheetName val="Apdix_2_203"/>
      <sheetName val="Apdix_2_213"/>
      <sheetName val="Apdix_2_223"/>
      <sheetName val="Apdix_2_233"/>
      <sheetName val="Apdix_2_243"/>
      <sheetName val="Apdix_2_253"/>
      <sheetName val="Apdix_2_26_SECURITY3"/>
      <sheetName val="Apdix_2_273"/>
      <sheetName val="Apdix_2_283"/>
      <sheetName val="Apdix_3_13"/>
      <sheetName val="Apdix_3_23"/>
      <sheetName val="Apdix_3_33"/>
      <sheetName val="Apdix_3_43"/>
      <sheetName val="Apdix_3_53"/>
      <sheetName val="Apdix_3_63"/>
      <sheetName val="Apdix_3_73"/>
      <sheetName val="Apdix_3_83"/>
      <sheetName val="Apdix_3_93"/>
      <sheetName val="Extra_Revenue_Generation3"/>
      <sheetName val="expanded_capex_sign_off3"/>
      <sheetName val="Sign-off_Sheet_Capex3"/>
      <sheetName val="with_2014_actual3"/>
      <sheetName val="Sign-off_Sheet3"/>
      <sheetName val="Sign-off_Opex_with_painting3"/>
      <sheetName val="Sign-off_Opex3"/>
      <sheetName val="Opex_-_Topsides_(4120_01)3"/>
      <sheetName val="Opex_-_Subsea_&amp;_pipel_(4120_023"/>
      <sheetName val="Other_Opex_(4140_02)3"/>
      <sheetName val="FPSO_Ops_-_additional3"/>
      <sheetName val="Functions_Description3"/>
      <sheetName val="HWPF_Summary14"/>
      <sheetName val="CES_Data14"/>
      <sheetName val="prodprof_114"/>
      <sheetName val="Mooring_plus_T&amp;I14"/>
      <sheetName val="Bonga_PSE1a14"/>
      <sheetName val="Expl1_(1)14"/>
      <sheetName val="Apdix_2_140"/>
      <sheetName val="Apdix_2_262"/>
      <sheetName val="Apdix_2_314"/>
      <sheetName val="Apdix_2_414"/>
      <sheetName val="Apdix_2_514"/>
      <sheetName val="Apdix2_6B14"/>
      <sheetName val="Apdix2_6C14"/>
      <sheetName val="Apdix_2_614"/>
      <sheetName val="Apdix_2_714"/>
      <sheetName val="Apdix_2_814"/>
      <sheetName val="Apdix_2_914"/>
      <sheetName val="Apdix_2_1014"/>
      <sheetName val="_Apdix_2_1114"/>
      <sheetName val="Apdix_2_1214"/>
      <sheetName val="Apdix_2_1314"/>
      <sheetName val="Apdix_2_1414"/>
      <sheetName val="Apdix_2_1514"/>
      <sheetName val="Apdix_2_1614"/>
      <sheetName val="Apdix_2_1714"/>
      <sheetName val="Apdix_2_1814"/>
      <sheetName val="Apdix_2_1914"/>
      <sheetName val="Apdix_2_2014"/>
      <sheetName val="Apdix_2_2117"/>
      <sheetName val="Apdix_2_2215"/>
      <sheetName val="Apdix_2_2314"/>
      <sheetName val="Apdix_2_2414"/>
      <sheetName val="Apdix_2_2514"/>
      <sheetName val="Apdix_2_26_SECURITY14"/>
      <sheetName val="Apdix_2_2714"/>
      <sheetName val="Apdix_2_2814"/>
      <sheetName val="Apdix_3_114"/>
      <sheetName val="Apdix_3_214"/>
      <sheetName val="Apdix_3_314"/>
      <sheetName val="Apdix_3_414"/>
      <sheetName val="Apdix_3_514"/>
      <sheetName val="Apdix_3_614"/>
      <sheetName val="Apdix_3_714"/>
      <sheetName val="Apdix_3_814"/>
      <sheetName val="Apdix_3_914"/>
      <sheetName val="Extra_Revenue_Generation14"/>
      <sheetName val="expanded_capex_sign_off14"/>
      <sheetName val="Sign-off_Sheet_Capex14"/>
      <sheetName val="with_2014_actual14"/>
      <sheetName val="Sign-off_Sheet14"/>
      <sheetName val="Sign-off_Opex_with_painting14"/>
      <sheetName val="Sign-off_Opex14"/>
      <sheetName val="Opex_-_Topsides_(4120_01)14"/>
      <sheetName val="Opex_-_Subsea_&amp;_pipel_(4120_014"/>
      <sheetName val="Other_Opex_(4140_02)14"/>
      <sheetName val="FPSO_Ops_-_additional14"/>
      <sheetName val="Functions_Description14"/>
      <sheetName val="2016_CAPEX11"/>
      <sheetName val="2016_MEJs11"/>
      <sheetName val="HWPF_Summary12"/>
      <sheetName val="CES_Data12"/>
      <sheetName val="prodprof_112"/>
      <sheetName val="Mooring_plus_T&amp;I12"/>
      <sheetName val="Bonga_PSE1a12"/>
      <sheetName val="Expl1_(1)12"/>
      <sheetName val="Apdix_2_120"/>
      <sheetName val="Apdix_2_260"/>
      <sheetName val="Apdix_2_312"/>
      <sheetName val="Apdix_2_412"/>
      <sheetName val="Apdix_2_512"/>
      <sheetName val="Apdix2_6B12"/>
      <sheetName val="Apdix2_6C12"/>
      <sheetName val="Apdix_2_612"/>
      <sheetName val="Apdix_2_712"/>
      <sheetName val="Apdix_2_812"/>
      <sheetName val="Apdix_2_912"/>
      <sheetName val="Apdix_2_1012"/>
      <sheetName val="_Apdix_2_1112"/>
      <sheetName val="Apdix_2_1212"/>
      <sheetName val="Apdix_2_1312"/>
      <sheetName val="Apdix_2_1412"/>
      <sheetName val="Apdix_2_1512"/>
      <sheetName val="Apdix_2_1612"/>
      <sheetName val="Apdix_2_1712"/>
      <sheetName val="Apdix_2_1812"/>
      <sheetName val="Apdix_2_1912"/>
      <sheetName val="Apdix_2_2012"/>
      <sheetName val="Apdix_2_2115"/>
      <sheetName val="Apdix_2_2213"/>
      <sheetName val="Apdix_2_2312"/>
      <sheetName val="Apdix_2_2412"/>
      <sheetName val="Apdix_2_2512"/>
      <sheetName val="Apdix_2_26_SECURITY12"/>
      <sheetName val="Apdix_2_2712"/>
      <sheetName val="Apdix_2_2812"/>
      <sheetName val="Apdix_3_112"/>
      <sheetName val="Apdix_3_212"/>
      <sheetName val="Apdix_3_312"/>
      <sheetName val="Apdix_3_412"/>
      <sheetName val="Apdix_3_512"/>
      <sheetName val="Apdix_3_612"/>
      <sheetName val="Apdix_3_712"/>
      <sheetName val="Apdix_3_812"/>
      <sheetName val="Apdix_3_912"/>
      <sheetName val="Extra_Revenue_Generation12"/>
      <sheetName val="expanded_capex_sign_off12"/>
      <sheetName val="Sign-off_Sheet_Capex12"/>
      <sheetName val="with_2014_actual12"/>
      <sheetName val="Sign-off_Sheet12"/>
      <sheetName val="Sign-off_Opex_with_painting12"/>
      <sheetName val="Sign-off_Opex12"/>
      <sheetName val="Opex_-_Topsides_(4120_01)12"/>
      <sheetName val="Opex_-_Subsea_&amp;_pipel_(4120_012"/>
      <sheetName val="Other_Opex_(4140_02)12"/>
      <sheetName val="FPSO_Ops_-_additional12"/>
      <sheetName val="Functions_Description12"/>
      <sheetName val="2016_CAPEX9"/>
      <sheetName val="2016_MEJs9"/>
      <sheetName val="HWPF_Summary5"/>
      <sheetName val="CES_Data5"/>
      <sheetName val="prodprof_15"/>
      <sheetName val="Mooring_plus_T&amp;I5"/>
      <sheetName val="Bonga_PSE1a5"/>
      <sheetName val="Expl1_(1)5"/>
      <sheetName val="Apdix_2_113"/>
      <sheetName val="Apdix_2_216"/>
      <sheetName val="Apdix_2_35"/>
      <sheetName val="Apdix_2_45"/>
      <sheetName val="Apdix_2_55"/>
      <sheetName val="Apdix2_6B5"/>
      <sheetName val="Apdix2_6C5"/>
      <sheetName val="Apdix_2_65"/>
      <sheetName val="Apdix_2_75"/>
      <sheetName val="Apdix_2_85"/>
      <sheetName val="Apdix_2_95"/>
      <sheetName val="Apdix_2_105"/>
      <sheetName val="_Apdix_2_115"/>
      <sheetName val="Apdix_2_125"/>
      <sheetName val="Apdix_2_135"/>
      <sheetName val="Apdix_2_145"/>
      <sheetName val="Apdix_2_155"/>
      <sheetName val="Apdix_2_165"/>
      <sheetName val="Apdix_2_175"/>
      <sheetName val="Apdix_2_185"/>
      <sheetName val="Apdix_2_195"/>
      <sheetName val="Apdix_2_205"/>
      <sheetName val="Apdix_2_217"/>
      <sheetName val="Apdix_2_225"/>
      <sheetName val="Apdix_2_235"/>
      <sheetName val="Apdix_2_245"/>
      <sheetName val="Apdix_2_255"/>
      <sheetName val="Apdix_2_26_SECURITY5"/>
      <sheetName val="Apdix_2_275"/>
      <sheetName val="Apdix_2_285"/>
      <sheetName val="Apdix_3_15"/>
      <sheetName val="Apdix_3_25"/>
      <sheetName val="Apdix_3_35"/>
      <sheetName val="Apdix_3_45"/>
      <sheetName val="Apdix_3_55"/>
      <sheetName val="Apdix_3_65"/>
      <sheetName val="Apdix_3_75"/>
      <sheetName val="Apdix_3_85"/>
      <sheetName val="Apdix_3_95"/>
      <sheetName val="Extra_Revenue_Generation5"/>
      <sheetName val="expanded_capex_sign_off5"/>
      <sheetName val="Sign-off_Sheet_Capex5"/>
      <sheetName val="with_2014_actual5"/>
      <sheetName val="Sign-off_Sheet5"/>
      <sheetName val="Sign-off_Opex_with_painting5"/>
      <sheetName val="Sign-off_Opex5"/>
      <sheetName val="Opex_-_Topsides_(4120_01)5"/>
      <sheetName val="Opex_-_Subsea_&amp;_pipel_(4120_025"/>
      <sheetName val="Other_Opex_(4140_02)5"/>
      <sheetName val="FPSO_Ops_-_additional5"/>
      <sheetName val="Functions_Description5"/>
      <sheetName val="2016_CAPEX2"/>
      <sheetName val="2016_MEJs2"/>
      <sheetName val="2016_CAPEX1"/>
      <sheetName val="2016_MEJs1"/>
      <sheetName val="HWPF_Summary4"/>
      <sheetName val="CES_Data4"/>
      <sheetName val="prodprof_14"/>
      <sheetName val="Mooring_plus_T&amp;I4"/>
      <sheetName val="Bonga_PSE1a4"/>
      <sheetName val="Expl1_(1)4"/>
      <sheetName val="Apdix_2_112"/>
      <sheetName val="Apdix_2_214"/>
      <sheetName val="Apdix_2_34"/>
      <sheetName val="Apdix_2_44"/>
      <sheetName val="Apdix_2_54"/>
      <sheetName val="Apdix2_6B4"/>
      <sheetName val="Apdix2_6C4"/>
      <sheetName val="Apdix_2_64"/>
      <sheetName val="Apdix_2_74"/>
      <sheetName val="Apdix_2_84"/>
      <sheetName val="Apdix_2_94"/>
      <sheetName val="Apdix_2_104"/>
      <sheetName val="_Apdix_2_114"/>
      <sheetName val="Apdix_2_124"/>
      <sheetName val="Apdix_2_134"/>
      <sheetName val="Apdix_2_144"/>
      <sheetName val="Apdix_2_154"/>
      <sheetName val="Apdix_2_164"/>
      <sheetName val="Apdix_2_174"/>
      <sheetName val="Apdix_2_184"/>
      <sheetName val="Apdix_2_194"/>
      <sheetName val="Apdix_2_204"/>
      <sheetName val="Apdix_2_215"/>
      <sheetName val="Apdix_2_224"/>
      <sheetName val="Apdix_2_234"/>
      <sheetName val="Apdix_2_244"/>
      <sheetName val="Apdix_2_254"/>
      <sheetName val="Apdix_2_26_SECURITY4"/>
      <sheetName val="Apdix_2_274"/>
      <sheetName val="Apdix_2_284"/>
      <sheetName val="Apdix_3_14"/>
      <sheetName val="Apdix_3_24"/>
      <sheetName val="Apdix_3_34"/>
      <sheetName val="Apdix_3_44"/>
      <sheetName val="Apdix_3_54"/>
      <sheetName val="Apdix_3_64"/>
      <sheetName val="Apdix_3_74"/>
      <sheetName val="Apdix_3_84"/>
      <sheetName val="Apdix_3_94"/>
      <sheetName val="Extra_Revenue_Generation4"/>
      <sheetName val="expanded_capex_sign_off4"/>
      <sheetName val="Sign-off_Sheet_Capex4"/>
      <sheetName val="with_2014_actual4"/>
      <sheetName val="Sign-off_Sheet4"/>
      <sheetName val="Sign-off_Opex_with_painting4"/>
      <sheetName val="Sign-off_Opex4"/>
      <sheetName val="Opex_-_Topsides_(4120_01)4"/>
      <sheetName val="Opex_-_Subsea_&amp;_pipel_(4120_024"/>
      <sheetName val="Other_Opex_(4140_02)4"/>
      <sheetName val="FPSO_Ops_-_additional4"/>
      <sheetName val="Functions_Description4"/>
      <sheetName val="HWPF_Summary6"/>
      <sheetName val="CES_Data6"/>
      <sheetName val="prodprof_16"/>
      <sheetName val="Mooring_plus_T&amp;I6"/>
      <sheetName val="Bonga_PSE1a6"/>
      <sheetName val="Expl1_(1)6"/>
      <sheetName val="Apdix_2_114"/>
      <sheetName val="Apdix_2_218"/>
      <sheetName val="Apdix_2_36"/>
      <sheetName val="Apdix_2_46"/>
      <sheetName val="Apdix_2_56"/>
      <sheetName val="Apdix2_6B6"/>
      <sheetName val="Apdix2_6C6"/>
      <sheetName val="Apdix_2_66"/>
      <sheetName val="Apdix_2_76"/>
      <sheetName val="Apdix_2_86"/>
      <sheetName val="Apdix_2_96"/>
      <sheetName val="Apdix_2_106"/>
      <sheetName val="_Apdix_2_116"/>
      <sheetName val="Apdix_2_126"/>
      <sheetName val="Apdix_2_136"/>
      <sheetName val="Apdix_2_146"/>
      <sheetName val="Apdix_2_156"/>
      <sheetName val="Apdix_2_166"/>
      <sheetName val="Apdix_2_176"/>
      <sheetName val="Apdix_2_186"/>
      <sheetName val="Apdix_2_196"/>
      <sheetName val="Apdix_2_206"/>
      <sheetName val="Apdix_2_219"/>
      <sheetName val="Apdix_2_226"/>
      <sheetName val="Apdix_2_236"/>
      <sheetName val="Apdix_2_246"/>
      <sheetName val="Apdix_2_256"/>
      <sheetName val="Apdix_2_26_SECURITY6"/>
      <sheetName val="Apdix_2_276"/>
      <sheetName val="Apdix_2_286"/>
      <sheetName val="Apdix_3_16"/>
      <sheetName val="Apdix_3_26"/>
      <sheetName val="Apdix_3_36"/>
      <sheetName val="Apdix_3_46"/>
      <sheetName val="Apdix_3_56"/>
      <sheetName val="Apdix_3_66"/>
      <sheetName val="Apdix_3_76"/>
      <sheetName val="Apdix_3_86"/>
      <sheetName val="Apdix_3_96"/>
      <sheetName val="Extra_Revenue_Generation6"/>
      <sheetName val="expanded_capex_sign_off6"/>
      <sheetName val="Sign-off_Sheet_Capex6"/>
      <sheetName val="with_2014_actual6"/>
      <sheetName val="Sign-off_Sheet6"/>
      <sheetName val="Sign-off_Opex_with_painting6"/>
      <sheetName val="Sign-off_Opex6"/>
      <sheetName val="Opex_-_Topsides_(4120_01)6"/>
      <sheetName val="Opex_-_Subsea_&amp;_pipel_(4120_026"/>
      <sheetName val="Other_Opex_(4140_02)6"/>
      <sheetName val="FPSO_Ops_-_additional6"/>
      <sheetName val="Functions_Description6"/>
      <sheetName val="2016_CAPEX3"/>
      <sheetName val="2016_MEJs3"/>
      <sheetName val="HWPF_Summary7"/>
      <sheetName val="CES_Data7"/>
      <sheetName val="prodprof_17"/>
      <sheetName val="Mooring_plus_T&amp;I7"/>
      <sheetName val="Bonga_PSE1a7"/>
      <sheetName val="Expl1_(1)7"/>
      <sheetName val="Apdix_2_115"/>
      <sheetName val="Apdix_2_220"/>
      <sheetName val="Apdix_2_37"/>
      <sheetName val="Apdix_2_47"/>
      <sheetName val="Apdix_2_57"/>
      <sheetName val="Apdix2_6B7"/>
      <sheetName val="Apdix2_6C7"/>
      <sheetName val="Apdix_2_67"/>
      <sheetName val="Apdix_2_77"/>
      <sheetName val="Apdix_2_87"/>
      <sheetName val="Apdix_2_97"/>
      <sheetName val="Apdix_2_107"/>
      <sheetName val="_Apdix_2_117"/>
      <sheetName val="Apdix_2_127"/>
      <sheetName val="Apdix_2_137"/>
      <sheetName val="Apdix_2_147"/>
      <sheetName val="Apdix_2_157"/>
      <sheetName val="Apdix_2_167"/>
      <sheetName val="Apdix_2_177"/>
      <sheetName val="Apdix_2_187"/>
      <sheetName val="Apdix_2_197"/>
      <sheetName val="Apdix_2_207"/>
      <sheetName val="Apdix_2_2110"/>
      <sheetName val="Apdix_2_227"/>
      <sheetName val="Apdix_2_237"/>
      <sheetName val="Apdix_2_247"/>
      <sheetName val="Apdix_2_257"/>
      <sheetName val="Apdix_2_26_SECURITY7"/>
      <sheetName val="Apdix_2_277"/>
      <sheetName val="Apdix_2_287"/>
      <sheetName val="Apdix_3_17"/>
      <sheetName val="Apdix_3_27"/>
      <sheetName val="Apdix_3_37"/>
      <sheetName val="Apdix_3_47"/>
      <sheetName val="Apdix_3_57"/>
      <sheetName val="Apdix_3_67"/>
      <sheetName val="Apdix_3_77"/>
      <sheetName val="Apdix_3_87"/>
      <sheetName val="Apdix_3_97"/>
      <sheetName val="Extra_Revenue_Generation7"/>
      <sheetName val="expanded_capex_sign_off7"/>
      <sheetName val="Sign-off_Sheet_Capex7"/>
      <sheetName val="with_2014_actual7"/>
      <sheetName val="Sign-off_Sheet7"/>
      <sheetName val="Sign-off_Opex_with_painting7"/>
      <sheetName val="Sign-off_Opex7"/>
      <sheetName val="Opex_-_Topsides_(4120_01)7"/>
      <sheetName val="Opex_-_Subsea_&amp;_pipel_(4120_027"/>
      <sheetName val="Other_Opex_(4140_02)7"/>
      <sheetName val="FPSO_Ops_-_additional7"/>
      <sheetName val="Functions_Description7"/>
      <sheetName val="2016_CAPEX4"/>
      <sheetName val="2016_MEJs4"/>
      <sheetName val="HWPF_Summary8"/>
      <sheetName val="CES_Data8"/>
      <sheetName val="prodprof_18"/>
      <sheetName val="Mooring_plus_T&amp;I8"/>
      <sheetName val="Bonga_PSE1a8"/>
      <sheetName val="Expl1_(1)8"/>
      <sheetName val="Apdix_2_116"/>
      <sheetName val="Apdix_2_228"/>
      <sheetName val="Apdix_2_38"/>
      <sheetName val="Apdix_2_48"/>
      <sheetName val="Apdix_2_58"/>
      <sheetName val="Apdix2_6B8"/>
      <sheetName val="Apdix2_6C8"/>
      <sheetName val="Apdix_2_68"/>
      <sheetName val="Apdix_2_78"/>
      <sheetName val="Apdix_2_88"/>
      <sheetName val="Apdix_2_98"/>
      <sheetName val="Apdix_2_108"/>
      <sheetName val="_Apdix_2_118"/>
      <sheetName val="Apdix_2_128"/>
      <sheetName val="Apdix_2_138"/>
      <sheetName val="Apdix_2_148"/>
      <sheetName val="Apdix_2_158"/>
      <sheetName val="Apdix_2_168"/>
      <sheetName val="Apdix_2_178"/>
      <sheetName val="Apdix_2_188"/>
      <sheetName val="Apdix_2_198"/>
      <sheetName val="Apdix_2_208"/>
      <sheetName val="Apdix_2_2111"/>
      <sheetName val="Apdix_2_229"/>
      <sheetName val="Apdix_2_238"/>
      <sheetName val="Apdix_2_248"/>
      <sheetName val="Apdix_2_258"/>
      <sheetName val="Apdix_2_26_SECURITY8"/>
      <sheetName val="Apdix_2_278"/>
      <sheetName val="Apdix_2_288"/>
      <sheetName val="Apdix_3_18"/>
      <sheetName val="Apdix_3_28"/>
      <sheetName val="Apdix_3_38"/>
      <sheetName val="Apdix_3_48"/>
      <sheetName val="Apdix_3_58"/>
      <sheetName val="Apdix_3_68"/>
      <sheetName val="Apdix_3_78"/>
      <sheetName val="Apdix_3_88"/>
      <sheetName val="Apdix_3_98"/>
      <sheetName val="Extra_Revenue_Generation8"/>
      <sheetName val="expanded_capex_sign_off8"/>
      <sheetName val="Sign-off_Sheet_Capex8"/>
      <sheetName val="with_2014_actual8"/>
      <sheetName val="Sign-off_Sheet8"/>
      <sheetName val="Sign-off_Opex_with_painting8"/>
      <sheetName val="Sign-off_Opex8"/>
      <sheetName val="Opex_-_Topsides_(4120_01)8"/>
      <sheetName val="Opex_-_Subsea_&amp;_pipel_(4120_028"/>
      <sheetName val="Other_Opex_(4140_02)8"/>
      <sheetName val="FPSO_Ops_-_additional8"/>
      <sheetName val="Functions_Description8"/>
      <sheetName val="2016_CAPEX5"/>
      <sheetName val="2016_MEJs5"/>
      <sheetName val="HWPF_Summary9"/>
      <sheetName val="CES_Data9"/>
      <sheetName val="prodprof_19"/>
      <sheetName val="Mooring_plus_T&amp;I9"/>
      <sheetName val="Bonga_PSE1a9"/>
      <sheetName val="Expl1_(1)9"/>
      <sheetName val="Apdix_2_117"/>
      <sheetName val="Apdix_2_230"/>
      <sheetName val="Apdix_2_39"/>
      <sheetName val="Apdix_2_49"/>
      <sheetName val="Apdix_2_59"/>
      <sheetName val="Apdix2_6B9"/>
      <sheetName val="Apdix2_6C9"/>
      <sheetName val="Apdix_2_69"/>
      <sheetName val="Apdix_2_79"/>
      <sheetName val="Apdix_2_89"/>
      <sheetName val="Apdix_2_99"/>
      <sheetName val="Apdix_2_109"/>
      <sheetName val="_Apdix_2_119"/>
      <sheetName val="Apdix_2_129"/>
      <sheetName val="Apdix_2_139"/>
      <sheetName val="Apdix_2_149"/>
      <sheetName val="Apdix_2_159"/>
      <sheetName val="Apdix_2_169"/>
      <sheetName val="Apdix_2_179"/>
      <sheetName val="Apdix_2_189"/>
      <sheetName val="Apdix_2_199"/>
      <sheetName val="Apdix_2_209"/>
      <sheetName val="Apdix_2_2112"/>
      <sheetName val="Apdix_2_2210"/>
      <sheetName val="Apdix_2_239"/>
      <sheetName val="Apdix_2_249"/>
      <sheetName val="Apdix_2_259"/>
      <sheetName val="Apdix_2_26_SECURITY9"/>
      <sheetName val="Apdix_2_279"/>
      <sheetName val="Apdix_2_289"/>
      <sheetName val="Apdix_3_19"/>
      <sheetName val="Apdix_3_29"/>
      <sheetName val="Apdix_3_39"/>
      <sheetName val="Apdix_3_49"/>
      <sheetName val="Apdix_3_59"/>
      <sheetName val="Apdix_3_69"/>
      <sheetName val="Apdix_3_79"/>
      <sheetName val="Apdix_3_89"/>
      <sheetName val="Apdix_3_99"/>
      <sheetName val="Extra_Revenue_Generation9"/>
      <sheetName val="expanded_capex_sign_off9"/>
      <sheetName val="Sign-off_Sheet_Capex9"/>
      <sheetName val="with_2014_actual9"/>
      <sheetName val="Sign-off_Sheet9"/>
      <sheetName val="Sign-off_Opex_with_painting9"/>
      <sheetName val="Sign-off_Opex9"/>
      <sheetName val="Opex_-_Topsides_(4120_01)9"/>
      <sheetName val="Opex_-_Subsea_&amp;_pipel_(4120_029"/>
      <sheetName val="Other_Opex_(4140_02)9"/>
      <sheetName val="FPSO_Ops_-_additional9"/>
      <sheetName val="Functions_Description9"/>
      <sheetName val="2016_CAPEX6"/>
      <sheetName val="2016_MEJs6"/>
      <sheetName val="HWPF_Summary10"/>
      <sheetName val="CES_Data10"/>
      <sheetName val="prodprof_110"/>
      <sheetName val="Mooring_plus_T&amp;I10"/>
      <sheetName val="Bonga_PSE1a10"/>
      <sheetName val="Expl1_(1)10"/>
      <sheetName val="Apdix_2_118"/>
      <sheetName val="Apdix_2_240"/>
      <sheetName val="Apdix_2_310"/>
      <sheetName val="Apdix_2_410"/>
      <sheetName val="Apdix_2_510"/>
      <sheetName val="Apdix2_6B10"/>
      <sheetName val="Apdix2_6C10"/>
      <sheetName val="Apdix_2_610"/>
      <sheetName val="Apdix_2_710"/>
      <sheetName val="Apdix_2_810"/>
      <sheetName val="Apdix_2_910"/>
      <sheetName val="Apdix_2_1010"/>
      <sheetName val="_Apdix_2_1110"/>
      <sheetName val="Apdix_2_1210"/>
      <sheetName val="Apdix_2_1310"/>
      <sheetName val="Apdix_2_1410"/>
      <sheetName val="Apdix_2_1510"/>
      <sheetName val="Apdix_2_1610"/>
      <sheetName val="Apdix_2_1710"/>
      <sheetName val="Apdix_2_1810"/>
      <sheetName val="Apdix_2_1910"/>
      <sheetName val="Apdix_2_2010"/>
      <sheetName val="Apdix_2_2113"/>
      <sheetName val="Apdix_2_2211"/>
      <sheetName val="Apdix_2_2310"/>
      <sheetName val="Apdix_2_2410"/>
      <sheetName val="Apdix_2_2510"/>
      <sheetName val="Apdix_2_26_SECURITY10"/>
      <sheetName val="Apdix_2_2710"/>
      <sheetName val="Apdix_2_2810"/>
      <sheetName val="Apdix_3_110"/>
      <sheetName val="Apdix_3_210"/>
      <sheetName val="Apdix_3_310"/>
      <sheetName val="Apdix_3_410"/>
      <sheetName val="Apdix_3_510"/>
      <sheetName val="Apdix_3_610"/>
      <sheetName val="Apdix_3_710"/>
      <sheetName val="Apdix_3_810"/>
      <sheetName val="Apdix_3_910"/>
      <sheetName val="Extra_Revenue_Generation10"/>
      <sheetName val="expanded_capex_sign_off10"/>
      <sheetName val="Sign-off_Sheet_Capex10"/>
      <sheetName val="with_2014_actual10"/>
      <sheetName val="Sign-off_Sheet10"/>
      <sheetName val="Sign-off_Opex_with_painting10"/>
      <sheetName val="Sign-off_Opex10"/>
      <sheetName val="Opex_-_Topsides_(4120_01)10"/>
      <sheetName val="Opex_-_Subsea_&amp;_pipel_(4120_010"/>
      <sheetName val="Other_Opex_(4140_02)10"/>
      <sheetName val="FPSO_Ops_-_additional10"/>
      <sheetName val="Functions_Description10"/>
      <sheetName val="2016_CAPEX7"/>
      <sheetName val="2016_MEJs7"/>
      <sheetName val="HWPF_Summary11"/>
      <sheetName val="CES_Data11"/>
      <sheetName val="prodprof_111"/>
      <sheetName val="Mooring_plus_T&amp;I11"/>
      <sheetName val="Bonga_PSE1a11"/>
      <sheetName val="Expl1_(1)11"/>
      <sheetName val="Apdix_2_119"/>
      <sheetName val="Apdix_2_250"/>
      <sheetName val="Apdix_2_311"/>
      <sheetName val="Apdix_2_411"/>
      <sheetName val="Apdix_2_511"/>
      <sheetName val="Apdix2_6B11"/>
      <sheetName val="Apdix2_6C11"/>
      <sheetName val="Apdix_2_611"/>
      <sheetName val="Apdix_2_711"/>
      <sheetName val="Apdix_2_811"/>
      <sheetName val="Apdix_2_911"/>
      <sheetName val="Apdix_2_1011"/>
      <sheetName val="_Apdix_2_1111"/>
      <sheetName val="Apdix_2_1211"/>
      <sheetName val="Apdix_2_1311"/>
      <sheetName val="Apdix_2_1411"/>
      <sheetName val="Apdix_2_1511"/>
      <sheetName val="Apdix_2_1611"/>
      <sheetName val="Apdix_2_1711"/>
      <sheetName val="Apdix_2_1811"/>
      <sheetName val="Apdix_2_1911"/>
      <sheetName val="Apdix_2_2011"/>
      <sheetName val="Apdix_2_2114"/>
      <sheetName val="Apdix_2_2212"/>
      <sheetName val="Apdix_2_2311"/>
      <sheetName val="Apdix_2_2411"/>
      <sheetName val="Apdix_2_2511"/>
      <sheetName val="Apdix_2_26_SECURITY11"/>
      <sheetName val="Apdix_2_2711"/>
      <sheetName val="Apdix_2_2811"/>
      <sheetName val="Apdix_3_111"/>
      <sheetName val="Apdix_3_211"/>
      <sheetName val="Apdix_3_311"/>
      <sheetName val="Apdix_3_411"/>
      <sheetName val="Apdix_3_511"/>
      <sheetName val="Apdix_3_611"/>
      <sheetName val="Apdix_3_711"/>
      <sheetName val="Apdix_3_811"/>
      <sheetName val="Apdix_3_911"/>
      <sheetName val="Extra_Revenue_Generation11"/>
      <sheetName val="expanded_capex_sign_off11"/>
      <sheetName val="Sign-off_Sheet_Capex11"/>
      <sheetName val="with_2014_actual11"/>
      <sheetName val="Sign-off_Sheet11"/>
      <sheetName val="Sign-off_Opex_with_painting11"/>
      <sheetName val="Sign-off_Opex11"/>
      <sheetName val="Opex_-_Topsides_(4120_01)11"/>
      <sheetName val="Opex_-_Subsea_&amp;_pipel_(4120_011"/>
      <sheetName val="Other_Opex_(4140_02)11"/>
      <sheetName val="FPSO_Ops_-_additional11"/>
      <sheetName val="Functions_Description11"/>
      <sheetName val="2016_CAPEX8"/>
      <sheetName val="2016_MEJs8"/>
      <sheetName val="HWPF_Summary13"/>
      <sheetName val="CES_Data13"/>
      <sheetName val="prodprof_113"/>
      <sheetName val="Mooring_plus_T&amp;I13"/>
      <sheetName val="Bonga_PSE1a13"/>
      <sheetName val="Expl1_(1)13"/>
      <sheetName val="Apdix_2_130"/>
      <sheetName val="Apdix_2_261"/>
      <sheetName val="Apdix_2_313"/>
      <sheetName val="Apdix_2_413"/>
      <sheetName val="Apdix_2_513"/>
      <sheetName val="Apdix2_6B13"/>
      <sheetName val="Apdix2_6C13"/>
      <sheetName val="Apdix_2_613"/>
      <sheetName val="Apdix_2_713"/>
      <sheetName val="Apdix_2_813"/>
      <sheetName val="Apdix_2_913"/>
      <sheetName val="Apdix_2_1013"/>
      <sheetName val="_Apdix_2_1113"/>
      <sheetName val="Apdix_2_1213"/>
      <sheetName val="Apdix_2_1313"/>
      <sheetName val="Apdix_2_1413"/>
      <sheetName val="Apdix_2_1513"/>
      <sheetName val="Apdix_2_1613"/>
      <sheetName val="Apdix_2_1713"/>
      <sheetName val="Apdix_2_1813"/>
      <sheetName val="Apdix_2_1913"/>
      <sheetName val="Apdix_2_2013"/>
      <sheetName val="Apdix_2_2116"/>
      <sheetName val="Apdix_2_2214"/>
      <sheetName val="Apdix_2_2313"/>
      <sheetName val="Apdix_2_2413"/>
      <sheetName val="Apdix_2_2513"/>
      <sheetName val="Apdix_2_26_SECURITY13"/>
      <sheetName val="Apdix_2_2713"/>
      <sheetName val="Apdix_2_2813"/>
      <sheetName val="Apdix_3_113"/>
      <sheetName val="Apdix_3_213"/>
      <sheetName val="Apdix_3_313"/>
      <sheetName val="Apdix_3_413"/>
      <sheetName val="Apdix_3_513"/>
      <sheetName val="Apdix_3_613"/>
      <sheetName val="Apdix_3_713"/>
      <sheetName val="Apdix_3_813"/>
      <sheetName val="Apdix_3_913"/>
      <sheetName val="Extra_Revenue_Generation13"/>
      <sheetName val="expanded_capex_sign_off13"/>
      <sheetName val="Sign-off_Sheet_Capex13"/>
      <sheetName val="with_2014_actual13"/>
      <sheetName val="Sign-off_Sheet13"/>
      <sheetName val="Sign-off_Opex_with_painting13"/>
      <sheetName val="Sign-off_Opex13"/>
      <sheetName val="Opex_-_Topsides_(4120_01)13"/>
      <sheetName val="Opex_-_Subsea_&amp;_pipel_(4120_013"/>
      <sheetName val="Other_Opex_(4140_02)13"/>
      <sheetName val="FPSO_Ops_-_additional13"/>
      <sheetName val="Functions_Description13"/>
      <sheetName val="2016_CAPEX10"/>
      <sheetName val="2016_MEJs10"/>
      <sheetName val="HWPF_Summary15"/>
      <sheetName val="CES_Data15"/>
      <sheetName val="prodprof_115"/>
      <sheetName val="Mooring_plus_T&amp;I15"/>
      <sheetName val="Bonga_PSE1a15"/>
      <sheetName val="Expl1_(1)15"/>
      <sheetName val="Apdix_2_150"/>
      <sheetName val="Apdix_2_263"/>
      <sheetName val="Apdix_2_315"/>
      <sheetName val="Apdix_2_415"/>
      <sheetName val="Apdix_2_515"/>
      <sheetName val="Apdix2_6B15"/>
      <sheetName val="Apdix2_6C15"/>
      <sheetName val="Apdix_2_615"/>
      <sheetName val="Apdix_2_715"/>
      <sheetName val="Apdix_2_815"/>
      <sheetName val="Apdix_2_915"/>
      <sheetName val="Apdix_2_1015"/>
      <sheetName val="_Apdix_2_1115"/>
      <sheetName val="Apdix_2_1215"/>
      <sheetName val="Apdix_2_1315"/>
      <sheetName val="Apdix_2_1415"/>
      <sheetName val="Apdix_2_1515"/>
      <sheetName val="Apdix_2_1615"/>
      <sheetName val="Apdix_2_1715"/>
      <sheetName val="Apdix_2_1815"/>
      <sheetName val="Apdix_2_1915"/>
      <sheetName val="Apdix_2_2015"/>
      <sheetName val="Apdix_2_2118"/>
      <sheetName val="Apdix_2_2216"/>
      <sheetName val="Apdix_2_2315"/>
      <sheetName val="Apdix_2_2415"/>
      <sheetName val="Apdix_2_2515"/>
      <sheetName val="Apdix_2_26_SECURITY15"/>
      <sheetName val="Apdix_2_2715"/>
      <sheetName val="Apdix_2_2815"/>
      <sheetName val="Apdix_3_115"/>
      <sheetName val="Apdix_3_215"/>
      <sheetName val="Apdix_3_315"/>
      <sheetName val="Apdix_3_415"/>
      <sheetName val="Apdix_3_515"/>
      <sheetName val="Apdix_3_615"/>
      <sheetName val="Apdix_3_715"/>
      <sheetName val="Apdix_3_815"/>
      <sheetName val="Apdix_3_915"/>
      <sheetName val="Extra_Revenue_Generation15"/>
      <sheetName val="expanded_capex_sign_off15"/>
      <sheetName val="Sign-off_Sheet_Capex15"/>
      <sheetName val="with_2014_actual15"/>
      <sheetName val="Sign-off_Sheet15"/>
      <sheetName val="Sign-off_Opex_with_painting15"/>
      <sheetName val="Sign-off_Opex15"/>
      <sheetName val="Opex_-_Topsides_(4120_01)15"/>
      <sheetName val="Opex_-_Subsea_&amp;_pipel_(4120_015"/>
      <sheetName val="Other_Opex_(4140_02)15"/>
      <sheetName val="FPSO_Ops_-_additional15"/>
      <sheetName val="Functions_Description15"/>
      <sheetName val="2016_CAPEX12"/>
      <sheetName val="2016_MEJs12"/>
      <sheetName val="HWPF_Summary16"/>
      <sheetName val="CES_Data16"/>
      <sheetName val="prodprof_116"/>
      <sheetName val="Mooring_plus_T&amp;I16"/>
      <sheetName val="Bonga_PSE1a16"/>
      <sheetName val="Expl1_(1)16"/>
      <sheetName val="Apdix_2_160"/>
      <sheetName val="Apdix_2_264"/>
      <sheetName val="Apdix_2_316"/>
      <sheetName val="Apdix_2_416"/>
      <sheetName val="Apdix_2_516"/>
      <sheetName val="Apdix2_6B16"/>
      <sheetName val="Apdix2_6C16"/>
      <sheetName val="Apdix_2_616"/>
      <sheetName val="Apdix_2_716"/>
      <sheetName val="Apdix_2_816"/>
      <sheetName val="Apdix_2_916"/>
      <sheetName val="Apdix_2_1016"/>
      <sheetName val="_Apdix_2_1116"/>
      <sheetName val="Apdix_2_1216"/>
      <sheetName val="Apdix_2_1316"/>
      <sheetName val="Apdix_2_1416"/>
      <sheetName val="Apdix_2_1516"/>
      <sheetName val="Apdix_2_1616"/>
      <sheetName val="Apdix_2_1716"/>
      <sheetName val="Apdix_2_1816"/>
      <sheetName val="Apdix_2_1916"/>
      <sheetName val="Apdix_2_2016"/>
      <sheetName val="Apdix_2_2119"/>
      <sheetName val="Apdix_2_2217"/>
      <sheetName val="Apdix_2_2316"/>
      <sheetName val="Apdix_2_2416"/>
      <sheetName val="Apdix_2_2516"/>
      <sheetName val="Apdix_2_26_SECURITY16"/>
      <sheetName val="Apdix_2_2716"/>
      <sheetName val="Apdix_2_2816"/>
      <sheetName val="Apdix_3_116"/>
      <sheetName val="Apdix_3_216"/>
      <sheetName val="Apdix_3_316"/>
      <sheetName val="Apdix_3_416"/>
      <sheetName val="Apdix_3_516"/>
      <sheetName val="Apdix_3_616"/>
      <sheetName val="Apdix_3_716"/>
      <sheetName val="Apdix_3_816"/>
      <sheetName val="Apdix_3_916"/>
      <sheetName val="Extra_Revenue_Generation16"/>
      <sheetName val="expanded_capex_sign_off16"/>
      <sheetName val="Sign-off_Sheet_Capex16"/>
      <sheetName val="with_2014_actual16"/>
      <sheetName val="Sign-off_Sheet16"/>
      <sheetName val="Sign-off_Opex_with_painting16"/>
      <sheetName val="Sign-off_Opex16"/>
      <sheetName val="Opex_-_Topsides_(4120_01)16"/>
      <sheetName val="Opex_-_Subsea_&amp;_pipel_(4120_016"/>
      <sheetName val="Other_Opex_(4140_02)16"/>
      <sheetName val="FPSO_Ops_-_additional16"/>
      <sheetName val="Functions_Description16"/>
      <sheetName val="2016_CAPEX13"/>
      <sheetName val="2016_MEJs13"/>
      <sheetName val="soci"/>
      <sheetName val="sofp"/>
      <sheetName val="socie"/>
      <sheetName val="scf"/>
      <sheetName val="Notes 4 (IFRS 7)"/>
      <sheetName val="Notes 5-13"/>
      <sheetName val="PPE"/>
      <sheetName val="Notes 15-end"/>
      <sheetName val="VAS"/>
      <sheetName val="5years summary"/>
      <sheetName val="Reporting"/>
      <sheetName val="Journal entries"/>
      <sheetName val="Group TB"/>
      <sheetName val="Sheet2"/>
      <sheetName val="prodprof_117"/>
      <sheetName val="SEC Appendix 2.31"/>
      <sheetName val="HWPF_Summary17"/>
      <sheetName val="CES_Data17"/>
      <sheetName val="Mooring_plus_T&amp;I17"/>
      <sheetName val="Bonga_PSE1a17"/>
      <sheetName val="Expl1_(1)17"/>
      <sheetName val="Apdix_2_170"/>
      <sheetName val="Apdix_2_265"/>
      <sheetName val="Apdix_2_317"/>
      <sheetName val="Apdix_2_417"/>
      <sheetName val="Apdix_2_517"/>
      <sheetName val="Apdix2_6B17"/>
      <sheetName val="Apdix2_6C17"/>
      <sheetName val="Apdix_2_617"/>
      <sheetName val="Apdix_2_717"/>
      <sheetName val="Apdix_2_817"/>
      <sheetName val="Apdix_2_917"/>
      <sheetName val="Apdix_2_1017"/>
      <sheetName val="_Apdix_2_1117"/>
      <sheetName val="Apdix_2_1217"/>
      <sheetName val="Apdix_2_1317"/>
      <sheetName val="Apdix_2_1417"/>
      <sheetName val="Apdix_2_1517"/>
      <sheetName val="Apdix_2_1617"/>
      <sheetName val="Apdix_2_1717"/>
      <sheetName val="Apdix_2_1817"/>
      <sheetName val="Apdix_2_1917"/>
      <sheetName val="Apdix_2_2017"/>
      <sheetName val="Apdix_2_2120"/>
      <sheetName val="Apdix_2_2218"/>
      <sheetName val="Apdix_2_2317"/>
      <sheetName val="Apdix_2_2417"/>
      <sheetName val="Apdix_2_2517"/>
      <sheetName val="Apdix_2_26_SECURITY17"/>
      <sheetName val="Apdix_2_2717"/>
      <sheetName val="Apdix_2_2817"/>
      <sheetName val="Apdix_3_117"/>
      <sheetName val="Apdix_3_217"/>
      <sheetName val="Apdix_3_317"/>
      <sheetName val="Apdix_3_417"/>
      <sheetName val="Apdix_3_517"/>
      <sheetName val="Apdix_3_617"/>
      <sheetName val="Apdix_3_717"/>
      <sheetName val="Apdix_3_817"/>
      <sheetName val="Apdix_3_917"/>
      <sheetName val="Extra_Revenue_Generation17"/>
      <sheetName val="expanded_capex_sign_off17"/>
      <sheetName val="Sign-off_Sheet_Capex17"/>
      <sheetName val="with_2014_actual17"/>
      <sheetName val="Sign-off_Sheet17"/>
      <sheetName val="Sign-off_Opex_with_painting17"/>
      <sheetName val="Sign-off_Opex17"/>
      <sheetName val="Opex_-_Topsides_(4120_01)17"/>
      <sheetName val="Opex_-_Subsea_&amp;_pipel_(4120_017"/>
      <sheetName val="Other_Opex_(4140_02)17"/>
      <sheetName val="FPSO_Ops_-_additional17"/>
      <sheetName val="Functions_Description17"/>
      <sheetName val="2016_CAPEX14"/>
      <sheetName val="2016_MEJs14"/>
      <sheetName val="Notes_4_(IFRS_7)"/>
      <sheetName val="Notes_5-13"/>
      <sheetName val="Notes_15-end"/>
      <sheetName val="5years_summary"/>
      <sheetName val="Journal_entries"/>
      <sheetName val="Group_TB"/>
      <sheetName val="Input"/>
      <sheetName val="Account Group"/>
      <sheetName val="Exception Accounts"/>
      <sheetName val="AJEs"/>
      <sheetName val="USFS"/>
      <sheetName val="Control"/>
      <sheetName val="TB"/>
      <sheetName val="Notes Summary"/>
      <sheetName val="Profit and Loss"/>
      <sheetName val="Balance Sheet"/>
      <sheetName val="ADD_BS"/>
      <sheetName val="ADD_PL"/>
      <sheetName val="Add_SHE"/>
      <sheetName val="ADD_CF"/>
      <sheetName val="CF Workings"/>
      <sheetName val="BS"/>
      <sheetName val="PL"/>
      <sheetName val="Add_Note 5 PPE"/>
      <sheetName val="Handover"/>
      <sheetName val="ADD_NOTES"/>
      <sheetName val="Add_Note 15 RPT"/>
      <sheetName val="Add_ Note 21 FI"/>
      <sheetName val="Summary RPT"/>
      <sheetName val="Add_5-year summary"/>
      <sheetName val="Add_Note 15.1Term Loan"/>
      <sheetName val="Note 8 DTA"/>
      <sheetName val="Note 28 Income Tax"/>
      <sheetName val="Add_Note 18 Pension"/>
      <sheetName val="Note 28"/>
      <sheetName val="Add_Note 6 Intangibles"/>
      <sheetName val="Note 7 Other NCA"/>
      <sheetName val="Note 9 Inventories"/>
      <sheetName val="Note 9.1 Goods in transit"/>
      <sheetName val="Note 10 Trade and other AR"/>
      <sheetName val="Note 10.2 Staff debtors"/>
      <sheetName val="Note 11 Other assets"/>
      <sheetName val="Note 12 Cash and CE"/>
      <sheetName val="Note 13 Trade and other AP"/>
      <sheetName val="Note 16 Share capital"/>
      <sheetName val="Note 17 Other equity"/>
      <sheetName val="Add_Note 17.1 Share-Based"/>
      <sheetName val="Note 24 Cost of sales"/>
      <sheetName val="Note 26 Net interest exp"/>
      <sheetName val="Note 27 Other gains"/>
      <sheetName val="Note Investment income"/>
      <sheetName val="NoteName Lookup"/>
      <sheetName val="RPT_Due to From FY1516"/>
      <sheetName val="RPTDownloadDue"/>
      <sheetName val="Linked to BSPL Template"/>
      <sheetName val="Balance Sheet (2)"/>
      <sheetName val="Profit and Loss (2)"/>
      <sheetName val="Share Based Compensation"/>
      <sheetName val="Other Assets"/>
      <sheetName val="Retained Earnings"/>
      <sheetName val="Contingencies"/>
      <sheetName val="Auditor's Remuneration"/>
      <sheetName val="Director's Remuneration"/>
      <sheetName val="Loans and Advances"/>
      <sheetName val="Leases"/>
      <sheetName val="Income Taxes (BS)"/>
      <sheetName val="Income Taxes (PL)"/>
      <sheetName val="Defined Benefits Plan"/>
      <sheetName val="Hardcodes"/>
      <sheetName val="Provisions"/>
      <sheetName val="Note 28 Income Taxes"/>
      <sheetName val="CF"/>
      <sheetName val="SHE"/>
      <sheetName val="RPTDownloadNature"/>
      <sheetName val="CIT TET &amp; IT"/>
      <sheetName val="CA Summ"/>
      <sheetName val="C.A Comp"/>
      <sheetName val="CIT - Comparisons"/>
      <sheetName val="VAT"/>
      <sheetName val="VAT filings"/>
      <sheetName val="VAT remittance"/>
      <sheetName val="WHT Summary"/>
      <sheetName val="Cover page WHT FIRS NGN"/>
      <sheetName val="WHT NGN_FIRS"/>
      <sheetName val="Cover page WHT LIRS NGN "/>
      <sheetName val="WHT NGN_LIRS"/>
      <sheetName val="PAYE &amp; EMP Related Taxes"/>
      <sheetName val="PAYE (2)"/>
      <sheetName val="Pension Comp"/>
      <sheetName val="Pension remittances"/>
      <sheetName val="NSITF remit"/>
      <sheetName val="ITF Comp"/>
      <sheetName val="NITDEF"/>
      <sheetName val="ASHAKA P&amp;L"/>
      <sheetName val="Consolidated Financials_NIG"/>
      <sheetName val="Elimination"/>
      <sheetName val="Ashaka"/>
      <sheetName val="TB-WAPCO"/>
      <sheetName val="UNICEM "/>
      <sheetName val="UNICEM P&amp;L"/>
      <sheetName val="RMX"/>
      <sheetName val="AGG"/>
      <sheetName val="ATLAS"/>
      <sheetName val="WAPCO"/>
      <sheetName val="SFP CODES"/>
      <sheetName val="Energy"/>
      <sheetName val="ECH IS"/>
      <sheetName val="ECH BS"/>
      <sheetName val="NCH IS"/>
      <sheetName val="NCH SFP"/>
      <sheetName val="Consolidated SFP"/>
      <sheetName val="P&amp;L CODES"/>
      <sheetName val="19-23"/>
      <sheetName val="LSA EQUITY RECON"/>
      <sheetName val="SFP (2)"/>
      <sheetName val="IS (2)"/>
      <sheetName val="Audit Journals"/>
      <sheetName val="COVER PAGE"/>
      <sheetName val="ToC."/>
      <sheetName val="Consol Adj (2)"/>
      <sheetName val="TOC1"/>
      <sheetName val="CJEs"/>
      <sheetName val="Corporation IFRS TB "/>
      <sheetName val="Corporation IFRS TB  (Summary)"/>
      <sheetName val="SPL"/>
      <sheetName val="SFP"/>
      <sheetName val="TOC"/>
      <sheetName val="SCIE (2)"/>
      <sheetName val="SCF (2)"/>
      <sheetName val="CF Wrk Parent"/>
      <sheetName val="CF Wrk Group"/>
      <sheetName val="Accting Policies"/>
      <sheetName val="CONSOL. EQUITY"/>
      <sheetName val="CONSOL PPE&amp;INTAG"/>
      <sheetName val="CONSOL. ADJUST. (4)"/>
      <sheetName val="CONSOL. ADJUST. (5)"/>
      <sheetName val="CONSOL. ADJUST."/>
      <sheetName val="CONSOL. ADJUST. (3)"/>
      <sheetName val="CONSOL. ADJUST. (2)"/>
      <sheetName val="4-7(SPL)"/>
      <sheetName val="8-11(SPL)"/>
      <sheetName val="12-14.2(SPL)"/>
      <sheetName val="14.3-15 (SPL)"/>
      <sheetName val="16-23(SFP)A"/>
      <sheetName val="24-28(SFP)A"/>
      <sheetName val="Note 27"/>
      <sheetName val="29 (SFP)A1 (2)"/>
      <sheetName val="29 (SFP)A2"/>
      <sheetName val="30-35.2(SFP)A"/>
      <sheetName val="36-38(SFP)L&amp;E"/>
      <sheetName val="40 (FV)NW."/>
      <sheetName val="41 (Risk Qual)-update"/>
      <sheetName val="42 (credit)"/>
      <sheetName val="43 (Liquidity)"/>
      <sheetName val="44.1 (Market)"/>
      <sheetName val="44.2 (Market Cont'd)"/>
      <sheetName val="45.1 (Maturity Analysis)"/>
      <sheetName val="45.2 (FI by category)"/>
      <sheetName val="Additional CF"/>
      <sheetName val="48 (OTHERS)"/>
      <sheetName val="Financial summary (Grp)"/>
      <sheetName val="Financial summary (Parent)"/>
      <sheetName val=" JE"/>
      <sheetName val="CONSOL. NOTES"/>
      <sheetName val="Consol Adj"/>
      <sheetName val="2014 JE (2)"/>
      <sheetName val="prodprof_118"/>
      <sheetName val="Bond"/>
      <sheetName val="Treasury Bill"/>
      <sheetName val="Term deposit Local"/>
      <sheetName val="CFA Term Deposit"/>
      <sheetName val="USD Term deposit"/>
      <sheetName val="TND Deposit"/>
      <sheetName val="Rent Schedule"/>
      <sheetName val="Statutory Deposit"/>
      <sheetName val="Equity Trading"/>
      <sheetName val="Bond trading"/>
      <sheetName val="Sept 2017 Inv JV"/>
      <sheetName val="2017 Investment Income Budg2"/>
      <sheetName val="Sheet3"/>
      <sheetName val="Instructions and Scoping"/>
      <sheetName val="1A General Information"/>
      <sheetName val="1B General Information_CCIC"/>
      <sheetName val="1C General Information_CCEC"/>
      <sheetName val="2 Initial procedures"/>
      <sheetName val="3 Test Counts"/>
      <sheetName val="3I Cycle count"/>
      <sheetName val="3A Sheet to Floor Template RM"/>
      <sheetName val="3B Sheet to Floor Template WIP"/>
      <sheetName val="3C Sheet to Floor Template FG"/>
      <sheetName val="3D Sheet to Floor Template OTH"/>
      <sheetName val="3E  Floor to Sheet Template RM"/>
      <sheetName val="3F Floor to Sheet Template WIP"/>
      <sheetName val="3G Floor to Sheet Template FG"/>
      <sheetName val="3H Floor to Sheet Template OTH"/>
      <sheetName val="3J Cycle Count Completeness"/>
      <sheetName val="3K Cut off information"/>
      <sheetName val="3L Cut off"/>
      <sheetName val="4 Tag Sheet Summary"/>
      <sheetName val="4A Overall Conclusions"/>
      <sheetName val="REGTP"/>
      <sheetName val="SYS WKST"/>
      <sheetName val="손익분석"/>
      <sheetName val="Index"/>
      <sheetName val="Par of Dir"/>
      <sheetName val="Dir report"/>
      <sheetName val="Dir resp"/>
      <sheetName val="P or L"/>
      <sheetName val="Stmt FP"/>
      <sheetName val="Stmt CIE"/>
      <sheetName val="Stmt CF"/>
      <sheetName val="Notes 1- 3 (Acc policies)"/>
      <sheetName val="Notes"/>
      <sheetName val="5-year summary"/>
      <sheetName val="Sensitvity"/>
      <sheetName val="TB 2018"/>
      <sheetName val="Adjustments"/>
      <sheetName val="RE Reconciliation Summary"/>
      <sheetName val="A1"/>
      <sheetName val="B"/>
      <sheetName val="Cost Data Chrono"/>
      <sheetName val="AW"/>
      <sheetName val="RSG"/>
      <sheetName val="All Securities"/>
      <sheetName val="Names"/>
      <sheetName val="Data Sheet"/>
      <sheetName val="PRY DATA"/>
      <sheetName val="GRP"/>
      <sheetName val="Bank Data"/>
      <sheetName val="Summary Rev Build"/>
      <sheetName val="Adoption Assumptions"/>
      <sheetName val="Debit Offering Assumptions"/>
      <sheetName val="HWPF_Summary18"/>
      <sheetName val="CES_Data18"/>
      <sheetName val="prodprof_119"/>
      <sheetName val="Mooring_plus_T&amp;I18"/>
      <sheetName val="Bonga_PSE1a18"/>
      <sheetName val="Expl1_(1)18"/>
      <sheetName val="Apdix_2_180"/>
      <sheetName val="Apdix_2_266"/>
      <sheetName val="Apdix_2_318"/>
      <sheetName val="Apdix_2_418"/>
      <sheetName val="Apdix_2_518"/>
      <sheetName val="Apdix2_6B18"/>
      <sheetName val="Apdix2_6C18"/>
      <sheetName val="Apdix_2_618"/>
      <sheetName val="Apdix_2_718"/>
      <sheetName val="Apdix_2_818"/>
      <sheetName val="Apdix_2_918"/>
      <sheetName val="Apdix_2_1018"/>
      <sheetName val="_Apdix_2_1118"/>
      <sheetName val="Apdix_2_1218"/>
      <sheetName val="Apdix_2_1318"/>
      <sheetName val="Apdix_2_1418"/>
      <sheetName val="Apdix_2_1518"/>
      <sheetName val="Apdix_2_1618"/>
      <sheetName val="Apdix_2_1718"/>
      <sheetName val="Apdix_2_1818"/>
      <sheetName val="Apdix_2_1918"/>
      <sheetName val="Apdix_2_2018"/>
      <sheetName val="Apdix_2_2121"/>
      <sheetName val="Apdix_2_2219"/>
      <sheetName val="Apdix_2_2318"/>
      <sheetName val="Apdix_2_2418"/>
      <sheetName val="Apdix_2_2518"/>
      <sheetName val="Apdix_2_26_SECURITY18"/>
      <sheetName val="Apdix_2_2718"/>
      <sheetName val="Apdix_2_2818"/>
      <sheetName val="Apdix_3_118"/>
      <sheetName val="Apdix_3_218"/>
      <sheetName val="Apdix_3_318"/>
      <sheetName val="Apdix_3_418"/>
      <sheetName val="Apdix_3_518"/>
      <sheetName val="Apdix_3_618"/>
      <sheetName val="Apdix_3_718"/>
      <sheetName val="Apdix_3_818"/>
      <sheetName val="Apdix_3_918"/>
      <sheetName val="Extra_Revenue_Generation18"/>
      <sheetName val="expanded_capex_sign_off18"/>
      <sheetName val="Sign-off_Sheet_Capex18"/>
      <sheetName val="with_2014_actual18"/>
      <sheetName val="Sign-off_Sheet18"/>
      <sheetName val="Sign-off_Opex_with_painting18"/>
      <sheetName val="Sign-off_Opex18"/>
      <sheetName val="Opex_-_Topsides_(4120_01)18"/>
      <sheetName val="Opex_-_Subsea_&amp;_pipel_(4120_018"/>
      <sheetName val="Other_Opex_(4140_02)18"/>
      <sheetName val="FPSO_Ops_-_additional18"/>
      <sheetName val="Functions_Description18"/>
      <sheetName val="2016_CAPEX15"/>
      <sheetName val="2016_MEJs15"/>
      <sheetName val="Notes_4_(IFRS_7)1"/>
      <sheetName val="Notes_5-131"/>
      <sheetName val="Notes_15-end1"/>
      <sheetName val="5years_summary1"/>
      <sheetName val="Journal_entries1"/>
      <sheetName val="Group_TB1"/>
      <sheetName val="SEC_Appendix_2_31"/>
      <sheetName val="Account_Group"/>
      <sheetName val="Exception_Accounts"/>
      <sheetName val="Notes_Summary"/>
      <sheetName val="Profit_and_Loss"/>
      <sheetName val="Balance_Sheet"/>
      <sheetName val="CF_Workings"/>
      <sheetName val="Add_Note_5_PPE"/>
      <sheetName val="Add_Note_15_RPT"/>
      <sheetName val="Add__Note_21_FI"/>
      <sheetName val="Summary_RPT"/>
      <sheetName val="Add_5-year_summary"/>
      <sheetName val="Add_Note_15_1Term_Loan"/>
      <sheetName val="Note_8_DTA"/>
      <sheetName val="Note_28_Income_Tax"/>
      <sheetName val="Add_Note_18_Pension"/>
      <sheetName val="Note_28"/>
      <sheetName val="Add_Note_6_Intangibles"/>
      <sheetName val="Note_7_Other_NCA"/>
      <sheetName val="Note_9_Inventories"/>
      <sheetName val="Note_9_1_Goods_in_transit"/>
      <sheetName val="Note_10_Trade_and_other_AR"/>
      <sheetName val="Note_10_2_Staff_debtors"/>
      <sheetName val="Note_11_Other_assets"/>
      <sheetName val="Note_12_Cash_and_CE"/>
      <sheetName val="Note_13_Trade_and_other_AP"/>
      <sheetName val="Note_16_Share_capital"/>
      <sheetName val="Note_17_Other_equity"/>
      <sheetName val="Add_Note_17_1_Share-Based"/>
      <sheetName val="Note_24_Cost_of_sales"/>
      <sheetName val="Note_26_Net_interest_exp"/>
      <sheetName val="Note_27_Other_gains"/>
      <sheetName val="Note_Investment_income"/>
      <sheetName val="NoteName_Lookup"/>
      <sheetName val="RPT_Due_to_From_FY1516"/>
      <sheetName val="Linked_to_BSPL_Template"/>
      <sheetName val="Balance_Sheet_(2)"/>
      <sheetName val="Profit_and_Loss_(2)"/>
      <sheetName val="Share_Based_Compensation"/>
      <sheetName val="Other_Assets"/>
      <sheetName val="Retained_Earnings"/>
      <sheetName val="Auditor's_Remuneration"/>
      <sheetName val="Director's_Remuneration"/>
      <sheetName val="Loans_and_Advances"/>
      <sheetName val="Income_Taxes_(BS)"/>
      <sheetName val="Income_Taxes_(PL)"/>
      <sheetName val="Defined_Benefits_Plan"/>
      <sheetName val="Note_28_Income_Taxes"/>
      <sheetName val="CIT_TET_&amp;_IT"/>
      <sheetName val="CA_Summ"/>
      <sheetName val="C_A_Comp"/>
      <sheetName val="CIT_-_Comparisons"/>
      <sheetName val="VAT_filings"/>
      <sheetName val="VAT_remittance"/>
      <sheetName val="WHT_Summary"/>
      <sheetName val="Cover_page_WHT_FIRS_NGN"/>
      <sheetName val="WHT_NGN_FIRS"/>
      <sheetName val="Cover_page_WHT_LIRS_NGN_"/>
      <sheetName val="WHT_NGN_LIRS"/>
      <sheetName val="PAYE_&amp;_EMP_Related_Taxes"/>
      <sheetName val="PAYE_(2)"/>
      <sheetName val="Pension_Comp"/>
      <sheetName val="Pension_remittances"/>
      <sheetName val="NSITF_remit"/>
      <sheetName val="ITF_Comp"/>
      <sheetName val="ASHAKA_P&amp;L"/>
      <sheetName val="Consolidated_Financials_NIG"/>
      <sheetName val="UNICEM_"/>
      <sheetName val="UNICEM_P&amp;L"/>
      <sheetName val="SFP_CODES"/>
      <sheetName val="ECH_IS"/>
      <sheetName val="ECH_BS"/>
      <sheetName val="NCH_IS"/>
      <sheetName val="NCH_SFP"/>
      <sheetName val="Consolidated_SFP"/>
      <sheetName val="P&amp;L_CODES"/>
      <sheetName val="LSA_EQUITY_RECON"/>
      <sheetName val="SFP_(2)"/>
      <sheetName val="IS_(2)"/>
      <sheetName val="Audit_Journals"/>
      <sheetName val="COVER_PAGE"/>
      <sheetName val="ToC_"/>
      <sheetName val="Consol_Adj_(2)"/>
      <sheetName val="Corporation_IFRS_TB_"/>
      <sheetName val="Corporation_IFRS_TB__(Summary)"/>
      <sheetName val="SCIE_(2)"/>
      <sheetName val="SCF_(2)"/>
      <sheetName val="CF_Wrk_Parent"/>
      <sheetName val="CF_Wrk_Group"/>
      <sheetName val="Accting_Policies"/>
      <sheetName val="CONSOL__EQUITY"/>
      <sheetName val="CONSOL_PPE&amp;INTAG"/>
      <sheetName val="CONSOL__ADJUST__(4)"/>
      <sheetName val="CONSOL__ADJUST__(5)"/>
      <sheetName val="CONSOL__ADJUST_"/>
      <sheetName val="CONSOL__ADJUST__(3)"/>
      <sheetName val="CONSOL__ADJUST__(2)"/>
      <sheetName val="12-14_2(SPL)"/>
      <sheetName val="14_3-15_(SPL)"/>
      <sheetName val="Note_27"/>
      <sheetName val="29_(SFP)A1_(2)"/>
      <sheetName val="29_(SFP)A2"/>
      <sheetName val="30-35_2(SFP)A"/>
      <sheetName val="40_(FV)NW_"/>
      <sheetName val="41_(Risk_Qual)-update"/>
      <sheetName val="42_(credit)"/>
      <sheetName val="43_(Liquidity)"/>
      <sheetName val="44_1_(Market)"/>
      <sheetName val="44_2_(Market_Cont'd)"/>
      <sheetName val="45_1_(Maturity_Analysis)"/>
      <sheetName val="45_2_(FI_by_category)"/>
      <sheetName val="Additional_CF"/>
      <sheetName val="48_(OTHERS)"/>
      <sheetName val="Financial_summary_(Grp)"/>
      <sheetName val="Financial_summary_(Parent)"/>
      <sheetName val="_JE"/>
      <sheetName val="CONSOL__NOTES"/>
      <sheetName val="Consol_Adj"/>
      <sheetName val="2014_JE_(2)"/>
      <sheetName val="FA&amp;Depreciation balance 2017"/>
      <sheetName val="Movement FA&amp;Depreciation 2017"/>
      <sheetName val="2017 PPE"/>
      <sheetName val="FA&amp;Deprec adjustments 2017"/>
      <sheetName val="Lead TB"/>
      <sheetName val="Prior year TB"/>
      <sheetName val="IFRS D- tax"/>
      <sheetName val="Treasury_Bill"/>
      <sheetName val="Term_deposit_Local"/>
      <sheetName val="CFA_Term_Deposit"/>
      <sheetName val="USD_Term_deposit"/>
      <sheetName val="TND_Deposit"/>
      <sheetName val="Rent_Schedule"/>
      <sheetName val="Statutory_Deposit"/>
      <sheetName val="Equity_Trading"/>
      <sheetName val="Bond_trading"/>
      <sheetName val="Sept_2017_Inv_JV"/>
      <sheetName val="2017_Investment_Income_Budg2"/>
      <sheetName val="Treasury_Bill1"/>
      <sheetName val="Term_deposit_Local1"/>
      <sheetName val="CFA_Term_Deposit1"/>
      <sheetName val="USD_Term_deposit1"/>
      <sheetName val="TND_Deposit1"/>
      <sheetName val="Rent_Schedule1"/>
      <sheetName val="Statutory_Deposit1"/>
      <sheetName val="Equity_Trading1"/>
      <sheetName val="Bond_trading1"/>
      <sheetName val="Sept_2017_Inv_JV1"/>
      <sheetName val="2017_Investment_Income_Budg21"/>
      <sheetName val="Notes_4_(IFRS_7)2"/>
      <sheetName val="Notes_5-132"/>
      <sheetName val="Notes_15-end2"/>
      <sheetName val="5years_summary2"/>
      <sheetName val="Journal_entries2"/>
      <sheetName val="Group_TB2"/>
      <sheetName val="Treasury_Bill2"/>
      <sheetName val="Term_deposit_Local2"/>
      <sheetName val="CFA_Term_Deposit2"/>
      <sheetName val="USD_Term_deposit2"/>
      <sheetName val="TND_Deposit2"/>
      <sheetName val="Rent_Schedule2"/>
      <sheetName val="Statutory_Deposit2"/>
      <sheetName val="Equity_Trading2"/>
      <sheetName val="Bond_trading2"/>
      <sheetName val="Sept_2017_Inv_JV2"/>
      <sheetName val="2017_Investment_Income_Budg22"/>
      <sheetName val="Notes_4_(IFRS_7)3"/>
      <sheetName val="Notes_5-133"/>
      <sheetName val="Notes_15-end3"/>
      <sheetName val="5years_summary3"/>
      <sheetName val="Journal_entries3"/>
      <sheetName val="Group_TB3"/>
      <sheetName val="Treasury_Bill3"/>
      <sheetName val="Term_deposit_Local3"/>
      <sheetName val="CFA_Term_Deposit3"/>
      <sheetName val="USD_Term_deposit3"/>
      <sheetName val="TND_Deposit3"/>
      <sheetName val="Rent_Schedule3"/>
      <sheetName val="Statutory_Deposit3"/>
      <sheetName val="Equity_Trading3"/>
      <sheetName val="Bond_trading3"/>
      <sheetName val="Sept_2017_Inv_JV3"/>
      <sheetName val="2017_Investment_Income_Budg23"/>
      <sheetName val="Notes_4_(IFRS_7)4"/>
      <sheetName val="Notes_5-134"/>
      <sheetName val="Notes_15-end4"/>
      <sheetName val="5years_summary4"/>
      <sheetName val="Journal_entries4"/>
      <sheetName val="Group_TB4"/>
      <sheetName val="Treasury_Bill4"/>
      <sheetName val="Term_deposit_Local4"/>
      <sheetName val="CFA_Term_Deposit4"/>
      <sheetName val="USD_Term_deposit4"/>
      <sheetName val="TND_Deposit4"/>
      <sheetName val="Rent_Schedule4"/>
      <sheetName val="Statutory_Deposit4"/>
      <sheetName val="Equity_Trading4"/>
      <sheetName val="Bond_trading4"/>
      <sheetName val="Sept_2017_Inv_JV4"/>
      <sheetName val="2017_Investment_Income_Budg24"/>
      <sheetName val="Staff"/>
      <sheetName val="Creditors"/>
      <sheetName val="Debtors"/>
      <sheetName val="Waste - Prod"/>
      <sheetName val="F OH per Unit"/>
      <sheetName val="OH Pdn"/>
      <sheetName val="Mapping MC"/>
      <sheetName val="Procurement"/>
      <sheetName val="Man Inc Statement"/>
      <sheetName val="V OH per Unit"/>
      <sheetName val="Control Sheet"/>
      <sheetName val="Par_of_Dir"/>
      <sheetName val="Dir_report"/>
      <sheetName val="Dir_resp"/>
      <sheetName val="P_or_L"/>
      <sheetName val="Stmt_FP"/>
      <sheetName val="Stmt_CIE"/>
      <sheetName val="Stmt_CF"/>
      <sheetName val="Notes_1-_3_(Acc_policies)"/>
      <sheetName val="5-year_summary"/>
      <sheetName val="TB_2018"/>
      <sheetName val="RE_Reconciliation_Summary"/>
      <sheetName val="FA&amp;Depreciation_balance_2017"/>
      <sheetName val="Movement_FA&amp;Depreciation_2017"/>
      <sheetName val="2017_PPE"/>
      <sheetName val="FA&amp;Deprec_adjustments_2017"/>
      <sheetName val="MAPRIMA"/>
      <sheetName val="Valn&gt;&gt;"/>
      <sheetName val="FF Input"/>
      <sheetName val="Tiger Multiples"/>
      <sheetName val="Ass Valn"/>
      <sheetName val="Brokers&gt;&gt;"/>
      <sheetName val="Consensus"/>
      <sheetName val="Back ups&gt;&gt;"/>
      <sheetName val="Trading Comps"/>
      <sheetName val="Trans comps"/>
      <sheetName val="Ass comps"/>
      <sheetName val="Pioneer"/>
      <sheetName val="Target Prices"/>
      <sheetName val="napims approved budget"/>
      <sheetName val="Growth"/>
      <sheetName val="prodprof_120"/>
      <sheetName val="Sens"/>
      <sheetName val="TO"/>
      <sheetName val="ALL SUMMARY"/>
      <sheetName val="prodprof_121"/>
      <sheetName val="HWPF_Summary19"/>
      <sheetName val="CES_Data19"/>
      <sheetName val="prodprof_122"/>
      <sheetName val="Mooring_plus_T&amp;I19"/>
      <sheetName val="Bonga_PSE1a19"/>
      <sheetName val="Expl1_(1)19"/>
      <sheetName val="Apdix_2_190"/>
      <sheetName val="Apdix_2_267"/>
      <sheetName val="Apdix_2_319"/>
      <sheetName val="Apdix_2_419"/>
      <sheetName val="Apdix_2_519"/>
      <sheetName val="Apdix2_6B19"/>
      <sheetName val="Apdix2_6C19"/>
      <sheetName val="Apdix_2_619"/>
      <sheetName val="Apdix_2_719"/>
      <sheetName val="Apdix_2_819"/>
      <sheetName val="Apdix_2_919"/>
      <sheetName val="Apdix_2_1019"/>
      <sheetName val="_Apdix_2_1119"/>
      <sheetName val="Apdix_2_1219"/>
      <sheetName val="Apdix_2_1319"/>
      <sheetName val="Apdix_2_1419"/>
      <sheetName val="Apdix_2_1519"/>
      <sheetName val="Apdix_2_1619"/>
      <sheetName val="Apdix_2_1719"/>
      <sheetName val="Apdix_2_1819"/>
      <sheetName val="Apdix_2_1919"/>
      <sheetName val="Apdix_2_2019"/>
      <sheetName val="Apdix_2_2122"/>
      <sheetName val="Apdix_2_2220"/>
      <sheetName val="Apdix_2_2319"/>
      <sheetName val="Apdix_2_2419"/>
      <sheetName val="Apdix_2_2519"/>
      <sheetName val="Apdix_2_26_SECURITY19"/>
      <sheetName val="Apdix_2_2719"/>
      <sheetName val="Apdix_2_2819"/>
      <sheetName val="Apdix_3_119"/>
      <sheetName val="Apdix_3_219"/>
      <sheetName val="Apdix_3_319"/>
      <sheetName val="Apdix_3_419"/>
      <sheetName val="Apdix_3_519"/>
      <sheetName val="Apdix_3_619"/>
      <sheetName val="Apdix_3_719"/>
      <sheetName val="Apdix_3_819"/>
      <sheetName val="Apdix_3_919"/>
      <sheetName val="Extra_Revenue_Generation19"/>
      <sheetName val="expanded_capex_sign_off19"/>
      <sheetName val="Sign-off_Sheet_Capex19"/>
      <sheetName val="with_2014_actual19"/>
      <sheetName val="Sign-off_Sheet19"/>
      <sheetName val="Sign-off_Opex_with_painting19"/>
      <sheetName val="Sign-off_Opex19"/>
      <sheetName val="Opex_-_Topsides_(4120_01)19"/>
      <sheetName val="Opex_-_Subsea_&amp;_pipel_(4120_019"/>
      <sheetName val="Other_Opex_(4140_02)19"/>
      <sheetName val="FPSO_Ops_-_additional19"/>
      <sheetName val="Functions_Description19"/>
      <sheetName val="2016_CAPEX16"/>
      <sheetName val="2016_MEJs16"/>
      <sheetName val="Notes_4_(IFRS_7)5"/>
      <sheetName val="Notes_5-135"/>
      <sheetName val="Notes_15-end5"/>
      <sheetName val="5years_summary5"/>
      <sheetName val="Journal_entries5"/>
      <sheetName val="Group_TB5"/>
      <sheetName val="SEC_Appendix_2_311"/>
      <sheetName val="Account_Group1"/>
      <sheetName val="Exception_Accounts1"/>
      <sheetName val="Notes_Summary1"/>
      <sheetName val="Profit_and_Loss1"/>
      <sheetName val="Balance_Sheet1"/>
      <sheetName val="CF_Workings1"/>
      <sheetName val="Add_Note_5_PPE1"/>
      <sheetName val="Add_Note_15_RPT1"/>
      <sheetName val="Add__Note_21_FI1"/>
      <sheetName val="Summary_RPT1"/>
      <sheetName val="Add_5-year_summary1"/>
      <sheetName val="Add_Note_15_1Term_Loan1"/>
      <sheetName val="Note_8_DTA1"/>
      <sheetName val="Note_28_Income_Tax1"/>
      <sheetName val="Add_Note_18_Pension1"/>
      <sheetName val="Note_281"/>
      <sheetName val="Add_Note_6_Intangibles1"/>
      <sheetName val="Note_7_Other_NCA1"/>
      <sheetName val="Note_9_Inventories1"/>
      <sheetName val="Note_9_1_Goods_in_transit1"/>
      <sheetName val="Note_10_Trade_and_other_AR1"/>
      <sheetName val="Note_10_2_Staff_debtors1"/>
      <sheetName val="Note_11_Other_assets1"/>
      <sheetName val="Note_12_Cash_and_CE1"/>
      <sheetName val="Note_13_Trade_and_other_AP1"/>
      <sheetName val="Note_16_Share_capital1"/>
      <sheetName val="Note_17_Other_equity1"/>
      <sheetName val="Add_Note_17_1_Share-Based1"/>
      <sheetName val="Note_24_Cost_of_sales1"/>
      <sheetName val="Note_26_Net_interest_exp1"/>
      <sheetName val="Note_27_Other_gains1"/>
      <sheetName val="Note_Investment_income1"/>
      <sheetName val="NoteName_Lookup1"/>
      <sheetName val="RPT_Due_to_From_FY15161"/>
      <sheetName val="Linked_to_BSPL_Template1"/>
      <sheetName val="Balance_Sheet_(2)1"/>
      <sheetName val="Profit_and_Loss_(2)1"/>
      <sheetName val="Share_Based_Compensation1"/>
      <sheetName val="Other_Assets1"/>
      <sheetName val="Retained_Earnings1"/>
      <sheetName val="Auditor's_Remuneration1"/>
      <sheetName val="Director's_Remuneration1"/>
      <sheetName val="Loans_and_Advances1"/>
      <sheetName val="Income_Taxes_(BS)1"/>
      <sheetName val="Income_Taxes_(PL)1"/>
      <sheetName val="Defined_Benefits_Plan1"/>
      <sheetName val="Note_28_Income_Taxes1"/>
      <sheetName val="CIT_TET_&amp;_IT1"/>
      <sheetName val="CA_Summ1"/>
      <sheetName val="C_A_Comp1"/>
      <sheetName val="CIT_-_Comparisons1"/>
      <sheetName val="VAT_filings1"/>
      <sheetName val="VAT_remittance1"/>
      <sheetName val="WHT_Summary1"/>
      <sheetName val="Cover_page_WHT_FIRS_NGN1"/>
      <sheetName val="WHT_NGN_FIRS1"/>
      <sheetName val="Cover_page_WHT_LIRS_NGN_1"/>
      <sheetName val="WHT_NGN_LIRS1"/>
      <sheetName val="PAYE_&amp;_EMP_Related_Taxes1"/>
      <sheetName val="PAYE_(2)1"/>
      <sheetName val="Pension_Comp1"/>
      <sheetName val="Pension_remittances1"/>
      <sheetName val="NSITF_remit1"/>
      <sheetName val="ITF_Comp1"/>
      <sheetName val="ASHAKA_P&amp;L1"/>
      <sheetName val="Consolidated_Financials_NIG1"/>
      <sheetName val="UNICEM_1"/>
      <sheetName val="UNICEM_P&amp;L1"/>
      <sheetName val="SFP_CODES1"/>
      <sheetName val="ECH_IS1"/>
      <sheetName val="ECH_BS1"/>
      <sheetName val="NCH_IS1"/>
      <sheetName val="NCH_SFP1"/>
      <sheetName val="Consolidated_SFP1"/>
      <sheetName val="P&amp;L_CODES1"/>
      <sheetName val="LSA_EQUITY_RECON1"/>
      <sheetName val="SFP_(2)1"/>
      <sheetName val="IS_(2)1"/>
      <sheetName val="Audit_Journals1"/>
      <sheetName val="COVER_PAGE1"/>
      <sheetName val="ToC_1"/>
      <sheetName val="Consol_Adj_(2)1"/>
      <sheetName val="Corporation_IFRS_TB_1"/>
      <sheetName val="Corporation_IFRS_TB__(Summary)1"/>
      <sheetName val="SCIE_(2)1"/>
      <sheetName val="SCF_(2)1"/>
      <sheetName val="CF_Wrk_Parent1"/>
      <sheetName val="CF_Wrk_Group1"/>
      <sheetName val="Accting_Policies1"/>
      <sheetName val="CONSOL__EQUITY1"/>
      <sheetName val="CONSOL_PPE&amp;INTAG1"/>
      <sheetName val="CONSOL__ADJUST__(4)1"/>
      <sheetName val="CONSOL__ADJUST__(5)1"/>
      <sheetName val="CONSOL__ADJUST_1"/>
      <sheetName val="CONSOL__ADJUST__(3)1"/>
      <sheetName val="CONSOL__ADJUST__(2)1"/>
      <sheetName val="12-14_2(SPL)1"/>
      <sheetName val="14_3-15_(SPL)1"/>
      <sheetName val="Note_271"/>
      <sheetName val="29_(SFP)A1_(2)1"/>
      <sheetName val="29_(SFP)A21"/>
      <sheetName val="30-35_2(SFP)A1"/>
      <sheetName val="40_(FV)NW_1"/>
      <sheetName val="41_(Risk_Qual)-update1"/>
      <sheetName val="42_(credit)1"/>
      <sheetName val="43_(Liquidity)1"/>
      <sheetName val="44_1_(Market)1"/>
      <sheetName val="44_2_(Market_Cont'd)1"/>
      <sheetName val="45_1_(Maturity_Analysis)1"/>
      <sheetName val="45_2_(FI_by_category)1"/>
      <sheetName val="Additional_CF1"/>
      <sheetName val="48_(OTHERS)1"/>
      <sheetName val="Financial_summary_(Grp)1"/>
      <sheetName val="Financial_summary_(Parent)1"/>
      <sheetName val="_JE1"/>
      <sheetName val="CONSOL__NOTES1"/>
      <sheetName val="Consol_Adj1"/>
      <sheetName val="2014_JE_(2)1"/>
      <sheetName val="Treasury_Bill5"/>
      <sheetName val="Term_deposit_Local5"/>
      <sheetName val="CFA_Term_Deposit5"/>
      <sheetName val="USD_Term_deposit5"/>
      <sheetName val="TND_Deposit5"/>
      <sheetName val="Rent_Schedule5"/>
      <sheetName val="Statutory_Deposit5"/>
      <sheetName val="Equity_Trading5"/>
      <sheetName val="Bond_trading5"/>
      <sheetName val="Sept_2017_Inv_JV5"/>
      <sheetName val="2017_Investment_Income_Budg25"/>
      <sheetName val="Instructions_and_Scoping"/>
      <sheetName val="1A_General_Information"/>
      <sheetName val="1B_General_Information_CCIC"/>
      <sheetName val="1C_General_Information_CCEC"/>
      <sheetName val="2_Initial_procedures"/>
      <sheetName val="3_Test_Counts"/>
      <sheetName val="3I_Cycle_count"/>
      <sheetName val="3A_Sheet_to_Floor_Template_RM"/>
      <sheetName val="3B_Sheet_to_Floor_Template_WIP"/>
      <sheetName val="3C_Sheet_to_Floor_Template_FG"/>
      <sheetName val="3D_Sheet_to_Floor_Template_OTH"/>
      <sheetName val="3E__Floor_to_Sheet_Template_RM"/>
      <sheetName val="3F_Floor_to_Sheet_Template_WIP"/>
      <sheetName val="3G_Floor_to_Sheet_Template_FG"/>
      <sheetName val="3H_Floor_to_Sheet_Template_OTH"/>
      <sheetName val="3J_Cycle_Count_Completeness"/>
      <sheetName val="3K_Cut_off_information"/>
      <sheetName val="3L_Cut_off"/>
      <sheetName val="4_Tag_Sheet_Summary"/>
      <sheetName val="4A_Overall_Conclusions"/>
      <sheetName val="SYS_WKST"/>
      <sheetName val="Par_of_Dir1"/>
      <sheetName val="Dir_report1"/>
      <sheetName val="Dir_resp1"/>
      <sheetName val="P_or_L1"/>
      <sheetName val="Stmt_FP1"/>
      <sheetName val="Stmt_CIE1"/>
      <sheetName val="Stmt_CF1"/>
      <sheetName val="Notes_1-_3_(Acc_policies)1"/>
      <sheetName val="5-year_summary1"/>
      <sheetName val="TB_20181"/>
      <sheetName val="RE_Reconciliation_Summary1"/>
      <sheetName val="Cost_Data_Chrono"/>
      <sheetName val="All_Securities"/>
      <sheetName val="Data_Sheet"/>
      <sheetName val="PRY_DATA"/>
      <sheetName val="Bank_Data"/>
      <sheetName val="Summary_Rev_Build"/>
      <sheetName val="Adoption_Assumptions"/>
      <sheetName val="Debit_Offering_Assumptions"/>
      <sheetName val="FA&amp;Depreciation_balance_20171"/>
      <sheetName val="Movement_FA&amp;Depreciation_20171"/>
      <sheetName val="2017_PPE1"/>
      <sheetName val="FA&amp;Deprec_adjustments_20171"/>
      <sheetName val="Lead_TB"/>
      <sheetName val="Prior_year_TB"/>
      <sheetName val="IFRS_D-_tax"/>
      <sheetName val="napims_approved_budget"/>
      <sheetName val="Waste_-_Prod"/>
      <sheetName val="F_OH_per_Unit"/>
      <sheetName val="OH_Pdn"/>
      <sheetName val="Mapping_MC"/>
      <sheetName val="Man_Inc_Statement"/>
      <sheetName val="V_OH_per_Unit"/>
      <sheetName val="Control_Sheet"/>
      <sheetName val="FF_Input"/>
      <sheetName val="Tiger_Multiples"/>
      <sheetName val="Ass_Valn"/>
      <sheetName val="Back_ups&gt;&gt;"/>
      <sheetName val="Trading_Comps"/>
      <sheetName val="Trans_comps"/>
      <sheetName val="Ass_comps"/>
      <sheetName val="Target_Prices"/>
      <sheetName val="HWPF_Summary20"/>
      <sheetName val="CES_Data20"/>
      <sheetName val="prodprof_123"/>
      <sheetName val="Mooring_plus_T&amp;I20"/>
      <sheetName val="Bonga_PSE1a20"/>
      <sheetName val="Expl1_(1)20"/>
      <sheetName val="Apdix_2_1100"/>
      <sheetName val="Apdix_2_268"/>
      <sheetName val="Apdix_2_320"/>
      <sheetName val="Apdix_2_420"/>
      <sheetName val="Apdix_2_520"/>
      <sheetName val="Apdix2_6B20"/>
      <sheetName val="Apdix2_6C20"/>
      <sheetName val="Apdix_2_620"/>
      <sheetName val="Apdix_2_720"/>
      <sheetName val="Apdix_2_820"/>
      <sheetName val="Apdix_2_920"/>
      <sheetName val="Apdix_2_1020"/>
      <sheetName val="_Apdix_2_1120"/>
      <sheetName val="Apdix_2_1220"/>
      <sheetName val="Apdix_2_1320"/>
      <sheetName val="Apdix_2_1420"/>
      <sheetName val="Apdix_2_1520"/>
      <sheetName val="Apdix_2_1620"/>
      <sheetName val="Apdix_2_1720"/>
      <sheetName val="Apdix_2_1820"/>
      <sheetName val="Apdix_2_1920"/>
      <sheetName val="Apdix_2_2020"/>
      <sheetName val="Apdix_2_2123"/>
      <sheetName val="Apdix_2_2221"/>
      <sheetName val="Apdix_2_2320"/>
      <sheetName val="Apdix_2_2420"/>
      <sheetName val="Apdix_2_2520"/>
      <sheetName val="Apdix_2_26_SECURITY20"/>
      <sheetName val="Apdix_2_2720"/>
      <sheetName val="Apdix_2_2820"/>
      <sheetName val="Apdix_3_120"/>
      <sheetName val="Apdix_3_220"/>
      <sheetName val="Apdix_3_320"/>
      <sheetName val="Apdix_3_420"/>
      <sheetName val="Apdix_3_520"/>
      <sheetName val="Apdix_3_620"/>
      <sheetName val="Apdix_3_720"/>
      <sheetName val="Apdix_3_820"/>
      <sheetName val="Apdix_3_920"/>
      <sheetName val="Extra_Revenue_Generation20"/>
      <sheetName val="expanded_capex_sign_off20"/>
      <sheetName val="Sign-off_Sheet_Capex20"/>
      <sheetName val="with_2014_actual20"/>
      <sheetName val="Sign-off_Sheet20"/>
      <sheetName val="Sign-off_Opex_with_painting20"/>
      <sheetName val="Sign-off_Opex20"/>
      <sheetName val="Opex_-_Topsides_(4120_01)20"/>
      <sheetName val="Opex_-_Subsea_&amp;_pipel_(4120_020"/>
      <sheetName val="Other_Opex_(4140_02)20"/>
      <sheetName val="FPSO_Ops_-_additional20"/>
      <sheetName val="Functions_Description20"/>
      <sheetName val="2016_CAPEX17"/>
      <sheetName val="2016_MEJs17"/>
      <sheetName val="Notes_4_(IFRS_7)6"/>
      <sheetName val="Notes_5-136"/>
      <sheetName val="Notes_15-end6"/>
      <sheetName val="5years_summary6"/>
      <sheetName val="Journal_entries6"/>
      <sheetName val="Group_TB6"/>
      <sheetName val="SEC_Appendix_2_312"/>
      <sheetName val="Account_Group2"/>
      <sheetName val="Exception_Accounts2"/>
      <sheetName val="Notes_Summary2"/>
      <sheetName val="Profit_and_Loss2"/>
      <sheetName val="Balance_Sheet2"/>
      <sheetName val="CF_Workings2"/>
      <sheetName val="Add_Note_5_PPE2"/>
      <sheetName val="Add_Note_15_RPT2"/>
      <sheetName val="Add__Note_21_FI2"/>
      <sheetName val="Summary_RPT2"/>
      <sheetName val="Add_5-year_summary2"/>
      <sheetName val="Add_Note_15_1Term_Loan2"/>
      <sheetName val="Note_8_DTA2"/>
      <sheetName val="Note_28_Income_Tax2"/>
      <sheetName val="Add_Note_18_Pension2"/>
      <sheetName val="Note_282"/>
      <sheetName val="Add_Note_6_Intangibles2"/>
      <sheetName val="Note_7_Other_NCA2"/>
      <sheetName val="Note_9_Inventories2"/>
      <sheetName val="Note_9_1_Goods_in_transit2"/>
      <sheetName val="Note_10_Trade_and_other_AR2"/>
      <sheetName val="Note_10_2_Staff_debtors2"/>
      <sheetName val="Note_11_Other_assets2"/>
      <sheetName val="Note_12_Cash_and_CE2"/>
      <sheetName val="Note_13_Trade_and_other_AP2"/>
      <sheetName val="Note_16_Share_capital2"/>
      <sheetName val="Note_17_Other_equity2"/>
      <sheetName val="Add_Note_17_1_Share-Based2"/>
      <sheetName val="Note_24_Cost_of_sales2"/>
      <sheetName val="Note_26_Net_interest_exp2"/>
      <sheetName val="Note_27_Other_gains2"/>
      <sheetName val="Note_Investment_income2"/>
      <sheetName val="NoteName_Lookup2"/>
      <sheetName val="RPT_Due_to_From_FY15162"/>
      <sheetName val="Linked_to_BSPL_Template2"/>
      <sheetName val="Balance_Sheet_(2)2"/>
      <sheetName val="Profit_and_Loss_(2)2"/>
      <sheetName val="Share_Based_Compensation2"/>
      <sheetName val="Other_Assets2"/>
      <sheetName val="Retained_Earnings2"/>
      <sheetName val="Auditor's_Remuneration2"/>
      <sheetName val="Director's_Remuneration2"/>
      <sheetName val="Loans_and_Advances2"/>
      <sheetName val="Income_Taxes_(BS)2"/>
      <sheetName val="Income_Taxes_(PL)2"/>
      <sheetName val="Defined_Benefits_Plan2"/>
      <sheetName val="Note_28_Income_Taxes2"/>
      <sheetName val="CIT_TET_&amp;_IT2"/>
      <sheetName val="CA_Summ2"/>
      <sheetName val="C_A_Comp2"/>
      <sheetName val="CIT_-_Comparisons2"/>
      <sheetName val="VAT_filings2"/>
      <sheetName val="VAT_remittance2"/>
      <sheetName val="WHT_Summary2"/>
      <sheetName val="Cover_page_WHT_FIRS_NGN2"/>
      <sheetName val="WHT_NGN_FIRS2"/>
      <sheetName val="Cover_page_WHT_LIRS_NGN_2"/>
      <sheetName val="WHT_NGN_LIRS2"/>
      <sheetName val="PAYE_&amp;_EMP_Related_Taxes2"/>
      <sheetName val="PAYE_(2)2"/>
      <sheetName val="Pension_Comp2"/>
      <sheetName val="Pension_remittances2"/>
      <sheetName val="NSITF_remit2"/>
      <sheetName val="ITF_Comp2"/>
      <sheetName val="ASHAKA_P&amp;L2"/>
      <sheetName val="Consolidated_Financials_NIG2"/>
      <sheetName val="UNICEM_2"/>
      <sheetName val="UNICEM_P&amp;L2"/>
      <sheetName val="SFP_CODES2"/>
      <sheetName val="ECH_IS2"/>
      <sheetName val="ECH_BS2"/>
      <sheetName val="NCH_IS2"/>
      <sheetName val="NCH_SFP2"/>
      <sheetName val="Consolidated_SFP2"/>
      <sheetName val="P&amp;L_CODES2"/>
      <sheetName val="LSA_EQUITY_RECON2"/>
      <sheetName val="SFP_(2)2"/>
      <sheetName val="IS_(2)2"/>
      <sheetName val="Audit_Journals2"/>
      <sheetName val="COVER_PAGE2"/>
      <sheetName val="ToC_2"/>
      <sheetName val="Consol_Adj_(2)2"/>
      <sheetName val="Corporation_IFRS_TB_2"/>
      <sheetName val="Corporation_IFRS_TB__(Summary)2"/>
      <sheetName val="SCIE_(2)2"/>
      <sheetName val="SCF_(2)2"/>
      <sheetName val="CF_Wrk_Parent2"/>
      <sheetName val="CF_Wrk_Group2"/>
      <sheetName val="Accting_Policies2"/>
      <sheetName val="CONSOL__EQUITY2"/>
      <sheetName val="CONSOL_PPE&amp;INTAG2"/>
      <sheetName val="CONSOL__ADJUST__(4)2"/>
      <sheetName val="CONSOL__ADJUST__(5)2"/>
      <sheetName val="CONSOL__ADJUST_2"/>
      <sheetName val="CONSOL__ADJUST__(3)2"/>
      <sheetName val="CONSOL__ADJUST__(2)2"/>
      <sheetName val="12-14_2(SPL)2"/>
      <sheetName val="14_3-15_(SPL)2"/>
      <sheetName val="Note_272"/>
      <sheetName val="29_(SFP)A1_(2)2"/>
      <sheetName val="29_(SFP)A22"/>
      <sheetName val="30-35_2(SFP)A2"/>
      <sheetName val="40_(FV)NW_2"/>
      <sheetName val="41_(Risk_Qual)-update2"/>
      <sheetName val="42_(credit)2"/>
      <sheetName val="43_(Liquidity)2"/>
      <sheetName val="44_1_(Market)2"/>
      <sheetName val="44_2_(Market_Cont'd)2"/>
      <sheetName val="45_1_(Maturity_Analysis)2"/>
      <sheetName val="45_2_(FI_by_category)2"/>
      <sheetName val="Additional_CF2"/>
      <sheetName val="48_(OTHERS)2"/>
      <sheetName val="Financial_summary_(Grp)2"/>
      <sheetName val="Financial_summary_(Parent)2"/>
      <sheetName val="_JE2"/>
      <sheetName val="CONSOL__NOTES2"/>
      <sheetName val="Consol_Adj2"/>
      <sheetName val="2014_JE_(2)2"/>
      <sheetName val="Treasury_Bill6"/>
      <sheetName val="Term_deposit_Local6"/>
      <sheetName val="CFA_Term_Deposit6"/>
      <sheetName val="USD_Term_deposit6"/>
      <sheetName val="TND_Deposit6"/>
      <sheetName val="Rent_Schedule6"/>
      <sheetName val="Statutory_Deposit6"/>
      <sheetName val="Equity_Trading6"/>
      <sheetName val="Bond_trading6"/>
      <sheetName val="Sept_2017_Inv_JV6"/>
      <sheetName val="2017_Investment_Income_Budg26"/>
      <sheetName val="Instructions_and_Scoping1"/>
      <sheetName val="1A_General_Information1"/>
      <sheetName val="1B_General_Information_CCIC1"/>
      <sheetName val="1C_General_Information_CCEC1"/>
      <sheetName val="2_Initial_procedures1"/>
      <sheetName val="3_Test_Counts1"/>
      <sheetName val="3I_Cycle_count1"/>
      <sheetName val="3A_Sheet_to_Floor_Template_RM1"/>
      <sheetName val="3B_Sheet_to_Floor_Template_WIP1"/>
      <sheetName val="3C_Sheet_to_Floor_Template_FG1"/>
      <sheetName val="3D_Sheet_to_Floor_Template_OTH1"/>
      <sheetName val="3E__Floor_to_Sheet_Template_RM1"/>
      <sheetName val="3F_Floor_to_Sheet_Template_WIP1"/>
      <sheetName val="3G_Floor_to_Sheet_Template_FG1"/>
      <sheetName val="3H_Floor_to_Sheet_Template_OTH1"/>
      <sheetName val="3J_Cycle_Count_Completeness1"/>
      <sheetName val="3K_Cut_off_information1"/>
      <sheetName val="3L_Cut_off1"/>
      <sheetName val="4_Tag_Sheet_Summary1"/>
      <sheetName val="4A_Overall_Conclusions1"/>
      <sheetName val="SYS_WKST1"/>
      <sheetName val="Par_of_Dir2"/>
      <sheetName val="Dir_report2"/>
      <sheetName val="Dir_resp2"/>
      <sheetName val="P_or_L2"/>
      <sheetName val="Stmt_FP2"/>
      <sheetName val="Stmt_CIE2"/>
      <sheetName val="Stmt_CF2"/>
      <sheetName val="Notes_1-_3_(Acc_policies)2"/>
      <sheetName val="5-year_summary2"/>
      <sheetName val="TB_20182"/>
      <sheetName val="RE_Reconciliation_Summary2"/>
      <sheetName val="Cost_Data_Chrono1"/>
      <sheetName val="All_Securities1"/>
      <sheetName val="Data_Sheet1"/>
      <sheetName val="PRY_DATA1"/>
      <sheetName val="Bank_Data1"/>
      <sheetName val="Summary_Rev_Build1"/>
      <sheetName val="Adoption_Assumptions1"/>
      <sheetName val="Debit_Offering_Assumptions1"/>
      <sheetName val="FA&amp;Depreciation_balance_20172"/>
      <sheetName val="Movement_FA&amp;Depreciation_20172"/>
      <sheetName val="2017_PPE2"/>
      <sheetName val="FA&amp;Deprec_adjustments_20172"/>
      <sheetName val="Lead_TB1"/>
      <sheetName val="Prior_year_TB1"/>
      <sheetName val="IFRS_D-_tax1"/>
      <sheetName val="napims_approved_budget1"/>
      <sheetName val="Waste_-_Prod1"/>
      <sheetName val="F_OH_per_Unit1"/>
      <sheetName val="OH_Pdn1"/>
      <sheetName val="Mapping_MC1"/>
      <sheetName val="Man_Inc_Statement1"/>
      <sheetName val="V_OH_per_Unit1"/>
      <sheetName val="Control_Sheet1"/>
      <sheetName val="FF_Input1"/>
      <sheetName val="Tiger_Multiples1"/>
      <sheetName val="Ass_Valn1"/>
      <sheetName val="Back_ups&gt;&gt;1"/>
      <sheetName val="Trading_Comps1"/>
      <sheetName val="Trans_comps1"/>
      <sheetName val="Ass_comps1"/>
      <sheetName val="Target_Prices1"/>
      <sheetName val="HWPF_Summary21"/>
      <sheetName val="CES_Data21"/>
      <sheetName val="prodprof_124"/>
      <sheetName val="Mooring_plus_T&amp;I21"/>
      <sheetName val="Bonga_PSE1a21"/>
      <sheetName val="Expl1_(1)21"/>
      <sheetName val="Apdix_2_1101"/>
      <sheetName val="Apdix_2_269"/>
      <sheetName val="Apdix_2_321"/>
      <sheetName val="Apdix_2_421"/>
      <sheetName val="Apdix_2_521"/>
      <sheetName val="Apdix2_6B21"/>
      <sheetName val="Apdix2_6C21"/>
      <sheetName val="Apdix_2_621"/>
      <sheetName val="Apdix_2_721"/>
      <sheetName val="Apdix_2_821"/>
      <sheetName val="Apdix_2_921"/>
      <sheetName val="Apdix_2_1021"/>
      <sheetName val="_Apdix_2_1121"/>
      <sheetName val="Apdix_2_1221"/>
      <sheetName val="Apdix_2_1321"/>
      <sheetName val="Apdix_2_1421"/>
      <sheetName val="Apdix_2_1521"/>
      <sheetName val="Apdix_2_1621"/>
      <sheetName val="Apdix_2_1721"/>
      <sheetName val="Apdix_2_1821"/>
      <sheetName val="Apdix_2_1921"/>
      <sheetName val="Apdix_2_2021"/>
      <sheetName val="Apdix_2_2124"/>
      <sheetName val="Apdix_2_2222"/>
      <sheetName val="Apdix_2_2321"/>
      <sheetName val="Apdix_2_2421"/>
      <sheetName val="Apdix_2_2521"/>
      <sheetName val="Apdix_2_26_SECURITY21"/>
      <sheetName val="Apdix_2_2721"/>
      <sheetName val="Apdix_2_2821"/>
      <sheetName val="Apdix_3_121"/>
      <sheetName val="Apdix_3_221"/>
      <sheetName val="Apdix_3_321"/>
      <sheetName val="Apdix_3_421"/>
      <sheetName val="Apdix_3_521"/>
      <sheetName val="Apdix_3_621"/>
      <sheetName val="Apdix_3_721"/>
      <sheetName val="Apdix_3_821"/>
      <sheetName val="Apdix_3_921"/>
      <sheetName val="Extra_Revenue_Generation21"/>
      <sheetName val="expanded_capex_sign_off21"/>
      <sheetName val="Sign-off_Sheet_Capex21"/>
      <sheetName val="with_2014_actual21"/>
      <sheetName val="Sign-off_Sheet21"/>
      <sheetName val="Sign-off_Opex_with_painting21"/>
      <sheetName val="Sign-off_Opex21"/>
      <sheetName val="Opex_-_Topsides_(4120_01)21"/>
      <sheetName val="Opex_-_Subsea_&amp;_pipel_(4120_030"/>
      <sheetName val="Other_Opex_(4140_02)21"/>
      <sheetName val="FPSO_Ops_-_additional21"/>
      <sheetName val="Functions_Description21"/>
      <sheetName val="2016_CAPEX18"/>
      <sheetName val="2016_MEJs18"/>
      <sheetName val="Notes_4_(IFRS_7)7"/>
      <sheetName val="Notes_5-137"/>
      <sheetName val="Notes_15-end7"/>
      <sheetName val="5years_summary7"/>
      <sheetName val="Journal_entries7"/>
      <sheetName val="Group_TB7"/>
      <sheetName val="SEC_Appendix_2_313"/>
      <sheetName val="Account_Group3"/>
      <sheetName val="Exception_Accounts3"/>
      <sheetName val="Notes_Summary3"/>
      <sheetName val="Profit_and_Loss3"/>
      <sheetName val="Balance_Sheet3"/>
      <sheetName val="CF_Workings3"/>
      <sheetName val="Add_Note_5_PPE3"/>
      <sheetName val="Add_Note_15_RPT3"/>
      <sheetName val="Add__Note_21_FI3"/>
      <sheetName val="Summary_RPT3"/>
      <sheetName val="Add_5-year_summary3"/>
      <sheetName val="Add_Note_15_1Term_Loan3"/>
      <sheetName val="Note_8_DTA3"/>
      <sheetName val="Note_28_Income_Tax3"/>
      <sheetName val="Add_Note_18_Pension3"/>
      <sheetName val="Note_283"/>
      <sheetName val="Add_Note_6_Intangibles3"/>
      <sheetName val="Note_7_Other_NCA3"/>
      <sheetName val="Note_9_Inventories3"/>
      <sheetName val="Note_9_1_Goods_in_transit3"/>
      <sheetName val="Note_10_Trade_and_other_AR3"/>
      <sheetName val="Note_10_2_Staff_debtors3"/>
      <sheetName val="Note_11_Other_assets3"/>
      <sheetName val="Note_12_Cash_and_CE3"/>
      <sheetName val="Note_13_Trade_and_other_AP3"/>
      <sheetName val="Note_16_Share_capital3"/>
      <sheetName val="Note_17_Other_equity3"/>
      <sheetName val="Add_Note_17_1_Share-Based3"/>
      <sheetName val="Note_24_Cost_of_sales3"/>
      <sheetName val="Note_26_Net_interest_exp3"/>
      <sheetName val="Note_27_Other_gains3"/>
      <sheetName val="Note_Investment_income3"/>
      <sheetName val="NoteName_Lookup3"/>
      <sheetName val="RPT_Due_to_From_FY15163"/>
      <sheetName val="Linked_to_BSPL_Template3"/>
      <sheetName val="Balance_Sheet_(2)3"/>
      <sheetName val="Profit_and_Loss_(2)3"/>
      <sheetName val="Share_Based_Compensation3"/>
      <sheetName val="Other_Assets3"/>
      <sheetName val="Retained_Earnings3"/>
      <sheetName val="Auditor's_Remuneration3"/>
      <sheetName val="Director's_Remuneration3"/>
      <sheetName val="Loans_and_Advances3"/>
      <sheetName val="Income_Taxes_(BS)3"/>
      <sheetName val="Income_Taxes_(PL)3"/>
      <sheetName val="Defined_Benefits_Plan3"/>
      <sheetName val="Note_28_Income_Taxes3"/>
      <sheetName val="CIT_TET_&amp;_IT3"/>
      <sheetName val="CA_Summ3"/>
      <sheetName val="C_A_Comp3"/>
      <sheetName val="CIT_-_Comparisons3"/>
      <sheetName val="VAT_filings3"/>
      <sheetName val="VAT_remittance3"/>
      <sheetName val="WHT_Summary3"/>
      <sheetName val="Cover_page_WHT_FIRS_NGN3"/>
      <sheetName val="WHT_NGN_FIRS3"/>
      <sheetName val="Cover_page_WHT_LIRS_NGN_3"/>
      <sheetName val="WHT_NGN_LIRS3"/>
      <sheetName val="PAYE_&amp;_EMP_Related_Taxes3"/>
      <sheetName val="PAYE_(2)3"/>
      <sheetName val="Pension_Comp3"/>
      <sheetName val="Pension_remittances3"/>
      <sheetName val="NSITF_remit3"/>
      <sheetName val="ITF_Comp3"/>
      <sheetName val="ASHAKA_P&amp;L3"/>
      <sheetName val="Consolidated_Financials_NIG3"/>
      <sheetName val="UNICEM_3"/>
      <sheetName val="UNICEM_P&amp;L3"/>
      <sheetName val="SFP_CODES3"/>
      <sheetName val="ECH_IS3"/>
      <sheetName val="ECH_BS3"/>
      <sheetName val="NCH_IS3"/>
      <sheetName val="NCH_SFP3"/>
      <sheetName val="Consolidated_SFP3"/>
      <sheetName val="P&amp;L_CODES3"/>
      <sheetName val="LSA_EQUITY_RECON3"/>
      <sheetName val="SFP_(2)3"/>
      <sheetName val="IS_(2)3"/>
      <sheetName val="Audit_Journals3"/>
      <sheetName val="COVER_PAGE3"/>
      <sheetName val="ToC_3"/>
      <sheetName val="Consol_Adj_(2)3"/>
      <sheetName val="Corporation_IFRS_TB_3"/>
      <sheetName val="Corporation_IFRS_TB__(Summary)3"/>
      <sheetName val="SCIE_(2)3"/>
      <sheetName val="SCF_(2)3"/>
      <sheetName val="CF_Wrk_Parent3"/>
      <sheetName val="CF_Wrk_Group3"/>
      <sheetName val="Accting_Policies3"/>
      <sheetName val="CONSOL__EQUITY3"/>
      <sheetName val="CONSOL_PPE&amp;INTAG3"/>
      <sheetName val="CONSOL__ADJUST__(4)3"/>
      <sheetName val="CONSOL__ADJUST__(5)3"/>
      <sheetName val="CONSOL__ADJUST_3"/>
      <sheetName val="CONSOL__ADJUST__(3)3"/>
      <sheetName val="CONSOL__ADJUST__(2)3"/>
      <sheetName val="12-14_2(SPL)3"/>
      <sheetName val="14_3-15_(SPL)3"/>
      <sheetName val="Note_273"/>
      <sheetName val="29_(SFP)A1_(2)3"/>
      <sheetName val="29_(SFP)A23"/>
      <sheetName val="30-35_2(SFP)A3"/>
      <sheetName val="40_(FV)NW_3"/>
      <sheetName val="41_(Risk_Qual)-update3"/>
      <sheetName val="42_(credit)3"/>
      <sheetName val="43_(Liquidity)3"/>
      <sheetName val="44_1_(Market)3"/>
      <sheetName val="44_2_(Market_Cont'd)3"/>
      <sheetName val="45_1_(Maturity_Analysis)3"/>
      <sheetName val="45_2_(FI_by_category)3"/>
      <sheetName val="Additional_CF3"/>
      <sheetName val="48_(OTHERS)3"/>
      <sheetName val="Financial_summary_(Grp)3"/>
      <sheetName val="Financial_summary_(Parent)3"/>
      <sheetName val="_JE3"/>
      <sheetName val="CONSOL__NOTES3"/>
      <sheetName val="Consol_Adj3"/>
      <sheetName val="2014_JE_(2)3"/>
      <sheetName val="Treasury_Bill7"/>
      <sheetName val="Term_deposit_Local7"/>
      <sheetName val="CFA_Term_Deposit7"/>
      <sheetName val="USD_Term_deposit7"/>
      <sheetName val="TND_Deposit7"/>
      <sheetName val="Rent_Schedule7"/>
      <sheetName val="Statutory_Deposit7"/>
      <sheetName val="Equity_Trading7"/>
      <sheetName val="Bond_trading7"/>
      <sheetName val="Sept_2017_Inv_JV7"/>
      <sheetName val="2017_Investment_Income_Budg27"/>
      <sheetName val="Instructions_and_Scoping2"/>
      <sheetName val="1A_General_Information2"/>
      <sheetName val="1B_General_Information_CCIC2"/>
      <sheetName val="1C_General_Information_CCEC2"/>
      <sheetName val="2_Initial_procedures2"/>
      <sheetName val="3_Test_Counts2"/>
      <sheetName val="3I_Cycle_count2"/>
      <sheetName val="3A_Sheet_to_Floor_Template_RM2"/>
      <sheetName val="3B_Sheet_to_Floor_Template_WIP2"/>
      <sheetName val="3C_Sheet_to_Floor_Template_FG2"/>
      <sheetName val="3D_Sheet_to_Floor_Template_OTH2"/>
      <sheetName val="3E__Floor_to_Sheet_Template_RM2"/>
      <sheetName val="3F_Floor_to_Sheet_Template_WIP2"/>
      <sheetName val="3G_Floor_to_Sheet_Template_FG2"/>
      <sheetName val="3H_Floor_to_Sheet_Template_OTH2"/>
      <sheetName val="3J_Cycle_Count_Completeness2"/>
      <sheetName val="3K_Cut_off_information2"/>
      <sheetName val="3L_Cut_off2"/>
      <sheetName val="4_Tag_Sheet_Summary2"/>
      <sheetName val="4A_Overall_Conclusions2"/>
      <sheetName val="SYS_WKST2"/>
      <sheetName val="Par_of_Dir3"/>
      <sheetName val="Dir_report3"/>
      <sheetName val="Dir_resp3"/>
      <sheetName val="P_or_L3"/>
      <sheetName val="Stmt_FP3"/>
      <sheetName val="Stmt_CIE3"/>
      <sheetName val="Stmt_CF3"/>
      <sheetName val="Notes_1-_3_(Acc_policies)3"/>
      <sheetName val="5-year_summary3"/>
      <sheetName val="TB_20183"/>
      <sheetName val="RE_Reconciliation_Summary3"/>
      <sheetName val="Cost_Data_Chrono2"/>
      <sheetName val="All_Securities2"/>
      <sheetName val="Data_Sheet2"/>
      <sheetName val="PRY_DATA2"/>
      <sheetName val="Bank_Data2"/>
      <sheetName val="Summary_Rev_Build2"/>
      <sheetName val="Adoption_Assumptions2"/>
      <sheetName val="Debit_Offering_Assumptions2"/>
      <sheetName val="FA&amp;Depreciation_balance_20173"/>
      <sheetName val="Movement_FA&amp;Depreciation_20173"/>
      <sheetName val="2017_PPE3"/>
      <sheetName val="FA&amp;Deprec_adjustments_20173"/>
      <sheetName val="Lead_TB2"/>
      <sheetName val="Prior_year_TB2"/>
      <sheetName val="IFRS_D-_tax2"/>
      <sheetName val="napims_approved_budget2"/>
      <sheetName val="Waste_-_Prod2"/>
      <sheetName val="F_OH_per_Unit2"/>
      <sheetName val="OH_Pdn2"/>
      <sheetName val="Mapping_MC2"/>
      <sheetName val="Man_Inc_Statement2"/>
      <sheetName val="V_OH_per_Unit2"/>
      <sheetName val="Control_Sheet2"/>
      <sheetName val="FF_Input2"/>
      <sheetName val="Tiger_Multiples2"/>
      <sheetName val="Ass_Valn2"/>
      <sheetName val="Back_ups&gt;&gt;2"/>
      <sheetName val="Trading_Comps2"/>
      <sheetName val="Trans_comps2"/>
      <sheetName val="Ass_comps2"/>
      <sheetName val="Target_Prices2"/>
      <sheetName val="HWPF_Summary22"/>
      <sheetName val="CES_Data22"/>
      <sheetName val="prodprof_125"/>
      <sheetName val="Mooring_plus_T&amp;I22"/>
      <sheetName val="Bonga_PSE1a22"/>
      <sheetName val="Expl1_(1)22"/>
      <sheetName val="Apdix_2_1102"/>
      <sheetName val="Apdix_2_270"/>
      <sheetName val="Apdix_2_322"/>
      <sheetName val="Apdix_2_422"/>
      <sheetName val="Apdix_2_522"/>
      <sheetName val="Apdix2_6B22"/>
      <sheetName val="Apdix2_6C22"/>
      <sheetName val="Apdix_2_622"/>
      <sheetName val="Apdix_2_722"/>
      <sheetName val="Apdix_2_822"/>
      <sheetName val="Apdix_2_922"/>
      <sheetName val="Apdix_2_1022"/>
      <sheetName val="_Apdix_2_1122"/>
      <sheetName val="Apdix_2_1222"/>
      <sheetName val="Apdix_2_1322"/>
      <sheetName val="Apdix_2_1422"/>
      <sheetName val="Apdix_2_1522"/>
      <sheetName val="Apdix_2_1622"/>
      <sheetName val="Apdix_2_1722"/>
      <sheetName val="Apdix_2_1822"/>
      <sheetName val="Apdix_2_1922"/>
      <sheetName val="Apdix_2_2022"/>
      <sheetName val="Apdix_2_2125"/>
      <sheetName val="Apdix_2_2223"/>
      <sheetName val="Apdix_2_2322"/>
      <sheetName val="Apdix_2_2422"/>
      <sheetName val="Apdix_2_2522"/>
      <sheetName val="Apdix_2_26_SECURITY22"/>
      <sheetName val="Apdix_2_2722"/>
      <sheetName val="Apdix_2_2822"/>
      <sheetName val="Apdix_3_122"/>
      <sheetName val="Apdix_3_222"/>
      <sheetName val="Apdix_3_322"/>
      <sheetName val="Apdix_3_422"/>
      <sheetName val="Apdix_3_522"/>
      <sheetName val="Apdix_3_622"/>
      <sheetName val="Apdix_3_722"/>
      <sheetName val="Apdix_3_822"/>
      <sheetName val="Apdix_3_922"/>
      <sheetName val="Extra_Revenue_Generation22"/>
      <sheetName val="expanded_capex_sign_off22"/>
      <sheetName val="Sign-off_Sheet_Capex22"/>
      <sheetName val="with_2014_actual22"/>
      <sheetName val="Sign-off_Sheet22"/>
      <sheetName val="Sign-off_Opex_with_painting22"/>
      <sheetName val="Sign-off_Opex22"/>
      <sheetName val="Opex_-_Topsides_(4120_01)22"/>
      <sheetName val="Opex_-_Subsea_&amp;_pipel_(4120_031"/>
      <sheetName val="Other_Opex_(4140_02)22"/>
      <sheetName val="FPSO_Ops_-_additional22"/>
      <sheetName val="Functions_Description22"/>
      <sheetName val="2016_CAPEX19"/>
      <sheetName val="2016_MEJs19"/>
      <sheetName val="Notes_4_(IFRS_7)8"/>
      <sheetName val="Notes_5-138"/>
      <sheetName val="Notes_15-end8"/>
      <sheetName val="5years_summary8"/>
      <sheetName val="Journal_entries8"/>
      <sheetName val="Group_TB8"/>
      <sheetName val="SEC_Appendix_2_314"/>
      <sheetName val="Account_Group4"/>
      <sheetName val="Exception_Accounts4"/>
      <sheetName val="Notes_Summary4"/>
      <sheetName val="Profit_and_Loss4"/>
      <sheetName val="Balance_Sheet4"/>
      <sheetName val="CF_Workings4"/>
      <sheetName val="Add_Note_5_PPE4"/>
      <sheetName val="Add_Note_15_RPT4"/>
      <sheetName val="Add__Note_21_FI4"/>
      <sheetName val="Summary_RPT4"/>
      <sheetName val="Add_5-year_summary4"/>
      <sheetName val="Add_Note_15_1Term_Loan4"/>
      <sheetName val="Note_8_DTA4"/>
      <sheetName val="Note_28_Income_Tax4"/>
      <sheetName val="Add_Note_18_Pension4"/>
      <sheetName val="Note_284"/>
      <sheetName val="Add_Note_6_Intangibles4"/>
      <sheetName val="Note_7_Other_NCA4"/>
      <sheetName val="Note_9_Inventories4"/>
      <sheetName val="Note_9_1_Goods_in_transit4"/>
      <sheetName val="Note_10_Trade_and_other_AR4"/>
      <sheetName val="Note_10_2_Staff_debtors4"/>
      <sheetName val="Note_11_Other_assets4"/>
      <sheetName val="Note_12_Cash_and_CE4"/>
      <sheetName val="Note_13_Trade_and_other_AP4"/>
      <sheetName val="Note_16_Share_capital4"/>
      <sheetName val="Note_17_Other_equity4"/>
      <sheetName val="Add_Note_17_1_Share-Based4"/>
      <sheetName val="Note_24_Cost_of_sales4"/>
      <sheetName val="Note_26_Net_interest_exp4"/>
      <sheetName val="Note_27_Other_gains4"/>
      <sheetName val="Note_Investment_income4"/>
      <sheetName val="NoteName_Lookup4"/>
      <sheetName val="RPT_Due_to_From_FY15164"/>
      <sheetName val="Linked_to_BSPL_Template4"/>
      <sheetName val="Balance_Sheet_(2)4"/>
      <sheetName val="Profit_and_Loss_(2)4"/>
      <sheetName val="Share_Based_Compensation4"/>
      <sheetName val="Other_Assets4"/>
      <sheetName val="Retained_Earnings4"/>
      <sheetName val="Auditor's_Remuneration4"/>
      <sheetName val="Director's_Remuneration4"/>
      <sheetName val="Loans_and_Advances4"/>
      <sheetName val="Income_Taxes_(BS)4"/>
      <sheetName val="Income_Taxes_(PL)4"/>
      <sheetName val="Defined_Benefits_Plan4"/>
      <sheetName val="Note_28_Income_Taxes4"/>
      <sheetName val="CIT_TET_&amp;_IT4"/>
      <sheetName val="CA_Summ4"/>
      <sheetName val="C_A_Comp4"/>
      <sheetName val="CIT_-_Comparisons4"/>
      <sheetName val="VAT_filings4"/>
      <sheetName val="VAT_remittance4"/>
      <sheetName val="WHT_Summary4"/>
      <sheetName val="Cover_page_WHT_FIRS_NGN4"/>
      <sheetName val="WHT_NGN_FIRS4"/>
      <sheetName val="Cover_page_WHT_LIRS_NGN_4"/>
      <sheetName val="WHT_NGN_LIRS4"/>
      <sheetName val="PAYE_&amp;_EMP_Related_Taxes4"/>
      <sheetName val="PAYE_(2)4"/>
      <sheetName val="Pension_Comp4"/>
      <sheetName val="Pension_remittances4"/>
      <sheetName val="NSITF_remit4"/>
      <sheetName val="ITF_Comp4"/>
      <sheetName val="ASHAKA_P&amp;L4"/>
      <sheetName val="Consolidated_Financials_NIG4"/>
      <sheetName val="UNICEM_4"/>
      <sheetName val="UNICEM_P&amp;L4"/>
      <sheetName val="SFP_CODES4"/>
      <sheetName val="ECH_IS4"/>
      <sheetName val="ECH_BS4"/>
      <sheetName val="NCH_IS4"/>
      <sheetName val="NCH_SFP4"/>
      <sheetName val="Consolidated_SFP4"/>
      <sheetName val="P&amp;L_CODES4"/>
      <sheetName val="LSA_EQUITY_RECON4"/>
      <sheetName val="SFP_(2)4"/>
      <sheetName val="IS_(2)4"/>
      <sheetName val="Audit_Journals4"/>
      <sheetName val="COVER_PAGE4"/>
      <sheetName val="ToC_4"/>
      <sheetName val="Consol_Adj_(2)4"/>
      <sheetName val="Corporation_IFRS_TB_4"/>
      <sheetName val="Corporation_IFRS_TB__(Summary)4"/>
      <sheetName val="SCIE_(2)4"/>
      <sheetName val="SCF_(2)4"/>
      <sheetName val="CF_Wrk_Parent4"/>
      <sheetName val="CF_Wrk_Group4"/>
      <sheetName val="Accting_Policies4"/>
      <sheetName val="CONSOL__EQUITY4"/>
      <sheetName val="CONSOL_PPE&amp;INTAG4"/>
      <sheetName val="CONSOL__ADJUST__(4)4"/>
      <sheetName val="CONSOL__ADJUST__(5)4"/>
      <sheetName val="CONSOL__ADJUST_4"/>
      <sheetName val="CONSOL__ADJUST__(3)4"/>
      <sheetName val="CONSOL__ADJUST__(2)4"/>
      <sheetName val="12-14_2(SPL)4"/>
      <sheetName val="14_3-15_(SPL)4"/>
      <sheetName val="Note_274"/>
      <sheetName val="29_(SFP)A1_(2)4"/>
      <sheetName val="29_(SFP)A24"/>
      <sheetName val="30-35_2(SFP)A4"/>
      <sheetName val="40_(FV)NW_4"/>
      <sheetName val="41_(Risk_Qual)-update4"/>
      <sheetName val="42_(credit)4"/>
      <sheetName val="43_(Liquidity)4"/>
      <sheetName val="44_1_(Market)4"/>
      <sheetName val="44_2_(Market_Cont'd)4"/>
      <sheetName val="45_1_(Maturity_Analysis)4"/>
      <sheetName val="45_2_(FI_by_category)4"/>
      <sheetName val="Additional_CF4"/>
      <sheetName val="48_(OTHERS)4"/>
      <sheetName val="Financial_summary_(Grp)4"/>
      <sheetName val="Financial_summary_(Parent)4"/>
      <sheetName val="_JE4"/>
      <sheetName val="CONSOL__NOTES4"/>
      <sheetName val="Consol_Adj4"/>
      <sheetName val="2014_JE_(2)4"/>
      <sheetName val="Treasury_Bill8"/>
      <sheetName val="Term_deposit_Local8"/>
      <sheetName val="CFA_Term_Deposit8"/>
      <sheetName val="USD_Term_deposit8"/>
      <sheetName val="TND_Deposit8"/>
      <sheetName val="Rent_Schedule8"/>
      <sheetName val="Statutory_Deposit8"/>
      <sheetName val="Equity_Trading8"/>
      <sheetName val="Bond_trading8"/>
      <sheetName val="Sept_2017_Inv_JV8"/>
      <sheetName val="2017_Investment_Income_Budg28"/>
      <sheetName val="Instructions_and_Scoping3"/>
      <sheetName val="1A_General_Information3"/>
      <sheetName val="1B_General_Information_CCIC3"/>
      <sheetName val="1C_General_Information_CCEC3"/>
      <sheetName val="2_Initial_procedures3"/>
      <sheetName val="3_Test_Counts3"/>
      <sheetName val="3I_Cycle_count3"/>
      <sheetName val="3A_Sheet_to_Floor_Template_RM3"/>
      <sheetName val="3B_Sheet_to_Floor_Template_WIP3"/>
      <sheetName val="3C_Sheet_to_Floor_Template_FG3"/>
      <sheetName val="3D_Sheet_to_Floor_Template_OTH3"/>
      <sheetName val="3E__Floor_to_Sheet_Template_RM3"/>
      <sheetName val="3F_Floor_to_Sheet_Template_WIP3"/>
      <sheetName val="3G_Floor_to_Sheet_Template_FG3"/>
      <sheetName val="3H_Floor_to_Sheet_Template_OTH3"/>
      <sheetName val="3J_Cycle_Count_Completeness3"/>
      <sheetName val="3K_Cut_off_information3"/>
      <sheetName val="3L_Cut_off3"/>
      <sheetName val="4_Tag_Sheet_Summary3"/>
      <sheetName val="4A_Overall_Conclusions3"/>
      <sheetName val="SYS_WKST3"/>
      <sheetName val="Par_of_Dir4"/>
      <sheetName val="Dir_report4"/>
      <sheetName val="Dir_resp4"/>
      <sheetName val="P_or_L4"/>
      <sheetName val="Stmt_FP4"/>
      <sheetName val="Stmt_CIE4"/>
      <sheetName val="Stmt_CF4"/>
      <sheetName val="Notes_1-_3_(Acc_policies)4"/>
      <sheetName val="5-year_summary4"/>
      <sheetName val="TB_20184"/>
      <sheetName val="RE_Reconciliation_Summary4"/>
      <sheetName val="Cost_Data_Chrono3"/>
      <sheetName val="All_Securities3"/>
      <sheetName val="Data_Sheet3"/>
      <sheetName val="PRY_DATA3"/>
      <sheetName val="Bank_Data3"/>
      <sheetName val="Summary_Rev_Build3"/>
      <sheetName val="Adoption_Assumptions3"/>
      <sheetName val="Debit_Offering_Assumptions3"/>
      <sheetName val="FA&amp;Depreciation_balance_20174"/>
      <sheetName val="Movement_FA&amp;Depreciation_20174"/>
      <sheetName val="2017_PPE4"/>
      <sheetName val="FA&amp;Deprec_adjustments_20174"/>
      <sheetName val="Lead_TB3"/>
      <sheetName val="Prior_year_TB3"/>
      <sheetName val="IFRS_D-_tax3"/>
      <sheetName val="napims_approved_budget3"/>
      <sheetName val="Waste_-_Prod3"/>
      <sheetName val="F_OH_per_Unit3"/>
      <sheetName val="OH_Pdn3"/>
      <sheetName val="Mapping_MC3"/>
      <sheetName val="Man_Inc_Statement3"/>
      <sheetName val="V_OH_per_Unit3"/>
      <sheetName val="Control_Sheet3"/>
      <sheetName val="FF_Input3"/>
      <sheetName val="Tiger_Multiples3"/>
      <sheetName val="Ass_Valn3"/>
      <sheetName val="Back_ups&gt;&gt;3"/>
      <sheetName val="Trading_Comps3"/>
      <sheetName val="Trans_comps3"/>
      <sheetName val="Ass_comps3"/>
      <sheetName val="Target_Prices3"/>
      <sheetName val="HWPF_Summary23"/>
      <sheetName val="CES_Data23"/>
      <sheetName val="prodprof_126"/>
      <sheetName val="Mooring_plus_T&amp;I23"/>
      <sheetName val="Bonga_PSE1a23"/>
      <sheetName val="Expl1_(1)23"/>
      <sheetName val="Apdix_2_1103"/>
      <sheetName val="Apdix_2_280"/>
      <sheetName val="Apdix_2_323"/>
      <sheetName val="Apdix_2_423"/>
      <sheetName val="Apdix_2_523"/>
      <sheetName val="Apdix2_6B23"/>
      <sheetName val="Apdix2_6C23"/>
      <sheetName val="Apdix_2_623"/>
      <sheetName val="Apdix_2_723"/>
      <sheetName val="Apdix_2_823"/>
      <sheetName val="Apdix_2_923"/>
      <sheetName val="Apdix_2_1023"/>
      <sheetName val="_Apdix_2_1123"/>
      <sheetName val="Apdix_2_1223"/>
      <sheetName val="Apdix_2_1323"/>
      <sheetName val="Apdix_2_1423"/>
      <sheetName val="Apdix_2_1523"/>
      <sheetName val="Apdix_2_1623"/>
      <sheetName val="Apdix_2_1723"/>
      <sheetName val="Apdix_2_1823"/>
      <sheetName val="Apdix_2_1923"/>
      <sheetName val="Apdix_2_2023"/>
      <sheetName val="Apdix_2_2126"/>
      <sheetName val="Apdix_2_2224"/>
      <sheetName val="Apdix_2_2323"/>
      <sheetName val="Apdix_2_2423"/>
      <sheetName val="Apdix_2_2523"/>
      <sheetName val="Apdix_2_26_SECURITY23"/>
      <sheetName val="Apdix_2_2723"/>
      <sheetName val="Apdix_2_2823"/>
      <sheetName val="Apdix_3_123"/>
      <sheetName val="Apdix_3_223"/>
      <sheetName val="Apdix_3_323"/>
      <sheetName val="Apdix_3_423"/>
      <sheetName val="Apdix_3_523"/>
      <sheetName val="Apdix_3_623"/>
      <sheetName val="Apdix_3_723"/>
      <sheetName val="Apdix_3_823"/>
      <sheetName val="Apdix_3_923"/>
      <sheetName val="Extra_Revenue_Generation23"/>
      <sheetName val="expanded_capex_sign_off23"/>
      <sheetName val="Sign-off_Sheet_Capex23"/>
      <sheetName val="with_2014_actual23"/>
      <sheetName val="Sign-off_Sheet23"/>
      <sheetName val="Sign-off_Opex_with_painting23"/>
      <sheetName val="Sign-off_Opex23"/>
      <sheetName val="Opex_-_Topsides_(4120_01)23"/>
      <sheetName val="Opex_-_Subsea_&amp;_pipel_(4120_032"/>
      <sheetName val="Other_Opex_(4140_02)23"/>
      <sheetName val="FPSO_Ops_-_additional23"/>
      <sheetName val="Functions_Description23"/>
      <sheetName val="2016_CAPEX20"/>
      <sheetName val="2016_MEJs20"/>
      <sheetName val="Notes_4_(IFRS_7)9"/>
      <sheetName val="Notes_5-139"/>
      <sheetName val="Notes_15-end9"/>
      <sheetName val="5years_summary9"/>
      <sheetName val="Journal_entries9"/>
      <sheetName val="Group_TB9"/>
      <sheetName val="SEC_Appendix_2_315"/>
      <sheetName val="Account_Group5"/>
      <sheetName val="Exception_Accounts5"/>
      <sheetName val="Notes_Summary5"/>
      <sheetName val="Profit_and_Loss5"/>
      <sheetName val="Balance_Sheet5"/>
      <sheetName val="CF_Workings5"/>
      <sheetName val="Add_Note_5_PPE5"/>
      <sheetName val="Add_Note_15_RPT5"/>
      <sheetName val="Add__Note_21_FI5"/>
      <sheetName val="Summary_RPT5"/>
      <sheetName val="Add_5-year_summary5"/>
      <sheetName val="Add_Note_15_1Term_Loan5"/>
      <sheetName val="Note_8_DTA5"/>
      <sheetName val="Note_28_Income_Tax5"/>
      <sheetName val="Add_Note_18_Pension5"/>
      <sheetName val="Note_285"/>
      <sheetName val="Add_Note_6_Intangibles5"/>
      <sheetName val="Note_7_Other_NCA5"/>
      <sheetName val="Note_9_Inventories5"/>
      <sheetName val="Note_9_1_Goods_in_transit5"/>
      <sheetName val="Note_10_Trade_and_other_AR5"/>
      <sheetName val="Note_10_2_Staff_debtors5"/>
      <sheetName val="Note_11_Other_assets5"/>
      <sheetName val="Note_12_Cash_and_CE5"/>
      <sheetName val="Note_13_Trade_and_other_AP5"/>
      <sheetName val="Note_16_Share_capital5"/>
      <sheetName val="Note_17_Other_equity5"/>
      <sheetName val="Add_Note_17_1_Share-Based5"/>
      <sheetName val="Note_24_Cost_of_sales5"/>
      <sheetName val="Note_26_Net_interest_exp5"/>
      <sheetName val="Note_27_Other_gains5"/>
      <sheetName val="Note_Investment_income5"/>
      <sheetName val="NoteName_Lookup5"/>
      <sheetName val="RPT_Due_to_From_FY15165"/>
      <sheetName val="Linked_to_BSPL_Template5"/>
      <sheetName val="Balance_Sheet_(2)5"/>
      <sheetName val="Profit_and_Loss_(2)5"/>
      <sheetName val="Share_Based_Compensation5"/>
      <sheetName val="Other_Assets5"/>
      <sheetName val="Retained_Earnings5"/>
      <sheetName val="Auditor's_Remuneration5"/>
      <sheetName val="Director's_Remuneration5"/>
      <sheetName val="Loans_and_Advances5"/>
      <sheetName val="Income_Taxes_(BS)5"/>
      <sheetName val="Income_Taxes_(PL)5"/>
      <sheetName val="Defined_Benefits_Plan5"/>
      <sheetName val="Note_28_Income_Taxes5"/>
      <sheetName val="CIT_TET_&amp;_IT5"/>
      <sheetName val="CA_Summ5"/>
      <sheetName val="C_A_Comp5"/>
      <sheetName val="CIT_-_Comparisons5"/>
      <sheetName val="VAT_filings5"/>
      <sheetName val="VAT_remittance5"/>
      <sheetName val="WHT_Summary5"/>
      <sheetName val="Cover_page_WHT_FIRS_NGN5"/>
      <sheetName val="WHT_NGN_FIRS5"/>
      <sheetName val="Cover_page_WHT_LIRS_NGN_5"/>
      <sheetName val="WHT_NGN_LIRS5"/>
      <sheetName val="PAYE_&amp;_EMP_Related_Taxes5"/>
      <sheetName val="PAYE_(2)5"/>
      <sheetName val="Pension_Comp5"/>
      <sheetName val="Pension_remittances5"/>
      <sheetName val="NSITF_remit5"/>
      <sheetName val="ITF_Comp5"/>
      <sheetName val="ASHAKA_P&amp;L5"/>
      <sheetName val="Consolidated_Financials_NIG5"/>
      <sheetName val="UNICEM_5"/>
      <sheetName val="UNICEM_P&amp;L5"/>
      <sheetName val="SFP_CODES5"/>
      <sheetName val="ECH_IS5"/>
      <sheetName val="ECH_BS5"/>
      <sheetName val="NCH_IS5"/>
      <sheetName val="NCH_SFP5"/>
      <sheetName val="Consolidated_SFP5"/>
      <sheetName val="P&amp;L_CODES5"/>
      <sheetName val="LSA_EQUITY_RECON5"/>
      <sheetName val="SFP_(2)5"/>
      <sheetName val="IS_(2)5"/>
      <sheetName val="Audit_Journals5"/>
      <sheetName val="COVER_PAGE5"/>
      <sheetName val="ToC_5"/>
      <sheetName val="Consol_Adj_(2)5"/>
      <sheetName val="Corporation_IFRS_TB_5"/>
      <sheetName val="Corporation_IFRS_TB__(Summary)5"/>
      <sheetName val="SCIE_(2)5"/>
      <sheetName val="SCF_(2)5"/>
      <sheetName val="CF_Wrk_Parent5"/>
      <sheetName val="CF_Wrk_Group5"/>
      <sheetName val="Accting_Policies5"/>
      <sheetName val="CONSOL__EQUITY5"/>
      <sheetName val="CONSOL_PPE&amp;INTAG5"/>
      <sheetName val="CONSOL__ADJUST__(4)5"/>
      <sheetName val="CONSOL__ADJUST__(5)5"/>
      <sheetName val="CONSOL__ADJUST_5"/>
      <sheetName val="CONSOL__ADJUST__(3)5"/>
      <sheetName val="CONSOL__ADJUST__(2)5"/>
      <sheetName val="12-14_2(SPL)5"/>
      <sheetName val="14_3-15_(SPL)5"/>
      <sheetName val="Note_275"/>
      <sheetName val="29_(SFP)A1_(2)5"/>
      <sheetName val="29_(SFP)A25"/>
      <sheetName val="30-35_2(SFP)A5"/>
      <sheetName val="40_(FV)NW_5"/>
      <sheetName val="41_(Risk_Qual)-update5"/>
      <sheetName val="42_(credit)5"/>
      <sheetName val="43_(Liquidity)5"/>
      <sheetName val="44_1_(Market)5"/>
      <sheetName val="44_2_(Market_Cont'd)5"/>
      <sheetName val="45_1_(Maturity_Analysis)5"/>
      <sheetName val="45_2_(FI_by_category)5"/>
      <sheetName val="Additional_CF5"/>
      <sheetName val="48_(OTHERS)5"/>
      <sheetName val="Financial_summary_(Grp)5"/>
      <sheetName val="Financial_summary_(Parent)5"/>
      <sheetName val="_JE5"/>
      <sheetName val="CONSOL__NOTES5"/>
      <sheetName val="Consol_Adj5"/>
      <sheetName val="2014_JE_(2)5"/>
      <sheetName val="Treasury_Bill9"/>
      <sheetName val="Term_deposit_Local9"/>
      <sheetName val="CFA_Term_Deposit9"/>
      <sheetName val="USD_Term_deposit9"/>
      <sheetName val="TND_Deposit9"/>
      <sheetName val="Rent_Schedule9"/>
      <sheetName val="Statutory_Deposit9"/>
      <sheetName val="Equity_Trading9"/>
      <sheetName val="Bond_trading9"/>
      <sheetName val="Sept_2017_Inv_JV9"/>
      <sheetName val="2017_Investment_Income_Budg29"/>
      <sheetName val="Instructions_and_Scoping4"/>
      <sheetName val="1A_General_Information4"/>
      <sheetName val="1B_General_Information_CCIC4"/>
      <sheetName val="1C_General_Information_CCEC4"/>
      <sheetName val="2_Initial_procedures4"/>
      <sheetName val="3_Test_Counts4"/>
      <sheetName val="3I_Cycle_count4"/>
      <sheetName val="3A_Sheet_to_Floor_Template_RM4"/>
      <sheetName val="3B_Sheet_to_Floor_Template_WIP4"/>
      <sheetName val="3C_Sheet_to_Floor_Template_FG4"/>
      <sheetName val="3D_Sheet_to_Floor_Template_OTH4"/>
      <sheetName val="3E__Floor_to_Sheet_Template_RM4"/>
      <sheetName val="3F_Floor_to_Sheet_Template_WIP4"/>
      <sheetName val="3G_Floor_to_Sheet_Template_FG4"/>
      <sheetName val="3H_Floor_to_Sheet_Template_OTH4"/>
      <sheetName val="3J_Cycle_Count_Completeness4"/>
      <sheetName val="3K_Cut_off_information4"/>
      <sheetName val="3L_Cut_off4"/>
      <sheetName val="4_Tag_Sheet_Summary4"/>
      <sheetName val="4A_Overall_Conclusions4"/>
      <sheetName val="SYS_WKST4"/>
      <sheetName val="Par_of_Dir5"/>
      <sheetName val="Dir_report5"/>
      <sheetName val="Dir_resp5"/>
      <sheetName val="P_or_L5"/>
      <sheetName val="Stmt_FP5"/>
      <sheetName val="Stmt_CIE5"/>
      <sheetName val="Stmt_CF5"/>
      <sheetName val="Notes_1-_3_(Acc_policies)5"/>
      <sheetName val="5-year_summary5"/>
      <sheetName val="TB_20185"/>
      <sheetName val="RE_Reconciliation_Summary5"/>
      <sheetName val="Cost_Data_Chrono4"/>
      <sheetName val="All_Securities4"/>
      <sheetName val="Data_Sheet4"/>
      <sheetName val="PRY_DATA4"/>
      <sheetName val="Bank_Data4"/>
      <sheetName val="Summary_Rev_Build4"/>
      <sheetName val="Adoption_Assumptions4"/>
      <sheetName val="Debit_Offering_Assumptions4"/>
      <sheetName val="FA&amp;Depreciation_balance_20175"/>
      <sheetName val="Movement_FA&amp;Depreciation_20175"/>
      <sheetName val="2017_PPE5"/>
      <sheetName val="FA&amp;Deprec_adjustments_20175"/>
      <sheetName val="Lead_TB4"/>
      <sheetName val="Prior_year_TB4"/>
      <sheetName val="IFRS_D-_tax4"/>
      <sheetName val="napims_approved_budget4"/>
      <sheetName val="Waste_-_Prod4"/>
      <sheetName val="F_OH_per_Unit4"/>
      <sheetName val="OH_Pdn4"/>
      <sheetName val="Mapping_MC4"/>
      <sheetName val="Man_Inc_Statement4"/>
      <sheetName val="V_OH_per_Unit4"/>
      <sheetName val="Control_Sheet4"/>
      <sheetName val="FF_Input4"/>
      <sheetName val="Tiger_Multiples4"/>
      <sheetName val="Ass_Valn4"/>
      <sheetName val="Back_ups&gt;&gt;4"/>
      <sheetName val="Trading_Comps4"/>
      <sheetName val="Trans_comps4"/>
      <sheetName val="Ass_comps4"/>
      <sheetName val="Target_Prices4"/>
      <sheetName val="HWPF_Summary24"/>
      <sheetName val="CES_Data24"/>
      <sheetName val="prodprof_127"/>
      <sheetName val="Mooring_plus_T&amp;I24"/>
      <sheetName val="Bonga_PSE1a24"/>
      <sheetName val="Expl1_(1)24"/>
      <sheetName val="Apdix_2_1104"/>
      <sheetName val="Apdix_2_290"/>
      <sheetName val="Apdix_2_324"/>
      <sheetName val="Apdix_2_424"/>
      <sheetName val="Apdix_2_524"/>
      <sheetName val="Apdix2_6B24"/>
      <sheetName val="Apdix2_6C24"/>
      <sheetName val="Apdix_2_624"/>
      <sheetName val="Apdix_2_724"/>
      <sheetName val="Apdix_2_824"/>
      <sheetName val="Apdix_2_924"/>
      <sheetName val="Apdix_2_1024"/>
      <sheetName val="_Apdix_2_1124"/>
      <sheetName val="Apdix_2_1224"/>
      <sheetName val="Apdix_2_1324"/>
      <sheetName val="Apdix_2_1424"/>
      <sheetName val="Apdix_2_1524"/>
      <sheetName val="Apdix_2_1624"/>
      <sheetName val="Apdix_2_1724"/>
      <sheetName val="Apdix_2_1824"/>
      <sheetName val="Apdix_2_1924"/>
      <sheetName val="Apdix_2_2024"/>
      <sheetName val="Apdix_2_2127"/>
      <sheetName val="Apdix_2_2225"/>
      <sheetName val="Apdix_2_2324"/>
      <sheetName val="Apdix_2_2424"/>
      <sheetName val="Apdix_2_2524"/>
      <sheetName val="Apdix_2_26_SECURITY24"/>
      <sheetName val="Apdix_2_2724"/>
      <sheetName val="Apdix_2_2824"/>
      <sheetName val="Apdix_3_124"/>
      <sheetName val="Apdix_3_224"/>
      <sheetName val="Apdix_3_324"/>
      <sheetName val="Apdix_3_424"/>
      <sheetName val="Apdix_3_524"/>
      <sheetName val="Apdix_3_624"/>
      <sheetName val="Apdix_3_724"/>
      <sheetName val="Apdix_3_824"/>
      <sheetName val="Apdix_3_924"/>
      <sheetName val="Extra_Revenue_Generation24"/>
      <sheetName val="expanded_capex_sign_off24"/>
      <sheetName val="Sign-off_Sheet_Capex24"/>
      <sheetName val="with_2014_actual24"/>
      <sheetName val="Sign-off_Sheet24"/>
      <sheetName val="Sign-off_Opex_with_painting24"/>
      <sheetName val="Sign-off_Opex24"/>
      <sheetName val="Opex_-_Topsides_(4120_01)24"/>
      <sheetName val="Opex_-_Subsea_&amp;_pipel_(4120_033"/>
      <sheetName val="Other_Opex_(4140_02)24"/>
      <sheetName val="FPSO_Ops_-_additional24"/>
      <sheetName val="Functions_Description24"/>
      <sheetName val="2016_CAPEX21"/>
      <sheetName val="2016_MEJs21"/>
      <sheetName val="Notes_4_(IFRS_7)10"/>
      <sheetName val="Notes_5-1310"/>
      <sheetName val="Notes_15-end10"/>
      <sheetName val="5years_summary10"/>
      <sheetName val="Journal_entries10"/>
      <sheetName val="Group_TB10"/>
      <sheetName val="SEC_Appendix_2_316"/>
      <sheetName val="Account_Group6"/>
      <sheetName val="Exception_Accounts6"/>
      <sheetName val="Notes_Summary6"/>
      <sheetName val="Profit_and_Loss6"/>
      <sheetName val="Balance_Sheet6"/>
      <sheetName val="CF_Workings6"/>
      <sheetName val="Add_Note_5_PPE6"/>
      <sheetName val="Add_Note_15_RPT6"/>
      <sheetName val="Add__Note_21_FI6"/>
      <sheetName val="Summary_RPT6"/>
      <sheetName val="Add_5-year_summary6"/>
      <sheetName val="Add_Note_15_1Term_Loan6"/>
      <sheetName val="Note_8_DTA6"/>
      <sheetName val="Note_28_Income_Tax6"/>
      <sheetName val="Add_Note_18_Pension6"/>
      <sheetName val="Note_286"/>
      <sheetName val="Add_Note_6_Intangibles6"/>
      <sheetName val="Note_7_Other_NCA6"/>
      <sheetName val="Note_9_Inventories6"/>
      <sheetName val="Note_9_1_Goods_in_transit6"/>
      <sheetName val="Note_10_Trade_and_other_AR6"/>
      <sheetName val="Note_10_2_Staff_debtors6"/>
      <sheetName val="Note_11_Other_assets6"/>
      <sheetName val="Note_12_Cash_and_CE6"/>
      <sheetName val="Note_13_Trade_and_other_AP6"/>
      <sheetName val="Note_16_Share_capital6"/>
      <sheetName val="Note_17_Other_equity6"/>
      <sheetName val="Add_Note_17_1_Share-Based6"/>
      <sheetName val="Note_24_Cost_of_sales6"/>
      <sheetName val="Note_26_Net_interest_exp6"/>
      <sheetName val="Note_27_Other_gains6"/>
      <sheetName val="Note_Investment_income6"/>
      <sheetName val="NoteName_Lookup6"/>
      <sheetName val="RPT_Due_to_From_FY15166"/>
      <sheetName val="Linked_to_BSPL_Template6"/>
      <sheetName val="Balance_Sheet_(2)6"/>
      <sheetName val="Profit_and_Loss_(2)6"/>
      <sheetName val="Share_Based_Compensation6"/>
      <sheetName val="Other_Assets6"/>
      <sheetName val="Retained_Earnings6"/>
      <sheetName val="Auditor's_Remuneration6"/>
      <sheetName val="Director's_Remuneration6"/>
      <sheetName val="Loans_and_Advances6"/>
      <sheetName val="Income_Taxes_(BS)6"/>
      <sheetName val="Income_Taxes_(PL)6"/>
      <sheetName val="Defined_Benefits_Plan6"/>
      <sheetName val="Note_28_Income_Taxes6"/>
      <sheetName val="CIT_TET_&amp;_IT6"/>
      <sheetName val="CA_Summ6"/>
      <sheetName val="C_A_Comp6"/>
      <sheetName val="CIT_-_Comparisons6"/>
      <sheetName val="VAT_filings6"/>
      <sheetName val="VAT_remittance6"/>
      <sheetName val="WHT_Summary6"/>
      <sheetName val="Cover_page_WHT_FIRS_NGN6"/>
      <sheetName val="WHT_NGN_FIRS6"/>
      <sheetName val="Cover_page_WHT_LIRS_NGN_6"/>
      <sheetName val="WHT_NGN_LIRS6"/>
      <sheetName val="PAYE_&amp;_EMP_Related_Taxes6"/>
      <sheetName val="PAYE_(2)6"/>
      <sheetName val="Pension_Comp6"/>
      <sheetName val="Pension_remittances6"/>
      <sheetName val="NSITF_remit6"/>
      <sheetName val="ITF_Comp6"/>
      <sheetName val="ASHAKA_P&amp;L6"/>
      <sheetName val="Consolidated_Financials_NIG6"/>
      <sheetName val="UNICEM_6"/>
      <sheetName val="UNICEM_P&amp;L6"/>
      <sheetName val="SFP_CODES6"/>
      <sheetName val="ECH_IS6"/>
      <sheetName val="ECH_BS6"/>
      <sheetName val="NCH_IS6"/>
      <sheetName val="NCH_SFP6"/>
      <sheetName val="Consolidated_SFP6"/>
      <sheetName val="P&amp;L_CODES6"/>
      <sheetName val="LSA_EQUITY_RECON6"/>
      <sheetName val="SFP_(2)6"/>
      <sheetName val="IS_(2)6"/>
      <sheetName val="Audit_Journals6"/>
      <sheetName val="COVER_PAGE6"/>
      <sheetName val="ToC_6"/>
      <sheetName val="Consol_Adj_(2)6"/>
      <sheetName val="Corporation_IFRS_TB_6"/>
      <sheetName val="Corporation_IFRS_TB__(Summary)6"/>
      <sheetName val="SCIE_(2)6"/>
      <sheetName val="SCF_(2)6"/>
      <sheetName val="CF_Wrk_Parent6"/>
      <sheetName val="CF_Wrk_Group6"/>
      <sheetName val="Accting_Policies6"/>
      <sheetName val="CONSOL__EQUITY6"/>
      <sheetName val="CONSOL_PPE&amp;INTAG6"/>
      <sheetName val="CONSOL__ADJUST__(4)6"/>
      <sheetName val="CONSOL__ADJUST__(5)6"/>
      <sheetName val="CONSOL__ADJUST_6"/>
      <sheetName val="CONSOL__ADJUST__(3)6"/>
      <sheetName val="CONSOL__ADJUST__(2)6"/>
      <sheetName val="12-14_2(SPL)6"/>
      <sheetName val="14_3-15_(SPL)6"/>
      <sheetName val="Note_276"/>
      <sheetName val="29_(SFP)A1_(2)6"/>
      <sheetName val="29_(SFP)A26"/>
      <sheetName val="30-35_2(SFP)A6"/>
      <sheetName val="40_(FV)NW_6"/>
      <sheetName val="41_(Risk_Qual)-update6"/>
      <sheetName val="42_(credit)6"/>
      <sheetName val="43_(Liquidity)6"/>
      <sheetName val="44_1_(Market)6"/>
      <sheetName val="44_2_(Market_Cont'd)6"/>
      <sheetName val="45_1_(Maturity_Analysis)6"/>
      <sheetName val="45_2_(FI_by_category)6"/>
      <sheetName val="Additional_CF6"/>
      <sheetName val="48_(OTHERS)6"/>
      <sheetName val="Financial_summary_(Grp)6"/>
      <sheetName val="Financial_summary_(Parent)6"/>
      <sheetName val="_JE6"/>
      <sheetName val="CONSOL__NOTES6"/>
      <sheetName val="Consol_Adj6"/>
      <sheetName val="2014_JE_(2)6"/>
      <sheetName val="Treasury_Bill10"/>
      <sheetName val="Term_deposit_Local10"/>
      <sheetName val="CFA_Term_Deposit10"/>
      <sheetName val="USD_Term_deposit10"/>
      <sheetName val="TND_Deposit10"/>
      <sheetName val="Rent_Schedule10"/>
      <sheetName val="Statutory_Deposit10"/>
      <sheetName val="Equity_Trading10"/>
      <sheetName val="Bond_trading10"/>
      <sheetName val="Sept_2017_Inv_JV10"/>
      <sheetName val="2017_Investment_Income_Budg210"/>
      <sheetName val="Instructions_and_Scoping5"/>
      <sheetName val="1A_General_Information5"/>
      <sheetName val="1B_General_Information_CCIC5"/>
      <sheetName val="1C_General_Information_CCEC5"/>
      <sheetName val="2_Initial_procedures5"/>
      <sheetName val="3_Test_Counts5"/>
      <sheetName val="3I_Cycle_count5"/>
      <sheetName val="3A_Sheet_to_Floor_Template_RM5"/>
      <sheetName val="3B_Sheet_to_Floor_Template_WIP5"/>
      <sheetName val="3C_Sheet_to_Floor_Template_FG5"/>
      <sheetName val="3D_Sheet_to_Floor_Template_OTH5"/>
      <sheetName val="3E__Floor_to_Sheet_Template_RM5"/>
      <sheetName val="3F_Floor_to_Sheet_Template_WIP5"/>
      <sheetName val="3G_Floor_to_Sheet_Template_FG5"/>
      <sheetName val="3H_Floor_to_Sheet_Template_OTH5"/>
      <sheetName val="3J_Cycle_Count_Completeness5"/>
      <sheetName val="3K_Cut_off_information5"/>
      <sheetName val="3L_Cut_off5"/>
      <sheetName val="4_Tag_Sheet_Summary5"/>
      <sheetName val="4A_Overall_Conclusions5"/>
      <sheetName val="SYS_WKST5"/>
      <sheetName val="Par_of_Dir6"/>
      <sheetName val="Dir_report6"/>
      <sheetName val="Dir_resp6"/>
      <sheetName val="P_or_L6"/>
      <sheetName val="Stmt_FP6"/>
      <sheetName val="Stmt_CIE6"/>
      <sheetName val="Stmt_CF6"/>
      <sheetName val="Notes_1-_3_(Acc_policies)6"/>
      <sheetName val="5-year_summary6"/>
      <sheetName val="TB_20186"/>
      <sheetName val="RE_Reconciliation_Summary6"/>
      <sheetName val="Cost_Data_Chrono5"/>
      <sheetName val="All_Securities5"/>
      <sheetName val="Data_Sheet5"/>
      <sheetName val="PRY_DATA5"/>
      <sheetName val="Bank_Data5"/>
      <sheetName val="Summary_Rev_Build5"/>
      <sheetName val="Adoption_Assumptions5"/>
      <sheetName val="Debit_Offering_Assumptions5"/>
      <sheetName val="FA&amp;Depreciation_balance_20176"/>
      <sheetName val="Movement_FA&amp;Depreciation_20176"/>
      <sheetName val="2017_PPE6"/>
      <sheetName val="FA&amp;Deprec_adjustments_20176"/>
      <sheetName val="Lead_TB5"/>
      <sheetName val="Prior_year_TB5"/>
      <sheetName val="IFRS_D-_tax5"/>
      <sheetName val="napims_approved_budget5"/>
      <sheetName val="Waste_-_Prod5"/>
      <sheetName val="F_OH_per_Unit5"/>
      <sheetName val="OH_Pdn5"/>
      <sheetName val="Mapping_MC5"/>
      <sheetName val="Man_Inc_Statement5"/>
      <sheetName val="V_OH_per_Unit5"/>
      <sheetName val="Control_Sheet5"/>
      <sheetName val="FF_Input5"/>
      <sheetName val="Tiger_Multiples5"/>
      <sheetName val="Ass_Valn5"/>
      <sheetName val="Back_ups&gt;&gt;5"/>
      <sheetName val="Trading_Comps5"/>
      <sheetName val="Trans_comps5"/>
      <sheetName val="Ass_comps5"/>
      <sheetName val="Target_Prices5"/>
    </sheetNames>
    <sheetDataSet>
      <sheetData sheetId="0" refreshError="1">
        <row r="12">
          <cell r="F12">
            <v>5.61</v>
          </cell>
        </row>
        <row r="16">
          <cell r="F16">
            <v>10.25</v>
          </cell>
        </row>
        <row r="17">
          <cell r="F17">
            <v>20</v>
          </cell>
        </row>
        <row r="18">
          <cell r="F18">
            <v>0</v>
          </cell>
        </row>
        <row r="19">
          <cell r="F19">
            <v>750</v>
          </cell>
        </row>
        <row r="22">
          <cell r="F22">
            <v>20.5</v>
          </cell>
        </row>
        <row r="27">
          <cell r="F27">
            <v>0.64097560975609758</v>
          </cell>
        </row>
        <row r="28">
          <cell r="B28">
            <v>0</v>
          </cell>
          <cell r="C28">
            <v>7.3170731707317069E-2</v>
          </cell>
          <cell r="D28">
            <v>-0.13524823035316005</v>
          </cell>
        </row>
        <row r="33">
          <cell r="F33">
            <v>2023</v>
          </cell>
        </row>
        <row r="38">
          <cell r="F38" t="str">
            <v>Yes</v>
          </cell>
        </row>
        <row r="39">
          <cell r="F39">
            <v>1</v>
          </cell>
        </row>
        <row r="41">
          <cell r="F41">
            <v>2</v>
          </cell>
        </row>
        <row r="42">
          <cell r="F42">
            <v>750</v>
          </cell>
        </row>
        <row r="43">
          <cell r="F43">
            <v>200</v>
          </cell>
        </row>
      </sheetData>
      <sheetData sheetId="1" refreshError="1"/>
      <sheetData sheetId="2">
        <row r="12">
          <cell r="F12">
            <v>5.61</v>
          </cell>
        </row>
      </sheetData>
      <sheetData sheetId="3">
        <row r="12">
          <cell r="F12">
            <v>5.61</v>
          </cell>
        </row>
      </sheetData>
      <sheetData sheetId="4" refreshError="1"/>
      <sheetData sheetId="5">
        <row r="12">
          <cell r="F12">
            <v>5.61</v>
          </cell>
        </row>
      </sheetData>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sheetData sheetId="55"/>
      <sheetData sheetId="56"/>
      <sheetData sheetId="57"/>
      <sheetData sheetId="58"/>
      <sheetData sheetId="59"/>
      <sheetData sheetId="60"/>
      <sheetData sheetId="61">
        <row r="12">
          <cell r="F12">
            <v>0</v>
          </cell>
        </row>
      </sheetData>
      <sheetData sheetId="62">
        <row r="12">
          <cell r="F12">
            <v>0</v>
          </cell>
        </row>
      </sheetData>
      <sheetData sheetId="63">
        <row r="12">
          <cell r="F12">
            <v>0</v>
          </cell>
        </row>
      </sheetData>
      <sheetData sheetId="64">
        <row r="12">
          <cell r="F12">
            <v>0</v>
          </cell>
        </row>
      </sheetData>
      <sheetData sheetId="65">
        <row r="12">
          <cell r="F12">
            <v>0</v>
          </cell>
        </row>
      </sheetData>
      <sheetData sheetId="66">
        <row r="12">
          <cell r="F12">
            <v>0</v>
          </cell>
        </row>
      </sheetData>
      <sheetData sheetId="67">
        <row r="12">
          <cell r="F12">
            <v>0</v>
          </cell>
        </row>
      </sheetData>
      <sheetData sheetId="68">
        <row r="12">
          <cell r="F12">
            <v>0</v>
          </cell>
        </row>
      </sheetData>
      <sheetData sheetId="69">
        <row r="12">
          <cell r="F12">
            <v>0</v>
          </cell>
        </row>
      </sheetData>
      <sheetData sheetId="70">
        <row r="12">
          <cell r="F12">
            <v>0</v>
          </cell>
        </row>
      </sheetData>
      <sheetData sheetId="71">
        <row r="12">
          <cell r="F12">
            <v>0</v>
          </cell>
        </row>
      </sheetData>
      <sheetData sheetId="72">
        <row r="12">
          <cell r="F12">
            <v>0</v>
          </cell>
        </row>
      </sheetData>
      <sheetData sheetId="73">
        <row r="12">
          <cell r="F12">
            <v>1218.1665773563388</v>
          </cell>
        </row>
      </sheetData>
      <sheetData sheetId="74" refreshError="1"/>
      <sheetData sheetId="75">
        <row r="12">
          <cell r="F12">
            <v>1218.1665773563388</v>
          </cell>
        </row>
      </sheetData>
      <sheetData sheetId="76">
        <row r="12">
          <cell r="F12">
            <v>0</v>
          </cell>
        </row>
      </sheetData>
      <sheetData sheetId="77">
        <row r="12">
          <cell r="F12">
            <v>5.61</v>
          </cell>
        </row>
      </sheetData>
      <sheetData sheetId="78">
        <row r="12">
          <cell r="F12">
            <v>0</v>
          </cell>
        </row>
      </sheetData>
      <sheetData sheetId="79">
        <row r="12">
          <cell r="F12">
            <v>5.61</v>
          </cell>
        </row>
      </sheetData>
      <sheetData sheetId="80">
        <row r="12">
          <cell r="F12">
            <v>0</v>
          </cell>
        </row>
      </sheetData>
      <sheetData sheetId="81">
        <row r="12">
          <cell r="F12">
            <v>5.61</v>
          </cell>
        </row>
      </sheetData>
      <sheetData sheetId="82">
        <row r="12">
          <cell r="F12">
            <v>0</v>
          </cell>
        </row>
      </sheetData>
      <sheetData sheetId="83">
        <row r="12">
          <cell r="F12">
            <v>5.61</v>
          </cell>
        </row>
      </sheetData>
      <sheetData sheetId="84">
        <row r="12">
          <cell r="F12">
            <v>0</v>
          </cell>
        </row>
      </sheetData>
      <sheetData sheetId="85">
        <row r="12">
          <cell r="F12">
            <v>5.61</v>
          </cell>
        </row>
      </sheetData>
      <sheetData sheetId="86">
        <row r="12">
          <cell r="F12">
            <v>0</v>
          </cell>
        </row>
      </sheetData>
      <sheetData sheetId="87">
        <row r="12">
          <cell r="F12">
            <v>1218.1665773563388</v>
          </cell>
        </row>
      </sheetData>
      <sheetData sheetId="88">
        <row r="12">
          <cell r="F12">
            <v>0</v>
          </cell>
        </row>
      </sheetData>
      <sheetData sheetId="89">
        <row r="12">
          <cell r="F12">
            <v>0</v>
          </cell>
        </row>
      </sheetData>
      <sheetData sheetId="90">
        <row r="12">
          <cell r="F12">
            <v>1218.1665773563388</v>
          </cell>
        </row>
      </sheetData>
      <sheetData sheetId="91">
        <row r="12">
          <cell r="F12">
            <v>0</v>
          </cell>
        </row>
      </sheetData>
      <sheetData sheetId="92"/>
      <sheetData sheetId="93">
        <row r="12">
          <cell r="F12">
            <v>5.61</v>
          </cell>
        </row>
      </sheetData>
      <sheetData sheetId="94"/>
      <sheetData sheetId="95"/>
      <sheetData sheetId="96"/>
      <sheetData sheetId="97">
        <row r="12">
          <cell r="F12">
            <v>0</v>
          </cell>
        </row>
      </sheetData>
      <sheetData sheetId="98">
        <row r="12">
          <cell r="F12">
            <v>0</v>
          </cell>
        </row>
      </sheetData>
      <sheetData sheetId="99">
        <row r="12">
          <cell r="F12">
            <v>0</v>
          </cell>
        </row>
      </sheetData>
      <sheetData sheetId="100">
        <row r="12">
          <cell r="F12">
            <v>0</v>
          </cell>
        </row>
      </sheetData>
      <sheetData sheetId="101">
        <row r="12">
          <cell r="F12">
            <v>0</v>
          </cell>
        </row>
      </sheetData>
      <sheetData sheetId="102">
        <row r="12">
          <cell r="F12">
            <v>0</v>
          </cell>
        </row>
      </sheetData>
      <sheetData sheetId="103">
        <row r="12">
          <cell r="F12">
            <v>0</v>
          </cell>
        </row>
      </sheetData>
      <sheetData sheetId="104">
        <row r="12">
          <cell r="F12">
            <v>0</v>
          </cell>
        </row>
      </sheetData>
      <sheetData sheetId="105">
        <row r="12">
          <cell r="F12">
            <v>0</v>
          </cell>
        </row>
      </sheetData>
      <sheetData sheetId="106">
        <row r="12">
          <cell r="F12">
            <v>0</v>
          </cell>
        </row>
      </sheetData>
      <sheetData sheetId="107">
        <row r="12">
          <cell r="F12">
            <v>0</v>
          </cell>
        </row>
      </sheetData>
      <sheetData sheetId="108">
        <row r="12">
          <cell r="F12">
            <v>0</v>
          </cell>
        </row>
      </sheetData>
      <sheetData sheetId="109">
        <row r="12">
          <cell r="F12">
            <v>0</v>
          </cell>
        </row>
      </sheetData>
      <sheetData sheetId="110">
        <row r="12">
          <cell r="F12">
            <v>0</v>
          </cell>
        </row>
      </sheetData>
      <sheetData sheetId="111">
        <row r="12">
          <cell r="F12">
            <v>0</v>
          </cell>
        </row>
      </sheetData>
      <sheetData sheetId="112">
        <row r="12">
          <cell r="F12">
            <v>0</v>
          </cell>
        </row>
      </sheetData>
      <sheetData sheetId="113">
        <row r="12">
          <cell r="F12">
            <v>1218.1665773563388</v>
          </cell>
        </row>
      </sheetData>
      <sheetData sheetId="114">
        <row r="12">
          <cell r="F12">
            <v>0</v>
          </cell>
        </row>
      </sheetData>
      <sheetData sheetId="115">
        <row r="12">
          <cell r="F12">
            <v>0</v>
          </cell>
        </row>
      </sheetData>
      <sheetData sheetId="116">
        <row r="12">
          <cell r="F12">
            <v>0</v>
          </cell>
        </row>
      </sheetData>
      <sheetData sheetId="117">
        <row r="12">
          <cell r="F12">
            <v>0</v>
          </cell>
        </row>
      </sheetData>
      <sheetData sheetId="118">
        <row r="12">
          <cell r="F12">
            <v>0</v>
          </cell>
        </row>
      </sheetData>
      <sheetData sheetId="119">
        <row r="12">
          <cell r="F12">
            <v>0</v>
          </cell>
        </row>
      </sheetData>
      <sheetData sheetId="120">
        <row r="12">
          <cell r="F12">
            <v>0</v>
          </cell>
        </row>
      </sheetData>
      <sheetData sheetId="121">
        <row r="12">
          <cell r="F12">
            <v>0</v>
          </cell>
        </row>
      </sheetData>
      <sheetData sheetId="122">
        <row r="12">
          <cell r="F12">
            <v>0</v>
          </cell>
        </row>
      </sheetData>
      <sheetData sheetId="123">
        <row r="12">
          <cell r="F12">
            <v>0</v>
          </cell>
        </row>
      </sheetData>
      <sheetData sheetId="124">
        <row r="12">
          <cell r="F12">
            <v>0</v>
          </cell>
        </row>
      </sheetData>
      <sheetData sheetId="125">
        <row r="12">
          <cell r="F12">
            <v>0</v>
          </cell>
        </row>
      </sheetData>
      <sheetData sheetId="126">
        <row r="12">
          <cell r="F12">
            <v>0</v>
          </cell>
        </row>
      </sheetData>
      <sheetData sheetId="127">
        <row r="12">
          <cell r="F12">
            <v>0</v>
          </cell>
        </row>
      </sheetData>
      <sheetData sheetId="128">
        <row r="12">
          <cell r="F12">
            <v>0</v>
          </cell>
        </row>
      </sheetData>
      <sheetData sheetId="129">
        <row r="12">
          <cell r="F12">
            <v>0</v>
          </cell>
        </row>
      </sheetData>
      <sheetData sheetId="130">
        <row r="12">
          <cell r="F12">
            <v>0</v>
          </cell>
        </row>
      </sheetData>
      <sheetData sheetId="131">
        <row r="12">
          <cell r="F12">
            <v>0</v>
          </cell>
        </row>
      </sheetData>
      <sheetData sheetId="132">
        <row r="12">
          <cell r="F12">
            <v>1218.1665773563388</v>
          </cell>
        </row>
      </sheetData>
      <sheetData sheetId="133">
        <row r="12">
          <cell r="F12">
            <v>0</v>
          </cell>
        </row>
      </sheetData>
      <sheetData sheetId="134">
        <row r="12">
          <cell r="F12">
            <v>1218.1665773563388</v>
          </cell>
        </row>
      </sheetData>
      <sheetData sheetId="135">
        <row r="12">
          <cell r="F12">
            <v>0</v>
          </cell>
        </row>
      </sheetData>
      <sheetData sheetId="136">
        <row r="12">
          <cell r="F12">
            <v>5.61</v>
          </cell>
        </row>
      </sheetData>
      <sheetData sheetId="137">
        <row r="12">
          <cell r="F12">
            <v>0</v>
          </cell>
        </row>
      </sheetData>
      <sheetData sheetId="138">
        <row r="12">
          <cell r="F12">
            <v>5.61</v>
          </cell>
        </row>
      </sheetData>
      <sheetData sheetId="139">
        <row r="12">
          <cell r="F12">
            <v>0</v>
          </cell>
        </row>
      </sheetData>
      <sheetData sheetId="140">
        <row r="12">
          <cell r="F12">
            <v>5.61</v>
          </cell>
        </row>
      </sheetData>
      <sheetData sheetId="141">
        <row r="12">
          <cell r="F12">
            <v>0</v>
          </cell>
        </row>
      </sheetData>
      <sheetData sheetId="142">
        <row r="12">
          <cell r="F12">
            <v>5.61</v>
          </cell>
        </row>
      </sheetData>
      <sheetData sheetId="143"/>
      <sheetData sheetId="144">
        <row r="12">
          <cell r="F12">
            <v>0</v>
          </cell>
        </row>
      </sheetData>
      <sheetData sheetId="145">
        <row r="12">
          <cell r="F12">
            <v>1218.1665773563388</v>
          </cell>
        </row>
      </sheetData>
      <sheetData sheetId="146">
        <row r="12">
          <cell r="F12">
            <v>0</v>
          </cell>
        </row>
      </sheetData>
      <sheetData sheetId="147"/>
      <sheetData sheetId="148"/>
      <sheetData sheetId="149">
        <row r="12">
          <cell r="F12">
            <v>1218.1665773563388</v>
          </cell>
        </row>
      </sheetData>
      <sheetData sheetId="150">
        <row r="12">
          <cell r="F12">
            <v>5.61</v>
          </cell>
        </row>
      </sheetData>
      <sheetData sheetId="151">
        <row r="12">
          <cell r="F12">
            <v>0</v>
          </cell>
        </row>
      </sheetData>
      <sheetData sheetId="152">
        <row r="12">
          <cell r="F12">
            <v>0</v>
          </cell>
        </row>
      </sheetData>
      <sheetData sheetId="153">
        <row r="12">
          <cell r="F12">
            <v>0</v>
          </cell>
        </row>
      </sheetData>
      <sheetData sheetId="154">
        <row r="12">
          <cell r="F12">
            <v>0</v>
          </cell>
        </row>
      </sheetData>
      <sheetData sheetId="155">
        <row r="12">
          <cell r="F12">
            <v>0</v>
          </cell>
        </row>
      </sheetData>
      <sheetData sheetId="156">
        <row r="12">
          <cell r="F12">
            <v>0</v>
          </cell>
        </row>
      </sheetData>
      <sheetData sheetId="157">
        <row r="12">
          <cell r="F12">
            <v>0</v>
          </cell>
        </row>
      </sheetData>
      <sheetData sheetId="158">
        <row r="12">
          <cell r="F12">
            <v>0</v>
          </cell>
        </row>
      </sheetData>
      <sheetData sheetId="159">
        <row r="12">
          <cell r="F12">
            <v>0</v>
          </cell>
        </row>
      </sheetData>
      <sheetData sheetId="160">
        <row r="12">
          <cell r="F12">
            <v>0</v>
          </cell>
        </row>
      </sheetData>
      <sheetData sheetId="161">
        <row r="12">
          <cell r="F12">
            <v>0</v>
          </cell>
        </row>
      </sheetData>
      <sheetData sheetId="162">
        <row r="12">
          <cell r="F12">
            <v>0</v>
          </cell>
        </row>
      </sheetData>
      <sheetData sheetId="163">
        <row r="12">
          <cell r="F12">
            <v>0</v>
          </cell>
        </row>
      </sheetData>
      <sheetData sheetId="164">
        <row r="12">
          <cell r="F12">
            <v>0</v>
          </cell>
        </row>
      </sheetData>
      <sheetData sheetId="165">
        <row r="12">
          <cell r="F12">
            <v>0</v>
          </cell>
        </row>
      </sheetData>
      <sheetData sheetId="166">
        <row r="12">
          <cell r="F12">
            <v>0</v>
          </cell>
        </row>
      </sheetData>
      <sheetData sheetId="167">
        <row r="12">
          <cell r="F12">
            <v>0</v>
          </cell>
        </row>
      </sheetData>
      <sheetData sheetId="168">
        <row r="12">
          <cell r="F12">
            <v>0</v>
          </cell>
        </row>
      </sheetData>
      <sheetData sheetId="169">
        <row r="12">
          <cell r="F12">
            <v>0</v>
          </cell>
        </row>
      </sheetData>
      <sheetData sheetId="170">
        <row r="12">
          <cell r="F12">
            <v>0</v>
          </cell>
        </row>
      </sheetData>
      <sheetData sheetId="171">
        <row r="12">
          <cell r="F12">
            <v>0</v>
          </cell>
        </row>
      </sheetData>
      <sheetData sheetId="172">
        <row r="12">
          <cell r="F12">
            <v>0</v>
          </cell>
        </row>
      </sheetData>
      <sheetData sheetId="173">
        <row r="12">
          <cell r="F12">
            <v>0</v>
          </cell>
        </row>
      </sheetData>
      <sheetData sheetId="174">
        <row r="12">
          <cell r="F12">
            <v>0</v>
          </cell>
        </row>
      </sheetData>
      <sheetData sheetId="175">
        <row r="12">
          <cell r="F12">
            <v>0</v>
          </cell>
        </row>
      </sheetData>
      <sheetData sheetId="176">
        <row r="12">
          <cell r="F12">
            <v>0</v>
          </cell>
        </row>
      </sheetData>
      <sheetData sheetId="177">
        <row r="12">
          <cell r="F12">
            <v>0</v>
          </cell>
        </row>
      </sheetData>
      <sheetData sheetId="178">
        <row r="12">
          <cell r="F12">
            <v>0</v>
          </cell>
        </row>
      </sheetData>
      <sheetData sheetId="179">
        <row r="12">
          <cell r="F12">
            <v>0</v>
          </cell>
        </row>
      </sheetData>
      <sheetData sheetId="180">
        <row r="12">
          <cell r="F12">
            <v>0</v>
          </cell>
        </row>
      </sheetData>
      <sheetData sheetId="181">
        <row r="12">
          <cell r="F12">
            <v>0</v>
          </cell>
        </row>
      </sheetData>
      <sheetData sheetId="182">
        <row r="12">
          <cell r="F12">
            <v>0</v>
          </cell>
        </row>
      </sheetData>
      <sheetData sheetId="183">
        <row r="12">
          <cell r="F12">
            <v>0</v>
          </cell>
        </row>
      </sheetData>
      <sheetData sheetId="184">
        <row r="12">
          <cell r="F12">
            <v>0</v>
          </cell>
        </row>
      </sheetData>
      <sheetData sheetId="185">
        <row r="12">
          <cell r="F12">
            <v>0</v>
          </cell>
        </row>
      </sheetData>
      <sheetData sheetId="186">
        <row r="12">
          <cell r="F12">
            <v>0</v>
          </cell>
        </row>
      </sheetData>
      <sheetData sheetId="187">
        <row r="12">
          <cell r="F12">
            <v>0</v>
          </cell>
        </row>
      </sheetData>
      <sheetData sheetId="188">
        <row r="12">
          <cell r="F12">
            <v>0</v>
          </cell>
        </row>
      </sheetData>
      <sheetData sheetId="189">
        <row r="12">
          <cell r="F12">
            <v>1218.1665773563388</v>
          </cell>
        </row>
      </sheetData>
      <sheetData sheetId="190">
        <row r="12">
          <cell r="F12">
            <v>0</v>
          </cell>
        </row>
      </sheetData>
      <sheetData sheetId="191">
        <row r="12">
          <cell r="F12">
            <v>1218.1665773563388</v>
          </cell>
        </row>
      </sheetData>
      <sheetData sheetId="192">
        <row r="12">
          <cell r="F12">
            <v>0</v>
          </cell>
        </row>
      </sheetData>
      <sheetData sheetId="193">
        <row r="12">
          <cell r="F12">
            <v>5.61</v>
          </cell>
        </row>
      </sheetData>
      <sheetData sheetId="194">
        <row r="12">
          <cell r="F12">
            <v>5.61</v>
          </cell>
        </row>
      </sheetData>
      <sheetData sheetId="195">
        <row r="12">
          <cell r="F12">
            <v>5.61</v>
          </cell>
        </row>
      </sheetData>
      <sheetData sheetId="196">
        <row r="12">
          <cell r="F12">
            <v>5.61</v>
          </cell>
        </row>
      </sheetData>
      <sheetData sheetId="197">
        <row r="12">
          <cell r="F12">
            <v>5.61</v>
          </cell>
        </row>
      </sheetData>
      <sheetData sheetId="198">
        <row r="12">
          <cell r="F12">
            <v>0</v>
          </cell>
        </row>
      </sheetData>
      <sheetData sheetId="199">
        <row r="12">
          <cell r="F12">
            <v>0</v>
          </cell>
        </row>
      </sheetData>
      <sheetData sheetId="200">
        <row r="12">
          <cell r="F12">
            <v>0</v>
          </cell>
        </row>
      </sheetData>
      <sheetData sheetId="201">
        <row r="12">
          <cell r="F12">
            <v>0</v>
          </cell>
        </row>
      </sheetData>
      <sheetData sheetId="202">
        <row r="12">
          <cell r="F12">
            <v>0</v>
          </cell>
        </row>
      </sheetData>
      <sheetData sheetId="203">
        <row r="12">
          <cell r="F12">
            <v>0</v>
          </cell>
        </row>
      </sheetData>
      <sheetData sheetId="204">
        <row r="12">
          <cell r="F12">
            <v>0</v>
          </cell>
        </row>
      </sheetData>
      <sheetData sheetId="205">
        <row r="12">
          <cell r="F12">
            <v>0</v>
          </cell>
        </row>
      </sheetData>
      <sheetData sheetId="206">
        <row r="12">
          <cell r="F12">
            <v>0</v>
          </cell>
        </row>
      </sheetData>
      <sheetData sheetId="207"/>
      <sheetData sheetId="208">
        <row r="12">
          <cell r="F12">
            <v>1218.1665773563388</v>
          </cell>
        </row>
      </sheetData>
      <sheetData sheetId="209">
        <row r="12">
          <cell r="F12">
            <v>0</v>
          </cell>
        </row>
      </sheetData>
      <sheetData sheetId="210">
        <row r="12">
          <cell r="F12">
            <v>0</v>
          </cell>
        </row>
      </sheetData>
      <sheetData sheetId="211"/>
      <sheetData sheetId="212"/>
      <sheetData sheetId="213"/>
      <sheetData sheetId="214">
        <row r="12">
          <cell r="F12" t="str">
            <v>Assessable Profits</v>
          </cell>
        </row>
      </sheetData>
      <sheetData sheetId="215"/>
      <sheetData sheetId="216"/>
      <sheetData sheetId="217">
        <row r="12">
          <cell r="F12">
            <v>0</v>
          </cell>
        </row>
      </sheetData>
      <sheetData sheetId="218">
        <row r="12">
          <cell r="F12">
            <v>0</v>
          </cell>
        </row>
      </sheetData>
      <sheetData sheetId="219">
        <row r="12">
          <cell r="F12">
            <v>0</v>
          </cell>
        </row>
      </sheetData>
      <sheetData sheetId="220">
        <row r="12">
          <cell r="F12">
            <v>0</v>
          </cell>
        </row>
      </sheetData>
      <sheetData sheetId="221">
        <row r="12">
          <cell r="F12">
            <v>0</v>
          </cell>
        </row>
      </sheetData>
      <sheetData sheetId="222">
        <row r="12">
          <cell r="F12">
            <v>0</v>
          </cell>
        </row>
      </sheetData>
      <sheetData sheetId="223">
        <row r="12">
          <cell r="F12">
            <v>0</v>
          </cell>
        </row>
      </sheetData>
      <sheetData sheetId="224">
        <row r="12">
          <cell r="F12">
            <v>0</v>
          </cell>
        </row>
      </sheetData>
      <sheetData sheetId="225">
        <row r="12">
          <cell r="F12">
            <v>0</v>
          </cell>
        </row>
      </sheetData>
      <sheetData sheetId="226">
        <row r="12">
          <cell r="F12">
            <v>0</v>
          </cell>
        </row>
      </sheetData>
      <sheetData sheetId="227">
        <row r="12">
          <cell r="F12">
            <v>1218.1665773563388</v>
          </cell>
        </row>
      </sheetData>
      <sheetData sheetId="228">
        <row r="12">
          <cell r="F12">
            <v>0</v>
          </cell>
        </row>
      </sheetData>
      <sheetData sheetId="229">
        <row r="12">
          <cell r="F12">
            <v>1218.1665773563388</v>
          </cell>
        </row>
      </sheetData>
      <sheetData sheetId="230">
        <row r="12">
          <cell r="F12">
            <v>0</v>
          </cell>
        </row>
      </sheetData>
      <sheetData sheetId="231">
        <row r="12">
          <cell r="F12">
            <v>0</v>
          </cell>
        </row>
      </sheetData>
      <sheetData sheetId="232">
        <row r="12">
          <cell r="F12">
            <v>0</v>
          </cell>
        </row>
      </sheetData>
      <sheetData sheetId="233">
        <row r="12">
          <cell r="F12">
            <v>0</v>
          </cell>
        </row>
      </sheetData>
      <sheetData sheetId="234">
        <row r="12">
          <cell r="F12">
            <v>0</v>
          </cell>
        </row>
      </sheetData>
      <sheetData sheetId="235">
        <row r="12">
          <cell r="F12">
            <v>0</v>
          </cell>
        </row>
      </sheetData>
      <sheetData sheetId="236">
        <row r="12">
          <cell r="F12">
            <v>0</v>
          </cell>
        </row>
      </sheetData>
      <sheetData sheetId="237">
        <row r="12">
          <cell r="F12">
            <v>0</v>
          </cell>
        </row>
      </sheetData>
      <sheetData sheetId="238">
        <row r="12">
          <cell r="F12">
            <v>0</v>
          </cell>
        </row>
      </sheetData>
      <sheetData sheetId="239">
        <row r="12">
          <cell r="F12">
            <v>0</v>
          </cell>
        </row>
      </sheetData>
      <sheetData sheetId="240">
        <row r="12">
          <cell r="F12">
            <v>0</v>
          </cell>
        </row>
      </sheetData>
      <sheetData sheetId="241">
        <row r="12">
          <cell r="F12">
            <v>0</v>
          </cell>
        </row>
      </sheetData>
      <sheetData sheetId="242">
        <row r="12">
          <cell r="F12">
            <v>0</v>
          </cell>
        </row>
      </sheetData>
      <sheetData sheetId="243">
        <row r="12">
          <cell r="F12">
            <v>0</v>
          </cell>
        </row>
      </sheetData>
      <sheetData sheetId="244">
        <row r="12">
          <cell r="F12">
            <v>0</v>
          </cell>
        </row>
      </sheetData>
      <sheetData sheetId="245">
        <row r="12">
          <cell r="F12">
            <v>0</v>
          </cell>
        </row>
      </sheetData>
      <sheetData sheetId="246">
        <row r="12">
          <cell r="F12">
            <v>1218.1665773563388</v>
          </cell>
        </row>
      </sheetData>
      <sheetData sheetId="247">
        <row r="12">
          <cell r="F12">
            <v>0</v>
          </cell>
        </row>
      </sheetData>
      <sheetData sheetId="248">
        <row r="12">
          <cell r="F12">
            <v>1218.1665773563388</v>
          </cell>
        </row>
      </sheetData>
      <sheetData sheetId="249">
        <row r="12">
          <cell r="F12">
            <v>1218.1665773563388</v>
          </cell>
        </row>
      </sheetData>
      <sheetData sheetId="250">
        <row r="12">
          <cell r="F12">
            <v>1218.1665773563388</v>
          </cell>
        </row>
      </sheetData>
      <sheetData sheetId="251">
        <row r="12">
          <cell r="F12">
            <v>0</v>
          </cell>
        </row>
      </sheetData>
      <sheetData sheetId="252">
        <row r="12">
          <cell r="F12">
            <v>5.61</v>
          </cell>
        </row>
      </sheetData>
      <sheetData sheetId="253">
        <row r="12">
          <cell r="F12">
            <v>0</v>
          </cell>
        </row>
      </sheetData>
      <sheetData sheetId="254">
        <row r="12">
          <cell r="F12">
            <v>1218.1665773563388</v>
          </cell>
        </row>
      </sheetData>
      <sheetData sheetId="255">
        <row r="12">
          <cell r="F12">
            <v>0</v>
          </cell>
        </row>
      </sheetData>
      <sheetData sheetId="256">
        <row r="12">
          <cell r="F12">
            <v>0</v>
          </cell>
        </row>
      </sheetData>
      <sheetData sheetId="257">
        <row r="12">
          <cell r="F12">
            <v>0</v>
          </cell>
        </row>
      </sheetData>
      <sheetData sheetId="258">
        <row r="12">
          <cell r="F12">
            <v>0</v>
          </cell>
        </row>
      </sheetData>
      <sheetData sheetId="259">
        <row r="12">
          <cell r="F12">
            <v>0</v>
          </cell>
        </row>
      </sheetData>
      <sheetData sheetId="260">
        <row r="12">
          <cell r="F12">
            <v>0</v>
          </cell>
        </row>
      </sheetData>
      <sheetData sheetId="261">
        <row r="12">
          <cell r="F12">
            <v>0</v>
          </cell>
        </row>
      </sheetData>
      <sheetData sheetId="262">
        <row r="12">
          <cell r="F12">
            <v>0</v>
          </cell>
        </row>
      </sheetData>
      <sheetData sheetId="263">
        <row r="12">
          <cell r="F12">
            <v>0</v>
          </cell>
        </row>
      </sheetData>
      <sheetData sheetId="264">
        <row r="12">
          <cell r="F12">
            <v>0</v>
          </cell>
        </row>
      </sheetData>
      <sheetData sheetId="265"/>
      <sheetData sheetId="266"/>
      <sheetData sheetId="267">
        <row r="12">
          <cell r="F12">
            <v>5.61</v>
          </cell>
        </row>
      </sheetData>
      <sheetData sheetId="268">
        <row r="12">
          <cell r="F12">
            <v>0</v>
          </cell>
        </row>
      </sheetData>
      <sheetData sheetId="269">
        <row r="12">
          <cell r="F12">
            <v>0</v>
          </cell>
        </row>
      </sheetData>
      <sheetData sheetId="270">
        <row r="12">
          <cell r="F12">
            <v>0</v>
          </cell>
        </row>
      </sheetData>
      <sheetData sheetId="271">
        <row r="12">
          <cell r="F12">
            <v>0</v>
          </cell>
        </row>
      </sheetData>
      <sheetData sheetId="272">
        <row r="12">
          <cell r="F12">
            <v>0</v>
          </cell>
        </row>
      </sheetData>
      <sheetData sheetId="273">
        <row r="12">
          <cell r="F12">
            <v>0</v>
          </cell>
        </row>
      </sheetData>
      <sheetData sheetId="274">
        <row r="12">
          <cell r="F12">
            <v>0</v>
          </cell>
        </row>
      </sheetData>
      <sheetData sheetId="275">
        <row r="12">
          <cell r="F12">
            <v>0</v>
          </cell>
        </row>
      </sheetData>
      <sheetData sheetId="276">
        <row r="12">
          <cell r="F12">
            <v>0</v>
          </cell>
        </row>
      </sheetData>
      <sheetData sheetId="277">
        <row r="12">
          <cell r="F12">
            <v>0</v>
          </cell>
        </row>
      </sheetData>
      <sheetData sheetId="278">
        <row r="12">
          <cell r="F12">
            <v>1218.1665773563388</v>
          </cell>
        </row>
      </sheetData>
      <sheetData sheetId="279">
        <row r="12">
          <cell r="F12">
            <v>0</v>
          </cell>
        </row>
      </sheetData>
      <sheetData sheetId="280">
        <row r="12">
          <cell r="F12">
            <v>0</v>
          </cell>
        </row>
      </sheetData>
      <sheetData sheetId="281">
        <row r="12">
          <cell r="F12">
            <v>0</v>
          </cell>
        </row>
      </sheetData>
      <sheetData sheetId="282">
        <row r="12">
          <cell r="F12">
            <v>0</v>
          </cell>
        </row>
      </sheetData>
      <sheetData sheetId="283">
        <row r="12">
          <cell r="F12">
            <v>0</v>
          </cell>
        </row>
      </sheetData>
      <sheetData sheetId="284">
        <row r="12">
          <cell r="F12">
            <v>0</v>
          </cell>
        </row>
      </sheetData>
      <sheetData sheetId="285">
        <row r="12">
          <cell r="F12">
            <v>0</v>
          </cell>
        </row>
      </sheetData>
      <sheetData sheetId="286">
        <row r="12">
          <cell r="F12">
            <v>0</v>
          </cell>
        </row>
      </sheetData>
      <sheetData sheetId="287">
        <row r="12">
          <cell r="F12">
            <v>0</v>
          </cell>
        </row>
      </sheetData>
      <sheetData sheetId="288">
        <row r="12">
          <cell r="F12">
            <v>0</v>
          </cell>
        </row>
      </sheetData>
      <sheetData sheetId="289">
        <row r="12">
          <cell r="F12">
            <v>0</v>
          </cell>
        </row>
      </sheetData>
      <sheetData sheetId="290">
        <row r="12">
          <cell r="F12">
            <v>0</v>
          </cell>
        </row>
      </sheetData>
      <sheetData sheetId="291">
        <row r="12">
          <cell r="F12">
            <v>1160360.5900000001</v>
          </cell>
        </row>
      </sheetData>
      <sheetData sheetId="292">
        <row r="12">
          <cell r="F12">
            <v>0</v>
          </cell>
        </row>
      </sheetData>
      <sheetData sheetId="293">
        <row r="12">
          <cell r="F12">
            <v>0</v>
          </cell>
        </row>
      </sheetData>
      <sheetData sheetId="294">
        <row r="12">
          <cell r="F12">
            <v>0</v>
          </cell>
        </row>
      </sheetData>
      <sheetData sheetId="295">
        <row r="12">
          <cell r="F12">
            <v>0</v>
          </cell>
        </row>
      </sheetData>
      <sheetData sheetId="296">
        <row r="12">
          <cell r="F12">
            <v>0</v>
          </cell>
        </row>
      </sheetData>
      <sheetData sheetId="297">
        <row r="12">
          <cell r="F12">
            <v>0</v>
          </cell>
        </row>
      </sheetData>
      <sheetData sheetId="298">
        <row r="12">
          <cell r="F12">
            <v>0</v>
          </cell>
        </row>
      </sheetData>
      <sheetData sheetId="299">
        <row r="12">
          <cell r="F12">
            <v>0</v>
          </cell>
        </row>
      </sheetData>
      <sheetData sheetId="300">
        <row r="12">
          <cell r="F12">
            <v>0</v>
          </cell>
        </row>
      </sheetData>
      <sheetData sheetId="301">
        <row r="12">
          <cell r="F12">
            <v>0</v>
          </cell>
        </row>
      </sheetData>
      <sheetData sheetId="302">
        <row r="12">
          <cell r="F12">
            <v>0</v>
          </cell>
        </row>
      </sheetData>
      <sheetData sheetId="303">
        <row r="12">
          <cell r="F12">
            <v>0</v>
          </cell>
        </row>
      </sheetData>
      <sheetData sheetId="304">
        <row r="12">
          <cell r="F12">
            <v>0</v>
          </cell>
        </row>
      </sheetData>
      <sheetData sheetId="305">
        <row r="12">
          <cell r="F12">
            <v>5.61</v>
          </cell>
        </row>
      </sheetData>
      <sheetData sheetId="306">
        <row r="12">
          <cell r="F12">
            <v>0</v>
          </cell>
        </row>
      </sheetData>
      <sheetData sheetId="307">
        <row r="12">
          <cell r="F12">
            <v>0</v>
          </cell>
        </row>
      </sheetData>
      <sheetData sheetId="308">
        <row r="12">
          <cell r="F12">
            <v>1218.1665773563388</v>
          </cell>
        </row>
      </sheetData>
      <sheetData sheetId="309">
        <row r="12">
          <cell r="F12">
            <v>1218.1665773563388</v>
          </cell>
        </row>
      </sheetData>
      <sheetData sheetId="310">
        <row r="12">
          <cell r="F12">
            <v>0</v>
          </cell>
        </row>
      </sheetData>
      <sheetData sheetId="311">
        <row r="12">
          <cell r="F12">
            <v>5.61</v>
          </cell>
        </row>
      </sheetData>
      <sheetData sheetId="312">
        <row r="12">
          <cell r="F12">
            <v>5.61</v>
          </cell>
        </row>
      </sheetData>
      <sheetData sheetId="313">
        <row r="12">
          <cell r="F12">
            <v>0</v>
          </cell>
        </row>
      </sheetData>
      <sheetData sheetId="314">
        <row r="12">
          <cell r="F12">
            <v>0</v>
          </cell>
        </row>
      </sheetData>
      <sheetData sheetId="315">
        <row r="12">
          <cell r="F12">
            <v>0</v>
          </cell>
        </row>
      </sheetData>
      <sheetData sheetId="316">
        <row r="12">
          <cell r="F12">
            <v>0</v>
          </cell>
        </row>
      </sheetData>
      <sheetData sheetId="317">
        <row r="12">
          <cell r="F12">
            <v>0</v>
          </cell>
        </row>
      </sheetData>
      <sheetData sheetId="318">
        <row r="12">
          <cell r="F12">
            <v>0</v>
          </cell>
        </row>
      </sheetData>
      <sheetData sheetId="319">
        <row r="12">
          <cell r="F12">
            <v>0</v>
          </cell>
        </row>
      </sheetData>
      <sheetData sheetId="320">
        <row r="12">
          <cell r="F12">
            <v>0</v>
          </cell>
        </row>
      </sheetData>
      <sheetData sheetId="321">
        <row r="12">
          <cell r="F12">
            <v>0</v>
          </cell>
        </row>
      </sheetData>
      <sheetData sheetId="322">
        <row r="12">
          <cell r="F12">
            <v>0</v>
          </cell>
        </row>
      </sheetData>
      <sheetData sheetId="323">
        <row r="12">
          <cell r="F12">
            <v>0</v>
          </cell>
        </row>
      </sheetData>
      <sheetData sheetId="324">
        <row r="12">
          <cell r="F12">
            <v>5.61</v>
          </cell>
        </row>
      </sheetData>
      <sheetData sheetId="325"/>
      <sheetData sheetId="326"/>
      <sheetData sheetId="327"/>
      <sheetData sheetId="328"/>
      <sheetData sheetId="329"/>
      <sheetData sheetId="330">
        <row r="12">
          <cell r="F12">
            <v>0</v>
          </cell>
        </row>
      </sheetData>
      <sheetData sheetId="331">
        <row r="12">
          <cell r="F12">
            <v>0</v>
          </cell>
        </row>
      </sheetData>
      <sheetData sheetId="332">
        <row r="12">
          <cell r="F12">
            <v>0</v>
          </cell>
        </row>
      </sheetData>
      <sheetData sheetId="333">
        <row r="12">
          <cell r="F12">
            <v>0</v>
          </cell>
        </row>
      </sheetData>
      <sheetData sheetId="334">
        <row r="12">
          <cell r="F12">
            <v>0</v>
          </cell>
        </row>
      </sheetData>
      <sheetData sheetId="335">
        <row r="12">
          <cell r="F12">
            <v>0</v>
          </cell>
        </row>
      </sheetData>
      <sheetData sheetId="336">
        <row r="12">
          <cell r="F12">
            <v>0</v>
          </cell>
        </row>
      </sheetData>
      <sheetData sheetId="337">
        <row r="12">
          <cell r="F12">
            <v>0</v>
          </cell>
        </row>
      </sheetData>
      <sheetData sheetId="338">
        <row r="12">
          <cell r="F12">
            <v>0</v>
          </cell>
        </row>
      </sheetData>
      <sheetData sheetId="339">
        <row r="12">
          <cell r="F12">
            <v>0</v>
          </cell>
        </row>
      </sheetData>
      <sheetData sheetId="340">
        <row r="12">
          <cell r="F12">
            <v>0</v>
          </cell>
        </row>
      </sheetData>
      <sheetData sheetId="341">
        <row r="12">
          <cell r="F12">
            <v>0</v>
          </cell>
        </row>
      </sheetData>
      <sheetData sheetId="342">
        <row r="12">
          <cell r="F12">
            <v>0</v>
          </cell>
        </row>
      </sheetData>
      <sheetData sheetId="343">
        <row r="12">
          <cell r="F12">
            <v>0</v>
          </cell>
        </row>
      </sheetData>
      <sheetData sheetId="344">
        <row r="12">
          <cell r="F12">
            <v>0</v>
          </cell>
        </row>
      </sheetData>
      <sheetData sheetId="345">
        <row r="12">
          <cell r="F12">
            <v>0</v>
          </cell>
        </row>
      </sheetData>
      <sheetData sheetId="346">
        <row r="12">
          <cell r="F12">
            <v>0</v>
          </cell>
        </row>
      </sheetData>
      <sheetData sheetId="347">
        <row r="12">
          <cell r="F12">
            <v>0</v>
          </cell>
        </row>
      </sheetData>
      <sheetData sheetId="348">
        <row r="12">
          <cell r="F12">
            <v>0</v>
          </cell>
        </row>
      </sheetData>
      <sheetData sheetId="349">
        <row r="12">
          <cell r="F12">
            <v>0</v>
          </cell>
        </row>
      </sheetData>
      <sheetData sheetId="350">
        <row r="12">
          <cell r="F12">
            <v>0</v>
          </cell>
        </row>
      </sheetData>
      <sheetData sheetId="351">
        <row r="12">
          <cell r="F12">
            <v>0</v>
          </cell>
        </row>
      </sheetData>
      <sheetData sheetId="352">
        <row r="12">
          <cell r="F12">
            <v>0</v>
          </cell>
        </row>
      </sheetData>
      <sheetData sheetId="353">
        <row r="12">
          <cell r="F12">
            <v>0</v>
          </cell>
        </row>
      </sheetData>
      <sheetData sheetId="354">
        <row r="12">
          <cell r="F12">
            <v>0</v>
          </cell>
        </row>
      </sheetData>
      <sheetData sheetId="355">
        <row r="12">
          <cell r="F12">
            <v>0</v>
          </cell>
        </row>
      </sheetData>
      <sheetData sheetId="356">
        <row r="12">
          <cell r="F12">
            <v>0</v>
          </cell>
        </row>
      </sheetData>
      <sheetData sheetId="357">
        <row r="12">
          <cell r="F12">
            <v>0</v>
          </cell>
        </row>
      </sheetData>
      <sheetData sheetId="358">
        <row r="12">
          <cell r="F12">
            <v>0</v>
          </cell>
        </row>
      </sheetData>
      <sheetData sheetId="359">
        <row r="12">
          <cell r="F12">
            <v>0</v>
          </cell>
        </row>
      </sheetData>
      <sheetData sheetId="360">
        <row r="12">
          <cell r="F12">
            <v>0</v>
          </cell>
        </row>
      </sheetData>
      <sheetData sheetId="361">
        <row r="12">
          <cell r="F12">
            <v>0</v>
          </cell>
        </row>
      </sheetData>
      <sheetData sheetId="362">
        <row r="12">
          <cell r="F12">
            <v>0</v>
          </cell>
        </row>
      </sheetData>
      <sheetData sheetId="363">
        <row r="12">
          <cell r="F12">
            <v>0</v>
          </cell>
        </row>
      </sheetData>
      <sheetData sheetId="364">
        <row r="12">
          <cell r="F12">
            <v>1218.1665773563388</v>
          </cell>
        </row>
      </sheetData>
      <sheetData sheetId="365">
        <row r="12">
          <cell r="F12">
            <v>1218.1665773563388</v>
          </cell>
        </row>
      </sheetData>
      <sheetData sheetId="366">
        <row r="12">
          <cell r="F12">
            <v>5.61</v>
          </cell>
        </row>
      </sheetData>
      <sheetData sheetId="367">
        <row r="12">
          <cell r="F12">
            <v>1218.1665773563388</v>
          </cell>
        </row>
      </sheetData>
      <sheetData sheetId="368">
        <row r="12">
          <cell r="F12">
            <v>1218.1665773563388</v>
          </cell>
        </row>
      </sheetData>
      <sheetData sheetId="369">
        <row r="12">
          <cell r="F12">
            <v>0</v>
          </cell>
        </row>
      </sheetData>
      <sheetData sheetId="370">
        <row r="12">
          <cell r="F12">
            <v>0</v>
          </cell>
        </row>
      </sheetData>
      <sheetData sheetId="371">
        <row r="12">
          <cell r="F12">
            <v>1218.1665773563388</v>
          </cell>
        </row>
      </sheetData>
      <sheetData sheetId="372">
        <row r="12">
          <cell r="F12">
            <v>0</v>
          </cell>
        </row>
      </sheetData>
      <sheetData sheetId="373">
        <row r="12">
          <cell r="F12">
            <v>5.61</v>
          </cell>
        </row>
      </sheetData>
      <sheetData sheetId="374">
        <row r="12">
          <cell r="F12">
            <v>5.61</v>
          </cell>
        </row>
      </sheetData>
      <sheetData sheetId="375">
        <row r="12">
          <cell r="F12">
            <v>0</v>
          </cell>
        </row>
      </sheetData>
      <sheetData sheetId="376">
        <row r="12">
          <cell r="F12">
            <v>0</v>
          </cell>
        </row>
      </sheetData>
      <sheetData sheetId="377">
        <row r="12">
          <cell r="F12">
            <v>0</v>
          </cell>
        </row>
      </sheetData>
      <sheetData sheetId="378">
        <row r="12">
          <cell r="F12">
            <v>0</v>
          </cell>
        </row>
      </sheetData>
      <sheetData sheetId="379">
        <row r="12">
          <cell r="F12">
            <v>1218.1665773563388</v>
          </cell>
        </row>
      </sheetData>
      <sheetData sheetId="380">
        <row r="12">
          <cell r="F12">
            <v>1218.1665773563388</v>
          </cell>
        </row>
      </sheetData>
      <sheetData sheetId="381">
        <row r="12">
          <cell r="F12">
            <v>1218.1665773563388</v>
          </cell>
        </row>
      </sheetData>
      <sheetData sheetId="382"/>
      <sheetData sheetId="383"/>
      <sheetData sheetId="384"/>
      <sheetData sheetId="385"/>
      <sheetData sheetId="386"/>
      <sheetData sheetId="387"/>
      <sheetData sheetId="388"/>
      <sheetData sheetId="389"/>
      <sheetData sheetId="390"/>
      <sheetData sheetId="391">
        <row r="12">
          <cell r="F12">
            <v>0</v>
          </cell>
        </row>
      </sheetData>
      <sheetData sheetId="392">
        <row r="12">
          <cell r="F12">
            <v>0</v>
          </cell>
        </row>
      </sheetData>
      <sheetData sheetId="393">
        <row r="12">
          <cell r="F12">
            <v>0</v>
          </cell>
        </row>
      </sheetData>
      <sheetData sheetId="394">
        <row r="12">
          <cell r="F12">
            <v>0</v>
          </cell>
        </row>
      </sheetData>
      <sheetData sheetId="395">
        <row r="12">
          <cell r="F12">
            <v>0</v>
          </cell>
        </row>
      </sheetData>
      <sheetData sheetId="396">
        <row r="12">
          <cell r="F12">
            <v>0</v>
          </cell>
        </row>
      </sheetData>
      <sheetData sheetId="397">
        <row r="12">
          <cell r="F12">
            <v>0</v>
          </cell>
        </row>
      </sheetData>
      <sheetData sheetId="398">
        <row r="12">
          <cell r="F12">
            <v>0</v>
          </cell>
        </row>
      </sheetData>
      <sheetData sheetId="399">
        <row r="12">
          <cell r="F12">
            <v>0</v>
          </cell>
        </row>
      </sheetData>
      <sheetData sheetId="400">
        <row r="12">
          <cell r="F12">
            <v>0</v>
          </cell>
        </row>
      </sheetData>
      <sheetData sheetId="401">
        <row r="12">
          <cell r="F12">
            <v>0</v>
          </cell>
        </row>
      </sheetData>
      <sheetData sheetId="402">
        <row r="12">
          <cell r="F12">
            <v>0</v>
          </cell>
        </row>
      </sheetData>
      <sheetData sheetId="403">
        <row r="12">
          <cell r="F12">
            <v>0</v>
          </cell>
        </row>
      </sheetData>
      <sheetData sheetId="404">
        <row r="12">
          <cell r="F12">
            <v>0</v>
          </cell>
        </row>
      </sheetData>
      <sheetData sheetId="405">
        <row r="12">
          <cell r="F12">
            <v>0</v>
          </cell>
        </row>
      </sheetData>
      <sheetData sheetId="406">
        <row r="12">
          <cell r="F12">
            <v>0</v>
          </cell>
        </row>
      </sheetData>
      <sheetData sheetId="407">
        <row r="12">
          <cell r="F12">
            <v>0</v>
          </cell>
        </row>
      </sheetData>
      <sheetData sheetId="408">
        <row r="12">
          <cell r="F12">
            <v>0</v>
          </cell>
        </row>
      </sheetData>
      <sheetData sheetId="409">
        <row r="12">
          <cell r="F12">
            <v>0</v>
          </cell>
        </row>
      </sheetData>
      <sheetData sheetId="410">
        <row r="12">
          <cell r="F12">
            <v>0</v>
          </cell>
        </row>
      </sheetData>
      <sheetData sheetId="411">
        <row r="12">
          <cell r="F12">
            <v>0</v>
          </cell>
        </row>
      </sheetData>
      <sheetData sheetId="412">
        <row r="12">
          <cell r="F12">
            <v>0</v>
          </cell>
        </row>
      </sheetData>
      <sheetData sheetId="413">
        <row r="12">
          <cell r="F12">
            <v>0</v>
          </cell>
        </row>
      </sheetData>
      <sheetData sheetId="414">
        <row r="12">
          <cell r="F12">
            <v>0</v>
          </cell>
        </row>
      </sheetData>
      <sheetData sheetId="415">
        <row r="12">
          <cell r="F12">
            <v>0</v>
          </cell>
        </row>
      </sheetData>
      <sheetData sheetId="416">
        <row r="12">
          <cell r="F12">
            <v>0</v>
          </cell>
        </row>
      </sheetData>
      <sheetData sheetId="417">
        <row r="12">
          <cell r="F12">
            <v>0</v>
          </cell>
        </row>
      </sheetData>
      <sheetData sheetId="418">
        <row r="12">
          <cell r="F12">
            <v>0</v>
          </cell>
        </row>
      </sheetData>
      <sheetData sheetId="419">
        <row r="12">
          <cell r="F12">
            <v>0</v>
          </cell>
        </row>
      </sheetData>
      <sheetData sheetId="420">
        <row r="12">
          <cell r="F12">
            <v>0</v>
          </cell>
        </row>
      </sheetData>
      <sheetData sheetId="421">
        <row r="12">
          <cell r="F12">
            <v>0</v>
          </cell>
        </row>
      </sheetData>
      <sheetData sheetId="422">
        <row r="12">
          <cell r="F12">
            <v>0</v>
          </cell>
        </row>
      </sheetData>
      <sheetData sheetId="423">
        <row r="12">
          <cell r="F12">
            <v>1218.1665773563388</v>
          </cell>
        </row>
      </sheetData>
      <sheetData sheetId="424">
        <row r="12">
          <cell r="F12">
            <v>0</v>
          </cell>
        </row>
      </sheetData>
      <sheetData sheetId="425">
        <row r="12">
          <cell r="F12">
            <v>0</v>
          </cell>
        </row>
      </sheetData>
      <sheetData sheetId="426">
        <row r="12">
          <cell r="F12">
            <v>1218.1665773563388</v>
          </cell>
        </row>
      </sheetData>
      <sheetData sheetId="427">
        <row r="12">
          <cell r="F12">
            <v>1218.1665773563388</v>
          </cell>
        </row>
      </sheetData>
      <sheetData sheetId="428">
        <row r="12">
          <cell r="F12">
            <v>0</v>
          </cell>
        </row>
      </sheetData>
      <sheetData sheetId="429">
        <row r="12">
          <cell r="F12">
            <v>0</v>
          </cell>
        </row>
      </sheetData>
      <sheetData sheetId="430">
        <row r="12">
          <cell r="F12">
            <v>0</v>
          </cell>
        </row>
      </sheetData>
      <sheetData sheetId="431">
        <row r="12">
          <cell r="F12">
            <v>1218.1665773563388</v>
          </cell>
        </row>
      </sheetData>
      <sheetData sheetId="432">
        <row r="12">
          <cell r="F12">
            <v>0</v>
          </cell>
        </row>
      </sheetData>
      <sheetData sheetId="433">
        <row r="12">
          <cell r="F12">
            <v>0</v>
          </cell>
        </row>
      </sheetData>
      <sheetData sheetId="434">
        <row r="12">
          <cell r="F12">
            <v>0</v>
          </cell>
        </row>
      </sheetData>
      <sheetData sheetId="435">
        <row r="12">
          <cell r="F12">
            <v>5.61</v>
          </cell>
        </row>
      </sheetData>
      <sheetData sheetId="436">
        <row r="12">
          <cell r="F12">
            <v>0</v>
          </cell>
        </row>
      </sheetData>
      <sheetData sheetId="437">
        <row r="12">
          <cell r="F12">
            <v>0</v>
          </cell>
        </row>
      </sheetData>
      <sheetData sheetId="438">
        <row r="12">
          <cell r="F12">
            <v>0</v>
          </cell>
        </row>
      </sheetData>
      <sheetData sheetId="439">
        <row r="12">
          <cell r="F12">
            <v>0</v>
          </cell>
        </row>
      </sheetData>
      <sheetData sheetId="440">
        <row r="12">
          <cell r="F12">
            <v>5.61</v>
          </cell>
        </row>
      </sheetData>
      <sheetData sheetId="441">
        <row r="12">
          <cell r="F12">
            <v>5.61</v>
          </cell>
        </row>
      </sheetData>
      <sheetData sheetId="442">
        <row r="12">
          <cell r="F12">
            <v>5.61</v>
          </cell>
        </row>
      </sheetData>
      <sheetData sheetId="443"/>
      <sheetData sheetId="444"/>
      <sheetData sheetId="445"/>
      <sheetData sheetId="446"/>
      <sheetData sheetId="447"/>
      <sheetData sheetId="448"/>
      <sheetData sheetId="449"/>
      <sheetData sheetId="450">
        <row r="12">
          <cell r="F12">
            <v>1160360.5900000001</v>
          </cell>
        </row>
      </sheetData>
      <sheetData sheetId="451">
        <row r="12">
          <cell r="F12">
            <v>1160360.5900000001</v>
          </cell>
        </row>
      </sheetData>
      <sheetData sheetId="452">
        <row r="12">
          <cell r="F12">
            <v>0</v>
          </cell>
        </row>
      </sheetData>
      <sheetData sheetId="453">
        <row r="12">
          <cell r="F12">
            <v>0</v>
          </cell>
        </row>
      </sheetData>
      <sheetData sheetId="454">
        <row r="12">
          <cell r="F12">
            <v>0</v>
          </cell>
        </row>
      </sheetData>
      <sheetData sheetId="455">
        <row r="12">
          <cell r="F12">
            <v>0</v>
          </cell>
        </row>
      </sheetData>
      <sheetData sheetId="456">
        <row r="12">
          <cell r="F12">
            <v>0</v>
          </cell>
        </row>
      </sheetData>
      <sheetData sheetId="457">
        <row r="12">
          <cell r="F12">
            <v>0</v>
          </cell>
        </row>
      </sheetData>
      <sheetData sheetId="458">
        <row r="12">
          <cell r="F12">
            <v>0</v>
          </cell>
        </row>
      </sheetData>
      <sheetData sheetId="459">
        <row r="12">
          <cell r="F12">
            <v>0</v>
          </cell>
        </row>
      </sheetData>
      <sheetData sheetId="460">
        <row r="12">
          <cell r="F12">
            <v>0</v>
          </cell>
        </row>
      </sheetData>
      <sheetData sheetId="461">
        <row r="12">
          <cell r="F12">
            <v>0</v>
          </cell>
        </row>
      </sheetData>
      <sheetData sheetId="462">
        <row r="12">
          <cell r="F12">
            <v>0</v>
          </cell>
        </row>
      </sheetData>
      <sheetData sheetId="463">
        <row r="12">
          <cell r="F12">
            <v>0</v>
          </cell>
        </row>
      </sheetData>
      <sheetData sheetId="464">
        <row r="12">
          <cell r="F12">
            <v>0</v>
          </cell>
        </row>
      </sheetData>
      <sheetData sheetId="465">
        <row r="12">
          <cell r="F12">
            <v>0</v>
          </cell>
        </row>
      </sheetData>
      <sheetData sheetId="466">
        <row r="12">
          <cell r="F12">
            <v>1218.1665773563388</v>
          </cell>
        </row>
      </sheetData>
      <sheetData sheetId="467">
        <row r="12">
          <cell r="F12">
            <v>0</v>
          </cell>
        </row>
      </sheetData>
      <sheetData sheetId="468">
        <row r="12">
          <cell r="F12">
            <v>0</v>
          </cell>
        </row>
      </sheetData>
      <sheetData sheetId="469">
        <row r="12">
          <cell r="F12">
            <v>0</v>
          </cell>
        </row>
      </sheetData>
      <sheetData sheetId="470">
        <row r="12">
          <cell r="F12">
            <v>0</v>
          </cell>
        </row>
      </sheetData>
      <sheetData sheetId="471">
        <row r="12">
          <cell r="F12">
            <v>0</v>
          </cell>
        </row>
      </sheetData>
      <sheetData sheetId="472">
        <row r="12">
          <cell r="F12">
            <v>0</v>
          </cell>
        </row>
      </sheetData>
      <sheetData sheetId="473">
        <row r="12">
          <cell r="F12">
            <v>0</v>
          </cell>
        </row>
      </sheetData>
      <sheetData sheetId="474">
        <row r="12">
          <cell r="F12">
            <v>0</v>
          </cell>
        </row>
      </sheetData>
      <sheetData sheetId="475">
        <row r="12">
          <cell r="F12">
            <v>0</v>
          </cell>
        </row>
      </sheetData>
      <sheetData sheetId="476">
        <row r="12">
          <cell r="F12">
            <v>0</v>
          </cell>
        </row>
      </sheetData>
      <sheetData sheetId="477">
        <row r="12">
          <cell r="F12">
            <v>0</v>
          </cell>
        </row>
      </sheetData>
      <sheetData sheetId="478">
        <row r="12">
          <cell r="F12">
            <v>0</v>
          </cell>
        </row>
      </sheetData>
      <sheetData sheetId="479">
        <row r="12">
          <cell r="F12">
            <v>0</v>
          </cell>
        </row>
      </sheetData>
      <sheetData sheetId="480">
        <row r="12">
          <cell r="F12">
            <v>0</v>
          </cell>
        </row>
      </sheetData>
      <sheetData sheetId="481">
        <row r="12">
          <cell r="F12">
            <v>0</v>
          </cell>
        </row>
      </sheetData>
      <sheetData sheetId="482">
        <row r="12">
          <cell r="F12">
            <v>1218.1665773563388</v>
          </cell>
        </row>
      </sheetData>
      <sheetData sheetId="483">
        <row r="12">
          <cell r="F12">
            <v>0</v>
          </cell>
        </row>
      </sheetData>
      <sheetData sheetId="484">
        <row r="12">
          <cell r="F12">
            <v>1218.1665773563388</v>
          </cell>
        </row>
      </sheetData>
      <sheetData sheetId="485">
        <row r="12">
          <cell r="F12">
            <v>0</v>
          </cell>
        </row>
      </sheetData>
      <sheetData sheetId="486">
        <row r="12">
          <cell r="F12">
            <v>1218.1665773563388</v>
          </cell>
        </row>
      </sheetData>
      <sheetData sheetId="487">
        <row r="12">
          <cell r="F12">
            <v>0</v>
          </cell>
        </row>
      </sheetData>
      <sheetData sheetId="488">
        <row r="12">
          <cell r="F12">
            <v>5.61</v>
          </cell>
        </row>
      </sheetData>
      <sheetData sheetId="489">
        <row r="12">
          <cell r="F12">
            <v>5.61</v>
          </cell>
        </row>
      </sheetData>
      <sheetData sheetId="490">
        <row r="12">
          <cell r="F12">
            <v>5.61</v>
          </cell>
        </row>
      </sheetData>
      <sheetData sheetId="491">
        <row r="12">
          <cell r="F12">
            <v>0</v>
          </cell>
        </row>
      </sheetData>
      <sheetData sheetId="492">
        <row r="12">
          <cell r="F12">
            <v>0</v>
          </cell>
        </row>
      </sheetData>
      <sheetData sheetId="493">
        <row r="12">
          <cell r="F12">
            <v>0</v>
          </cell>
        </row>
      </sheetData>
      <sheetData sheetId="494">
        <row r="12">
          <cell r="F12">
            <v>0</v>
          </cell>
        </row>
      </sheetData>
      <sheetData sheetId="495">
        <row r="12">
          <cell r="F12">
            <v>0</v>
          </cell>
        </row>
      </sheetData>
      <sheetData sheetId="496">
        <row r="12">
          <cell r="F12">
            <v>0</v>
          </cell>
        </row>
      </sheetData>
      <sheetData sheetId="497">
        <row r="12">
          <cell r="F12">
            <v>0</v>
          </cell>
        </row>
      </sheetData>
      <sheetData sheetId="498">
        <row r="12">
          <cell r="F12">
            <v>0</v>
          </cell>
        </row>
      </sheetData>
      <sheetData sheetId="499">
        <row r="12">
          <cell r="F12">
            <v>0</v>
          </cell>
        </row>
      </sheetData>
      <sheetData sheetId="500">
        <row r="12">
          <cell r="F12">
            <v>0</v>
          </cell>
        </row>
      </sheetData>
      <sheetData sheetId="501">
        <row r="12">
          <cell r="F12">
            <v>0</v>
          </cell>
        </row>
      </sheetData>
      <sheetData sheetId="502">
        <row r="12">
          <cell r="F12">
            <v>0</v>
          </cell>
        </row>
      </sheetData>
      <sheetData sheetId="503">
        <row r="12">
          <cell r="F12">
            <v>0</v>
          </cell>
        </row>
      </sheetData>
      <sheetData sheetId="504">
        <row r="12">
          <cell r="F12">
            <v>0</v>
          </cell>
        </row>
      </sheetData>
      <sheetData sheetId="505">
        <row r="12">
          <cell r="F12">
            <v>0</v>
          </cell>
        </row>
      </sheetData>
      <sheetData sheetId="506">
        <row r="12">
          <cell r="F12">
            <v>0</v>
          </cell>
        </row>
      </sheetData>
      <sheetData sheetId="507">
        <row r="12">
          <cell r="F12">
            <v>0</v>
          </cell>
        </row>
      </sheetData>
      <sheetData sheetId="508">
        <row r="12">
          <cell r="F12">
            <v>1218.1665773563388</v>
          </cell>
        </row>
      </sheetData>
      <sheetData sheetId="509">
        <row r="12">
          <cell r="F12">
            <v>1218.1665773563388</v>
          </cell>
        </row>
      </sheetData>
      <sheetData sheetId="510">
        <row r="12">
          <cell r="F12">
            <v>0</v>
          </cell>
        </row>
      </sheetData>
      <sheetData sheetId="511">
        <row r="12">
          <cell r="F12">
            <v>0</v>
          </cell>
        </row>
      </sheetData>
      <sheetData sheetId="512">
        <row r="12">
          <cell r="F12">
            <v>0</v>
          </cell>
        </row>
      </sheetData>
      <sheetData sheetId="513">
        <row r="12">
          <cell r="F12">
            <v>0</v>
          </cell>
        </row>
      </sheetData>
      <sheetData sheetId="514">
        <row r="12">
          <cell r="F12">
            <v>0</v>
          </cell>
        </row>
      </sheetData>
      <sheetData sheetId="515">
        <row r="12">
          <cell r="F12">
            <v>0</v>
          </cell>
        </row>
      </sheetData>
      <sheetData sheetId="516">
        <row r="12">
          <cell r="F12">
            <v>0</v>
          </cell>
        </row>
      </sheetData>
      <sheetData sheetId="517">
        <row r="12">
          <cell r="F12">
            <v>0</v>
          </cell>
        </row>
      </sheetData>
      <sheetData sheetId="518">
        <row r="12">
          <cell r="F12">
            <v>0</v>
          </cell>
        </row>
      </sheetData>
      <sheetData sheetId="519">
        <row r="12">
          <cell r="F12">
            <v>0</v>
          </cell>
        </row>
      </sheetData>
      <sheetData sheetId="520">
        <row r="12">
          <cell r="F12">
            <v>0</v>
          </cell>
        </row>
      </sheetData>
      <sheetData sheetId="521">
        <row r="12">
          <cell r="F12">
            <v>0</v>
          </cell>
        </row>
      </sheetData>
      <sheetData sheetId="522">
        <row r="12">
          <cell r="F12">
            <v>0</v>
          </cell>
        </row>
      </sheetData>
      <sheetData sheetId="523">
        <row r="12">
          <cell r="F12">
            <v>0</v>
          </cell>
        </row>
      </sheetData>
      <sheetData sheetId="524">
        <row r="12">
          <cell r="F12">
            <v>1218.1665773563388</v>
          </cell>
        </row>
      </sheetData>
      <sheetData sheetId="525">
        <row r="12">
          <cell r="F12">
            <v>0</v>
          </cell>
        </row>
      </sheetData>
      <sheetData sheetId="526">
        <row r="12">
          <cell r="F12">
            <v>0</v>
          </cell>
        </row>
      </sheetData>
      <sheetData sheetId="527">
        <row r="12">
          <cell r="F12">
            <v>0</v>
          </cell>
        </row>
      </sheetData>
      <sheetData sheetId="528">
        <row r="12">
          <cell r="F12">
            <v>0</v>
          </cell>
        </row>
      </sheetData>
      <sheetData sheetId="529">
        <row r="12">
          <cell r="F12">
            <v>0</v>
          </cell>
        </row>
      </sheetData>
      <sheetData sheetId="530">
        <row r="12">
          <cell r="F12">
            <v>0</v>
          </cell>
        </row>
      </sheetData>
      <sheetData sheetId="531">
        <row r="12">
          <cell r="F12">
            <v>0</v>
          </cell>
        </row>
      </sheetData>
      <sheetData sheetId="532">
        <row r="12">
          <cell r="F12">
            <v>0</v>
          </cell>
        </row>
      </sheetData>
      <sheetData sheetId="533">
        <row r="12">
          <cell r="F12">
            <v>0</v>
          </cell>
        </row>
      </sheetData>
      <sheetData sheetId="534">
        <row r="12">
          <cell r="F12">
            <v>0</v>
          </cell>
        </row>
      </sheetData>
      <sheetData sheetId="535">
        <row r="12">
          <cell r="F12">
            <v>0</v>
          </cell>
        </row>
      </sheetData>
      <sheetData sheetId="536">
        <row r="12">
          <cell r="F12">
            <v>0</v>
          </cell>
        </row>
      </sheetData>
      <sheetData sheetId="537">
        <row r="12">
          <cell r="F12">
            <v>0</v>
          </cell>
        </row>
      </sheetData>
      <sheetData sheetId="538">
        <row r="12">
          <cell r="F12">
            <v>0</v>
          </cell>
        </row>
      </sheetData>
      <sheetData sheetId="539">
        <row r="12">
          <cell r="F12">
            <v>0</v>
          </cell>
        </row>
      </sheetData>
      <sheetData sheetId="540">
        <row r="12">
          <cell r="F12">
            <v>0</v>
          </cell>
        </row>
      </sheetData>
      <sheetData sheetId="541">
        <row r="12">
          <cell r="F12">
            <v>0</v>
          </cell>
        </row>
      </sheetData>
      <sheetData sheetId="542">
        <row r="12">
          <cell r="F12">
            <v>0</v>
          </cell>
        </row>
      </sheetData>
      <sheetData sheetId="543">
        <row r="12">
          <cell r="F12">
            <v>0</v>
          </cell>
        </row>
      </sheetData>
      <sheetData sheetId="544">
        <row r="12">
          <cell r="F12">
            <v>1218.1665773563388</v>
          </cell>
        </row>
      </sheetData>
      <sheetData sheetId="545">
        <row r="12">
          <cell r="F12">
            <v>1218.1665773563388</v>
          </cell>
        </row>
      </sheetData>
      <sheetData sheetId="546">
        <row r="12">
          <cell r="F12">
            <v>0</v>
          </cell>
        </row>
      </sheetData>
      <sheetData sheetId="547">
        <row r="12">
          <cell r="F12">
            <v>0</v>
          </cell>
        </row>
      </sheetData>
      <sheetData sheetId="548">
        <row r="12">
          <cell r="F12">
            <v>0</v>
          </cell>
        </row>
      </sheetData>
      <sheetData sheetId="549">
        <row r="12">
          <cell r="F12">
            <v>5.61</v>
          </cell>
        </row>
      </sheetData>
      <sheetData sheetId="550">
        <row r="12">
          <cell r="F12">
            <v>0</v>
          </cell>
        </row>
      </sheetData>
      <sheetData sheetId="551">
        <row r="12">
          <cell r="F12">
            <v>0</v>
          </cell>
        </row>
      </sheetData>
      <sheetData sheetId="552">
        <row r="12">
          <cell r="F12">
            <v>0</v>
          </cell>
        </row>
      </sheetData>
      <sheetData sheetId="553">
        <row r="12">
          <cell r="F12">
            <v>1218.1665773563388</v>
          </cell>
        </row>
      </sheetData>
      <sheetData sheetId="554">
        <row r="12">
          <cell r="F12">
            <v>1218.1665773563388</v>
          </cell>
        </row>
      </sheetData>
      <sheetData sheetId="555">
        <row r="12">
          <cell r="F12">
            <v>1218.1665773563388</v>
          </cell>
        </row>
      </sheetData>
      <sheetData sheetId="556">
        <row r="12">
          <cell r="F12">
            <v>0</v>
          </cell>
        </row>
      </sheetData>
      <sheetData sheetId="557">
        <row r="12">
          <cell r="F12">
            <v>0</v>
          </cell>
        </row>
      </sheetData>
      <sheetData sheetId="558">
        <row r="12">
          <cell r="F12">
            <v>0</v>
          </cell>
        </row>
      </sheetData>
      <sheetData sheetId="559">
        <row r="12">
          <cell r="F12">
            <v>0</v>
          </cell>
        </row>
      </sheetData>
      <sheetData sheetId="560">
        <row r="12">
          <cell r="F12">
            <v>0</v>
          </cell>
        </row>
      </sheetData>
      <sheetData sheetId="561">
        <row r="12">
          <cell r="F12">
            <v>0</v>
          </cell>
        </row>
      </sheetData>
      <sheetData sheetId="562">
        <row r="12">
          <cell r="F12">
            <v>0</v>
          </cell>
        </row>
      </sheetData>
      <sheetData sheetId="563">
        <row r="12">
          <cell r="F12">
            <v>0</v>
          </cell>
        </row>
      </sheetData>
      <sheetData sheetId="564">
        <row r="12">
          <cell r="F12">
            <v>0</v>
          </cell>
        </row>
      </sheetData>
      <sheetData sheetId="565">
        <row r="12">
          <cell r="F12">
            <v>0</v>
          </cell>
        </row>
      </sheetData>
      <sheetData sheetId="566">
        <row r="12">
          <cell r="F12">
            <v>0</v>
          </cell>
        </row>
      </sheetData>
      <sheetData sheetId="567">
        <row r="12">
          <cell r="F12">
            <v>1218.1665773563388</v>
          </cell>
        </row>
      </sheetData>
      <sheetData sheetId="568">
        <row r="12">
          <cell r="F12">
            <v>1218.1665773563388</v>
          </cell>
        </row>
      </sheetData>
      <sheetData sheetId="569">
        <row r="12">
          <cell r="F12">
            <v>0</v>
          </cell>
        </row>
      </sheetData>
      <sheetData sheetId="570">
        <row r="12">
          <cell r="F12">
            <v>0</v>
          </cell>
        </row>
      </sheetData>
      <sheetData sheetId="571">
        <row r="12">
          <cell r="F12">
            <v>0</v>
          </cell>
        </row>
      </sheetData>
      <sheetData sheetId="572">
        <row r="12">
          <cell r="F12">
            <v>0</v>
          </cell>
        </row>
      </sheetData>
      <sheetData sheetId="573">
        <row r="12">
          <cell r="F12">
            <v>0</v>
          </cell>
        </row>
      </sheetData>
      <sheetData sheetId="574">
        <row r="12">
          <cell r="F12">
            <v>0</v>
          </cell>
        </row>
      </sheetData>
      <sheetData sheetId="575">
        <row r="12">
          <cell r="F12">
            <v>0</v>
          </cell>
        </row>
      </sheetData>
      <sheetData sheetId="576">
        <row r="12">
          <cell r="F12">
            <v>0</v>
          </cell>
        </row>
      </sheetData>
      <sheetData sheetId="577">
        <row r="12">
          <cell r="F12">
            <v>0</v>
          </cell>
        </row>
      </sheetData>
      <sheetData sheetId="578">
        <row r="12">
          <cell r="F12">
            <v>0</v>
          </cell>
        </row>
      </sheetData>
      <sheetData sheetId="579">
        <row r="12">
          <cell r="F12">
            <v>0</v>
          </cell>
        </row>
      </sheetData>
      <sheetData sheetId="580">
        <row r="12">
          <cell r="F12">
            <v>0</v>
          </cell>
        </row>
      </sheetData>
      <sheetData sheetId="581">
        <row r="12">
          <cell r="F12">
            <v>0</v>
          </cell>
        </row>
      </sheetData>
      <sheetData sheetId="582">
        <row r="12">
          <cell r="F12">
            <v>0</v>
          </cell>
        </row>
      </sheetData>
      <sheetData sheetId="583">
        <row r="12">
          <cell r="F12">
            <v>1218.1665773563388</v>
          </cell>
        </row>
      </sheetData>
      <sheetData sheetId="584">
        <row r="12">
          <cell r="F12">
            <v>0</v>
          </cell>
        </row>
      </sheetData>
      <sheetData sheetId="585">
        <row r="12">
          <cell r="F12">
            <v>0</v>
          </cell>
        </row>
      </sheetData>
      <sheetData sheetId="586">
        <row r="12">
          <cell r="F12">
            <v>0</v>
          </cell>
        </row>
      </sheetData>
      <sheetData sheetId="587">
        <row r="12">
          <cell r="F12">
            <v>0</v>
          </cell>
        </row>
      </sheetData>
      <sheetData sheetId="588">
        <row r="12">
          <cell r="F12">
            <v>0</v>
          </cell>
        </row>
      </sheetData>
      <sheetData sheetId="589">
        <row r="12">
          <cell r="F12">
            <v>0</v>
          </cell>
        </row>
      </sheetData>
      <sheetData sheetId="590">
        <row r="12">
          <cell r="F12">
            <v>0</v>
          </cell>
        </row>
      </sheetData>
      <sheetData sheetId="591">
        <row r="12">
          <cell r="F12">
            <v>0</v>
          </cell>
        </row>
      </sheetData>
      <sheetData sheetId="592">
        <row r="12">
          <cell r="F12">
            <v>0</v>
          </cell>
        </row>
      </sheetData>
      <sheetData sheetId="593">
        <row r="12">
          <cell r="F12">
            <v>0</v>
          </cell>
        </row>
      </sheetData>
      <sheetData sheetId="594">
        <row r="12">
          <cell r="F12">
            <v>0</v>
          </cell>
        </row>
      </sheetData>
      <sheetData sheetId="595">
        <row r="12">
          <cell r="F12">
            <v>0</v>
          </cell>
        </row>
      </sheetData>
      <sheetData sheetId="596">
        <row r="12">
          <cell r="F12">
            <v>0</v>
          </cell>
        </row>
      </sheetData>
      <sheetData sheetId="597">
        <row r="12">
          <cell r="F12">
            <v>0</v>
          </cell>
        </row>
      </sheetData>
      <sheetData sheetId="598">
        <row r="12">
          <cell r="F12">
            <v>0</v>
          </cell>
        </row>
      </sheetData>
      <sheetData sheetId="599">
        <row r="12">
          <cell r="F12">
            <v>0</v>
          </cell>
        </row>
      </sheetData>
      <sheetData sheetId="600">
        <row r="12">
          <cell r="F12">
            <v>1218.1665773563388</v>
          </cell>
        </row>
      </sheetData>
      <sheetData sheetId="601">
        <row r="12">
          <cell r="F12">
            <v>0</v>
          </cell>
        </row>
      </sheetData>
      <sheetData sheetId="602">
        <row r="12">
          <cell r="F12">
            <v>0</v>
          </cell>
        </row>
      </sheetData>
      <sheetData sheetId="603">
        <row r="12">
          <cell r="F12">
            <v>1218.1665773563388</v>
          </cell>
        </row>
      </sheetData>
      <sheetData sheetId="604">
        <row r="12">
          <cell r="F12">
            <v>5.61</v>
          </cell>
        </row>
      </sheetData>
      <sheetData sheetId="605">
        <row r="12">
          <cell r="F12">
            <v>0</v>
          </cell>
        </row>
      </sheetData>
      <sheetData sheetId="606">
        <row r="12">
          <cell r="F12">
            <v>0</v>
          </cell>
        </row>
      </sheetData>
      <sheetData sheetId="607">
        <row r="12">
          <cell r="F12">
            <v>0</v>
          </cell>
        </row>
      </sheetData>
      <sheetData sheetId="608">
        <row r="12">
          <cell r="F12">
            <v>1218.1665773563388</v>
          </cell>
        </row>
      </sheetData>
      <sheetData sheetId="609">
        <row r="12">
          <cell r="F12">
            <v>0</v>
          </cell>
        </row>
      </sheetData>
      <sheetData sheetId="610">
        <row r="12">
          <cell r="F12">
            <v>0</v>
          </cell>
        </row>
      </sheetData>
      <sheetData sheetId="611">
        <row r="12">
          <cell r="F12">
            <v>0</v>
          </cell>
        </row>
      </sheetData>
      <sheetData sheetId="612">
        <row r="12">
          <cell r="F12">
            <v>1218.1665773563388</v>
          </cell>
        </row>
      </sheetData>
      <sheetData sheetId="613">
        <row r="12">
          <cell r="F12">
            <v>0</v>
          </cell>
        </row>
      </sheetData>
      <sheetData sheetId="614">
        <row r="12">
          <cell r="F12">
            <v>5.61</v>
          </cell>
        </row>
      </sheetData>
      <sheetData sheetId="615">
        <row r="12">
          <cell r="F12">
            <v>0</v>
          </cell>
        </row>
      </sheetData>
      <sheetData sheetId="616">
        <row r="12">
          <cell r="F12">
            <v>0</v>
          </cell>
        </row>
      </sheetData>
      <sheetData sheetId="617">
        <row r="12">
          <cell r="F12">
            <v>0</v>
          </cell>
        </row>
      </sheetData>
      <sheetData sheetId="618">
        <row r="12">
          <cell r="F12">
            <v>0</v>
          </cell>
        </row>
      </sheetData>
      <sheetData sheetId="619">
        <row r="12">
          <cell r="F12">
            <v>0</v>
          </cell>
        </row>
      </sheetData>
      <sheetData sheetId="620">
        <row r="12">
          <cell r="F12">
            <v>0</v>
          </cell>
        </row>
      </sheetData>
      <sheetData sheetId="621">
        <row r="12">
          <cell r="F12">
            <v>0</v>
          </cell>
        </row>
      </sheetData>
      <sheetData sheetId="622">
        <row r="12">
          <cell r="F12">
            <v>0</v>
          </cell>
        </row>
      </sheetData>
      <sheetData sheetId="623">
        <row r="12">
          <cell r="F12">
            <v>0</v>
          </cell>
        </row>
      </sheetData>
      <sheetData sheetId="624">
        <row r="12">
          <cell r="F12">
            <v>0</v>
          </cell>
        </row>
      </sheetData>
      <sheetData sheetId="625">
        <row r="12">
          <cell r="F12">
            <v>0</v>
          </cell>
        </row>
      </sheetData>
      <sheetData sheetId="626">
        <row r="12">
          <cell r="F12">
            <v>1218.1665773563388</v>
          </cell>
        </row>
      </sheetData>
      <sheetData sheetId="627">
        <row r="12">
          <cell r="F12">
            <v>0</v>
          </cell>
        </row>
      </sheetData>
      <sheetData sheetId="628">
        <row r="12">
          <cell r="F12">
            <v>0</v>
          </cell>
        </row>
      </sheetData>
      <sheetData sheetId="629">
        <row r="12">
          <cell r="F12">
            <v>1218.1665773563388</v>
          </cell>
        </row>
      </sheetData>
      <sheetData sheetId="630">
        <row r="12">
          <cell r="F12">
            <v>0</v>
          </cell>
        </row>
      </sheetData>
      <sheetData sheetId="631">
        <row r="12">
          <cell r="F12">
            <v>0</v>
          </cell>
        </row>
      </sheetData>
      <sheetData sheetId="632">
        <row r="12">
          <cell r="F12">
            <v>0</v>
          </cell>
        </row>
      </sheetData>
      <sheetData sheetId="633">
        <row r="12">
          <cell r="F12">
            <v>0</v>
          </cell>
        </row>
      </sheetData>
      <sheetData sheetId="634">
        <row r="12">
          <cell r="F12">
            <v>0</v>
          </cell>
        </row>
      </sheetData>
      <sheetData sheetId="635">
        <row r="12">
          <cell r="F12">
            <v>0</v>
          </cell>
        </row>
      </sheetData>
      <sheetData sheetId="636">
        <row r="12">
          <cell r="F12">
            <v>0</v>
          </cell>
        </row>
      </sheetData>
      <sheetData sheetId="637">
        <row r="12">
          <cell r="F12">
            <v>0</v>
          </cell>
        </row>
      </sheetData>
      <sheetData sheetId="638">
        <row r="12">
          <cell r="F12">
            <v>0</v>
          </cell>
        </row>
      </sheetData>
      <sheetData sheetId="639">
        <row r="12">
          <cell r="F12">
            <v>0</v>
          </cell>
        </row>
      </sheetData>
      <sheetData sheetId="640">
        <row r="12">
          <cell r="F12">
            <v>0</v>
          </cell>
        </row>
      </sheetData>
      <sheetData sheetId="641">
        <row r="12">
          <cell r="F12">
            <v>0</v>
          </cell>
        </row>
      </sheetData>
      <sheetData sheetId="642">
        <row r="12">
          <cell r="F12">
            <v>1218.1665773563388</v>
          </cell>
        </row>
      </sheetData>
      <sheetData sheetId="643">
        <row r="12">
          <cell r="F12">
            <v>0</v>
          </cell>
        </row>
      </sheetData>
      <sheetData sheetId="644">
        <row r="12">
          <cell r="F12">
            <v>1218.1665773563388</v>
          </cell>
        </row>
      </sheetData>
      <sheetData sheetId="645">
        <row r="12">
          <cell r="F12">
            <v>0</v>
          </cell>
        </row>
      </sheetData>
      <sheetData sheetId="646">
        <row r="12">
          <cell r="F12">
            <v>0</v>
          </cell>
        </row>
      </sheetData>
      <sheetData sheetId="647">
        <row r="12">
          <cell r="F12">
            <v>0</v>
          </cell>
        </row>
      </sheetData>
      <sheetData sheetId="648">
        <row r="12">
          <cell r="F12">
            <v>0</v>
          </cell>
        </row>
      </sheetData>
      <sheetData sheetId="649">
        <row r="12">
          <cell r="F12">
            <v>0</v>
          </cell>
        </row>
      </sheetData>
      <sheetData sheetId="650">
        <row r="12">
          <cell r="F12">
            <v>0</v>
          </cell>
        </row>
      </sheetData>
      <sheetData sheetId="651">
        <row r="12">
          <cell r="F12">
            <v>0</v>
          </cell>
        </row>
      </sheetData>
      <sheetData sheetId="652">
        <row r="12">
          <cell r="F12">
            <v>0</v>
          </cell>
        </row>
      </sheetData>
      <sheetData sheetId="653">
        <row r="12">
          <cell r="F12">
            <v>0</v>
          </cell>
        </row>
      </sheetData>
      <sheetData sheetId="654">
        <row r="12">
          <cell r="F12">
            <v>0</v>
          </cell>
        </row>
      </sheetData>
      <sheetData sheetId="655">
        <row r="12">
          <cell r="F12">
            <v>0</v>
          </cell>
        </row>
      </sheetData>
      <sheetData sheetId="656">
        <row r="12">
          <cell r="F12">
            <v>0</v>
          </cell>
        </row>
      </sheetData>
      <sheetData sheetId="657">
        <row r="12">
          <cell r="F12">
            <v>0</v>
          </cell>
        </row>
      </sheetData>
      <sheetData sheetId="658">
        <row r="12">
          <cell r="F12">
            <v>0</v>
          </cell>
        </row>
      </sheetData>
      <sheetData sheetId="659">
        <row r="12">
          <cell r="F12">
            <v>1218.1665773563388</v>
          </cell>
        </row>
      </sheetData>
      <sheetData sheetId="660">
        <row r="12">
          <cell r="F12">
            <v>0</v>
          </cell>
        </row>
      </sheetData>
      <sheetData sheetId="661">
        <row r="12">
          <cell r="F12">
            <v>0</v>
          </cell>
        </row>
      </sheetData>
      <sheetData sheetId="662">
        <row r="12">
          <cell r="F12">
            <v>1218.1665773563388</v>
          </cell>
        </row>
      </sheetData>
      <sheetData sheetId="663">
        <row r="12">
          <cell r="F12">
            <v>5.61</v>
          </cell>
        </row>
      </sheetData>
      <sheetData sheetId="664">
        <row r="12">
          <cell r="F12">
            <v>0</v>
          </cell>
        </row>
      </sheetData>
      <sheetData sheetId="665">
        <row r="12">
          <cell r="F12">
            <v>0</v>
          </cell>
        </row>
      </sheetData>
      <sheetData sheetId="666">
        <row r="12">
          <cell r="F12">
            <v>0</v>
          </cell>
        </row>
      </sheetData>
      <sheetData sheetId="667">
        <row r="12">
          <cell r="F12">
            <v>1218.1665773563388</v>
          </cell>
        </row>
      </sheetData>
      <sheetData sheetId="668">
        <row r="12">
          <cell r="F12">
            <v>1218.1665773563388</v>
          </cell>
        </row>
      </sheetData>
      <sheetData sheetId="669">
        <row r="12">
          <cell r="F12">
            <v>1218.1665773563388</v>
          </cell>
        </row>
      </sheetData>
      <sheetData sheetId="670">
        <row r="12">
          <cell r="F12">
            <v>0</v>
          </cell>
        </row>
      </sheetData>
      <sheetData sheetId="671">
        <row r="12">
          <cell r="F12">
            <v>1218.1665773563388</v>
          </cell>
        </row>
      </sheetData>
      <sheetData sheetId="672">
        <row r="12">
          <cell r="F12">
            <v>0</v>
          </cell>
        </row>
      </sheetData>
      <sheetData sheetId="673">
        <row r="12">
          <cell r="F12">
            <v>0</v>
          </cell>
        </row>
      </sheetData>
      <sheetData sheetId="674">
        <row r="12">
          <cell r="F12">
            <v>0</v>
          </cell>
        </row>
      </sheetData>
      <sheetData sheetId="675">
        <row r="12">
          <cell r="F12">
            <v>0</v>
          </cell>
        </row>
      </sheetData>
      <sheetData sheetId="676">
        <row r="12">
          <cell r="F12">
            <v>0</v>
          </cell>
        </row>
      </sheetData>
      <sheetData sheetId="677">
        <row r="12">
          <cell r="F12">
            <v>0</v>
          </cell>
        </row>
      </sheetData>
      <sheetData sheetId="678">
        <row r="12">
          <cell r="F12">
            <v>0</v>
          </cell>
        </row>
      </sheetData>
      <sheetData sheetId="679">
        <row r="12">
          <cell r="F12">
            <v>0</v>
          </cell>
        </row>
      </sheetData>
      <sheetData sheetId="680">
        <row r="12">
          <cell r="F12">
            <v>0</v>
          </cell>
        </row>
      </sheetData>
      <sheetData sheetId="681">
        <row r="12">
          <cell r="F12">
            <v>0</v>
          </cell>
        </row>
      </sheetData>
      <sheetData sheetId="682">
        <row r="12">
          <cell r="F12">
            <v>0</v>
          </cell>
        </row>
      </sheetData>
      <sheetData sheetId="683">
        <row r="12">
          <cell r="F12">
            <v>0</v>
          </cell>
        </row>
      </sheetData>
      <sheetData sheetId="684">
        <row r="12">
          <cell r="F12">
            <v>1218.1665773563388</v>
          </cell>
        </row>
      </sheetData>
      <sheetData sheetId="685">
        <row r="12">
          <cell r="F12">
            <v>0</v>
          </cell>
        </row>
      </sheetData>
      <sheetData sheetId="686">
        <row r="12">
          <cell r="F12">
            <v>0</v>
          </cell>
        </row>
      </sheetData>
      <sheetData sheetId="687">
        <row r="12">
          <cell r="F12">
            <v>0</v>
          </cell>
        </row>
      </sheetData>
      <sheetData sheetId="688">
        <row r="12">
          <cell r="F12">
            <v>1218.1665773563388</v>
          </cell>
        </row>
      </sheetData>
      <sheetData sheetId="689">
        <row r="12">
          <cell r="F12">
            <v>0</v>
          </cell>
        </row>
      </sheetData>
      <sheetData sheetId="690">
        <row r="12">
          <cell r="F12">
            <v>0</v>
          </cell>
        </row>
      </sheetData>
      <sheetData sheetId="691">
        <row r="12">
          <cell r="F12">
            <v>0</v>
          </cell>
        </row>
      </sheetData>
      <sheetData sheetId="692">
        <row r="12">
          <cell r="F12">
            <v>0</v>
          </cell>
        </row>
      </sheetData>
      <sheetData sheetId="693">
        <row r="12">
          <cell r="F12">
            <v>0</v>
          </cell>
        </row>
      </sheetData>
      <sheetData sheetId="694">
        <row r="12">
          <cell r="F12">
            <v>0</v>
          </cell>
        </row>
      </sheetData>
      <sheetData sheetId="695">
        <row r="12">
          <cell r="F12">
            <v>0</v>
          </cell>
        </row>
      </sheetData>
      <sheetData sheetId="696">
        <row r="12">
          <cell r="F12">
            <v>0</v>
          </cell>
        </row>
      </sheetData>
      <sheetData sheetId="697">
        <row r="12">
          <cell r="F12">
            <v>0</v>
          </cell>
        </row>
      </sheetData>
      <sheetData sheetId="698">
        <row r="12">
          <cell r="F12">
            <v>0</v>
          </cell>
        </row>
      </sheetData>
      <sheetData sheetId="699">
        <row r="12">
          <cell r="F12">
            <v>0</v>
          </cell>
        </row>
      </sheetData>
      <sheetData sheetId="700">
        <row r="12">
          <cell r="F12">
            <v>0</v>
          </cell>
        </row>
      </sheetData>
      <sheetData sheetId="701">
        <row r="12">
          <cell r="F12">
            <v>0</v>
          </cell>
        </row>
      </sheetData>
      <sheetData sheetId="702">
        <row r="12">
          <cell r="F12">
            <v>0</v>
          </cell>
        </row>
      </sheetData>
      <sheetData sheetId="703">
        <row r="12">
          <cell r="F12">
            <v>0</v>
          </cell>
        </row>
      </sheetData>
      <sheetData sheetId="704">
        <row r="12">
          <cell r="F12">
            <v>0</v>
          </cell>
        </row>
      </sheetData>
      <sheetData sheetId="705">
        <row r="12">
          <cell r="F12">
            <v>0</v>
          </cell>
        </row>
      </sheetData>
      <sheetData sheetId="706">
        <row r="12">
          <cell r="F12">
            <v>0</v>
          </cell>
        </row>
      </sheetData>
      <sheetData sheetId="707">
        <row r="12">
          <cell r="F12">
            <v>0</v>
          </cell>
        </row>
      </sheetData>
      <sheetData sheetId="708">
        <row r="12">
          <cell r="F12">
            <v>0</v>
          </cell>
        </row>
      </sheetData>
      <sheetData sheetId="709">
        <row r="12">
          <cell r="F12">
            <v>0</v>
          </cell>
        </row>
      </sheetData>
      <sheetData sheetId="710">
        <row r="12">
          <cell r="F12">
            <v>0</v>
          </cell>
        </row>
      </sheetData>
      <sheetData sheetId="711">
        <row r="12">
          <cell r="F12">
            <v>0</v>
          </cell>
        </row>
      </sheetData>
      <sheetData sheetId="712">
        <row r="12">
          <cell r="F12">
            <v>0</v>
          </cell>
        </row>
      </sheetData>
      <sheetData sheetId="713">
        <row r="12">
          <cell r="F12">
            <v>0</v>
          </cell>
        </row>
      </sheetData>
      <sheetData sheetId="714">
        <row r="12">
          <cell r="F12">
            <v>0</v>
          </cell>
        </row>
      </sheetData>
      <sheetData sheetId="715">
        <row r="12">
          <cell r="F12">
            <v>0</v>
          </cell>
        </row>
      </sheetData>
      <sheetData sheetId="716">
        <row r="12">
          <cell r="F12">
            <v>0</v>
          </cell>
        </row>
      </sheetData>
      <sheetData sheetId="717">
        <row r="12">
          <cell r="F12">
            <v>0</v>
          </cell>
        </row>
      </sheetData>
      <sheetData sheetId="718">
        <row r="12">
          <cell r="F12">
            <v>1218.1665773563388</v>
          </cell>
        </row>
      </sheetData>
      <sheetData sheetId="719">
        <row r="12">
          <cell r="F12">
            <v>0</v>
          </cell>
        </row>
      </sheetData>
      <sheetData sheetId="720">
        <row r="12">
          <cell r="F12">
            <v>0</v>
          </cell>
        </row>
      </sheetData>
      <sheetData sheetId="721">
        <row r="12">
          <cell r="F12">
            <v>1218.1665773563388</v>
          </cell>
        </row>
      </sheetData>
      <sheetData sheetId="722">
        <row r="12">
          <cell r="F12">
            <v>5.61</v>
          </cell>
        </row>
      </sheetData>
      <sheetData sheetId="723">
        <row r="12">
          <cell r="F12">
            <v>0</v>
          </cell>
        </row>
      </sheetData>
      <sheetData sheetId="724">
        <row r="12">
          <cell r="F12">
            <v>0</v>
          </cell>
        </row>
      </sheetData>
      <sheetData sheetId="725">
        <row r="12">
          <cell r="F12">
            <v>0</v>
          </cell>
        </row>
      </sheetData>
      <sheetData sheetId="726">
        <row r="12">
          <cell r="F12">
            <v>1218.1665773563388</v>
          </cell>
        </row>
      </sheetData>
      <sheetData sheetId="727">
        <row r="12">
          <cell r="F12">
            <v>0</v>
          </cell>
        </row>
      </sheetData>
      <sheetData sheetId="728">
        <row r="12">
          <cell r="F12">
            <v>5.61</v>
          </cell>
        </row>
      </sheetData>
      <sheetData sheetId="729">
        <row r="12">
          <cell r="F12">
            <v>5.61</v>
          </cell>
        </row>
      </sheetData>
      <sheetData sheetId="730">
        <row r="12">
          <cell r="F12">
            <v>0</v>
          </cell>
        </row>
      </sheetData>
      <sheetData sheetId="731">
        <row r="12">
          <cell r="F12">
            <v>0</v>
          </cell>
        </row>
      </sheetData>
      <sheetData sheetId="732">
        <row r="12">
          <cell r="F12">
            <v>0</v>
          </cell>
        </row>
      </sheetData>
      <sheetData sheetId="733">
        <row r="12">
          <cell r="F12">
            <v>0</v>
          </cell>
        </row>
      </sheetData>
      <sheetData sheetId="734">
        <row r="12">
          <cell r="F12">
            <v>0</v>
          </cell>
        </row>
      </sheetData>
      <sheetData sheetId="735">
        <row r="12">
          <cell r="F12">
            <v>0</v>
          </cell>
        </row>
      </sheetData>
      <sheetData sheetId="736">
        <row r="12">
          <cell r="F12">
            <v>0</v>
          </cell>
        </row>
      </sheetData>
      <sheetData sheetId="737">
        <row r="12">
          <cell r="F12">
            <v>0</v>
          </cell>
        </row>
      </sheetData>
      <sheetData sheetId="738">
        <row r="12">
          <cell r="F12">
            <v>0</v>
          </cell>
        </row>
      </sheetData>
      <sheetData sheetId="739">
        <row r="12">
          <cell r="F12">
            <v>0</v>
          </cell>
        </row>
      </sheetData>
      <sheetData sheetId="740">
        <row r="12">
          <cell r="F12">
            <v>0</v>
          </cell>
        </row>
      </sheetData>
      <sheetData sheetId="741">
        <row r="12">
          <cell r="F12">
            <v>0</v>
          </cell>
        </row>
      </sheetData>
      <sheetData sheetId="742">
        <row r="12">
          <cell r="F12">
            <v>0</v>
          </cell>
        </row>
      </sheetData>
      <sheetData sheetId="743">
        <row r="12">
          <cell r="F12">
            <v>1218.1665773563388</v>
          </cell>
        </row>
      </sheetData>
      <sheetData sheetId="744">
        <row r="12">
          <cell r="F12">
            <v>0</v>
          </cell>
        </row>
      </sheetData>
      <sheetData sheetId="745">
        <row r="12">
          <cell r="F12">
            <v>0</v>
          </cell>
        </row>
      </sheetData>
      <sheetData sheetId="746">
        <row r="12">
          <cell r="F12">
            <v>0</v>
          </cell>
        </row>
      </sheetData>
      <sheetData sheetId="747">
        <row r="12">
          <cell r="F12">
            <v>0</v>
          </cell>
        </row>
      </sheetData>
      <sheetData sheetId="748">
        <row r="12">
          <cell r="F12">
            <v>0</v>
          </cell>
        </row>
      </sheetData>
      <sheetData sheetId="749">
        <row r="12">
          <cell r="F12">
            <v>0</v>
          </cell>
        </row>
      </sheetData>
      <sheetData sheetId="750">
        <row r="12">
          <cell r="F12">
            <v>0</v>
          </cell>
        </row>
      </sheetData>
      <sheetData sheetId="751">
        <row r="12">
          <cell r="F12">
            <v>0</v>
          </cell>
        </row>
      </sheetData>
      <sheetData sheetId="752">
        <row r="12">
          <cell r="F12">
            <v>0</v>
          </cell>
        </row>
      </sheetData>
      <sheetData sheetId="753">
        <row r="12">
          <cell r="F12">
            <v>0</v>
          </cell>
        </row>
      </sheetData>
      <sheetData sheetId="754">
        <row r="12">
          <cell r="F12">
            <v>0</v>
          </cell>
        </row>
      </sheetData>
      <sheetData sheetId="755">
        <row r="12">
          <cell r="F12">
            <v>0</v>
          </cell>
        </row>
      </sheetData>
      <sheetData sheetId="756">
        <row r="12">
          <cell r="F12">
            <v>0</v>
          </cell>
        </row>
      </sheetData>
      <sheetData sheetId="757">
        <row r="12">
          <cell r="F12">
            <v>0</v>
          </cell>
        </row>
      </sheetData>
      <sheetData sheetId="758">
        <row r="12">
          <cell r="F12">
            <v>0</v>
          </cell>
        </row>
      </sheetData>
      <sheetData sheetId="759">
        <row r="12">
          <cell r="F12">
            <v>0</v>
          </cell>
        </row>
      </sheetData>
      <sheetData sheetId="760">
        <row r="12">
          <cell r="F12">
            <v>1218.1665773563388</v>
          </cell>
        </row>
      </sheetData>
      <sheetData sheetId="761">
        <row r="12">
          <cell r="F12">
            <v>0</v>
          </cell>
        </row>
      </sheetData>
      <sheetData sheetId="762">
        <row r="12">
          <cell r="F12">
            <v>0</v>
          </cell>
        </row>
      </sheetData>
      <sheetData sheetId="763">
        <row r="12">
          <cell r="F12">
            <v>0</v>
          </cell>
        </row>
      </sheetData>
      <sheetData sheetId="764">
        <row r="12">
          <cell r="F12">
            <v>0</v>
          </cell>
        </row>
      </sheetData>
      <sheetData sheetId="765">
        <row r="12">
          <cell r="F12">
            <v>0</v>
          </cell>
        </row>
      </sheetData>
      <sheetData sheetId="766">
        <row r="12">
          <cell r="F12">
            <v>0</v>
          </cell>
        </row>
      </sheetData>
      <sheetData sheetId="767">
        <row r="12">
          <cell r="F12">
            <v>0</v>
          </cell>
        </row>
      </sheetData>
      <sheetData sheetId="768">
        <row r="12">
          <cell r="F12">
            <v>0</v>
          </cell>
        </row>
      </sheetData>
      <sheetData sheetId="769">
        <row r="12">
          <cell r="F12">
            <v>0</v>
          </cell>
        </row>
      </sheetData>
      <sheetData sheetId="770">
        <row r="12">
          <cell r="F12">
            <v>0</v>
          </cell>
        </row>
      </sheetData>
      <sheetData sheetId="771">
        <row r="12">
          <cell r="F12">
            <v>0</v>
          </cell>
        </row>
      </sheetData>
      <sheetData sheetId="772">
        <row r="12">
          <cell r="F12">
            <v>0</v>
          </cell>
        </row>
      </sheetData>
      <sheetData sheetId="773">
        <row r="12">
          <cell r="F12">
            <v>0</v>
          </cell>
        </row>
      </sheetData>
      <sheetData sheetId="774">
        <row r="12">
          <cell r="F12">
            <v>0</v>
          </cell>
        </row>
      </sheetData>
      <sheetData sheetId="775">
        <row r="12">
          <cell r="F12">
            <v>1218.1665773563388</v>
          </cell>
        </row>
      </sheetData>
      <sheetData sheetId="776">
        <row r="12">
          <cell r="F12">
            <v>1218.1665773563388</v>
          </cell>
        </row>
      </sheetData>
      <sheetData sheetId="777">
        <row r="12">
          <cell r="F12">
            <v>1218.1665773563388</v>
          </cell>
        </row>
      </sheetData>
      <sheetData sheetId="778">
        <row r="12">
          <cell r="F12">
            <v>0</v>
          </cell>
        </row>
      </sheetData>
      <sheetData sheetId="779">
        <row r="12">
          <cell r="F12">
            <v>0</v>
          </cell>
        </row>
      </sheetData>
      <sheetData sheetId="780">
        <row r="12">
          <cell r="F12">
            <v>1218.1665773563388</v>
          </cell>
        </row>
      </sheetData>
      <sheetData sheetId="781">
        <row r="12">
          <cell r="F12">
            <v>1218.1665773563388</v>
          </cell>
        </row>
      </sheetData>
      <sheetData sheetId="782">
        <row r="12">
          <cell r="F12">
            <v>1218.1665773563388</v>
          </cell>
        </row>
      </sheetData>
      <sheetData sheetId="783">
        <row r="12">
          <cell r="F12">
            <v>1218.1665773563388</v>
          </cell>
        </row>
      </sheetData>
      <sheetData sheetId="784">
        <row r="12">
          <cell r="F12">
            <v>1218.1665773563388</v>
          </cell>
        </row>
      </sheetData>
      <sheetData sheetId="785">
        <row r="12">
          <cell r="F12">
            <v>1218.1665773563388</v>
          </cell>
        </row>
      </sheetData>
      <sheetData sheetId="786">
        <row r="12">
          <cell r="F12">
            <v>0</v>
          </cell>
        </row>
      </sheetData>
      <sheetData sheetId="787">
        <row r="12">
          <cell r="F12">
            <v>0</v>
          </cell>
        </row>
      </sheetData>
      <sheetData sheetId="788">
        <row r="12">
          <cell r="F12">
            <v>1218.1665773563388</v>
          </cell>
        </row>
      </sheetData>
      <sheetData sheetId="789">
        <row r="12">
          <cell r="F12">
            <v>0</v>
          </cell>
        </row>
      </sheetData>
      <sheetData sheetId="790">
        <row r="12">
          <cell r="F12">
            <v>0</v>
          </cell>
        </row>
      </sheetData>
      <sheetData sheetId="791">
        <row r="12">
          <cell r="F12">
            <v>0</v>
          </cell>
        </row>
      </sheetData>
      <sheetData sheetId="792">
        <row r="12">
          <cell r="F12">
            <v>0</v>
          </cell>
        </row>
      </sheetData>
      <sheetData sheetId="793">
        <row r="12">
          <cell r="F12">
            <v>0</v>
          </cell>
        </row>
      </sheetData>
      <sheetData sheetId="794">
        <row r="12">
          <cell r="F12">
            <v>0</v>
          </cell>
        </row>
      </sheetData>
      <sheetData sheetId="795">
        <row r="12">
          <cell r="F12">
            <v>0</v>
          </cell>
        </row>
      </sheetData>
      <sheetData sheetId="796">
        <row r="12">
          <cell r="F12">
            <v>0</v>
          </cell>
        </row>
      </sheetData>
      <sheetData sheetId="797">
        <row r="12">
          <cell r="F12">
            <v>0</v>
          </cell>
        </row>
      </sheetData>
      <sheetData sheetId="798">
        <row r="12">
          <cell r="F12">
            <v>0</v>
          </cell>
        </row>
      </sheetData>
      <sheetData sheetId="799">
        <row r="12">
          <cell r="F12">
            <v>0</v>
          </cell>
        </row>
      </sheetData>
      <sheetData sheetId="800">
        <row r="12">
          <cell r="F12">
            <v>0</v>
          </cell>
        </row>
      </sheetData>
      <sheetData sheetId="801">
        <row r="12">
          <cell r="F12">
            <v>0</v>
          </cell>
        </row>
      </sheetData>
      <sheetData sheetId="802">
        <row r="12">
          <cell r="F12">
            <v>1218.1665773563388</v>
          </cell>
        </row>
      </sheetData>
      <sheetData sheetId="803">
        <row r="12">
          <cell r="F12">
            <v>0</v>
          </cell>
        </row>
      </sheetData>
      <sheetData sheetId="804">
        <row r="12">
          <cell r="F12">
            <v>1218.1665773563388</v>
          </cell>
        </row>
      </sheetData>
      <sheetData sheetId="805">
        <row r="12">
          <cell r="F12">
            <v>0</v>
          </cell>
        </row>
      </sheetData>
      <sheetData sheetId="806">
        <row r="12">
          <cell r="F12">
            <v>1218.1665773563388</v>
          </cell>
        </row>
      </sheetData>
      <sheetData sheetId="807">
        <row r="12">
          <cell r="F12">
            <v>0</v>
          </cell>
        </row>
      </sheetData>
      <sheetData sheetId="808">
        <row r="12">
          <cell r="F12">
            <v>0</v>
          </cell>
        </row>
      </sheetData>
      <sheetData sheetId="809">
        <row r="12">
          <cell r="F12">
            <v>0</v>
          </cell>
        </row>
      </sheetData>
      <sheetData sheetId="810">
        <row r="12">
          <cell r="F12">
            <v>0</v>
          </cell>
        </row>
      </sheetData>
      <sheetData sheetId="811">
        <row r="12">
          <cell r="F12">
            <v>0</v>
          </cell>
        </row>
      </sheetData>
      <sheetData sheetId="812">
        <row r="12">
          <cell r="F12">
            <v>0</v>
          </cell>
        </row>
      </sheetData>
      <sheetData sheetId="813">
        <row r="12">
          <cell r="F12">
            <v>0</v>
          </cell>
        </row>
      </sheetData>
      <sheetData sheetId="814">
        <row r="12">
          <cell r="F12">
            <v>0</v>
          </cell>
        </row>
      </sheetData>
      <sheetData sheetId="815">
        <row r="12">
          <cell r="F12">
            <v>0</v>
          </cell>
        </row>
      </sheetData>
      <sheetData sheetId="816">
        <row r="12">
          <cell r="F12">
            <v>0</v>
          </cell>
        </row>
      </sheetData>
      <sheetData sheetId="817">
        <row r="12">
          <cell r="F12">
            <v>0</v>
          </cell>
        </row>
      </sheetData>
      <sheetData sheetId="818">
        <row r="12">
          <cell r="F12">
            <v>0</v>
          </cell>
        </row>
      </sheetData>
      <sheetData sheetId="819">
        <row r="12">
          <cell r="F12">
            <v>1218.1665773563388</v>
          </cell>
        </row>
      </sheetData>
      <sheetData sheetId="820">
        <row r="12">
          <cell r="F12">
            <v>0</v>
          </cell>
        </row>
      </sheetData>
      <sheetData sheetId="821">
        <row r="12">
          <cell r="F12">
            <v>0</v>
          </cell>
        </row>
      </sheetData>
      <sheetData sheetId="822">
        <row r="12">
          <cell r="F12">
            <v>0</v>
          </cell>
        </row>
      </sheetData>
      <sheetData sheetId="823">
        <row r="12">
          <cell r="F12">
            <v>0</v>
          </cell>
        </row>
      </sheetData>
      <sheetData sheetId="824">
        <row r="12">
          <cell r="F12">
            <v>0</v>
          </cell>
        </row>
      </sheetData>
      <sheetData sheetId="825">
        <row r="12">
          <cell r="F12">
            <v>0</v>
          </cell>
        </row>
      </sheetData>
      <sheetData sheetId="826">
        <row r="12">
          <cell r="F12">
            <v>0</v>
          </cell>
        </row>
      </sheetData>
      <sheetData sheetId="827">
        <row r="12">
          <cell r="F12">
            <v>0</v>
          </cell>
        </row>
      </sheetData>
      <sheetData sheetId="828">
        <row r="12">
          <cell r="F12">
            <v>0</v>
          </cell>
        </row>
      </sheetData>
      <sheetData sheetId="829">
        <row r="12">
          <cell r="F12">
            <v>0</v>
          </cell>
        </row>
      </sheetData>
      <sheetData sheetId="830">
        <row r="12">
          <cell r="F12">
            <v>0</v>
          </cell>
        </row>
      </sheetData>
      <sheetData sheetId="831">
        <row r="12">
          <cell r="F12">
            <v>0</v>
          </cell>
        </row>
      </sheetData>
      <sheetData sheetId="832">
        <row r="12">
          <cell r="F12">
            <v>0</v>
          </cell>
        </row>
      </sheetData>
      <sheetData sheetId="833">
        <row r="12">
          <cell r="F12">
            <v>0</v>
          </cell>
        </row>
      </sheetData>
      <sheetData sheetId="834">
        <row r="12">
          <cell r="F12">
            <v>1218.1665773563388</v>
          </cell>
        </row>
      </sheetData>
      <sheetData sheetId="835">
        <row r="12">
          <cell r="F12">
            <v>1218.1665773563388</v>
          </cell>
        </row>
      </sheetData>
      <sheetData sheetId="836">
        <row r="12">
          <cell r="F12">
            <v>1218.1665773563388</v>
          </cell>
        </row>
      </sheetData>
      <sheetData sheetId="837">
        <row r="12">
          <cell r="F12">
            <v>0</v>
          </cell>
        </row>
      </sheetData>
      <sheetData sheetId="838">
        <row r="12">
          <cell r="F12">
            <v>0</v>
          </cell>
        </row>
      </sheetData>
      <sheetData sheetId="839">
        <row r="12">
          <cell r="F12">
            <v>0</v>
          </cell>
        </row>
      </sheetData>
      <sheetData sheetId="840">
        <row r="12">
          <cell r="F12">
            <v>0</v>
          </cell>
        </row>
      </sheetData>
      <sheetData sheetId="841">
        <row r="12">
          <cell r="F12">
            <v>0</v>
          </cell>
        </row>
      </sheetData>
      <sheetData sheetId="842">
        <row r="12">
          <cell r="F12">
            <v>0</v>
          </cell>
        </row>
      </sheetData>
      <sheetData sheetId="843">
        <row r="12">
          <cell r="F12">
            <v>0</v>
          </cell>
        </row>
      </sheetData>
      <sheetData sheetId="844">
        <row r="12">
          <cell r="F12">
            <v>1218.1665773563388</v>
          </cell>
        </row>
      </sheetData>
      <sheetData sheetId="845">
        <row r="12">
          <cell r="F12">
            <v>1218.1665773563388</v>
          </cell>
        </row>
      </sheetData>
      <sheetData sheetId="846">
        <row r="12">
          <cell r="F12">
            <v>0</v>
          </cell>
        </row>
      </sheetData>
      <sheetData sheetId="847">
        <row r="12">
          <cell r="F12">
            <v>0</v>
          </cell>
        </row>
      </sheetData>
      <sheetData sheetId="848">
        <row r="12">
          <cell r="F12">
            <v>1218.1665773563388</v>
          </cell>
        </row>
      </sheetData>
      <sheetData sheetId="849">
        <row r="12">
          <cell r="F12">
            <v>0</v>
          </cell>
        </row>
      </sheetData>
      <sheetData sheetId="850">
        <row r="12">
          <cell r="F12">
            <v>0</v>
          </cell>
        </row>
      </sheetData>
      <sheetData sheetId="851">
        <row r="12">
          <cell r="F12">
            <v>0</v>
          </cell>
        </row>
      </sheetData>
      <sheetData sheetId="852">
        <row r="12">
          <cell r="F12">
            <v>0</v>
          </cell>
        </row>
      </sheetData>
      <sheetData sheetId="853">
        <row r="12">
          <cell r="F12">
            <v>0</v>
          </cell>
        </row>
      </sheetData>
      <sheetData sheetId="854">
        <row r="12">
          <cell r="F12">
            <v>0</v>
          </cell>
        </row>
      </sheetData>
      <sheetData sheetId="855">
        <row r="12">
          <cell r="F12">
            <v>0</v>
          </cell>
        </row>
      </sheetData>
      <sheetData sheetId="856">
        <row r="12">
          <cell r="F12">
            <v>0</v>
          </cell>
        </row>
      </sheetData>
      <sheetData sheetId="857">
        <row r="12">
          <cell r="F12">
            <v>0</v>
          </cell>
        </row>
      </sheetData>
      <sheetData sheetId="858">
        <row r="12">
          <cell r="F12">
            <v>0</v>
          </cell>
        </row>
      </sheetData>
      <sheetData sheetId="859">
        <row r="12">
          <cell r="F12">
            <v>0</v>
          </cell>
        </row>
      </sheetData>
      <sheetData sheetId="860">
        <row r="12">
          <cell r="F12">
            <v>0</v>
          </cell>
        </row>
      </sheetData>
      <sheetData sheetId="861">
        <row r="12">
          <cell r="F12">
            <v>0</v>
          </cell>
        </row>
      </sheetData>
      <sheetData sheetId="862">
        <row r="12">
          <cell r="F12">
            <v>1218.1665773563388</v>
          </cell>
        </row>
      </sheetData>
      <sheetData sheetId="863">
        <row r="12">
          <cell r="F12">
            <v>0</v>
          </cell>
        </row>
      </sheetData>
      <sheetData sheetId="864">
        <row r="12">
          <cell r="F12">
            <v>0</v>
          </cell>
        </row>
      </sheetData>
      <sheetData sheetId="865">
        <row r="12">
          <cell r="F12">
            <v>0</v>
          </cell>
        </row>
      </sheetData>
      <sheetData sheetId="866">
        <row r="12">
          <cell r="F12">
            <v>0</v>
          </cell>
        </row>
      </sheetData>
      <sheetData sheetId="867">
        <row r="12">
          <cell r="F12">
            <v>0</v>
          </cell>
        </row>
      </sheetData>
      <sheetData sheetId="868">
        <row r="12">
          <cell r="F12">
            <v>0</v>
          </cell>
        </row>
      </sheetData>
      <sheetData sheetId="869">
        <row r="12">
          <cell r="F12">
            <v>0</v>
          </cell>
        </row>
      </sheetData>
      <sheetData sheetId="870">
        <row r="12">
          <cell r="F12">
            <v>0</v>
          </cell>
        </row>
      </sheetData>
      <sheetData sheetId="871">
        <row r="12">
          <cell r="F12">
            <v>0</v>
          </cell>
        </row>
      </sheetData>
      <sheetData sheetId="872">
        <row r="12">
          <cell r="F12">
            <v>0</v>
          </cell>
        </row>
      </sheetData>
      <sheetData sheetId="873">
        <row r="12">
          <cell r="F12">
            <v>0</v>
          </cell>
        </row>
      </sheetData>
      <sheetData sheetId="874">
        <row r="12">
          <cell r="F12">
            <v>0</v>
          </cell>
        </row>
      </sheetData>
      <sheetData sheetId="875">
        <row r="12">
          <cell r="F12">
            <v>0</v>
          </cell>
        </row>
      </sheetData>
      <sheetData sheetId="876">
        <row r="12">
          <cell r="F12">
            <v>0</v>
          </cell>
        </row>
      </sheetData>
      <sheetData sheetId="877">
        <row r="12">
          <cell r="F12">
            <v>0</v>
          </cell>
        </row>
      </sheetData>
      <sheetData sheetId="878">
        <row r="12">
          <cell r="F12">
            <v>1218.1665773563388</v>
          </cell>
        </row>
      </sheetData>
      <sheetData sheetId="879">
        <row r="12">
          <cell r="F12">
            <v>0</v>
          </cell>
        </row>
      </sheetData>
      <sheetData sheetId="880">
        <row r="12">
          <cell r="F12">
            <v>0</v>
          </cell>
        </row>
      </sheetData>
      <sheetData sheetId="881">
        <row r="12">
          <cell r="F12">
            <v>0</v>
          </cell>
        </row>
      </sheetData>
      <sheetData sheetId="882">
        <row r="12">
          <cell r="F12">
            <v>0</v>
          </cell>
        </row>
      </sheetData>
      <sheetData sheetId="883">
        <row r="12">
          <cell r="F12">
            <v>0</v>
          </cell>
        </row>
      </sheetData>
      <sheetData sheetId="884">
        <row r="12">
          <cell r="F12">
            <v>0</v>
          </cell>
        </row>
      </sheetData>
      <sheetData sheetId="885">
        <row r="12">
          <cell r="F12">
            <v>0</v>
          </cell>
        </row>
      </sheetData>
      <sheetData sheetId="886">
        <row r="12">
          <cell r="F12">
            <v>0</v>
          </cell>
        </row>
      </sheetData>
      <sheetData sheetId="887">
        <row r="12">
          <cell r="F12">
            <v>0</v>
          </cell>
        </row>
      </sheetData>
      <sheetData sheetId="888">
        <row r="12">
          <cell r="F12">
            <v>0</v>
          </cell>
        </row>
      </sheetData>
      <sheetData sheetId="889">
        <row r="12">
          <cell r="F12">
            <v>0</v>
          </cell>
        </row>
      </sheetData>
      <sheetData sheetId="890">
        <row r="12">
          <cell r="F12">
            <v>0</v>
          </cell>
        </row>
      </sheetData>
      <sheetData sheetId="891">
        <row r="12">
          <cell r="F12">
            <v>0</v>
          </cell>
        </row>
      </sheetData>
      <sheetData sheetId="892">
        <row r="12">
          <cell r="F12">
            <v>1218.1665773563388</v>
          </cell>
        </row>
      </sheetData>
      <sheetData sheetId="893">
        <row r="12">
          <cell r="F12">
            <v>1218.1665773563388</v>
          </cell>
        </row>
      </sheetData>
      <sheetData sheetId="894">
        <row r="12">
          <cell r="F12">
            <v>1218.1665773563388</v>
          </cell>
        </row>
      </sheetData>
      <sheetData sheetId="895">
        <row r="12">
          <cell r="F12">
            <v>1218.1665773563388</v>
          </cell>
        </row>
      </sheetData>
      <sheetData sheetId="896">
        <row r="12">
          <cell r="F12">
            <v>0</v>
          </cell>
        </row>
      </sheetData>
      <sheetData sheetId="897">
        <row r="12">
          <cell r="F12">
            <v>0</v>
          </cell>
        </row>
      </sheetData>
      <sheetData sheetId="898">
        <row r="12">
          <cell r="F12">
            <v>0</v>
          </cell>
        </row>
      </sheetData>
      <sheetData sheetId="899">
        <row r="12">
          <cell r="F12">
            <v>0</v>
          </cell>
        </row>
      </sheetData>
      <sheetData sheetId="900">
        <row r="12">
          <cell r="F12">
            <v>0</v>
          </cell>
        </row>
      </sheetData>
      <sheetData sheetId="901">
        <row r="12">
          <cell r="F12">
            <v>0</v>
          </cell>
        </row>
      </sheetData>
      <sheetData sheetId="902">
        <row r="12">
          <cell r="F12">
            <v>0</v>
          </cell>
        </row>
      </sheetData>
      <sheetData sheetId="903">
        <row r="12">
          <cell r="F12">
            <v>1218.1665773563388</v>
          </cell>
        </row>
      </sheetData>
      <sheetData sheetId="904">
        <row r="12">
          <cell r="F12">
            <v>0</v>
          </cell>
        </row>
      </sheetData>
      <sheetData sheetId="905">
        <row r="12">
          <cell r="F12">
            <v>0</v>
          </cell>
        </row>
      </sheetData>
      <sheetData sheetId="906">
        <row r="12">
          <cell r="F12">
            <v>0</v>
          </cell>
        </row>
      </sheetData>
      <sheetData sheetId="907">
        <row r="12">
          <cell r="F12">
            <v>0</v>
          </cell>
        </row>
      </sheetData>
      <sheetData sheetId="908">
        <row r="12">
          <cell r="F12">
            <v>0</v>
          </cell>
        </row>
      </sheetData>
      <sheetData sheetId="909">
        <row r="12">
          <cell r="F12">
            <v>0</v>
          </cell>
        </row>
      </sheetData>
      <sheetData sheetId="910">
        <row r="12">
          <cell r="F12">
            <v>0</v>
          </cell>
        </row>
      </sheetData>
      <sheetData sheetId="911">
        <row r="12">
          <cell r="F12">
            <v>0</v>
          </cell>
        </row>
      </sheetData>
      <sheetData sheetId="912">
        <row r="12">
          <cell r="F12">
            <v>0</v>
          </cell>
        </row>
      </sheetData>
      <sheetData sheetId="913">
        <row r="12">
          <cell r="F12">
            <v>0</v>
          </cell>
        </row>
      </sheetData>
      <sheetData sheetId="914">
        <row r="12">
          <cell r="F12">
            <v>0</v>
          </cell>
        </row>
      </sheetData>
      <sheetData sheetId="915">
        <row r="12">
          <cell r="F12">
            <v>0</v>
          </cell>
        </row>
      </sheetData>
      <sheetData sheetId="916">
        <row r="12">
          <cell r="F12">
            <v>0</v>
          </cell>
        </row>
      </sheetData>
      <sheetData sheetId="917">
        <row r="12">
          <cell r="F12">
            <v>0</v>
          </cell>
        </row>
      </sheetData>
      <sheetData sheetId="918">
        <row r="12">
          <cell r="F12">
            <v>0</v>
          </cell>
        </row>
      </sheetData>
      <sheetData sheetId="919">
        <row r="12">
          <cell r="F12">
            <v>0</v>
          </cell>
        </row>
      </sheetData>
      <sheetData sheetId="920">
        <row r="12">
          <cell r="F12">
            <v>1218.1665773563388</v>
          </cell>
        </row>
      </sheetData>
      <sheetData sheetId="921">
        <row r="12">
          <cell r="F12">
            <v>0</v>
          </cell>
        </row>
      </sheetData>
      <sheetData sheetId="922">
        <row r="12">
          <cell r="F12">
            <v>0</v>
          </cell>
        </row>
      </sheetData>
      <sheetData sheetId="923">
        <row r="12">
          <cell r="F12">
            <v>0</v>
          </cell>
        </row>
      </sheetData>
      <sheetData sheetId="924">
        <row r="12">
          <cell r="F12">
            <v>0</v>
          </cell>
        </row>
      </sheetData>
      <sheetData sheetId="925">
        <row r="12">
          <cell r="F12">
            <v>0</v>
          </cell>
        </row>
      </sheetData>
      <sheetData sheetId="926">
        <row r="12">
          <cell r="F12">
            <v>0</v>
          </cell>
        </row>
      </sheetData>
      <sheetData sheetId="927">
        <row r="12">
          <cell r="F12">
            <v>0</v>
          </cell>
        </row>
      </sheetData>
      <sheetData sheetId="928">
        <row r="12">
          <cell r="F12">
            <v>0</v>
          </cell>
        </row>
      </sheetData>
      <sheetData sheetId="929">
        <row r="12">
          <cell r="F12">
            <v>0</v>
          </cell>
        </row>
      </sheetData>
      <sheetData sheetId="930">
        <row r="12">
          <cell r="F12">
            <v>0</v>
          </cell>
        </row>
      </sheetData>
      <sheetData sheetId="931">
        <row r="12">
          <cell r="F12">
            <v>0</v>
          </cell>
        </row>
      </sheetData>
      <sheetData sheetId="932">
        <row r="12">
          <cell r="F12">
            <v>0</v>
          </cell>
        </row>
      </sheetData>
      <sheetData sheetId="933">
        <row r="12">
          <cell r="F12">
            <v>0</v>
          </cell>
        </row>
      </sheetData>
      <sheetData sheetId="934">
        <row r="12">
          <cell r="F12">
            <v>0</v>
          </cell>
        </row>
      </sheetData>
      <sheetData sheetId="935">
        <row r="12">
          <cell r="F12">
            <v>0</v>
          </cell>
        </row>
      </sheetData>
      <sheetData sheetId="936">
        <row r="12">
          <cell r="F12">
            <v>0</v>
          </cell>
        </row>
      </sheetData>
      <sheetData sheetId="937">
        <row r="12">
          <cell r="F12">
            <v>1218.1665773563388</v>
          </cell>
        </row>
      </sheetData>
      <sheetData sheetId="938">
        <row r="12">
          <cell r="F12">
            <v>0</v>
          </cell>
        </row>
      </sheetData>
      <sheetData sheetId="939">
        <row r="12">
          <cell r="F12">
            <v>0</v>
          </cell>
        </row>
      </sheetData>
      <sheetData sheetId="940">
        <row r="12">
          <cell r="F12">
            <v>0</v>
          </cell>
        </row>
      </sheetData>
      <sheetData sheetId="941">
        <row r="12">
          <cell r="F12">
            <v>0</v>
          </cell>
        </row>
      </sheetData>
      <sheetData sheetId="942">
        <row r="12">
          <cell r="F12">
            <v>0</v>
          </cell>
        </row>
      </sheetData>
      <sheetData sheetId="943">
        <row r="12">
          <cell r="F12">
            <v>0</v>
          </cell>
        </row>
      </sheetData>
      <sheetData sheetId="944">
        <row r="12">
          <cell r="F12">
            <v>0</v>
          </cell>
        </row>
      </sheetData>
      <sheetData sheetId="945">
        <row r="12">
          <cell r="F12">
            <v>0</v>
          </cell>
        </row>
      </sheetData>
      <sheetData sheetId="946">
        <row r="12">
          <cell r="F12">
            <v>0</v>
          </cell>
        </row>
      </sheetData>
      <sheetData sheetId="947">
        <row r="12">
          <cell r="F12">
            <v>0</v>
          </cell>
        </row>
      </sheetData>
      <sheetData sheetId="948">
        <row r="12">
          <cell r="F12">
            <v>0</v>
          </cell>
        </row>
      </sheetData>
      <sheetData sheetId="949">
        <row r="12">
          <cell r="F12">
            <v>0</v>
          </cell>
        </row>
      </sheetData>
      <sheetData sheetId="950">
        <row r="12">
          <cell r="F12">
            <v>0</v>
          </cell>
        </row>
      </sheetData>
      <sheetData sheetId="951">
        <row r="12">
          <cell r="F12">
            <v>1218.1665773563388</v>
          </cell>
        </row>
      </sheetData>
      <sheetData sheetId="952">
        <row r="12">
          <cell r="F12">
            <v>1218.1665773563388</v>
          </cell>
        </row>
      </sheetData>
      <sheetData sheetId="953">
        <row r="12">
          <cell r="F12">
            <v>1218.1665773563388</v>
          </cell>
        </row>
      </sheetData>
      <sheetData sheetId="954">
        <row r="12">
          <cell r="F12">
            <v>1218.1665773563388</v>
          </cell>
        </row>
      </sheetData>
      <sheetData sheetId="955">
        <row r="12">
          <cell r="F12">
            <v>1218.1665773563388</v>
          </cell>
        </row>
      </sheetData>
      <sheetData sheetId="956">
        <row r="12">
          <cell r="F12">
            <v>1218.1665773563388</v>
          </cell>
        </row>
      </sheetData>
      <sheetData sheetId="957">
        <row r="12">
          <cell r="F12">
            <v>0</v>
          </cell>
        </row>
      </sheetData>
      <sheetData sheetId="958">
        <row r="12">
          <cell r="F12">
            <v>0</v>
          </cell>
        </row>
      </sheetData>
      <sheetData sheetId="959">
        <row r="12">
          <cell r="F12">
            <v>0</v>
          </cell>
        </row>
      </sheetData>
      <sheetData sheetId="960">
        <row r="12">
          <cell r="F12">
            <v>0</v>
          </cell>
        </row>
      </sheetData>
      <sheetData sheetId="961">
        <row r="12">
          <cell r="F12">
            <v>0</v>
          </cell>
        </row>
      </sheetData>
      <sheetData sheetId="962">
        <row r="12">
          <cell r="F12">
            <v>1218.1665773563388</v>
          </cell>
        </row>
      </sheetData>
      <sheetData sheetId="963">
        <row r="12">
          <cell r="F12">
            <v>0</v>
          </cell>
        </row>
      </sheetData>
      <sheetData sheetId="964">
        <row r="12">
          <cell r="F12">
            <v>1218.1665773563388</v>
          </cell>
        </row>
      </sheetData>
      <sheetData sheetId="965">
        <row r="12">
          <cell r="F12">
            <v>0</v>
          </cell>
        </row>
      </sheetData>
      <sheetData sheetId="966">
        <row r="12">
          <cell r="F12">
            <v>1218.1665773563388</v>
          </cell>
        </row>
      </sheetData>
      <sheetData sheetId="967">
        <row r="12">
          <cell r="F12">
            <v>0</v>
          </cell>
        </row>
      </sheetData>
      <sheetData sheetId="968">
        <row r="12">
          <cell r="F12">
            <v>0</v>
          </cell>
        </row>
      </sheetData>
      <sheetData sheetId="969">
        <row r="12">
          <cell r="F12">
            <v>0</v>
          </cell>
        </row>
      </sheetData>
      <sheetData sheetId="970">
        <row r="12">
          <cell r="F12">
            <v>0</v>
          </cell>
        </row>
      </sheetData>
      <sheetData sheetId="971">
        <row r="12">
          <cell r="F12">
            <v>0</v>
          </cell>
        </row>
      </sheetData>
      <sheetData sheetId="972">
        <row r="12">
          <cell r="F12">
            <v>0</v>
          </cell>
        </row>
      </sheetData>
      <sheetData sheetId="973">
        <row r="12">
          <cell r="F12">
            <v>0</v>
          </cell>
        </row>
      </sheetData>
      <sheetData sheetId="974">
        <row r="12">
          <cell r="F12">
            <v>0</v>
          </cell>
        </row>
      </sheetData>
      <sheetData sheetId="975">
        <row r="12">
          <cell r="F12">
            <v>0</v>
          </cell>
        </row>
      </sheetData>
      <sheetData sheetId="976">
        <row r="12">
          <cell r="F12">
            <v>0</v>
          </cell>
        </row>
      </sheetData>
      <sheetData sheetId="977">
        <row r="12">
          <cell r="F12">
            <v>0</v>
          </cell>
        </row>
      </sheetData>
      <sheetData sheetId="978">
        <row r="12">
          <cell r="F12">
            <v>0</v>
          </cell>
        </row>
      </sheetData>
      <sheetData sheetId="979">
        <row r="12">
          <cell r="F12">
            <v>1218.1665773563388</v>
          </cell>
        </row>
      </sheetData>
      <sheetData sheetId="980">
        <row r="12">
          <cell r="F12">
            <v>0</v>
          </cell>
        </row>
      </sheetData>
      <sheetData sheetId="981">
        <row r="12">
          <cell r="F12">
            <v>0</v>
          </cell>
        </row>
      </sheetData>
      <sheetData sheetId="982">
        <row r="12">
          <cell r="F12">
            <v>0</v>
          </cell>
        </row>
      </sheetData>
      <sheetData sheetId="983">
        <row r="12">
          <cell r="F12">
            <v>0</v>
          </cell>
        </row>
      </sheetData>
      <sheetData sheetId="984">
        <row r="12">
          <cell r="F12">
            <v>0</v>
          </cell>
        </row>
      </sheetData>
      <sheetData sheetId="985">
        <row r="12">
          <cell r="F12">
            <v>0</v>
          </cell>
        </row>
      </sheetData>
      <sheetData sheetId="986">
        <row r="12">
          <cell r="F12">
            <v>0</v>
          </cell>
        </row>
      </sheetData>
      <sheetData sheetId="987">
        <row r="12">
          <cell r="F12">
            <v>0</v>
          </cell>
        </row>
      </sheetData>
      <sheetData sheetId="988">
        <row r="12">
          <cell r="F12">
            <v>0</v>
          </cell>
        </row>
      </sheetData>
      <sheetData sheetId="989">
        <row r="12">
          <cell r="F12">
            <v>0</v>
          </cell>
        </row>
      </sheetData>
      <sheetData sheetId="990">
        <row r="12">
          <cell r="F12">
            <v>0</v>
          </cell>
        </row>
      </sheetData>
      <sheetData sheetId="991">
        <row r="12">
          <cell r="F12">
            <v>0</v>
          </cell>
        </row>
      </sheetData>
      <sheetData sheetId="992">
        <row r="12">
          <cell r="F12">
            <v>0</v>
          </cell>
        </row>
      </sheetData>
      <sheetData sheetId="993">
        <row r="12">
          <cell r="F12">
            <v>0</v>
          </cell>
        </row>
      </sheetData>
      <sheetData sheetId="994">
        <row r="12">
          <cell r="F12">
            <v>0</v>
          </cell>
        </row>
      </sheetData>
      <sheetData sheetId="995">
        <row r="12">
          <cell r="F12">
            <v>0</v>
          </cell>
        </row>
      </sheetData>
      <sheetData sheetId="996">
        <row r="12">
          <cell r="F12">
            <v>1218.1665773563388</v>
          </cell>
        </row>
      </sheetData>
      <sheetData sheetId="997">
        <row r="12">
          <cell r="F12">
            <v>0</v>
          </cell>
        </row>
      </sheetData>
      <sheetData sheetId="998">
        <row r="12">
          <cell r="F12">
            <v>0</v>
          </cell>
        </row>
      </sheetData>
      <sheetData sheetId="999">
        <row r="12">
          <cell r="F12">
            <v>0</v>
          </cell>
        </row>
      </sheetData>
      <sheetData sheetId="1000">
        <row r="12">
          <cell r="F12">
            <v>0</v>
          </cell>
        </row>
      </sheetData>
      <sheetData sheetId="1001">
        <row r="12">
          <cell r="F12">
            <v>0</v>
          </cell>
        </row>
      </sheetData>
      <sheetData sheetId="1002">
        <row r="12">
          <cell r="F12">
            <v>0</v>
          </cell>
        </row>
      </sheetData>
      <sheetData sheetId="1003">
        <row r="12">
          <cell r="F12">
            <v>0</v>
          </cell>
        </row>
      </sheetData>
      <sheetData sheetId="1004">
        <row r="12">
          <cell r="F12">
            <v>0</v>
          </cell>
        </row>
      </sheetData>
      <sheetData sheetId="1005">
        <row r="12">
          <cell r="F12">
            <v>0</v>
          </cell>
        </row>
      </sheetData>
      <sheetData sheetId="1006">
        <row r="12">
          <cell r="F12">
            <v>0</v>
          </cell>
        </row>
      </sheetData>
      <sheetData sheetId="1007">
        <row r="12">
          <cell r="F12">
            <v>0</v>
          </cell>
        </row>
      </sheetData>
      <sheetData sheetId="1008">
        <row r="12">
          <cell r="F12">
            <v>0</v>
          </cell>
        </row>
      </sheetData>
      <sheetData sheetId="1009">
        <row r="12">
          <cell r="F12">
            <v>0</v>
          </cell>
        </row>
      </sheetData>
      <sheetData sheetId="1010">
        <row r="12">
          <cell r="F12">
            <v>1218.1665773563388</v>
          </cell>
        </row>
      </sheetData>
      <sheetData sheetId="1011">
        <row r="12">
          <cell r="F12">
            <v>1218.1665773563388</v>
          </cell>
        </row>
      </sheetData>
      <sheetData sheetId="1012">
        <row r="12">
          <cell r="F12">
            <v>1218.1665773563388</v>
          </cell>
        </row>
      </sheetData>
      <sheetData sheetId="1013">
        <row r="12">
          <cell r="F12">
            <v>1218.1665773563388</v>
          </cell>
        </row>
      </sheetData>
      <sheetData sheetId="1014">
        <row r="12">
          <cell r="F12">
            <v>1218.1665773563388</v>
          </cell>
        </row>
      </sheetData>
      <sheetData sheetId="1015">
        <row r="12">
          <cell r="F12">
            <v>1218.1665773563388</v>
          </cell>
        </row>
      </sheetData>
      <sheetData sheetId="1016">
        <row r="12">
          <cell r="F12">
            <v>0</v>
          </cell>
        </row>
      </sheetData>
      <sheetData sheetId="1017">
        <row r="12">
          <cell r="F12">
            <v>0</v>
          </cell>
        </row>
      </sheetData>
      <sheetData sheetId="1018">
        <row r="12">
          <cell r="F12">
            <v>0</v>
          </cell>
        </row>
      </sheetData>
      <sheetData sheetId="1019">
        <row r="12">
          <cell r="F12">
            <v>0</v>
          </cell>
        </row>
      </sheetData>
      <sheetData sheetId="1020">
        <row r="12">
          <cell r="F12">
            <v>0</v>
          </cell>
        </row>
      </sheetData>
      <sheetData sheetId="1021">
        <row r="12">
          <cell r="F12">
            <v>0</v>
          </cell>
        </row>
      </sheetData>
      <sheetData sheetId="1022">
        <row r="12">
          <cell r="F12">
            <v>1218.1665773563388</v>
          </cell>
        </row>
      </sheetData>
      <sheetData sheetId="1023">
        <row r="12">
          <cell r="F12">
            <v>0</v>
          </cell>
        </row>
      </sheetData>
      <sheetData sheetId="1024">
        <row r="12">
          <cell r="F12">
            <v>0</v>
          </cell>
        </row>
      </sheetData>
      <sheetData sheetId="1025">
        <row r="12">
          <cell r="F12">
            <v>0</v>
          </cell>
        </row>
      </sheetData>
      <sheetData sheetId="1026">
        <row r="12">
          <cell r="F12">
            <v>0</v>
          </cell>
        </row>
      </sheetData>
      <sheetData sheetId="1027">
        <row r="12">
          <cell r="F12">
            <v>0</v>
          </cell>
        </row>
      </sheetData>
      <sheetData sheetId="1028">
        <row r="12">
          <cell r="F12">
            <v>0</v>
          </cell>
        </row>
      </sheetData>
      <sheetData sheetId="1029">
        <row r="12">
          <cell r="F12">
            <v>0</v>
          </cell>
        </row>
      </sheetData>
      <sheetData sheetId="1030">
        <row r="12">
          <cell r="F12">
            <v>0</v>
          </cell>
        </row>
      </sheetData>
      <sheetData sheetId="1031">
        <row r="12">
          <cell r="F12">
            <v>0</v>
          </cell>
        </row>
      </sheetData>
      <sheetData sheetId="1032">
        <row r="12">
          <cell r="F12">
            <v>0</v>
          </cell>
        </row>
      </sheetData>
      <sheetData sheetId="1033">
        <row r="12">
          <cell r="F12">
            <v>0</v>
          </cell>
        </row>
      </sheetData>
      <sheetData sheetId="1034">
        <row r="12">
          <cell r="F12">
            <v>0</v>
          </cell>
        </row>
      </sheetData>
      <sheetData sheetId="1035">
        <row r="12">
          <cell r="F12">
            <v>0</v>
          </cell>
        </row>
      </sheetData>
      <sheetData sheetId="1036">
        <row r="12">
          <cell r="F12">
            <v>0</v>
          </cell>
        </row>
      </sheetData>
      <sheetData sheetId="1037">
        <row r="12">
          <cell r="F12">
            <v>0</v>
          </cell>
        </row>
      </sheetData>
      <sheetData sheetId="1038">
        <row r="12">
          <cell r="F12">
            <v>1218.1665773563388</v>
          </cell>
        </row>
      </sheetData>
      <sheetData sheetId="1039">
        <row r="12">
          <cell r="F12">
            <v>0</v>
          </cell>
        </row>
      </sheetData>
      <sheetData sheetId="1040">
        <row r="12">
          <cell r="F12">
            <v>0</v>
          </cell>
        </row>
      </sheetData>
      <sheetData sheetId="1041">
        <row r="12">
          <cell r="F12">
            <v>0</v>
          </cell>
        </row>
      </sheetData>
      <sheetData sheetId="1042">
        <row r="12">
          <cell r="F12">
            <v>1218.1665773563388</v>
          </cell>
        </row>
      </sheetData>
      <sheetData sheetId="1043">
        <row r="12">
          <cell r="F12">
            <v>0</v>
          </cell>
        </row>
      </sheetData>
      <sheetData sheetId="1044">
        <row r="12">
          <cell r="F12">
            <v>0</v>
          </cell>
        </row>
      </sheetData>
      <sheetData sheetId="1045">
        <row r="12">
          <cell r="F12">
            <v>0</v>
          </cell>
        </row>
      </sheetData>
      <sheetData sheetId="1046">
        <row r="12">
          <cell r="F12">
            <v>0</v>
          </cell>
        </row>
      </sheetData>
      <sheetData sheetId="1047">
        <row r="12">
          <cell r="F12">
            <v>0</v>
          </cell>
        </row>
      </sheetData>
      <sheetData sheetId="1048">
        <row r="12">
          <cell r="F12">
            <v>0</v>
          </cell>
        </row>
      </sheetData>
      <sheetData sheetId="1049">
        <row r="12">
          <cell r="F12">
            <v>0</v>
          </cell>
        </row>
      </sheetData>
      <sheetData sheetId="1050">
        <row r="12">
          <cell r="F12">
            <v>0</v>
          </cell>
        </row>
      </sheetData>
      <sheetData sheetId="1051">
        <row r="12">
          <cell r="F12">
            <v>0</v>
          </cell>
        </row>
      </sheetData>
      <sheetData sheetId="1052">
        <row r="12">
          <cell r="F12">
            <v>1218.1665773563388</v>
          </cell>
        </row>
      </sheetData>
      <sheetData sheetId="1053">
        <row r="12">
          <cell r="F12">
            <v>1218.1665773563388</v>
          </cell>
        </row>
      </sheetData>
      <sheetData sheetId="1054">
        <row r="12">
          <cell r="F12">
            <v>1218.1665773563388</v>
          </cell>
        </row>
      </sheetData>
      <sheetData sheetId="1055">
        <row r="12">
          <cell r="F12">
            <v>1218.1665773563388</v>
          </cell>
        </row>
      </sheetData>
      <sheetData sheetId="1056">
        <row r="12">
          <cell r="F12">
            <v>0</v>
          </cell>
        </row>
      </sheetData>
      <sheetData sheetId="1057">
        <row r="12">
          <cell r="F12">
            <v>0</v>
          </cell>
        </row>
      </sheetData>
      <sheetData sheetId="1058">
        <row r="12">
          <cell r="F12">
            <v>0</v>
          </cell>
        </row>
      </sheetData>
      <sheetData sheetId="1059">
        <row r="12">
          <cell r="F12">
            <v>0</v>
          </cell>
        </row>
      </sheetData>
      <sheetData sheetId="1060">
        <row r="12">
          <cell r="F12">
            <v>0</v>
          </cell>
        </row>
      </sheetData>
      <sheetData sheetId="1061">
        <row r="12">
          <cell r="F12">
            <v>0</v>
          </cell>
        </row>
      </sheetData>
      <sheetData sheetId="1062">
        <row r="12">
          <cell r="F12">
            <v>0</v>
          </cell>
        </row>
      </sheetData>
      <sheetData sheetId="1063">
        <row r="12">
          <cell r="F12">
            <v>0</v>
          </cell>
        </row>
      </sheetData>
      <sheetData sheetId="1064">
        <row r="12">
          <cell r="F12">
            <v>0</v>
          </cell>
        </row>
      </sheetData>
      <sheetData sheetId="1065">
        <row r="12">
          <cell r="F12">
            <v>0</v>
          </cell>
        </row>
      </sheetData>
      <sheetData sheetId="1066">
        <row r="12">
          <cell r="F12">
            <v>0</v>
          </cell>
        </row>
      </sheetData>
      <sheetData sheetId="1067">
        <row r="12">
          <cell r="F12">
            <v>0</v>
          </cell>
        </row>
      </sheetData>
      <sheetData sheetId="1068">
        <row r="12">
          <cell r="F12">
            <v>0</v>
          </cell>
        </row>
      </sheetData>
      <sheetData sheetId="1069">
        <row r="12">
          <cell r="F12">
            <v>1218.1665773563388</v>
          </cell>
        </row>
      </sheetData>
      <sheetData sheetId="1070">
        <row r="12">
          <cell r="F12">
            <v>1218.1665773563388</v>
          </cell>
        </row>
      </sheetData>
      <sheetData sheetId="1071">
        <row r="12">
          <cell r="F12">
            <v>1218.1665773563388</v>
          </cell>
        </row>
      </sheetData>
      <sheetData sheetId="1072">
        <row r="12">
          <cell r="F12">
            <v>1218.1665773563388</v>
          </cell>
        </row>
      </sheetData>
      <sheetData sheetId="1073">
        <row r="12">
          <cell r="F12">
            <v>1218.1665773563388</v>
          </cell>
        </row>
      </sheetData>
      <sheetData sheetId="1074">
        <row r="12">
          <cell r="F12">
            <v>1218.1665773563388</v>
          </cell>
        </row>
      </sheetData>
      <sheetData sheetId="1075">
        <row r="12">
          <cell r="F12">
            <v>0</v>
          </cell>
        </row>
      </sheetData>
      <sheetData sheetId="1076">
        <row r="12">
          <cell r="F12">
            <v>5.61</v>
          </cell>
        </row>
      </sheetData>
      <sheetData sheetId="1077">
        <row r="12">
          <cell r="F12">
            <v>0</v>
          </cell>
        </row>
      </sheetData>
      <sheetData sheetId="1078">
        <row r="12">
          <cell r="F12">
            <v>5.61</v>
          </cell>
        </row>
      </sheetData>
      <sheetData sheetId="1079">
        <row r="12">
          <cell r="F12">
            <v>0</v>
          </cell>
        </row>
      </sheetData>
      <sheetData sheetId="1080">
        <row r="12">
          <cell r="F12">
            <v>0</v>
          </cell>
        </row>
      </sheetData>
      <sheetData sheetId="1081">
        <row r="12">
          <cell r="F12">
            <v>0</v>
          </cell>
        </row>
      </sheetData>
      <sheetData sheetId="1082">
        <row r="12">
          <cell r="F12">
            <v>0</v>
          </cell>
        </row>
      </sheetData>
      <sheetData sheetId="1083">
        <row r="12">
          <cell r="F12">
            <v>0</v>
          </cell>
        </row>
      </sheetData>
      <sheetData sheetId="1084">
        <row r="12">
          <cell r="F12">
            <v>0</v>
          </cell>
        </row>
      </sheetData>
      <sheetData sheetId="1085">
        <row r="12">
          <cell r="F12">
            <v>0</v>
          </cell>
        </row>
      </sheetData>
      <sheetData sheetId="1086">
        <row r="12">
          <cell r="F12">
            <v>0</v>
          </cell>
        </row>
      </sheetData>
      <sheetData sheetId="1087">
        <row r="12">
          <cell r="F12">
            <v>0</v>
          </cell>
        </row>
      </sheetData>
      <sheetData sheetId="1088" refreshError="1"/>
      <sheetData sheetId="1089" refreshError="1"/>
      <sheetData sheetId="1090">
        <row r="12">
          <cell r="F12">
            <v>1218.1665773563388</v>
          </cell>
        </row>
      </sheetData>
      <sheetData sheetId="1091">
        <row r="12">
          <cell r="F12">
            <v>0</v>
          </cell>
        </row>
      </sheetData>
      <sheetData sheetId="1092">
        <row r="12">
          <cell r="F12">
            <v>0</v>
          </cell>
        </row>
      </sheetData>
      <sheetData sheetId="1093">
        <row r="12">
          <cell r="F12">
            <v>0</v>
          </cell>
        </row>
      </sheetData>
      <sheetData sheetId="1094">
        <row r="12">
          <cell r="F12">
            <v>0</v>
          </cell>
        </row>
      </sheetData>
      <sheetData sheetId="1095">
        <row r="12">
          <cell r="F12">
            <v>0</v>
          </cell>
        </row>
      </sheetData>
      <sheetData sheetId="1096">
        <row r="12">
          <cell r="F12">
            <v>1160360.5900000001</v>
          </cell>
        </row>
      </sheetData>
      <sheetData sheetId="1097">
        <row r="12">
          <cell r="F12">
            <v>0</v>
          </cell>
        </row>
      </sheetData>
      <sheetData sheetId="1098">
        <row r="12">
          <cell r="F12">
            <v>1160360.5900000001</v>
          </cell>
        </row>
      </sheetData>
      <sheetData sheetId="1099">
        <row r="12">
          <cell r="F12">
            <v>0</v>
          </cell>
        </row>
      </sheetData>
      <sheetData sheetId="1100">
        <row r="12">
          <cell r="F12">
            <v>0</v>
          </cell>
        </row>
      </sheetData>
      <sheetData sheetId="1101">
        <row r="12">
          <cell r="F12">
            <v>0</v>
          </cell>
        </row>
      </sheetData>
      <sheetData sheetId="1102">
        <row r="12">
          <cell r="F12">
            <v>1218.1665773563388</v>
          </cell>
        </row>
      </sheetData>
      <sheetData sheetId="1103">
        <row r="12">
          <cell r="F12">
            <v>0</v>
          </cell>
        </row>
      </sheetData>
      <sheetData sheetId="1104">
        <row r="12">
          <cell r="F12">
            <v>0</v>
          </cell>
        </row>
      </sheetData>
      <sheetData sheetId="1105">
        <row r="12">
          <cell r="F12">
            <v>0</v>
          </cell>
        </row>
      </sheetData>
      <sheetData sheetId="1106">
        <row r="12">
          <cell r="F12">
            <v>0</v>
          </cell>
        </row>
      </sheetData>
      <sheetData sheetId="1107">
        <row r="12">
          <cell r="F12">
            <v>0</v>
          </cell>
        </row>
      </sheetData>
      <sheetData sheetId="1108">
        <row r="12">
          <cell r="F12">
            <v>0</v>
          </cell>
        </row>
      </sheetData>
      <sheetData sheetId="1109">
        <row r="12">
          <cell r="F12">
            <v>0</v>
          </cell>
        </row>
      </sheetData>
      <sheetData sheetId="1110">
        <row r="12">
          <cell r="F12">
            <v>0</v>
          </cell>
        </row>
      </sheetData>
      <sheetData sheetId="1111">
        <row r="12">
          <cell r="F12">
            <v>0</v>
          </cell>
        </row>
      </sheetData>
      <sheetData sheetId="1112">
        <row r="12">
          <cell r="F12">
            <v>0</v>
          </cell>
        </row>
      </sheetData>
      <sheetData sheetId="1113">
        <row r="12">
          <cell r="F12">
            <v>0</v>
          </cell>
        </row>
      </sheetData>
      <sheetData sheetId="1114">
        <row r="12">
          <cell r="F12">
            <v>1218.1665773563388</v>
          </cell>
        </row>
      </sheetData>
      <sheetData sheetId="1115">
        <row r="12">
          <cell r="F12">
            <v>0</v>
          </cell>
        </row>
      </sheetData>
      <sheetData sheetId="1116">
        <row r="12">
          <cell r="F12">
            <v>0</v>
          </cell>
        </row>
      </sheetData>
      <sheetData sheetId="1117">
        <row r="12">
          <cell r="F12">
            <v>1218.1665773563388</v>
          </cell>
        </row>
      </sheetData>
      <sheetData sheetId="1118"/>
      <sheetData sheetId="1119">
        <row r="12">
          <cell r="F12">
            <v>1218.1665773563388</v>
          </cell>
        </row>
      </sheetData>
      <sheetData sheetId="1120">
        <row r="12">
          <cell r="F12" t="str">
            <v>Assessable Profits</v>
          </cell>
        </row>
      </sheetData>
      <sheetData sheetId="1121"/>
      <sheetData sheetId="1122">
        <row r="12">
          <cell r="F12" t="str">
            <v>Assessable Profits</v>
          </cell>
        </row>
      </sheetData>
      <sheetData sheetId="1123">
        <row r="12">
          <cell r="F12">
            <v>0</v>
          </cell>
        </row>
      </sheetData>
      <sheetData sheetId="1124">
        <row r="12">
          <cell r="F12">
            <v>0</v>
          </cell>
        </row>
      </sheetData>
      <sheetData sheetId="1125">
        <row r="12">
          <cell r="F12">
            <v>0</v>
          </cell>
        </row>
      </sheetData>
      <sheetData sheetId="1126">
        <row r="12">
          <cell r="F12">
            <v>0</v>
          </cell>
        </row>
      </sheetData>
      <sheetData sheetId="1127">
        <row r="12">
          <cell r="F12">
            <v>0</v>
          </cell>
        </row>
      </sheetData>
      <sheetData sheetId="1128">
        <row r="12">
          <cell r="F12">
            <v>0</v>
          </cell>
        </row>
      </sheetData>
      <sheetData sheetId="1129">
        <row r="12">
          <cell r="F12" t="str">
            <v>Assessable Profits</v>
          </cell>
        </row>
      </sheetData>
      <sheetData sheetId="1130">
        <row r="12">
          <cell r="F12">
            <v>0</v>
          </cell>
        </row>
      </sheetData>
      <sheetData sheetId="1131">
        <row r="12">
          <cell r="F12">
            <v>0</v>
          </cell>
        </row>
      </sheetData>
      <sheetData sheetId="1132">
        <row r="12">
          <cell r="F12">
            <v>0</v>
          </cell>
        </row>
      </sheetData>
      <sheetData sheetId="1133">
        <row r="12">
          <cell r="F12">
            <v>1218.1665773563388</v>
          </cell>
        </row>
      </sheetData>
      <sheetData sheetId="1134">
        <row r="12">
          <cell r="F12">
            <v>1218.1665773563388</v>
          </cell>
        </row>
      </sheetData>
      <sheetData sheetId="1135">
        <row r="12">
          <cell r="F12">
            <v>0</v>
          </cell>
        </row>
      </sheetData>
      <sheetData sheetId="1136">
        <row r="12">
          <cell r="F12">
            <v>0</v>
          </cell>
        </row>
      </sheetData>
      <sheetData sheetId="1137">
        <row r="12">
          <cell r="F12">
            <v>0</v>
          </cell>
        </row>
      </sheetData>
      <sheetData sheetId="1138">
        <row r="12">
          <cell r="F12">
            <v>0</v>
          </cell>
        </row>
      </sheetData>
      <sheetData sheetId="1139">
        <row r="12">
          <cell r="F12">
            <v>0</v>
          </cell>
        </row>
      </sheetData>
      <sheetData sheetId="1140">
        <row r="12">
          <cell r="F12">
            <v>0</v>
          </cell>
        </row>
      </sheetData>
      <sheetData sheetId="1141">
        <row r="12">
          <cell r="F12">
            <v>0</v>
          </cell>
        </row>
      </sheetData>
      <sheetData sheetId="1142">
        <row r="12">
          <cell r="F12">
            <v>0</v>
          </cell>
        </row>
      </sheetData>
      <sheetData sheetId="1143">
        <row r="12">
          <cell r="F12">
            <v>0</v>
          </cell>
        </row>
      </sheetData>
      <sheetData sheetId="1144">
        <row r="12">
          <cell r="F12">
            <v>0</v>
          </cell>
        </row>
      </sheetData>
      <sheetData sheetId="1145">
        <row r="12">
          <cell r="F12">
            <v>0</v>
          </cell>
        </row>
      </sheetData>
      <sheetData sheetId="1146">
        <row r="12">
          <cell r="F12">
            <v>1218.1665773563388</v>
          </cell>
        </row>
      </sheetData>
      <sheetData sheetId="1147">
        <row r="12">
          <cell r="F12">
            <v>0</v>
          </cell>
        </row>
      </sheetData>
      <sheetData sheetId="1148">
        <row r="12">
          <cell r="F12">
            <v>0</v>
          </cell>
        </row>
      </sheetData>
      <sheetData sheetId="1149">
        <row r="12">
          <cell r="F12">
            <v>0</v>
          </cell>
        </row>
      </sheetData>
      <sheetData sheetId="1150">
        <row r="12">
          <cell r="F12">
            <v>0</v>
          </cell>
        </row>
      </sheetData>
      <sheetData sheetId="1151">
        <row r="12">
          <cell r="F12">
            <v>0</v>
          </cell>
        </row>
      </sheetData>
      <sheetData sheetId="1152">
        <row r="12">
          <cell r="F12">
            <v>0</v>
          </cell>
        </row>
      </sheetData>
      <sheetData sheetId="1153">
        <row r="12">
          <cell r="F12">
            <v>0</v>
          </cell>
        </row>
      </sheetData>
      <sheetData sheetId="1154">
        <row r="12">
          <cell r="F12">
            <v>1218.1665773563388</v>
          </cell>
        </row>
      </sheetData>
      <sheetData sheetId="1155">
        <row r="12">
          <cell r="F12">
            <v>0</v>
          </cell>
        </row>
      </sheetData>
      <sheetData sheetId="1156">
        <row r="12">
          <cell r="F12">
            <v>0</v>
          </cell>
        </row>
      </sheetData>
      <sheetData sheetId="1157">
        <row r="12">
          <cell r="F12">
            <v>0</v>
          </cell>
        </row>
      </sheetData>
      <sheetData sheetId="1158">
        <row r="12">
          <cell r="F12">
            <v>1218.1665773563388</v>
          </cell>
        </row>
      </sheetData>
      <sheetData sheetId="1159">
        <row r="12">
          <cell r="F12">
            <v>1160360.5900000001</v>
          </cell>
        </row>
      </sheetData>
      <sheetData sheetId="1160">
        <row r="12">
          <cell r="F12">
            <v>1160360.5900000001</v>
          </cell>
        </row>
      </sheetData>
      <sheetData sheetId="1161">
        <row r="12">
          <cell r="F12">
            <v>0</v>
          </cell>
        </row>
      </sheetData>
      <sheetData sheetId="1162">
        <row r="12">
          <cell r="F12">
            <v>0</v>
          </cell>
        </row>
      </sheetData>
      <sheetData sheetId="1163">
        <row r="12">
          <cell r="F12">
            <v>0</v>
          </cell>
        </row>
      </sheetData>
      <sheetData sheetId="1164">
        <row r="12">
          <cell r="F12">
            <v>0</v>
          </cell>
        </row>
      </sheetData>
      <sheetData sheetId="1165">
        <row r="12">
          <cell r="F12">
            <v>0</v>
          </cell>
        </row>
      </sheetData>
      <sheetData sheetId="1166">
        <row r="12">
          <cell r="F12">
            <v>0</v>
          </cell>
        </row>
      </sheetData>
      <sheetData sheetId="1167">
        <row r="12">
          <cell r="F12">
            <v>0</v>
          </cell>
        </row>
      </sheetData>
      <sheetData sheetId="1168">
        <row r="12">
          <cell r="F12">
            <v>0</v>
          </cell>
        </row>
      </sheetData>
      <sheetData sheetId="1169">
        <row r="12">
          <cell r="F12">
            <v>0</v>
          </cell>
        </row>
      </sheetData>
      <sheetData sheetId="1170">
        <row r="12">
          <cell r="F12">
            <v>0</v>
          </cell>
        </row>
      </sheetData>
      <sheetData sheetId="1171">
        <row r="12">
          <cell r="F12">
            <v>1218.1665773563388</v>
          </cell>
        </row>
      </sheetData>
      <sheetData sheetId="1172">
        <row r="12">
          <cell r="F12">
            <v>0</v>
          </cell>
        </row>
      </sheetData>
      <sheetData sheetId="1173">
        <row r="12">
          <cell r="F12">
            <v>0</v>
          </cell>
        </row>
      </sheetData>
      <sheetData sheetId="1174">
        <row r="12">
          <cell r="F12">
            <v>0</v>
          </cell>
        </row>
      </sheetData>
      <sheetData sheetId="1175">
        <row r="12">
          <cell r="F12">
            <v>0</v>
          </cell>
        </row>
      </sheetData>
      <sheetData sheetId="1176">
        <row r="12">
          <cell r="F12">
            <v>0</v>
          </cell>
        </row>
      </sheetData>
      <sheetData sheetId="1177">
        <row r="12">
          <cell r="F12">
            <v>1218.1665773563388</v>
          </cell>
        </row>
      </sheetData>
      <sheetData sheetId="1178">
        <row r="12">
          <cell r="F12">
            <v>1218.1665773563388</v>
          </cell>
        </row>
      </sheetData>
      <sheetData sheetId="1179">
        <row r="12">
          <cell r="F12">
            <v>0</v>
          </cell>
        </row>
      </sheetData>
      <sheetData sheetId="1180">
        <row r="12">
          <cell r="F12">
            <v>0</v>
          </cell>
        </row>
      </sheetData>
      <sheetData sheetId="1181">
        <row r="12">
          <cell r="F12">
            <v>0</v>
          </cell>
        </row>
      </sheetData>
      <sheetData sheetId="1182">
        <row r="12">
          <cell r="F12">
            <v>0</v>
          </cell>
        </row>
      </sheetData>
      <sheetData sheetId="1183">
        <row r="12">
          <cell r="F12">
            <v>0</v>
          </cell>
        </row>
      </sheetData>
      <sheetData sheetId="1184">
        <row r="12">
          <cell r="F12" t="str">
            <v>Assessable Profits</v>
          </cell>
        </row>
      </sheetData>
      <sheetData sheetId="1185">
        <row r="12">
          <cell r="F12">
            <v>0</v>
          </cell>
        </row>
      </sheetData>
      <sheetData sheetId="1186">
        <row r="12">
          <cell r="F12">
            <v>0</v>
          </cell>
        </row>
      </sheetData>
      <sheetData sheetId="1187">
        <row r="12">
          <cell r="F12">
            <v>0</v>
          </cell>
        </row>
      </sheetData>
      <sheetData sheetId="1188">
        <row r="12">
          <cell r="F12">
            <v>0</v>
          </cell>
        </row>
      </sheetData>
      <sheetData sheetId="1189">
        <row r="12">
          <cell r="F12">
            <v>0</v>
          </cell>
        </row>
      </sheetData>
      <sheetData sheetId="1190">
        <row r="12">
          <cell r="F12">
            <v>0</v>
          </cell>
        </row>
      </sheetData>
      <sheetData sheetId="1191">
        <row r="12">
          <cell r="F12">
            <v>0</v>
          </cell>
        </row>
      </sheetData>
      <sheetData sheetId="1192">
        <row r="12">
          <cell r="F12">
            <v>0</v>
          </cell>
        </row>
      </sheetData>
      <sheetData sheetId="1193">
        <row r="12">
          <cell r="F12" t="str">
            <v>Assessable Profits</v>
          </cell>
        </row>
      </sheetData>
      <sheetData sheetId="1194">
        <row r="12">
          <cell r="F12">
            <v>0</v>
          </cell>
        </row>
      </sheetData>
      <sheetData sheetId="1195">
        <row r="12">
          <cell r="F12">
            <v>0</v>
          </cell>
        </row>
      </sheetData>
      <sheetData sheetId="1196">
        <row r="12">
          <cell r="F12">
            <v>1218.1665773563388</v>
          </cell>
        </row>
      </sheetData>
      <sheetData sheetId="1197">
        <row r="12">
          <cell r="F12">
            <v>0</v>
          </cell>
        </row>
      </sheetData>
      <sheetData sheetId="1198">
        <row r="12">
          <cell r="F12">
            <v>0</v>
          </cell>
        </row>
      </sheetData>
      <sheetData sheetId="1199">
        <row r="12">
          <cell r="F12">
            <v>0</v>
          </cell>
        </row>
      </sheetData>
      <sheetData sheetId="1200">
        <row r="12">
          <cell r="F12">
            <v>0</v>
          </cell>
        </row>
      </sheetData>
      <sheetData sheetId="1201">
        <row r="12">
          <cell r="F12">
            <v>0</v>
          </cell>
        </row>
      </sheetData>
      <sheetData sheetId="1202">
        <row r="12">
          <cell r="F12">
            <v>0</v>
          </cell>
        </row>
      </sheetData>
      <sheetData sheetId="1203">
        <row r="12">
          <cell r="F12">
            <v>0</v>
          </cell>
        </row>
      </sheetData>
      <sheetData sheetId="1204">
        <row r="12">
          <cell r="F12">
            <v>0</v>
          </cell>
        </row>
      </sheetData>
      <sheetData sheetId="1205">
        <row r="12">
          <cell r="F12">
            <v>0</v>
          </cell>
        </row>
      </sheetData>
      <sheetData sheetId="1206">
        <row r="12">
          <cell r="F12">
            <v>0</v>
          </cell>
        </row>
      </sheetData>
      <sheetData sheetId="1207">
        <row r="12">
          <cell r="F12">
            <v>0</v>
          </cell>
        </row>
      </sheetData>
      <sheetData sheetId="1208">
        <row r="12">
          <cell r="F12">
            <v>0</v>
          </cell>
        </row>
      </sheetData>
      <sheetData sheetId="1209">
        <row r="12">
          <cell r="F12">
            <v>0</v>
          </cell>
        </row>
      </sheetData>
      <sheetData sheetId="1210">
        <row r="12">
          <cell r="F12">
            <v>1218.1665773563388</v>
          </cell>
        </row>
      </sheetData>
      <sheetData sheetId="1211">
        <row r="12">
          <cell r="F12">
            <v>0</v>
          </cell>
        </row>
      </sheetData>
      <sheetData sheetId="1212">
        <row r="12">
          <cell r="F12">
            <v>0</v>
          </cell>
        </row>
      </sheetData>
      <sheetData sheetId="1213">
        <row r="12">
          <cell r="F12">
            <v>1218.1665773563388</v>
          </cell>
        </row>
      </sheetData>
      <sheetData sheetId="1214">
        <row r="12">
          <cell r="F12">
            <v>0</v>
          </cell>
        </row>
      </sheetData>
      <sheetData sheetId="1215">
        <row r="12">
          <cell r="F12">
            <v>0</v>
          </cell>
        </row>
      </sheetData>
      <sheetData sheetId="1216">
        <row r="12">
          <cell r="F12">
            <v>0</v>
          </cell>
        </row>
      </sheetData>
      <sheetData sheetId="1217">
        <row r="12">
          <cell r="F12">
            <v>1218.1665773563388</v>
          </cell>
        </row>
      </sheetData>
      <sheetData sheetId="1218">
        <row r="12">
          <cell r="F12">
            <v>0</v>
          </cell>
        </row>
      </sheetData>
      <sheetData sheetId="1219">
        <row r="12">
          <cell r="F12">
            <v>0</v>
          </cell>
        </row>
      </sheetData>
      <sheetData sheetId="1220">
        <row r="12">
          <cell r="F12">
            <v>0</v>
          </cell>
        </row>
      </sheetData>
      <sheetData sheetId="1221">
        <row r="12">
          <cell r="F12">
            <v>0</v>
          </cell>
        </row>
      </sheetData>
      <sheetData sheetId="1222">
        <row r="12">
          <cell r="F12">
            <v>0</v>
          </cell>
        </row>
      </sheetData>
      <sheetData sheetId="1223">
        <row r="12">
          <cell r="F12">
            <v>0</v>
          </cell>
        </row>
      </sheetData>
      <sheetData sheetId="1224">
        <row r="12">
          <cell r="F12">
            <v>0</v>
          </cell>
        </row>
      </sheetData>
      <sheetData sheetId="1225">
        <row r="12">
          <cell r="F12" t="str">
            <v>Assessable Profits</v>
          </cell>
        </row>
      </sheetData>
      <sheetData sheetId="1226">
        <row r="12">
          <cell r="F12">
            <v>0</v>
          </cell>
        </row>
      </sheetData>
      <sheetData sheetId="1227">
        <row r="12">
          <cell r="F12" t="str">
            <v>Assessable Profits</v>
          </cell>
        </row>
      </sheetData>
      <sheetData sheetId="1228">
        <row r="12">
          <cell r="F12">
            <v>0</v>
          </cell>
        </row>
      </sheetData>
      <sheetData sheetId="1229">
        <row r="12">
          <cell r="F12">
            <v>0</v>
          </cell>
        </row>
      </sheetData>
      <sheetData sheetId="1230">
        <row r="12">
          <cell r="F12">
            <v>1218.1665773563388</v>
          </cell>
        </row>
      </sheetData>
      <sheetData sheetId="1231">
        <row r="12">
          <cell r="F12">
            <v>0</v>
          </cell>
        </row>
      </sheetData>
      <sheetData sheetId="1232">
        <row r="12">
          <cell r="F12">
            <v>0</v>
          </cell>
        </row>
      </sheetData>
      <sheetData sheetId="1233">
        <row r="12">
          <cell r="F12">
            <v>0</v>
          </cell>
        </row>
      </sheetData>
      <sheetData sheetId="1234">
        <row r="12">
          <cell r="F12">
            <v>0</v>
          </cell>
        </row>
      </sheetData>
      <sheetData sheetId="1235">
        <row r="12">
          <cell r="F12">
            <v>0</v>
          </cell>
        </row>
      </sheetData>
      <sheetData sheetId="1236">
        <row r="12">
          <cell r="F12">
            <v>0</v>
          </cell>
        </row>
      </sheetData>
      <sheetData sheetId="1237">
        <row r="12">
          <cell r="F12">
            <v>0</v>
          </cell>
        </row>
      </sheetData>
      <sheetData sheetId="1238">
        <row r="12">
          <cell r="F12">
            <v>0</v>
          </cell>
        </row>
      </sheetData>
      <sheetData sheetId="1239">
        <row r="12">
          <cell r="F12">
            <v>0</v>
          </cell>
        </row>
      </sheetData>
      <sheetData sheetId="1240">
        <row r="12">
          <cell r="F12">
            <v>0</v>
          </cell>
        </row>
      </sheetData>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ow r="12">
          <cell r="F12">
            <v>0</v>
          </cell>
        </row>
      </sheetData>
      <sheetData sheetId="1265">
        <row r="12">
          <cell r="F12">
            <v>0</v>
          </cell>
        </row>
      </sheetData>
      <sheetData sheetId="1266">
        <row r="12">
          <cell r="F12">
            <v>0</v>
          </cell>
        </row>
      </sheetData>
      <sheetData sheetId="1267">
        <row r="12">
          <cell r="F12">
            <v>0</v>
          </cell>
        </row>
      </sheetData>
      <sheetData sheetId="1268">
        <row r="12">
          <cell r="F12">
            <v>0</v>
          </cell>
        </row>
      </sheetData>
      <sheetData sheetId="1269">
        <row r="12">
          <cell r="F12">
            <v>0</v>
          </cell>
        </row>
      </sheetData>
      <sheetData sheetId="1270">
        <row r="12">
          <cell r="F12">
            <v>0</v>
          </cell>
        </row>
      </sheetData>
      <sheetData sheetId="1271">
        <row r="12">
          <cell r="F12">
            <v>0</v>
          </cell>
        </row>
      </sheetData>
      <sheetData sheetId="1272">
        <row r="12">
          <cell r="F12">
            <v>0</v>
          </cell>
        </row>
      </sheetData>
      <sheetData sheetId="1273"/>
      <sheetData sheetId="1274">
        <row r="12">
          <cell r="F12">
            <v>1218.1665773563388</v>
          </cell>
        </row>
      </sheetData>
      <sheetData sheetId="1275">
        <row r="12">
          <cell r="F12">
            <v>0</v>
          </cell>
        </row>
      </sheetData>
      <sheetData sheetId="1276">
        <row r="12">
          <cell r="F12">
            <v>0</v>
          </cell>
        </row>
      </sheetData>
      <sheetData sheetId="1277"/>
      <sheetData sheetId="1278"/>
      <sheetData sheetId="1279"/>
      <sheetData sheetId="1280">
        <row r="12">
          <cell r="F12" t="str">
            <v>Assessable Profits</v>
          </cell>
        </row>
      </sheetData>
      <sheetData sheetId="1281"/>
      <sheetData sheetId="1282"/>
      <sheetData sheetId="1283"/>
      <sheetData sheetId="1284"/>
      <sheetData sheetId="1285"/>
      <sheetData sheetId="1286"/>
      <sheetData sheetId="1287"/>
      <sheetData sheetId="1288"/>
      <sheetData sheetId="1289">
        <row r="12">
          <cell r="F12" t="str">
            <v>Assessable Profits</v>
          </cell>
        </row>
      </sheetData>
      <sheetData sheetId="1290"/>
      <sheetData sheetId="1291"/>
      <sheetData sheetId="1292"/>
      <sheetData sheetId="1293"/>
      <sheetData sheetId="1294"/>
      <sheetData sheetId="1295">
        <row r="12">
          <cell r="F12">
            <v>0</v>
          </cell>
        </row>
      </sheetData>
      <sheetData sheetId="1296">
        <row r="12">
          <cell r="F12">
            <v>0</v>
          </cell>
        </row>
      </sheetData>
      <sheetData sheetId="1297">
        <row r="12">
          <cell r="F12">
            <v>0</v>
          </cell>
        </row>
      </sheetData>
      <sheetData sheetId="1298">
        <row r="12">
          <cell r="F12">
            <v>0</v>
          </cell>
        </row>
      </sheetData>
      <sheetData sheetId="1299">
        <row r="12">
          <cell r="F12">
            <v>0</v>
          </cell>
        </row>
      </sheetData>
      <sheetData sheetId="1300">
        <row r="12">
          <cell r="F12">
            <v>0</v>
          </cell>
        </row>
      </sheetData>
      <sheetData sheetId="1301">
        <row r="12">
          <cell r="F12">
            <v>0</v>
          </cell>
        </row>
      </sheetData>
      <sheetData sheetId="1302">
        <row r="12">
          <cell r="F12">
            <v>0</v>
          </cell>
        </row>
      </sheetData>
      <sheetData sheetId="1303">
        <row r="12">
          <cell r="F12">
            <v>0</v>
          </cell>
        </row>
      </sheetData>
      <sheetData sheetId="1304">
        <row r="12">
          <cell r="F12">
            <v>0</v>
          </cell>
        </row>
      </sheetData>
      <sheetData sheetId="1305"/>
      <sheetData sheetId="1306">
        <row r="12">
          <cell r="F12">
            <v>1218.1665773563388</v>
          </cell>
        </row>
      </sheetData>
      <sheetData sheetId="1307">
        <row r="12">
          <cell r="F12">
            <v>0</v>
          </cell>
        </row>
      </sheetData>
      <sheetData sheetId="1308" refreshError="1"/>
      <sheetData sheetId="1309" refreshError="1"/>
      <sheetData sheetId="1310" refreshError="1"/>
      <sheetData sheetId="1311" refreshError="1"/>
      <sheetData sheetId="1312" refreshError="1"/>
      <sheetData sheetId="1313" refreshError="1"/>
      <sheetData sheetId="1314" refreshError="1"/>
      <sheetData sheetId="1315">
        <row r="12">
          <cell r="F12">
            <v>0</v>
          </cell>
        </row>
      </sheetData>
      <sheetData sheetId="1316"/>
      <sheetData sheetId="1317"/>
      <sheetData sheetId="1318"/>
      <sheetData sheetId="1319"/>
      <sheetData sheetId="1320"/>
      <sheetData sheetId="1321"/>
      <sheetData sheetId="1322"/>
      <sheetData sheetId="1323"/>
      <sheetData sheetId="1324">
        <row r="12">
          <cell r="F12" t="str">
            <v>AA</v>
          </cell>
        </row>
      </sheetData>
      <sheetData sheetId="1325"/>
      <sheetData sheetId="1326">
        <row r="12">
          <cell r="F12" t="str">
            <v>AA</v>
          </cell>
        </row>
      </sheetData>
      <sheetData sheetId="1327" refreshError="1"/>
      <sheetData sheetId="1328">
        <row r="12">
          <cell r="F12"/>
        </row>
      </sheetData>
      <sheetData sheetId="1329"/>
      <sheetData sheetId="1330">
        <row r="12">
          <cell r="F12">
            <v>1160360.5900000001</v>
          </cell>
        </row>
      </sheetData>
      <sheetData sheetId="1331"/>
      <sheetData sheetId="1332">
        <row r="12">
          <cell r="F12">
            <v>0</v>
          </cell>
        </row>
      </sheetData>
      <sheetData sheetId="1333"/>
      <sheetData sheetId="1334"/>
      <sheetData sheetId="1335"/>
      <sheetData sheetId="1336"/>
      <sheetData sheetId="1337">
        <row r="12">
          <cell r="F12">
            <v>0</v>
          </cell>
        </row>
      </sheetData>
      <sheetData sheetId="1338"/>
      <sheetData sheetId="1339">
        <row r="12">
          <cell r="F12">
            <v>0</v>
          </cell>
        </row>
      </sheetData>
      <sheetData sheetId="1340"/>
      <sheetData sheetId="1341">
        <row r="12">
          <cell r="F12">
            <v>0</v>
          </cell>
        </row>
      </sheetData>
      <sheetData sheetId="1342"/>
      <sheetData sheetId="1343">
        <row r="12">
          <cell r="F12">
            <v>0</v>
          </cell>
        </row>
      </sheetData>
      <sheetData sheetId="1344">
        <row r="12">
          <cell r="F12">
            <v>5.61</v>
          </cell>
        </row>
      </sheetData>
      <sheetData sheetId="1345">
        <row r="12">
          <cell r="F12">
            <v>0</v>
          </cell>
        </row>
      </sheetData>
      <sheetData sheetId="1346">
        <row r="12">
          <cell r="F12">
            <v>5.61</v>
          </cell>
        </row>
      </sheetData>
      <sheetData sheetId="1347">
        <row r="12">
          <cell r="F12">
            <v>0</v>
          </cell>
        </row>
      </sheetData>
      <sheetData sheetId="1348" refreshError="1"/>
      <sheetData sheetId="1349" refreshError="1"/>
      <sheetData sheetId="1350" refreshError="1"/>
      <sheetData sheetId="1351">
        <row r="12">
          <cell r="F12">
            <v>0</v>
          </cell>
        </row>
      </sheetData>
      <sheetData sheetId="1352">
        <row r="12">
          <cell r="F12">
            <v>0</v>
          </cell>
        </row>
      </sheetData>
      <sheetData sheetId="1353">
        <row r="12">
          <cell r="F12">
            <v>0</v>
          </cell>
        </row>
      </sheetData>
      <sheetData sheetId="1354">
        <row r="12">
          <cell r="F12" t="str">
            <v>Assessable Profits</v>
          </cell>
        </row>
      </sheetData>
      <sheetData sheetId="1355">
        <row r="12">
          <cell r="F12">
            <v>0</v>
          </cell>
        </row>
      </sheetData>
      <sheetData sheetId="1356">
        <row r="12">
          <cell r="F12">
            <v>0</v>
          </cell>
        </row>
      </sheetData>
      <sheetData sheetId="1357">
        <row r="12">
          <cell r="F12">
            <v>0</v>
          </cell>
        </row>
      </sheetData>
      <sheetData sheetId="1358">
        <row r="12">
          <cell r="F12">
            <v>0</v>
          </cell>
        </row>
      </sheetData>
      <sheetData sheetId="1359">
        <row r="12">
          <cell r="F12">
            <v>0</v>
          </cell>
        </row>
      </sheetData>
      <sheetData sheetId="1360">
        <row r="12">
          <cell r="F12">
            <v>0</v>
          </cell>
        </row>
      </sheetData>
      <sheetData sheetId="1361">
        <row r="12">
          <cell r="F12">
            <v>0</v>
          </cell>
        </row>
      </sheetData>
      <sheetData sheetId="1362">
        <row r="12">
          <cell r="F12">
            <v>0</v>
          </cell>
        </row>
      </sheetData>
      <sheetData sheetId="1363">
        <row r="12">
          <cell r="F12">
            <v>0</v>
          </cell>
        </row>
      </sheetData>
      <sheetData sheetId="1364">
        <row r="12">
          <cell r="F12">
            <v>0</v>
          </cell>
        </row>
      </sheetData>
      <sheetData sheetId="1365">
        <row r="12">
          <cell r="F12">
            <v>0</v>
          </cell>
        </row>
      </sheetData>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ow r="12">
          <cell r="F12">
            <v>5.61</v>
          </cell>
        </row>
      </sheetData>
      <sheetData sheetId="1381">
        <row r="12">
          <cell r="F12">
            <v>0</v>
          </cell>
        </row>
      </sheetData>
      <sheetData sheetId="1382">
        <row r="12">
          <cell r="F12">
            <v>5.61</v>
          </cell>
        </row>
      </sheetData>
      <sheetData sheetId="1383"/>
      <sheetData sheetId="1384">
        <row r="12">
          <cell r="F12">
            <v>5.61</v>
          </cell>
        </row>
      </sheetData>
      <sheetData sheetId="1385">
        <row r="12">
          <cell r="F12">
            <v>0</v>
          </cell>
        </row>
      </sheetData>
      <sheetData sheetId="1386">
        <row r="12">
          <cell r="F12">
            <v>5.61</v>
          </cell>
        </row>
      </sheetData>
      <sheetData sheetId="1387"/>
      <sheetData sheetId="1388"/>
      <sheetData sheetId="1389"/>
      <sheetData sheetId="1390"/>
      <sheetData sheetId="1391"/>
      <sheetData sheetId="1392"/>
      <sheetData sheetId="1393"/>
      <sheetData sheetId="1394"/>
      <sheetData sheetId="1395"/>
      <sheetData sheetId="1396">
        <row r="12">
          <cell r="F12">
            <v>5.61</v>
          </cell>
        </row>
      </sheetData>
      <sheetData sheetId="1397">
        <row r="12">
          <cell r="F12">
            <v>0</v>
          </cell>
        </row>
      </sheetData>
      <sheetData sheetId="1398">
        <row r="12">
          <cell r="F12">
            <v>5.61</v>
          </cell>
        </row>
      </sheetData>
      <sheetData sheetId="1399">
        <row r="12">
          <cell r="F12">
            <v>0</v>
          </cell>
        </row>
      </sheetData>
      <sheetData sheetId="1400">
        <row r="12">
          <cell r="F12">
            <v>5.61</v>
          </cell>
        </row>
      </sheetData>
      <sheetData sheetId="1401">
        <row r="12">
          <cell r="F12">
            <v>0</v>
          </cell>
        </row>
      </sheetData>
      <sheetData sheetId="1402">
        <row r="12">
          <cell r="F12">
            <v>5.61</v>
          </cell>
        </row>
      </sheetData>
      <sheetData sheetId="1403">
        <row r="12">
          <cell r="F12">
            <v>0</v>
          </cell>
        </row>
      </sheetData>
      <sheetData sheetId="1404">
        <row r="12">
          <cell r="F12">
            <v>5.61</v>
          </cell>
        </row>
      </sheetData>
      <sheetData sheetId="1405">
        <row r="12">
          <cell r="F12">
            <v>0</v>
          </cell>
        </row>
      </sheetData>
      <sheetData sheetId="1406">
        <row r="12">
          <cell r="F12">
            <v>5.61</v>
          </cell>
        </row>
      </sheetData>
      <sheetData sheetId="1407">
        <row r="12">
          <cell r="F12">
            <v>1218.1665773563388</v>
          </cell>
        </row>
      </sheetData>
      <sheetData sheetId="1408">
        <row r="12">
          <cell r="F12">
            <v>5.61</v>
          </cell>
        </row>
      </sheetData>
      <sheetData sheetId="1409"/>
      <sheetData sheetId="1410">
        <row r="12">
          <cell r="F12">
            <v>5.61</v>
          </cell>
        </row>
      </sheetData>
      <sheetData sheetId="1411"/>
      <sheetData sheetId="1412">
        <row r="12">
          <cell r="F12">
            <v>5.61</v>
          </cell>
        </row>
      </sheetData>
      <sheetData sheetId="1413">
        <row r="12">
          <cell r="F12">
            <v>0</v>
          </cell>
        </row>
      </sheetData>
      <sheetData sheetId="1414">
        <row r="12">
          <cell r="F12">
            <v>0</v>
          </cell>
        </row>
      </sheetData>
      <sheetData sheetId="1415">
        <row r="12">
          <cell r="F12">
            <v>0</v>
          </cell>
        </row>
      </sheetData>
      <sheetData sheetId="1416">
        <row r="12">
          <cell r="F12">
            <v>0</v>
          </cell>
        </row>
      </sheetData>
      <sheetData sheetId="1417">
        <row r="12">
          <cell r="F12">
            <v>0</v>
          </cell>
        </row>
      </sheetData>
      <sheetData sheetId="1418">
        <row r="12">
          <cell r="F12">
            <v>0</v>
          </cell>
        </row>
      </sheetData>
      <sheetData sheetId="1419">
        <row r="12">
          <cell r="F12">
            <v>0</v>
          </cell>
        </row>
      </sheetData>
      <sheetData sheetId="1420">
        <row r="12">
          <cell r="F12">
            <v>0</v>
          </cell>
        </row>
      </sheetData>
      <sheetData sheetId="1421">
        <row r="12">
          <cell r="F12">
            <v>0</v>
          </cell>
        </row>
      </sheetData>
      <sheetData sheetId="1422">
        <row r="12">
          <cell r="F12">
            <v>0</v>
          </cell>
        </row>
      </sheetData>
      <sheetData sheetId="1423">
        <row r="12">
          <cell r="F12">
            <v>0</v>
          </cell>
        </row>
      </sheetData>
      <sheetData sheetId="1424">
        <row r="12">
          <cell r="F12">
            <v>0</v>
          </cell>
        </row>
      </sheetData>
      <sheetData sheetId="1425">
        <row r="12">
          <cell r="F12">
            <v>0</v>
          </cell>
        </row>
      </sheetData>
      <sheetData sheetId="1426">
        <row r="12">
          <cell r="F12">
            <v>0</v>
          </cell>
        </row>
      </sheetData>
      <sheetData sheetId="1427">
        <row r="12">
          <cell r="F12">
            <v>0</v>
          </cell>
        </row>
      </sheetData>
      <sheetData sheetId="1428">
        <row r="12">
          <cell r="F12">
            <v>0</v>
          </cell>
        </row>
      </sheetData>
      <sheetData sheetId="1429">
        <row r="12">
          <cell r="F12">
            <v>0</v>
          </cell>
        </row>
      </sheetData>
      <sheetData sheetId="1430">
        <row r="12">
          <cell r="F12">
            <v>0</v>
          </cell>
        </row>
      </sheetData>
      <sheetData sheetId="1431">
        <row r="12">
          <cell r="F12">
            <v>0</v>
          </cell>
        </row>
      </sheetData>
      <sheetData sheetId="1432">
        <row r="12">
          <cell r="F12">
            <v>0</v>
          </cell>
        </row>
      </sheetData>
      <sheetData sheetId="1433">
        <row r="12">
          <cell r="F12">
            <v>0</v>
          </cell>
        </row>
      </sheetData>
      <sheetData sheetId="1434">
        <row r="12">
          <cell r="F12">
            <v>0</v>
          </cell>
        </row>
      </sheetData>
      <sheetData sheetId="1435">
        <row r="12">
          <cell r="F12">
            <v>0</v>
          </cell>
        </row>
      </sheetData>
      <sheetData sheetId="1436">
        <row r="12">
          <cell r="F12">
            <v>0</v>
          </cell>
        </row>
      </sheetData>
      <sheetData sheetId="1437">
        <row r="12">
          <cell r="F12">
            <v>1218.1665773563388</v>
          </cell>
        </row>
      </sheetData>
      <sheetData sheetId="1438">
        <row r="12">
          <cell r="F12">
            <v>0</v>
          </cell>
        </row>
      </sheetData>
      <sheetData sheetId="1439">
        <row r="12">
          <cell r="F12">
            <v>0</v>
          </cell>
        </row>
      </sheetData>
      <sheetData sheetId="1440">
        <row r="12">
          <cell r="F12">
            <v>0</v>
          </cell>
        </row>
      </sheetData>
      <sheetData sheetId="1441">
        <row r="12">
          <cell r="F12">
            <v>0</v>
          </cell>
        </row>
      </sheetData>
      <sheetData sheetId="1442">
        <row r="12">
          <cell r="F12">
            <v>0</v>
          </cell>
        </row>
      </sheetData>
      <sheetData sheetId="1443">
        <row r="12">
          <cell r="F12">
            <v>0</v>
          </cell>
        </row>
      </sheetData>
      <sheetData sheetId="1444">
        <row r="12">
          <cell r="F12">
            <v>0</v>
          </cell>
        </row>
      </sheetData>
      <sheetData sheetId="1445">
        <row r="12">
          <cell r="F12">
            <v>0</v>
          </cell>
        </row>
      </sheetData>
      <sheetData sheetId="1446">
        <row r="12">
          <cell r="F12">
            <v>0</v>
          </cell>
        </row>
      </sheetData>
      <sheetData sheetId="1447">
        <row r="12">
          <cell r="F12">
            <v>0</v>
          </cell>
        </row>
      </sheetData>
      <sheetData sheetId="1448">
        <row r="12">
          <cell r="F12">
            <v>0</v>
          </cell>
        </row>
      </sheetData>
      <sheetData sheetId="1449">
        <row r="12">
          <cell r="F12">
            <v>0</v>
          </cell>
        </row>
      </sheetData>
      <sheetData sheetId="1450">
        <row r="12">
          <cell r="F12">
            <v>0</v>
          </cell>
        </row>
      </sheetData>
      <sheetData sheetId="1451">
        <row r="12">
          <cell r="F12">
            <v>0</v>
          </cell>
        </row>
      </sheetData>
      <sheetData sheetId="1452">
        <row r="12">
          <cell r="F12">
            <v>0</v>
          </cell>
        </row>
      </sheetData>
      <sheetData sheetId="1453">
        <row r="12">
          <cell r="F12">
            <v>0</v>
          </cell>
        </row>
      </sheetData>
      <sheetData sheetId="1454">
        <row r="12">
          <cell r="F12">
            <v>0</v>
          </cell>
        </row>
      </sheetData>
      <sheetData sheetId="1455">
        <row r="12">
          <cell r="F12">
            <v>0</v>
          </cell>
        </row>
      </sheetData>
      <sheetData sheetId="1456">
        <row r="12">
          <cell r="F12">
            <v>0</v>
          </cell>
        </row>
      </sheetData>
      <sheetData sheetId="1457">
        <row r="12">
          <cell r="F12">
            <v>0</v>
          </cell>
        </row>
      </sheetData>
      <sheetData sheetId="1458">
        <row r="12">
          <cell r="F12">
            <v>0</v>
          </cell>
        </row>
      </sheetData>
      <sheetData sheetId="1459">
        <row r="12">
          <cell r="F12">
            <v>0</v>
          </cell>
        </row>
      </sheetData>
      <sheetData sheetId="1460">
        <row r="12">
          <cell r="F12">
            <v>0</v>
          </cell>
        </row>
      </sheetData>
      <sheetData sheetId="1461">
        <row r="12">
          <cell r="F12">
            <v>0</v>
          </cell>
        </row>
      </sheetData>
      <sheetData sheetId="1462">
        <row r="12">
          <cell r="F12">
            <v>0</v>
          </cell>
        </row>
      </sheetData>
      <sheetData sheetId="1463">
        <row r="12">
          <cell r="F12" t="str">
            <v>Assessable Profits</v>
          </cell>
        </row>
      </sheetData>
      <sheetData sheetId="1464">
        <row r="12">
          <cell r="F12">
            <v>0</v>
          </cell>
        </row>
      </sheetData>
      <sheetData sheetId="1465">
        <row r="12">
          <cell r="F12">
            <v>0</v>
          </cell>
        </row>
      </sheetData>
      <sheetData sheetId="1466">
        <row r="12">
          <cell r="F12">
            <v>0</v>
          </cell>
        </row>
      </sheetData>
      <sheetData sheetId="1467">
        <row r="12">
          <cell r="F12">
            <v>1218.1665773563388</v>
          </cell>
        </row>
      </sheetData>
      <sheetData sheetId="1468">
        <row r="12">
          <cell r="F12">
            <v>0</v>
          </cell>
        </row>
      </sheetData>
      <sheetData sheetId="1469">
        <row r="12">
          <cell r="F12">
            <v>0</v>
          </cell>
        </row>
      </sheetData>
      <sheetData sheetId="1470">
        <row r="12">
          <cell r="F12">
            <v>0</v>
          </cell>
        </row>
      </sheetData>
      <sheetData sheetId="1471">
        <row r="12">
          <cell r="F12">
            <v>1218.1665773563388</v>
          </cell>
        </row>
      </sheetData>
      <sheetData sheetId="1472">
        <row r="12">
          <cell r="F12">
            <v>0</v>
          </cell>
        </row>
      </sheetData>
      <sheetData sheetId="1473"/>
      <sheetData sheetId="1474">
        <row r="12">
          <cell r="F12">
            <v>0</v>
          </cell>
        </row>
      </sheetData>
      <sheetData sheetId="1475"/>
      <sheetData sheetId="1476">
        <row r="12">
          <cell r="F12">
            <v>0</v>
          </cell>
        </row>
      </sheetData>
      <sheetData sheetId="1477"/>
      <sheetData sheetId="1478"/>
      <sheetData sheetId="1479">
        <row r="12">
          <cell r="F12" t="str">
            <v>Assessable Profits</v>
          </cell>
        </row>
      </sheetData>
      <sheetData sheetId="1480">
        <row r="12">
          <cell r="F12">
            <v>0</v>
          </cell>
        </row>
      </sheetData>
      <sheetData sheetId="1481">
        <row r="12">
          <cell r="F12" t="str">
            <v>Assessable Profits</v>
          </cell>
        </row>
      </sheetData>
      <sheetData sheetId="1482">
        <row r="12">
          <cell r="F12" t="str">
            <v>Assessable Profits</v>
          </cell>
        </row>
      </sheetData>
      <sheetData sheetId="1483">
        <row r="12">
          <cell r="F12" t="str">
            <v>Assessable Profits</v>
          </cell>
        </row>
      </sheetData>
      <sheetData sheetId="1484">
        <row r="12">
          <cell r="F12" t="str">
            <v>Assessable Profits</v>
          </cell>
        </row>
      </sheetData>
      <sheetData sheetId="1485">
        <row r="12">
          <cell r="F12" t="str">
            <v>Assessable Profits</v>
          </cell>
        </row>
      </sheetData>
      <sheetData sheetId="1486">
        <row r="12">
          <cell r="F12" t="str">
            <v>Assessable Profits</v>
          </cell>
        </row>
      </sheetData>
      <sheetData sheetId="1487">
        <row r="12">
          <cell r="F12" t="str">
            <v>Assessable Profits</v>
          </cell>
        </row>
      </sheetData>
      <sheetData sheetId="1488">
        <row r="12">
          <cell r="F12" t="str">
            <v>Assessable Profits</v>
          </cell>
        </row>
      </sheetData>
      <sheetData sheetId="1489">
        <row r="12">
          <cell r="F12" t="str">
            <v>Assessable Profits</v>
          </cell>
        </row>
      </sheetData>
      <sheetData sheetId="1490">
        <row r="12">
          <cell r="F12" t="str">
            <v>Assessable Profits</v>
          </cell>
        </row>
      </sheetData>
      <sheetData sheetId="1491"/>
      <sheetData sheetId="1492">
        <row r="12">
          <cell r="F12" t="str">
            <v>Assessable Profits</v>
          </cell>
        </row>
      </sheetData>
      <sheetData sheetId="1493">
        <row r="12">
          <cell r="F12" t="str">
            <v>Assessable Profits</v>
          </cell>
        </row>
      </sheetData>
      <sheetData sheetId="1494"/>
      <sheetData sheetId="1495"/>
      <sheetData sheetId="1496">
        <row r="12">
          <cell r="F12" t="str">
            <v>Assessable Profits</v>
          </cell>
        </row>
      </sheetData>
      <sheetData sheetId="1497">
        <row r="12">
          <cell r="F12" t="str">
            <v>Assessable Profits</v>
          </cell>
        </row>
      </sheetData>
      <sheetData sheetId="1498"/>
      <sheetData sheetId="1499"/>
      <sheetData sheetId="1500">
        <row r="12">
          <cell r="F12" t="str">
            <v>Assessable Profits</v>
          </cell>
        </row>
      </sheetData>
      <sheetData sheetId="1501"/>
      <sheetData sheetId="1502"/>
      <sheetData sheetId="1503"/>
      <sheetData sheetId="1504"/>
      <sheetData sheetId="1505"/>
      <sheetData sheetId="1506"/>
      <sheetData sheetId="1507"/>
      <sheetData sheetId="1508"/>
      <sheetData sheetId="1509"/>
      <sheetData sheetId="1510"/>
      <sheetData sheetId="1511"/>
      <sheetData sheetId="1512">
        <row r="12">
          <cell r="F12" t="str">
            <v>Assessable Profits</v>
          </cell>
        </row>
      </sheetData>
      <sheetData sheetId="1513"/>
      <sheetData sheetId="1514">
        <row r="12">
          <cell r="F12" t="str">
            <v>Assessable Profits</v>
          </cell>
        </row>
      </sheetData>
      <sheetData sheetId="1515"/>
      <sheetData sheetId="1516">
        <row r="12">
          <cell r="F12" t="str">
            <v>Assessable Profits</v>
          </cell>
        </row>
      </sheetData>
      <sheetData sheetId="1517">
        <row r="12">
          <cell r="F12">
            <v>0</v>
          </cell>
        </row>
      </sheetData>
      <sheetData sheetId="1518">
        <row r="12">
          <cell r="F12" t="str">
            <v>Assessable Profits</v>
          </cell>
        </row>
      </sheetData>
      <sheetData sheetId="1519">
        <row r="12">
          <cell r="F12">
            <v>0</v>
          </cell>
        </row>
      </sheetData>
      <sheetData sheetId="1520">
        <row r="12">
          <cell r="F12" t="str">
            <v>Assessable Profits</v>
          </cell>
        </row>
      </sheetData>
      <sheetData sheetId="1521">
        <row r="12">
          <cell r="F12">
            <v>0</v>
          </cell>
        </row>
      </sheetData>
      <sheetData sheetId="1522">
        <row r="12">
          <cell r="F12" t="str">
            <v>Assessable Profits</v>
          </cell>
        </row>
      </sheetData>
      <sheetData sheetId="1523"/>
      <sheetData sheetId="1524"/>
      <sheetData sheetId="1525"/>
      <sheetData sheetId="1526">
        <row r="12">
          <cell r="F12" t="str">
            <v>Assessable Profits</v>
          </cell>
        </row>
      </sheetData>
      <sheetData sheetId="1527">
        <row r="12">
          <cell r="F12">
            <v>0</v>
          </cell>
        </row>
      </sheetData>
      <sheetData sheetId="1528"/>
      <sheetData sheetId="1529"/>
      <sheetData sheetId="1530">
        <row r="12">
          <cell r="F12" t="str">
            <v>Assessable Profits</v>
          </cell>
        </row>
      </sheetData>
      <sheetData sheetId="1531"/>
      <sheetData sheetId="1532">
        <row r="12">
          <cell r="F12">
            <v>0</v>
          </cell>
        </row>
      </sheetData>
      <sheetData sheetId="1533">
        <row r="12">
          <cell r="F12">
            <v>0</v>
          </cell>
        </row>
      </sheetData>
      <sheetData sheetId="1534">
        <row r="12">
          <cell r="F12">
            <v>0</v>
          </cell>
        </row>
      </sheetData>
      <sheetData sheetId="1535">
        <row r="12">
          <cell r="F12">
            <v>0</v>
          </cell>
        </row>
      </sheetData>
      <sheetData sheetId="1536">
        <row r="12">
          <cell r="F12">
            <v>0</v>
          </cell>
        </row>
      </sheetData>
      <sheetData sheetId="1537">
        <row r="12">
          <cell r="F12">
            <v>0</v>
          </cell>
        </row>
      </sheetData>
      <sheetData sheetId="1538">
        <row r="12">
          <cell r="F12">
            <v>0</v>
          </cell>
        </row>
      </sheetData>
      <sheetData sheetId="1539">
        <row r="12">
          <cell r="F12">
            <v>0</v>
          </cell>
        </row>
      </sheetData>
      <sheetData sheetId="1540">
        <row r="12">
          <cell r="F12">
            <v>0</v>
          </cell>
        </row>
      </sheetData>
      <sheetData sheetId="1541">
        <row r="12">
          <cell r="F12">
            <v>0</v>
          </cell>
        </row>
      </sheetData>
      <sheetData sheetId="1542">
        <row r="12">
          <cell r="F12">
            <v>0</v>
          </cell>
        </row>
      </sheetData>
      <sheetData sheetId="1543">
        <row r="12">
          <cell r="F12">
            <v>0</v>
          </cell>
        </row>
      </sheetData>
      <sheetData sheetId="1544">
        <row r="12">
          <cell r="F12">
            <v>0</v>
          </cell>
        </row>
      </sheetData>
      <sheetData sheetId="1545">
        <row r="12">
          <cell r="F12">
            <v>0</v>
          </cell>
        </row>
      </sheetData>
      <sheetData sheetId="1546">
        <row r="12">
          <cell r="F12">
            <v>0</v>
          </cell>
        </row>
      </sheetData>
      <sheetData sheetId="1547">
        <row r="12">
          <cell r="F12">
            <v>0</v>
          </cell>
        </row>
      </sheetData>
      <sheetData sheetId="1548">
        <row r="12">
          <cell r="F12">
            <v>0</v>
          </cell>
        </row>
      </sheetData>
      <sheetData sheetId="1549">
        <row r="12">
          <cell r="F12">
            <v>0</v>
          </cell>
        </row>
      </sheetData>
      <sheetData sheetId="1550">
        <row r="12">
          <cell r="F12">
            <v>0</v>
          </cell>
        </row>
      </sheetData>
      <sheetData sheetId="1551">
        <row r="12">
          <cell r="F12">
            <v>0</v>
          </cell>
        </row>
      </sheetData>
      <sheetData sheetId="1552">
        <row r="12">
          <cell r="F12">
            <v>0</v>
          </cell>
        </row>
      </sheetData>
      <sheetData sheetId="1553">
        <row r="12">
          <cell r="F12">
            <v>0</v>
          </cell>
        </row>
      </sheetData>
      <sheetData sheetId="1554">
        <row r="12">
          <cell r="F12">
            <v>0</v>
          </cell>
        </row>
      </sheetData>
      <sheetData sheetId="1555">
        <row r="12">
          <cell r="F12">
            <v>0</v>
          </cell>
        </row>
      </sheetData>
      <sheetData sheetId="1556">
        <row r="12">
          <cell r="F12">
            <v>1218.1665773563388</v>
          </cell>
        </row>
      </sheetData>
      <sheetData sheetId="1557">
        <row r="12">
          <cell r="F12">
            <v>0</v>
          </cell>
        </row>
      </sheetData>
      <sheetData sheetId="1558"/>
      <sheetData sheetId="1559">
        <row r="12">
          <cell r="F12">
            <v>0</v>
          </cell>
        </row>
      </sheetData>
      <sheetData sheetId="1560">
        <row r="12">
          <cell r="F12">
            <v>0</v>
          </cell>
        </row>
      </sheetData>
      <sheetData sheetId="1561">
        <row r="12">
          <cell r="F12">
            <v>0</v>
          </cell>
        </row>
      </sheetData>
      <sheetData sheetId="1562">
        <row r="12">
          <cell r="F12">
            <v>0</v>
          </cell>
        </row>
      </sheetData>
      <sheetData sheetId="1563">
        <row r="12">
          <cell r="F12">
            <v>0</v>
          </cell>
        </row>
      </sheetData>
      <sheetData sheetId="1564">
        <row r="12">
          <cell r="F12">
            <v>0</v>
          </cell>
        </row>
      </sheetData>
      <sheetData sheetId="1565">
        <row r="12">
          <cell r="F12" t="str">
            <v>AA</v>
          </cell>
        </row>
      </sheetData>
      <sheetData sheetId="1566">
        <row r="12">
          <cell r="F12">
            <v>0</v>
          </cell>
        </row>
      </sheetData>
      <sheetData sheetId="1567">
        <row r="12">
          <cell r="F12">
            <v>0</v>
          </cell>
        </row>
      </sheetData>
      <sheetData sheetId="1568" refreshError="1"/>
      <sheetData sheetId="1569" refreshError="1"/>
      <sheetData sheetId="1570" refreshError="1"/>
      <sheetData sheetId="1571">
        <row r="12">
          <cell r="F12" t="str">
            <v>AA</v>
          </cell>
        </row>
      </sheetData>
      <sheetData sheetId="1572">
        <row r="12">
          <cell r="F12">
            <v>29306.261073599999</v>
          </cell>
        </row>
      </sheetData>
      <sheetData sheetId="1573"/>
      <sheetData sheetId="1574"/>
      <sheetData sheetId="1575"/>
      <sheetData sheetId="1576"/>
      <sheetData sheetId="1577"/>
      <sheetData sheetId="1578"/>
      <sheetData sheetId="1579"/>
      <sheetData sheetId="1580"/>
      <sheetData sheetId="1581">
        <row r="12">
          <cell r="F12">
            <v>1160360.5900000001</v>
          </cell>
        </row>
      </sheetData>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row r="12">
          <cell r="F12" t="str">
            <v>Assessable Profits</v>
          </cell>
        </row>
      </sheetData>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row r="12">
          <cell r="F12">
            <v>0</v>
          </cell>
        </row>
      </sheetData>
      <sheetData sheetId="1615">
        <row r="12">
          <cell r="F12">
            <v>0</v>
          </cell>
        </row>
      </sheetData>
      <sheetData sheetId="1616">
        <row r="12">
          <cell r="F12">
            <v>0</v>
          </cell>
        </row>
      </sheetData>
      <sheetData sheetId="1617">
        <row r="12">
          <cell r="F12">
            <v>0</v>
          </cell>
        </row>
      </sheetData>
      <sheetData sheetId="1618">
        <row r="12">
          <cell r="F12">
            <v>0</v>
          </cell>
        </row>
      </sheetData>
      <sheetData sheetId="1619">
        <row r="12">
          <cell r="F12">
            <v>0</v>
          </cell>
        </row>
      </sheetData>
      <sheetData sheetId="1620">
        <row r="12">
          <cell r="F12">
            <v>0</v>
          </cell>
        </row>
      </sheetData>
      <sheetData sheetId="1621">
        <row r="12">
          <cell r="F12">
            <v>0</v>
          </cell>
        </row>
      </sheetData>
      <sheetData sheetId="1622">
        <row r="12">
          <cell r="F12">
            <v>0</v>
          </cell>
        </row>
      </sheetData>
      <sheetData sheetId="1623">
        <row r="12">
          <cell r="F12">
            <v>0</v>
          </cell>
        </row>
      </sheetData>
      <sheetData sheetId="1624"/>
      <sheetData sheetId="1625">
        <row r="12">
          <cell r="F12">
            <v>1218.1665773563388</v>
          </cell>
        </row>
      </sheetData>
      <sheetData sheetId="1626">
        <row r="12">
          <cell r="F12">
            <v>0</v>
          </cell>
        </row>
      </sheetData>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ow r="12">
          <cell r="F12" t="str">
            <v>AA</v>
          </cell>
        </row>
      </sheetData>
      <sheetData sheetId="1668"/>
      <sheetData sheetId="1669">
        <row r="12">
          <cell r="F12" t="str">
            <v>AA</v>
          </cell>
        </row>
      </sheetData>
      <sheetData sheetId="1670" refreshError="1"/>
      <sheetData sheetId="1671"/>
      <sheetData sheetId="1672">
        <row r="16">
          <cell r="F16" t="str">
            <v>FY20E</v>
          </cell>
        </row>
      </sheetData>
      <sheetData sheetId="1673"/>
      <sheetData sheetId="1674">
        <row r="16">
          <cell r="F16" t="str">
            <v>FY20E</v>
          </cell>
        </row>
      </sheetData>
      <sheetData sheetId="1675"/>
      <sheetData sheetId="1676"/>
      <sheetData sheetId="1677"/>
      <sheetData sheetId="1678"/>
      <sheetData sheetId="1679"/>
      <sheetData sheetId="1680"/>
      <sheetData sheetId="1681"/>
      <sheetData sheetId="1682"/>
      <sheetData sheetId="1683"/>
      <sheetData sheetId="1684">
        <row r="12">
          <cell r="F12">
            <v>29306.261073599999</v>
          </cell>
        </row>
      </sheetData>
      <sheetData sheetId="1685" refreshError="1"/>
      <sheetData sheetId="1686" refreshError="1"/>
      <sheetData sheetId="1687" refreshError="1"/>
      <sheetData sheetId="1688" refreshError="1"/>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row r="12">
          <cell r="F12">
            <v>0</v>
          </cell>
        </row>
      </sheetData>
      <sheetData sheetId="1737">
        <row r="12">
          <cell r="F12">
            <v>0</v>
          </cell>
        </row>
      </sheetData>
      <sheetData sheetId="1738">
        <row r="12">
          <cell r="F12">
            <v>0</v>
          </cell>
        </row>
      </sheetData>
      <sheetData sheetId="1739">
        <row r="12">
          <cell r="F12">
            <v>0</v>
          </cell>
        </row>
      </sheetData>
      <sheetData sheetId="1740">
        <row r="12">
          <cell r="F12">
            <v>0</v>
          </cell>
        </row>
      </sheetData>
      <sheetData sheetId="1741">
        <row r="12">
          <cell r="F12">
            <v>0</v>
          </cell>
        </row>
      </sheetData>
      <sheetData sheetId="1742">
        <row r="12">
          <cell r="F12">
            <v>0</v>
          </cell>
        </row>
      </sheetData>
      <sheetData sheetId="1743">
        <row r="12">
          <cell r="F12">
            <v>0</v>
          </cell>
        </row>
      </sheetData>
      <sheetData sheetId="1744">
        <row r="12">
          <cell r="F12">
            <v>0</v>
          </cell>
        </row>
      </sheetData>
      <sheetData sheetId="1745">
        <row r="12">
          <cell r="F12">
            <v>0</v>
          </cell>
        </row>
      </sheetData>
      <sheetData sheetId="1746"/>
      <sheetData sheetId="1747">
        <row r="12">
          <cell r="F12">
            <v>1218.1665773563388</v>
          </cell>
        </row>
      </sheetData>
      <sheetData sheetId="1748">
        <row r="12">
          <cell r="F12">
            <v>0</v>
          </cell>
        </row>
      </sheetData>
      <sheetData sheetId="1749">
        <row r="12">
          <cell r="F12">
            <v>5.61</v>
          </cell>
        </row>
      </sheetData>
      <sheetData sheetId="1750">
        <row r="12">
          <cell r="F12">
            <v>0</v>
          </cell>
        </row>
      </sheetData>
      <sheetData sheetId="1751">
        <row r="12">
          <cell r="F12">
            <v>0</v>
          </cell>
        </row>
      </sheetData>
      <sheetData sheetId="1752">
        <row r="12">
          <cell r="F12">
            <v>0</v>
          </cell>
        </row>
      </sheetData>
      <sheetData sheetId="1753">
        <row r="12">
          <cell r="F12">
            <v>0</v>
          </cell>
        </row>
      </sheetData>
      <sheetData sheetId="1754">
        <row r="12">
          <cell r="F12">
            <v>0</v>
          </cell>
        </row>
      </sheetData>
      <sheetData sheetId="1755"/>
      <sheetData sheetId="1756">
        <row r="12">
          <cell r="F12">
            <v>0</v>
          </cell>
        </row>
      </sheetData>
      <sheetData sheetId="1757">
        <row r="12">
          <cell r="F12">
            <v>0</v>
          </cell>
        </row>
      </sheetData>
      <sheetData sheetId="1758">
        <row r="12">
          <cell r="F12">
            <v>1160360.5900000001</v>
          </cell>
        </row>
      </sheetData>
      <sheetData sheetId="1759">
        <row r="12">
          <cell r="F12">
            <v>0</v>
          </cell>
        </row>
      </sheetData>
      <sheetData sheetId="1760">
        <row r="12">
          <cell r="F12">
            <v>0</v>
          </cell>
        </row>
      </sheetData>
      <sheetData sheetId="1761">
        <row r="12">
          <cell r="F12">
            <v>0</v>
          </cell>
        </row>
      </sheetData>
      <sheetData sheetId="1762">
        <row r="12">
          <cell r="F12">
            <v>1218.1665773563388</v>
          </cell>
        </row>
      </sheetData>
      <sheetData sheetId="1763">
        <row r="12">
          <cell r="F12">
            <v>0</v>
          </cell>
        </row>
      </sheetData>
      <sheetData sheetId="1764">
        <row r="12">
          <cell r="F12">
            <v>0</v>
          </cell>
        </row>
      </sheetData>
      <sheetData sheetId="1765">
        <row r="12">
          <cell r="F12">
            <v>0</v>
          </cell>
        </row>
      </sheetData>
      <sheetData sheetId="1766"/>
      <sheetData sheetId="1767">
        <row r="12">
          <cell r="F12">
            <v>1218.1665773563388</v>
          </cell>
        </row>
      </sheetData>
      <sheetData sheetId="1768">
        <row r="12">
          <cell r="F12">
            <v>0</v>
          </cell>
        </row>
      </sheetData>
      <sheetData sheetId="1769">
        <row r="12">
          <cell r="F12">
            <v>0</v>
          </cell>
        </row>
      </sheetData>
      <sheetData sheetId="1770">
        <row r="12">
          <cell r="F12">
            <v>0</v>
          </cell>
        </row>
      </sheetData>
      <sheetData sheetId="1771">
        <row r="12">
          <cell r="F12">
            <v>0</v>
          </cell>
        </row>
      </sheetData>
      <sheetData sheetId="1772">
        <row r="12">
          <cell r="F12">
            <v>0</v>
          </cell>
        </row>
      </sheetData>
      <sheetData sheetId="1773">
        <row r="12">
          <cell r="F12" t="str">
            <v>Assessable Profits</v>
          </cell>
        </row>
      </sheetData>
      <sheetData sheetId="1774">
        <row r="12">
          <cell r="F12">
            <v>0</v>
          </cell>
        </row>
      </sheetData>
      <sheetData sheetId="1775">
        <row r="12">
          <cell r="F12" t="str">
            <v>Assessable Profits</v>
          </cell>
        </row>
      </sheetData>
      <sheetData sheetId="1776">
        <row r="12">
          <cell r="F12">
            <v>0</v>
          </cell>
        </row>
      </sheetData>
      <sheetData sheetId="1777">
        <row r="12">
          <cell r="F12">
            <v>0</v>
          </cell>
        </row>
      </sheetData>
      <sheetData sheetId="1778">
        <row r="12">
          <cell r="F12">
            <v>0</v>
          </cell>
        </row>
      </sheetData>
      <sheetData sheetId="1779">
        <row r="12">
          <cell r="F12">
            <v>0</v>
          </cell>
        </row>
      </sheetData>
      <sheetData sheetId="1780">
        <row r="12">
          <cell r="F12">
            <v>0</v>
          </cell>
        </row>
      </sheetData>
      <sheetData sheetId="1781">
        <row r="12">
          <cell r="F12">
            <v>0</v>
          </cell>
        </row>
      </sheetData>
      <sheetData sheetId="1782">
        <row r="12">
          <cell r="F12" t="str">
            <v>Assessable Profits</v>
          </cell>
        </row>
      </sheetData>
      <sheetData sheetId="1783">
        <row r="12">
          <cell r="F12">
            <v>0</v>
          </cell>
        </row>
      </sheetData>
      <sheetData sheetId="1784">
        <row r="12">
          <cell r="F12">
            <v>0</v>
          </cell>
        </row>
      </sheetData>
      <sheetData sheetId="1785">
        <row r="12">
          <cell r="F12">
            <v>0</v>
          </cell>
        </row>
      </sheetData>
      <sheetData sheetId="1786">
        <row r="12">
          <cell r="F12">
            <v>0</v>
          </cell>
        </row>
      </sheetData>
      <sheetData sheetId="1787">
        <row r="12">
          <cell r="F12">
            <v>0</v>
          </cell>
        </row>
      </sheetData>
      <sheetData sheetId="1788">
        <row r="12">
          <cell r="F12">
            <v>0</v>
          </cell>
        </row>
      </sheetData>
      <sheetData sheetId="1789">
        <row r="12">
          <cell r="F12">
            <v>0</v>
          </cell>
        </row>
      </sheetData>
      <sheetData sheetId="1790">
        <row r="12">
          <cell r="F12">
            <v>0</v>
          </cell>
        </row>
      </sheetData>
      <sheetData sheetId="1791">
        <row r="12">
          <cell r="F12">
            <v>0</v>
          </cell>
        </row>
      </sheetData>
      <sheetData sheetId="1792">
        <row r="12">
          <cell r="F12">
            <v>0</v>
          </cell>
        </row>
      </sheetData>
      <sheetData sheetId="1793">
        <row r="12">
          <cell r="F12">
            <v>0</v>
          </cell>
        </row>
      </sheetData>
      <sheetData sheetId="1794">
        <row r="12">
          <cell r="F12">
            <v>0</v>
          </cell>
        </row>
      </sheetData>
      <sheetData sheetId="1795">
        <row r="12">
          <cell r="F12">
            <v>0</v>
          </cell>
        </row>
      </sheetData>
      <sheetData sheetId="1796">
        <row r="12">
          <cell r="F12">
            <v>0</v>
          </cell>
        </row>
      </sheetData>
      <sheetData sheetId="1797">
        <row r="12">
          <cell r="F12">
            <v>1218.1665773563388</v>
          </cell>
        </row>
      </sheetData>
      <sheetData sheetId="1798">
        <row r="12">
          <cell r="F12">
            <v>0</v>
          </cell>
        </row>
      </sheetData>
      <sheetData sheetId="1799">
        <row r="12">
          <cell r="F12">
            <v>0</v>
          </cell>
        </row>
      </sheetData>
      <sheetData sheetId="1800">
        <row r="12">
          <cell r="F12">
            <v>0</v>
          </cell>
        </row>
      </sheetData>
      <sheetData sheetId="1801">
        <row r="12">
          <cell r="F12">
            <v>0</v>
          </cell>
        </row>
      </sheetData>
      <sheetData sheetId="1802">
        <row r="12">
          <cell r="F12">
            <v>1218.1665773563388</v>
          </cell>
        </row>
      </sheetData>
      <sheetData sheetId="1803">
        <row r="12">
          <cell r="F12">
            <v>0</v>
          </cell>
        </row>
      </sheetData>
      <sheetData sheetId="1804">
        <row r="12">
          <cell r="F12">
            <v>0</v>
          </cell>
        </row>
      </sheetData>
      <sheetData sheetId="1805">
        <row r="12">
          <cell r="F12">
            <v>0</v>
          </cell>
        </row>
      </sheetData>
      <sheetData sheetId="1806">
        <row r="12">
          <cell r="F12" t="str">
            <v>Assessable Profits</v>
          </cell>
        </row>
      </sheetData>
      <sheetData sheetId="1807">
        <row r="12">
          <cell r="F12" t="str">
            <v>Assessable Profits</v>
          </cell>
        </row>
      </sheetData>
      <sheetData sheetId="1808">
        <row r="12">
          <cell r="F12">
            <v>0</v>
          </cell>
        </row>
      </sheetData>
      <sheetData sheetId="1809">
        <row r="12">
          <cell r="F12">
            <v>0</v>
          </cell>
        </row>
      </sheetData>
      <sheetData sheetId="1810">
        <row r="12">
          <cell r="F12">
            <v>1218.1665773563388</v>
          </cell>
        </row>
      </sheetData>
      <sheetData sheetId="1811">
        <row r="12">
          <cell r="F12">
            <v>0</v>
          </cell>
        </row>
      </sheetData>
      <sheetData sheetId="1812">
        <row r="12">
          <cell r="F12">
            <v>0</v>
          </cell>
        </row>
      </sheetData>
      <sheetData sheetId="1813">
        <row r="12">
          <cell r="F12">
            <v>0</v>
          </cell>
        </row>
      </sheetData>
      <sheetData sheetId="1814">
        <row r="12">
          <cell r="F12">
            <v>0</v>
          </cell>
        </row>
      </sheetData>
      <sheetData sheetId="1815">
        <row r="12">
          <cell r="F12">
            <v>0</v>
          </cell>
        </row>
      </sheetData>
      <sheetData sheetId="1816">
        <row r="12">
          <cell r="F12">
            <v>0</v>
          </cell>
        </row>
      </sheetData>
      <sheetData sheetId="1817">
        <row r="12">
          <cell r="F12">
            <v>0</v>
          </cell>
        </row>
      </sheetData>
      <sheetData sheetId="1818">
        <row r="12">
          <cell r="F12">
            <v>0</v>
          </cell>
        </row>
      </sheetData>
      <sheetData sheetId="1819">
        <row r="12">
          <cell r="F12">
            <v>0</v>
          </cell>
        </row>
      </sheetData>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row r="12">
          <cell r="F12">
            <v>0</v>
          </cell>
        </row>
      </sheetData>
      <sheetData sheetId="1835">
        <row r="12">
          <cell r="F12">
            <v>0</v>
          </cell>
        </row>
      </sheetData>
      <sheetData sheetId="1836">
        <row r="12">
          <cell r="F12">
            <v>0</v>
          </cell>
        </row>
      </sheetData>
      <sheetData sheetId="1837">
        <row r="12">
          <cell r="F12">
            <v>0</v>
          </cell>
        </row>
      </sheetData>
      <sheetData sheetId="1838">
        <row r="12">
          <cell r="F12">
            <v>0</v>
          </cell>
        </row>
      </sheetData>
      <sheetData sheetId="1839">
        <row r="12">
          <cell r="F12">
            <v>0</v>
          </cell>
        </row>
      </sheetData>
      <sheetData sheetId="1840">
        <row r="12">
          <cell r="F12">
            <v>0</v>
          </cell>
        </row>
      </sheetData>
      <sheetData sheetId="1841">
        <row r="12">
          <cell r="F12">
            <v>0</v>
          </cell>
        </row>
      </sheetData>
      <sheetData sheetId="1842">
        <row r="12">
          <cell r="F12">
            <v>0</v>
          </cell>
        </row>
      </sheetData>
      <sheetData sheetId="1843">
        <row r="12">
          <cell r="F12">
            <v>1218.1665773563388</v>
          </cell>
        </row>
      </sheetData>
      <sheetData sheetId="1844">
        <row r="12">
          <cell r="F12">
            <v>0</v>
          </cell>
        </row>
      </sheetData>
      <sheetData sheetId="1845">
        <row r="12">
          <cell r="F12" t="str">
            <v>Assessable Profits</v>
          </cell>
        </row>
      </sheetData>
      <sheetData sheetId="1846"/>
      <sheetData sheetId="1847">
        <row r="12">
          <cell r="F12">
            <v>1218.1665773563388</v>
          </cell>
        </row>
      </sheetData>
      <sheetData sheetId="1848">
        <row r="12">
          <cell r="F12" t="str">
            <v>Assessable Profits</v>
          </cell>
        </row>
      </sheetData>
      <sheetData sheetId="1849">
        <row r="12">
          <cell r="F12">
            <v>0</v>
          </cell>
        </row>
      </sheetData>
      <sheetData sheetId="1850">
        <row r="12">
          <cell r="F12">
            <v>0</v>
          </cell>
        </row>
      </sheetData>
      <sheetData sheetId="1851">
        <row r="12">
          <cell r="F12">
            <v>0</v>
          </cell>
        </row>
      </sheetData>
      <sheetData sheetId="1852">
        <row r="12">
          <cell r="F12" t="str">
            <v>Assessable Profits</v>
          </cell>
        </row>
      </sheetData>
      <sheetData sheetId="1853">
        <row r="12">
          <cell r="F12">
            <v>0</v>
          </cell>
        </row>
      </sheetData>
      <sheetData sheetId="1854">
        <row r="12">
          <cell r="F12">
            <v>1218.1665773563388</v>
          </cell>
        </row>
      </sheetData>
      <sheetData sheetId="1855"/>
      <sheetData sheetId="1856">
        <row r="12">
          <cell r="F12">
            <v>0</v>
          </cell>
        </row>
      </sheetData>
      <sheetData sheetId="1857">
        <row r="12">
          <cell r="F12">
            <v>0</v>
          </cell>
        </row>
      </sheetData>
      <sheetData sheetId="1858">
        <row r="12">
          <cell r="F12">
            <v>0</v>
          </cell>
        </row>
      </sheetData>
      <sheetData sheetId="1859">
        <row r="12">
          <cell r="F12">
            <v>0</v>
          </cell>
        </row>
      </sheetData>
      <sheetData sheetId="1860">
        <row r="12">
          <cell r="F12">
            <v>0</v>
          </cell>
        </row>
      </sheetData>
      <sheetData sheetId="1861">
        <row r="12">
          <cell r="F12">
            <v>0</v>
          </cell>
        </row>
      </sheetData>
      <sheetData sheetId="1862">
        <row r="12">
          <cell r="F12">
            <v>0</v>
          </cell>
        </row>
      </sheetData>
      <sheetData sheetId="1863">
        <row r="12">
          <cell r="F12">
            <v>0</v>
          </cell>
        </row>
      </sheetData>
      <sheetData sheetId="1864">
        <row r="12">
          <cell r="F12">
            <v>0</v>
          </cell>
        </row>
      </sheetData>
      <sheetData sheetId="1865">
        <row r="12">
          <cell r="F12">
            <v>0</v>
          </cell>
        </row>
      </sheetData>
      <sheetData sheetId="1866">
        <row r="12">
          <cell r="F12">
            <v>1218.1665773563388</v>
          </cell>
        </row>
      </sheetData>
      <sheetData sheetId="1867">
        <row r="12">
          <cell r="F12">
            <v>0</v>
          </cell>
        </row>
      </sheetData>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row r="12">
          <cell r="F12" t="str">
            <v>AA</v>
          </cell>
        </row>
      </sheetData>
      <sheetData sheetId="1883"/>
      <sheetData sheetId="1884">
        <row r="12">
          <cell r="F12" t="str">
            <v>AA</v>
          </cell>
        </row>
      </sheetData>
      <sheetData sheetId="1885"/>
      <sheetData sheetId="1886"/>
      <sheetData sheetId="1887">
        <row r="12">
          <cell r="F12">
            <v>1160360.5900000001</v>
          </cell>
        </row>
      </sheetData>
      <sheetData sheetId="1888"/>
      <sheetData sheetId="1889">
        <row r="12">
          <cell r="F12">
            <v>0</v>
          </cell>
        </row>
      </sheetData>
      <sheetData sheetId="1890"/>
      <sheetData sheetId="1891"/>
      <sheetData sheetId="1892"/>
      <sheetData sheetId="1893"/>
      <sheetData sheetId="1894">
        <row r="12">
          <cell r="F12">
            <v>0</v>
          </cell>
        </row>
      </sheetData>
      <sheetData sheetId="1895"/>
      <sheetData sheetId="1896">
        <row r="12">
          <cell r="F12">
            <v>0</v>
          </cell>
        </row>
      </sheetData>
      <sheetData sheetId="1897"/>
      <sheetData sheetId="1898">
        <row r="12">
          <cell r="F12">
            <v>0</v>
          </cell>
        </row>
      </sheetData>
      <sheetData sheetId="1899"/>
      <sheetData sheetId="1900">
        <row r="12">
          <cell r="F12">
            <v>0</v>
          </cell>
        </row>
      </sheetData>
      <sheetData sheetId="1901">
        <row r="12">
          <cell r="F12">
            <v>5.61</v>
          </cell>
        </row>
      </sheetData>
      <sheetData sheetId="1902">
        <row r="12">
          <cell r="F12">
            <v>0</v>
          </cell>
        </row>
      </sheetData>
      <sheetData sheetId="1903">
        <row r="12">
          <cell r="F12">
            <v>5.61</v>
          </cell>
        </row>
      </sheetData>
      <sheetData sheetId="1904">
        <row r="12">
          <cell r="F12">
            <v>0</v>
          </cell>
        </row>
      </sheetData>
      <sheetData sheetId="1905"/>
      <sheetData sheetId="1906">
        <row r="12">
          <cell r="F12">
            <v>0</v>
          </cell>
        </row>
      </sheetData>
      <sheetData sheetId="1907">
        <row r="12">
          <cell r="F12">
            <v>0</v>
          </cell>
        </row>
      </sheetData>
      <sheetData sheetId="1908">
        <row r="12">
          <cell r="F12">
            <v>0</v>
          </cell>
        </row>
      </sheetData>
      <sheetData sheetId="1909">
        <row r="12">
          <cell r="F12">
            <v>0</v>
          </cell>
        </row>
      </sheetData>
      <sheetData sheetId="1910">
        <row r="12">
          <cell r="F12">
            <v>0</v>
          </cell>
        </row>
      </sheetData>
      <sheetData sheetId="1911">
        <row r="12">
          <cell r="F12">
            <v>0</v>
          </cell>
        </row>
      </sheetData>
      <sheetData sheetId="1912">
        <row r="12">
          <cell r="F12">
            <v>0</v>
          </cell>
        </row>
      </sheetData>
      <sheetData sheetId="1913">
        <row r="12">
          <cell r="F12">
            <v>0</v>
          </cell>
        </row>
      </sheetData>
      <sheetData sheetId="1914">
        <row r="12">
          <cell r="F12">
            <v>0</v>
          </cell>
        </row>
      </sheetData>
      <sheetData sheetId="1915">
        <row r="12">
          <cell r="F12">
            <v>0</v>
          </cell>
        </row>
      </sheetData>
      <sheetData sheetId="1916">
        <row r="12">
          <cell r="F12">
            <v>0</v>
          </cell>
        </row>
      </sheetData>
      <sheetData sheetId="1917"/>
      <sheetData sheetId="1918"/>
      <sheetData sheetId="1919"/>
      <sheetData sheetId="1920"/>
      <sheetData sheetId="1921"/>
      <sheetData sheetId="1922"/>
      <sheetData sheetId="1923"/>
      <sheetData sheetId="1924"/>
      <sheetData sheetId="1925">
        <row r="12">
          <cell r="F12">
            <v>0</v>
          </cell>
        </row>
      </sheetData>
      <sheetData sheetId="1926">
        <row r="12">
          <cell r="F12" t="str">
            <v>AA</v>
          </cell>
        </row>
      </sheetData>
      <sheetData sheetId="1927">
        <row r="12">
          <cell r="F12">
            <v>0</v>
          </cell>
        </row>
      </sheetData>
      <sheetData sheetId="1928">
        <row r="12">
          <cell r="F12">
            <v>0</v>
          </cell>
        </row>
      </sheetData>
      <sheetData sheetId="1929"/>
      <sheetData sheetId="1930"/>
      <sheetData sheetId="1931"/>
      <sheetData sheetId="1932"/>
      <sheetData sheetId="1933"/>
      <sheetData sheetId="1934"/>
      <sheetData sheetId="1935"/>
      <sheetData sheetId="1936"/>
      <sheetData sheetId="1937"/>
      <sheetData sheetId="1938"/>
      <sheetData sheetId="1939"/>
      <sheetData sheetId="1940">
        <row r="16">
          <cell r="F16" t="str">
            <v>FY20E</v>
          </cell>
        </row>
      </sheetData>
      <sheetData sheetId="1941"/>
      <sheetData sheetId="1942">
        <row r="16">
          <cell r="F16" t="str">
            <v>FY20E</v>
          </cell>
        </row>
      </sheetData>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row r="12">
          <cell r="F12">
            <v>0</v>
          </cell>
        </row>
      </sheetData>
      <sheetData sheetId="1995">
        <row r="12">
          <cell r="F12">
            <v>0</v>
          </cell>
        </row>
      </sheetData>
      <sheetData sheetId="1996">
        <row r="12">
          <cell r="F12">
            <v>0</v>
          </cell>
        </row>
      </sheetData>
      <sheetData sheetId="1997">
        <row r="12">
          <cell r="F12">
            <v>0</v>
          </cell>
        </row>
      </sheetData>
      <sheetData sheetId="1998">
        <row r="12">
          <cell r="F12">
            <v>0</v>
          </cell>
        </row>
      </sheetData>
      <sheetData sheetId="1999">
        <row r="12">
          <cell r="F12">
            <v>0</v>
          </cell>
        </row>
      </sheetData>
      <sheetData sheetId="2000">
        <row r="12">
          <cell r="F12">
            <v>0</v>
          </cell>
        </row>
      </sheetData>
      <sheetData sheetId="2001">
        <row r="12">
          <cell r="F12">
            <v>0</v>
          </cell>
        </row>
      </sheetData>
      <sheetData sheetId="2002">
        <row r="12">
          <cell r="F12">
            <v>0</v>
          </cell>
        </row>
      </sheetData>
      <sheetData sheetId="2003">
        <row r="12">
          <cell r="F12">
            <v>0</v>
          </cell>
        </row>
      </sheetData>
      <sheetData sheetId="2004"/>
      <sheetData sheetId="2005">
        <row r="12">
          <cell r="F12">
            <v>1218.1665773563388</v>
          </cell>
        </row>
      </sheetData>
      <sheetData sheetId="2006">
        <row r="12">
          <cell r="F12">
            <v>0</v>
          </cell>
        </row>
      </sheetData>
      <sheetData sheetId="2007">
        <row r="12">
          <cell r="F12">
            <v>5.61</v>
          </cell>
        </row>
      </sheetData>
      <sheetData sheetId="2008">
        <row r="12">
          <cell r="F12">
            <v>0</v>
          </cell>
        </row>
      </sheetData>
      <sheetData sheetId="2009">
        <row r="12">
          <cell r="F12">
            <v>0</v>
          </cell>
        </row>
      </sheetData>
      <sheetData sheetId="2010">
        <row r="12">
          <cell r="F12">
            <v>0</v>
          </cell>
        </row>
      </sheetData>
      <sheetData sheetId="2011">
        <row r="12">
          <cell r="F12">
            <v>0</v>
          </cell>
        </row>
      </sheetData>
      <sheetData sheetId="2012">
        <row r="12">
          <cell r="F12">
            <v>0</v>
          </cell>
        </row>
      </sheetData>
      <sheetData sheetId="2013"/>
      <sheetData sheetId="2014">
        <row r="12">
          <cell r="F12">
            <v>0</v>
          </cell>
        </row>
      </sheetData>
      <sheetData sheetId="2015">
        <row r="12">
          <cell r="F12">
            <v>0</v>
          </cell>
        </row>
      </sheetData>
      <sheetData sheetId="2016">
        <row r="12">
          <cell r="F12">
            <v>1160360.5900000001</v>
          </cell>
        </row>
      </sheetData>
      <sheetData sheetId="2017">
        <row r="12">
          <cell r="F12">
            <v>0</v>
          </cell>
        </row>
      </sheetData>
      <sheetData sheetId="2018">
        <row r="12">
          <cell r="F12">
            <v>0</v>
          </cell>
        </row>
      </sheetData>
      <sheetData sheetId="2019">
        <row r="12">
          <cell r="F12">
            <v>0</v>
          </cell>
        </row>
      </sheetData>
      <sheetData sheetId="2020">
        <row r="12">
          <cell r="F12">
            <v>1218.1665773563388</v>
          </cell>
        </row>
      </sheetData>
      <sheetData sheetId="2021">
        <row r="12">
          <cell r="F12">
            <v>0</v>
          </cell>
        </row>
      </sheetData>
      <sheetData sheetId="2022">
        <row r="12">
          <cell r="F12">
            <v>0</v>
          </cell>
        </row>
      </sheetData>
      <sheetData sheetId="2023">
        <row r="12">
          <cell r="F12">
            <v>0</v>
          </cell>
        </row>
      </sheetData>
      <sheetData sheetId="2024"/>
      <sheetData sheetId="2025">
        <row r="12">
          <cell r="F12">
            <v>1218.1665773563388</v>
          </cell>
        </row>
      </sheetData>
      <sheetData sheetId="2026">
        <row r="12">
          <cell r="F12">
            <v>0</v>
          </cell>
        </row>
      </sheetData>
      <sheetData sheetId="2027">
        <row r="12">
          <cell r="F12">
            <v>0</v>
          </cell>
        </row>
      </sheetData>
      <sheetData sheetId="2028">
        <row r="12">
          <cell r="F12">
            <v>0</v>
          </cell>
        </row>
      </sheetData>
      <sheetData sheetId="2029">
        <row r="12">
          <cell r="F12">
            <v>0</v>
          </cell>
        </row>
      </sheetData>
      <sheetData sheetId="2030">
        <row r="12">
          <cell r="F12">
            <v>0</v>
          </cell>
        </row>
      </sheetData>
      <sheetData sheetId="2031">
        <row r="12">
          <cell r="F12" t="str">
            <v>Assessable Profits</v>
          </cell>
        </row>
      </sheetData>
      <sheetData sheetId="2032">
        <row r="12">
          <cell r="F12">
            <v>0</v>
          </cell>
        </row>
      </sheetData>
      <sheetData sheetId="2033">
        <row r="12">
          <cell r="F12" t="str">
            <v>Assessable Profits</v>
          </cell>
        </row>
      </sheetData>
      <sheetData sheetId="2034">
        <row r="12">
          <cell r="F12">
            <v>0</v>
          </cell>
        </row>
      </sheetData>
      <sheetData sheetId="2035">
        <row r="12">
          <cell r="F12">
            <v>0</v>
          </cell>
        </row>
      </sheetData>
      <sheetData sheetId="2036">
        <row r="12">
          <cell r="F12">
            <v>0</v>
          </cell>
        </row>
      </sheetData>
      <sheetData sheetId="2037">
        <row r="12">
          <cell r="F12">
            <v>0</v>
          </cell>
        </row>
      </sheetData>
      <sheetData sheetId="2038">
        <row r="12">
          <cell r="F12">
            <v>0</v>
          </cell>
        </row>
      </sheetData>
      <sheetData sheetId="2039">
        <row r="12">
          <cell r="F12">
            <v>0</v>
          </cell>
        </row>
      </sheetData>
      <sheetData sheetId="2040">
        <row r="12">
          <cell r="F12" t="str">
            <v>Assessable Profits</v>
          </cell>
        </row>
      </sheetData>
      <sheetData sheetId="2041">
        <row r="12">
          <cell r="F12">
            <v>0</v>
          </cell>
        </row>
      </sheetData>
      <sheetData sheetId="2042">
        <row r="12">
          <cell r="F12">
            <v>0</v>
          </cell>
        </row>
      </sheetData>
      <sheetData sheetId="2043">
        <row r="12">
          <cell r="F12">
            <v>0</v>
          </cell>
        </row>
      </sheetData>
      <sheetData sheetId="2044">
        <row r="12">
          <cell r="F12">
            <v>0</v>
          </cell>
        </row>
      </sheetData>
      <sheetData sheetId="2045">
        <row r="12">
          <cell r="F12">
            <v>0</v>
          </cell>
        </row>
      </sheetData>
      <sheetData sheetId="2046">
        <row r="12">
          <cell r="F12">
            <v>0</v>
          </cell>
        </row>
      </sheetData>
      <sheetData sheetId="2047">
        <row r="12">
          <cell r="F12">
            <v>0</v>
          </cell>
        </row>
      </sheetData>
      <sheetData sheetId="2048">
        <row r="12">
          <cell r="F12">
            <v>0</v>
          </cell>
        </row>
      </sheetData>
      <sheetData sheetId="2049">
        <row r="12">
          <cell r="F12">
            <v>0</v>
          </cell>
        </row>
      </sheetData>
      <sheetData sheetId="2050">
        <row r="12">
          <cell r="F12">
            <v>0</v>
          </cell>
        </row>
      </sheetData>
      <sheetData sheetId="2051">
        <row r="12">
          <cell r="F12">
            <v>0</v>
          </cell>
        </row>
      </sheetData>
      <sheetData sheetId="2052">
        <row r="12">
          <cell r="F12">
            <v>0</v>
          </cell>
        </row>
      </sheetData>
      <sheetData sheetId="2053">
        <row r="12">
          <cell r="F12">
            <v>0</v>
          </cell>
        </row>
      </sheetData>
      <sheetData sheetId="2054">
        <row r="12">
          <cell r="F12">
            <v>0</v>
          </cell>
        </row>
      </sheetData>
      <sheetData sheetId="2055">
        <row r="12">
          <cell r="F12">
            <v>1218.1665773563388</v>
          </cell>
        </row>
      </sheetData>
      <sheetData sheetId="2056">
        <row r="12">
          <cell r="F12">
            <v>0</v>
          </cell>
        </row>
      </sheetData>
      <sheetData sheetId="2057">
        <row r="12">
          <cell r="F12">
            <v>0</v>
          </cell>
        </row>
      </sheetData>
      <sheetData sheetId="2058">
        <row r="12">
          <cell r="F12">
            <v>0</v>
          </cell>
        </row>
      </sheetData>
      <sheetData sheetId="2059">
        <row r="12">
          <cell r="F12">
            <v>0</v>
          </cell>
        </row>
      </sheetData>
      <sheetData sheetId="2060">
        <row r="12">
          <cell r="F12">
            <v>1218.1665773563388</v>
          </cell>
        </row>
      </sheetData>
      <sheetData sheetId="2061">
        <row r="12">
          <cell r="F12">
            <v>0</v>
          </cell>
        </row>
      </sheetData>
      <sheetData sheetId="2062">
        <row r="12">
          <cell r="F12">
            <v>0</v>
          </cell>
        </row>
      </sheetData>
      <sheetData sheetId="2063">
        <row r="12">
          <cell r="F12">
            <v>0</v>
          </cell>
        </row>
      </sheetData>
      <sheetData sheetId="2064">
        <row r="12">
          <cell r="F12" t="str">
            <v>Assessable Profits</v>
          </cell>
        </row>
      </sheetData>
      <sheetData sheetId="2065">
        <row r="12">
          <cell r="F12" t="str">
            <v>Assessable Profits</v>
          </cell>
        </row>
      </sheetData>
      <sheetData sheetId="2066">
        <row r="12">
          <cell r="F12">
            <v>0</v>
          </cell>
        </row>
      </sheetData>
      <sheetData sheetId="2067">
        <row r="12">
          <cell r="F12">
            <v>0</v>
          </cell>
        </row>
      </sheetData>
      <sheetData sheetId="2068">
        <row r="12">
          <cell r="F12">
            <v>1218.1665773563388</v>
          </cell>
        </row>
      </sheetData>
      <sheetData sheetId="2069">
        <row r="12">
          <cell r="F12">
            <v>0</v>
          </cell>
        </row>
      </sheetData>
      <sheetData sheetId="2070">
        <row r="12">
          <cell r="F12">
            <v>0</v>
          </cell>
        </row>
      </sheetData>
      <sheetData sheetId="2071">
        <row r="12">
          <cell r="F12">
            <v>0</v>
          </cell>
        </row>
      </sheetData>
      <sheetData sheetId="2072">
        <row r="12">
          <cell r="F12">
            <v>0</v>
          </cell>
        </row>
      </sheetData>
      <sheetData sheetId="2073">
        <row r="12">
          <cell r="F12">
            <v>0</v>
          </cell>
        </row>
      </sheetData>
      <sheetData sheetId="2074">
        <row r="12">
          <cell r="F12">
            <v>0</v>
          </cell>
        </row>
      </sheetData>
      <sheetData sheetId="2075">
        <row r="12">
          <cell r="F12">
            <v>0</v>
          </cell>
        </row>
      </sheetData>
      <sheetData sheetId="2076">
        <row r="12">
          <cell r="F12">
            <v>0</v>
          </cell>
        </row>
      </sheetData>
      <sheetData sheetId="2077">
        <row r="12">
          <cell r="F12">
            <v>0</v>
          </cell>
        </row>
      </sheetData>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row r="12">
          <cell r="F12">
            <v>0</v>
          </cell>
        </row>
      </sheetData>
      <sheetData sheetId="2093">
        <row r="12">
          <cell r="F12">
            <v>0</v>
          </cell>
        </row>
      </sheetData>
      <sheetData sheetId="2094">
        <row r="12">
          <cell r="F12">
            <v>0</v>
          </cell>
        </row>
      </sheetData>
      <sheetData sheetId="2095">
        <row r="12">
          <cell r="F12">
            <v>0</v>
          </cell>
        </row>
      </sheetData>
      <sheetData sheetId="2096">
        <row r="12">
          <cell r="F12">
            <v>0</v>
          </cell>
        </row>
      </sheetData>
      <sheetData sheetId="2097">
        <row r="12">
          <cell r="F12">
            <v>0</v>
          </cell>
        </row>
      </sheetData>
      <sheetData sheetId="2098">
        <row r="12">
          <cell r="F12">
            <v>0</v>
          </cell>
        </row>
      </sheetData>
      <sheetData sheetId="2099">
        <row r="12">
          <cell r="F12">
            <v>0</v>
          </cell>
        </row>
      </sheetData>
      <sheetData sheetId="2100">
        <row r="12">
          <cell r="F12">
            <v>0</v>
          </cell>
        </row>
      </sheetData>
      <sheetData sheetId="2101">
        <row r="12">
          <cell r="F12">
            <v>1218.1665773563388</v>
          </cell>
        </row>
      </sheetData>
      <sheetData sheetId="2102">
        <row r="12">
          <cell r="F12">
            <v>0</v>
          </cell>
        </row>
      </sheetData>
      <sheetData sheetId="2103">
        <row r="12">
          <cell r="F12" t="str">
            <v>Assessable Profits</v>
          </cell>
        </row>
      </sheetData>
      <sheetData sheetId="2104"/>
      <sheetData sheetId="2105">
        <row r="12">
          <cell r="F12">
            <v>1218.1665773563388</v>
          </cell>
        </row>
      </sheetData>
      <sheetData sheetId="2106">
        <row r="12">
          <cell r="F12" t="str">
            <v>Assessable Profits</v>
          </cell>
        </row>
      </sheetData>
      <sheetData sheetId="2107">
        <row r="12">
          <cell r="F12">
            <v>0</v>
          </cell>
        </row>
      </sheetData>
      <sheetData sheetId="2108">
        <row r="12">
          <cell r="F12">
            <v>0</v>
          </cell>
        </row>
      </sheetData>
      <sheetData sheetId="2109">
        <row r="12">
          <cell r="F12">
            <v>0</v>
          </cell>
        </row>
      </sheetData>
      <sheetData sheetId="2110">
        <row r="12">
          <cell r="F12" t="str">
            <v>Assessable Profits</v>
          </cell>
        </row>
      </sheetData>
      <sheetData sheetId="2111">
        <row r="12">
          <cell r="F12">
            <v>0</v>
          </cell>
        </row>
      </sheetData>
      <sheetData sheetId="2112">
        <row r="12">
          <cell r="F12">
            <v>1218.1665773563388</v>
          </cell>
        </row>
      </sheetData>
      <sheetData sheetId="2113"/>
      <sheetData sheetId="2114">
        <row r="12">
          <cell r="F12">
            <v>0</v>
          </cell>
        </row>
      </sheetData>
      <sheetData sheetId="2115">
        <row r="12">
          <cell r="F12">
            <v>0</v>
          </cell>
        </row>
      </sheetData>
      <sheetData sheetId="2116">
        <row r="12">
          <cell r="F12">
            <v>0</v>
          </cell>
        </row>
      </sheetData>
      <sheetData sheetId="2117">
        <row r="12">
          <cell r="F12">
            <v>0</v>
          </cell>
        </row>
      </sheetData>
      <sheetData sheetId="2118">
        <row r="12">
          <cell r="F12">
            <v>0</v>
          </cell>
        </row>
      </sheetData>
      <sheetData sheetId="2119">
        <row r="12">
          <cell r="F12">
            <v>0</v>
          </cell>
        </row>
      </sheetData>
      <sheetData sheetId="2120">
        <row r="12">
          <cell r="F12">
            <v>0</v>
          </cell>
        </row>
      </sheetData>
      <sheetData sheetId="2121">
        <row r="12">
          <cell r="F12">
            <v>0</v>
          </cell>
        </row>
      </sheetData>
      <sheetData sheetId="2122">
        <row r="12">
          <cell r="F12">
            <v>0</v>
          </cell>
        </row>
      </sheetData>
      <sheetData sheetId="2123">
        <row r="12">
          <cell r="F12">
            <v>0</v>
          </cell>
        </row>
      </sheetData>
      <sheetData sheetId="2124">
        <row r="12">
          <cell r="F12">
            <v>1218.1665773563388</v>
          </cell>
        </row>
      </sheetData>
      <sheetData sheetId="2125">
        <row r="12">
          <cell r="F12">
            <v>0</v>
          </cell>
        </row>
      </sheetData>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row r="12">
          <cell r="F12" t="str">
            <v>AA</v>
          </cell>
        </row>
      </sheetData>
      <sheetData sheetId="2141"/>
      <sheetData sheetId="2142">
        <row r="12">
          <cell r="F12" t="str">
            <v>AA</v>
          </cell>
        </row>
      </sheetData>
      <sheetData sheetId="2143"/>
      <sheetData sheetId="2144"/>
      <sheetData sheetId="2145">
        <row r="12">
          <cell r="F12">
            <v>1160360.5900000001</v>
          </cell>
        </row>
      </sheetData>
      <sheetData sheetId="2146"/>
      <sheetData sheetId="2147">
        <row r="12">
          <cell r="F12">
            <v>0</v>
          </cell>
        </row>
      </sheetData>
      <sheetData sheetId="2148"/>
      <sheetData sheetId="2149"/>
      <sheetData sheetId="2150"/>
      <sheetData sheetId="2151"/>
      <sheetData sheetId="2152">
        <row r="12">
          <cell r="F12">
            <v>0</v>
          </cell>
        </row>
      </sheetData>
      <sheetData sheetId="2153"/>
      <sheetData sheetId="2154">
        <row r="12">
          <cell r="F12">
            <v>0</v>
          </cell>
        </row>
      </sheetData>
      <sheetData sheetId="2155"/>
      <sheetData sheetId="2156">
        <row r="12">
          <cell r="F12">
            <v>0</v>
          </cell>
        </row>
      </sheetData>
      <sheetData sheetId="2157"/>
      <sheetData sheetId="2158">
        <row r="12">
          <cell r="F12">
            <v>0</v>
          </cell>
        </row>
      </sheetData>
      <sheetData sheetId="2159">
        <row r="12">
          <cell r="F12">
            <v>5.61</v>
          </cell>
        </row>
      </sheetData>
      <sheetData sheetId="2160">
        <row r="12">
          <cell r="F12">
            <v>0</v>
          </cell>
        </row>
      </sheetData>
      <sheetData sheetId="2161">
        <row r="12">
          <cell r="F12">
            <v>5.61</v>
          </cell>
        </row>
      </sheetData>
      <sheetData sheetId="2162">
        <row r="12">
          <cell r="F12">
            <v>0</v>
          </cell>
        </row>
      </sheetData>
      <sheetData sheetId="2163"/>
      <sheetData sheetId="2164">
        <row r="12">
          <cell r="F12">
            <v>0</v>
          </cell>
        </row>
      </sheetData>
      <sheetData sheetId="2165">
        <row r="12">
          <cell r="F12">
            <v>0</v>
          </cell>
        </row>
      </sheetData>
      <sheetData sheetId="2166">
        <row r="12">
          <cell r="F12">
            <v>0</v>
          </cell>
        </row>
      </sheetData>
      <sheetData sheetId="2167">
        <row r="12">
          <cell r="F12">
            <v>0</v>
          </cell>
        </row>
      </sheetData>
      <sheetData sheetId="2168">
        <row r="12">
          <cell r="F12">
            <v>0</v>
          </cell>
        </row>
      </sheetData>
      <sheetData sheetId="2169">
        <row r="12">
          <cell r="F12">
            <v>0</v>
          </cell>
        </row>
      </sheetData>
      <sheetData sheetId="2170">
        <row r="12">
          <cell r="F12">
            <v>0</v>
          </cell>
        </row>
      </sheetData>
      <sheetData sheetId="2171">
        <row r="12">
          <cell r="F12">
            <v>0</v>
          </cell>
        </row>
      </sheetData>
      <sheetData sheetId="2172">
        <row r="12">
          <cell r="F12">
            <v>0</v>
          </cell>
        </row>
      </sheetData>
      <sheetData sheetId="2173">
        <row r="12">
          <cell r="F12">
            <v>0</v>
          </cell>
        </row>
      </sheetData>
      <sheetData sheetId="2174">
        <row r="12">
          <cell r="F12">
            <v>0</v>
          </cell>
        </row>
      </sheetData>
      <sheetData sheetId="2175"/>
      <sheetData sheetId="2176"/>
      <sheetData sheetId="2177"/>
      <sheetData sheetId="2178"/>
      <sheetData sheetId="2179"/>
      <sheetData sheetId="2180"/>
      <sheetData sheetId="2181"/>
      <sheetData sheetId="2182"/>
      <sheetData sheetId="2183">
        <row r="12">
          <cell r="F12">
            <v>0</v>
          </cell>
        </row>
      </sheetData>
      <sheetData sheetId="2184">
        <row r="12">
          <cell r="F12" t="str">
            <v>AA</v>
          </cell>
        </row>
      </sheetData>
      <sheetData sheetId="2185">
        <row r="12">
          <cell r="F12">
            <v>0</v>
          </cell>
        </row>
      </sheetData>
      <sheetData sheetId="2186">
        <row r="12">
          <cell r="F12">
            <v>0</v>
          </cell>
        </row>
      </sheetData>
      <sheetData sheetId="2187"/>
      <sheetData sheetId="2188"/>
      <sheetData sheetId="2189"/>
      <sheetData sheetId="2190"/>
      <sheetData sheetId="2191"/>
      <sheetData sheetId="2192"/>
      <sheetData sheetId="2193"/>
      <sheetData sheetId="2194"/>
      <sheetData sheetId="2195"/>
      <sheetData sheetId="2196"/>
      <sheetData sheetId="2197"/>
      <sheetData sheetId="2198">
        <row r="16">
          <cell r="F16" t="str">
            <v>FY20E</v>
          </cell>
        </row>
      </sheetData>
      <sheetData sheetId="2199"/>
      <sheetData sheetId="2200">
        <row r="16">
          <cell r="F16" t="str">
            <v>FY20E</v>
          </cell>
        </row>
      </sheetData>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row r="12">
          <cell r="F12">
            <v>0</v>
          </cell>
        </row>
      </sheetData>
      <sheetData sheetId="2253">
        <row r="12">
          <cell r="F12">
            <v>0</v>
          </cell>
        </row>
      </sheetData>
      <sheetData sheetId="2254">
        <row r="12">
          <cell r="F12">
            <v>0</v>
          </cell>
        </row>
      </sheetData>
      <sheetData sheetId="2255">
        <row r="12">
          <cell r="F12">
            <v>0</v>
          </cell>
        </row>
      </sheetData>
      <sheetData sheetId="2256">
        <row r="12">
          <cell r="F12">
            <v>0</v>
          </cell>
        </row>
      </sheetData>
      <sheetData sheetId="2257">
        <row r="12">
          <cell r="F12">
            <v>0</v>
          </cell>
        </row>
      </sheetData>
      <sheetData sheetId="2258">
        <row r="12">
          <cell r="F12">
            <v>0</v>
          </cell>
        </row>
      </sheetData>
      <sheetData sheetId="2259">
        <row r="12">
          <cell r="F12">
            <v>0</v>
          </cell>
        </row>
      </sheetData>
      <sheetData sheetId="2260">
        <row r="12">
          <cell r="F12">
            <v>0</v>
          </cell>
        </row>
      </sheetData>
      <sheetData sheetId="2261">
        <row r="12">
          <cell r="F12">
            <v>0</v>
          </cell>
        </row>
      </sheetData>
      <sheetData sheetId="2262"/>
      <sheetData sheetId="2263">
        <row r="12">
          <cell r="F12">
            <v>1218.1665773563388</v>
          </cell>
        </row>
      </sheetData>
      <sheetData sheetId="2264">
        <row r="12">
          <cell r="F12">
            <v>0</v>
          </cell>
        </row>
      </sheetData>
      <sheetData sheetId="2265">
        <row r="12">
          <cell r="F12">
            <v>5.61</v>
          </cell>
        </row>
      </sheetData>
      <sheetData sheetId="2266">
        <row r="12">
          <cell r="F12">
            <v>0</v>
          </cell>
        </row>
      </sheetData>
      <sheetData sheetId="2267">
        <row r="12">
          <cell r="F12">
            <v>0</v>
          </cell>
        </row>
      </sheetData>
      <sheetData sheetId="2268">
        <row r="12">
          <cell r="F12">
            <v>0</v>
          </cell>
        </row>
      </sheetData>
      <sheetData sheetId="2269">
        <row r="12">
          <cell r="F12">
            <v>0</v>
          </cell>
        </row>
      </sheetData>
      <sheetData sheetId="2270">
        <row r="12">
          <cell r="F12">
            <v>0</v>
          </cell>
        </row>
      </sheetData>
      <sheetData sheetId="2271"/>
      <sheetData sheetId="2272">
        <row r="12">
          <cell r="F12">
            <v>0</v>
          </cell>
        </row>
      </sheetData>
      <sheetData sheetId="2273">
        <row r="12">
          <cell r="F12">
            <v>0</v>
          </cell>
        </row>
      </sheetData>
      <sheetData sheetId="2274">
        <row r="12">
          <cell r="F12">
            <v>1160360.5900000001</v>
          </cell>
        </row>
      </sheetData>
      <sheetData sheetId="2275">
        <row r="12">
          <cell r="F12">
            <v>0</v>
          </cell>
        </row>
      </sheetData>
      <sheetData sheetId="2276">
        <row r="12">
          <cell r="F12">
            <v>0</v>
          </cell>
        </row>
      </sheetData>
      <sheetData sheetId="2277">
        <row r="12">
          <cell r="F12">
            <v>0</v>
          </cell>
        </row>
      </sheetData>
      <sheetData sheetId="2278">
        <row r="12">
          <cell r="F12">
            <v>1218.1665773563388</v>
          </cell>
        </row>
      </sheetData>
      <sheetData sheetId="2279">
        <row r="12">
          <cell r="F12">
            <v>0</v>
          </cell>
        </row>
      </sheetData>
      <sheetData sheetId="2280">
        <row r="12">
          <cell r="F12">
            <v>0</v>
          </cell>
        </row>
      </sheetData>
      <sheetData sheetId="2281">
        <row r="12">
          <cell r="F12">
            <v>0</v>
          </cell>
        </row>
      </sheetData>
      <sheetData sheetId="2282"/>
      <sheetData sheetId="2283">
        <row r="12">
          <cell r="F12">
            <v>1218.1665773563388</v>
          </cell>
        </row>
      </sheetData>
      <sheetData sheetId="2284">
        <row r="12">
          <cell r="F12">
            <v>0</v>
          </cell>
        </row>
      </sheetData>
      <sheetData sheetId="2285">
        <row r="12">
          <cell r="F12">
            <v>0</v>
          </cell>
        </row>
      </sheetData>
      <sheetData sheetId="2286">
        <row r="12">
          <cell r="F12">
            <v>0</v>
          </cell>
        </row>
      </sheetData>
      <sheetData sheetId="2287">
        <row r="12">
          <cell r="F12">
            <v>0</v>
          </cell>
        </row>
      </sheetData>
      <sheetData sheetId="2288">
        <row r="12">
          <cell r="F12">
            <v>0</v>
          </cell>
        </row>
      </sheetData>
      <sheetData sheetId="2289">
        <row r="12">
          <cell r="F12" t="str">
            <v>Assessable Profits</v>
          </cell>
        </row>
      </sheetData>
      <sheetData sheetId="2290">
        <row r="12">
          <cell r="F12">
            <v>0</v>
          </cell>
        </row>
      </sheetData>
      <sheetData sheetId="2291">
        <row r="12">
          <cell r="F12" t="str">
            <v>Assessable Profits</v>
          </cell>
        </row>
      </sheetData>
      <sheetData sheetId="2292">
        <row r="12">
          <cell r="F12">
            <v>0</v>
          </cell>
        </row>
      </sheetData>
      <sheetData sheetId="2293">
        <row r="12">
          <cell r="F12">
            <v>0</v>
          </cell>
        </row>
      </sheetData>
      <sheetData sheetId="2294">
        <row r="12">
          <cell r="F12">
            <v>0</v>
          </cell>
        </row>
      </sheetData>
      <sheetData sheetId="2295">
        <row r="12">
          <cell r="F12">
            <v>0</v>
          </cell>
        </row>
      </sheetData>
      <sheetData sheetId="2296">
        <row r="12">
          <cell r="F12">
            <v>0</v>
          </cell>
        </row>
      </sheetData>
      <sheetData sheetId="2297">
        <row r="12">
          <cell r="F12">
            <v>0</v>
          </cell>
        </row>
      </sheetData>
      <sheetData sheetId="2298">
        <row r="12">
          <cell r="F12" t="str">
            <v>Assessable Profits</v>
          </cell>
        </row>
      </sheetData>
      <sheetData sheetId="2299">
        <row r="12">
          <cell r="F12">
            <v>0</v>
          </cell>
        </row>
      </sheetData>
      <sheetData sheetId="2300">
        <row r="12">
          <cell r="F12">
            <v>0</v>
          </cell>
        </row>
      </sheetData>
      <sheetData sheetId="2301">
        <row r="12">
          <cell r="F12">
            <v>0</v>
          </cell>
        </row>
      </sheetData>
      <sheetData sheetId="2302">
        <row r="12">
          <cell r="F12">
            <v>0</v>
          </cell>
        </row>
      </sheetData>
      <sheetData sheetId="2303">
        <row r="12">
          <cell r="F12">
            <v>0</v>
          </cell>
        </row>
      </sheetData>
      <sheetData sheetId="2304">
        <row r="12">
          <cell r="F12">
            <v>0</v>
          </cell>
        </row>
      </sheetData>
      <sheetData sheetId="2305">
        <row r="12">
          <cell r="F12">
            <v>0</v>
          </cell>
        </row>
      </sheetData>
      <sheetData sheetId="2306">
        <row r="12">
          <cell r="F12">
            <v>0</v>
          </cell>
        </row>
      </sheetData>
      <sheetData sheetId="2307">
        <row r="12">
          <cell r="F12">
            <v>0</v>
          </cell>
        </row>
      </sheetData>
      <sheetData sheetId="2308">
        <row r="12">
          <cell r="F12">
            <v>0</v>
          </cell>
        </row>
      </sheetData>
      <sheetData sheetId="2309">
        <row r="12">
          <cell r="F12">
            <v>0</v>
          </cell>
        </row>
      </sheetData>
      <sheetData sheetId="2310">
        <row r="12">
          <cell r="F12">
            <v>0</v>
          </cell>
        </row>
      </sheetData>
      <sheetData sheetId="2311">
        <row r="12">
          <cell r="F12">
            <v>0</v>
          </cell>
        </row>
      </sheetData>
      <sheetData sheetId="2312">
        <row r="12">
          <cell r="F12">
            <v>0</v>
          </cell>
        </row>
      </sheetData>
      <sheetData sheetId="2313">
        <row r="12">
          <cell r="F12">
            <v>1218.1665773563388</v>
          </cell>
        </row>
      </sheetData>
      <sheetData sheetId="2314">
        <row r="12">
          <cell r="F12">
            <v>0</v>
          </cell>
        </row>
      </sheetData>
      <sheetData sheetId="2315">
        <row r="12">
          <cell r="F12">
            <v>0</v>
          </cell>
        </row>
      </sheetData>
      <sheetData sheetId="2316">
        <row r="12">
          <cell r="F12">
            <v>0</v>
          </cell>
        </row>
      </sheetData>
      <sheetData sheetId="2317">
        <row r="12">
          <cell r="F12">
            <v>0</v>
          </cell>
        </row>
      </sheetData>
      <sheetData sheetId="2318">
        <row r="12">
          <cell r="F12">
            <v>1218.1665773563388</v>
          </cell>
        </row>
      </sheetData>
      <sheetData sheetId="2319">
        <row r="12">
          <cell r="F12">
            <v>0</v>
          </cell>
        </row>
      </sheetData>
      <sheetData sheetId="2320">
        <row r="12">
          <cell r="F12">
            <v>0</v>
          </cell>
        </row>
      </sheetData>
      <sheetData sheetId="2321">
        <row r="12">
          <cell r="F12">
            <v>0</v>
          </cell>
        </row>
      </sheetData>
      <sheetData sheetId="2322">
        <row r="12">
          <cell r="F12" t="str">
            <v>Assessable Profits</v>
          </cell>
        </row>
      </sheetData>
      <sheetData sheetId="2323">
        <row r="12">
          <cell r="F12" t="str">
            <v>Assessable Profits</v>
          </cell>
        </row>
      </sheetData>
      <sheetData sheetId="2324">
        <row r="12">
          <cell r="F12">
            <v>0</v>
          </cell>
        </row>
      </sheetData>
      <sheetData sheetId="2325">
        <row r="12">
          <cell r="F12">
            <v>0</v>
          </cell>
        </row>
      </sheetData>
      <sheetData sheetId="2326">
        <row r="12">
          <cell r="F12">
            <v>1218.1665773563388</v>
          </cell>
        </row>
      </sheetData>
      <sheetData sheetId="2327">
        <row r="12">
          <cell r="F12">
            <v>0</v>
          </cell>
        </row>
      </sheetData>
      <sheetData sheetId="2328">
        <row r="12">
          <cell r="F12">
            <v>0</v>
          </cell>
        </row>
      </sheetData>
      <sheetData sheetId="2329">
        <row r="12">
          <cell r="F12">
            <v>0</v>
          </cell>
        </row>
      </sheetData>
      <sheetData sheetId="2330">
        <row r="12">
          <cell r="F12">
            <v>0</v>
          </cell>
        </row>
      </sheetData>
      <sheetData sheetId="2331">
        <row r="12">
          <cell r="F12">
            <v>0</v>
          </cell>
        </row>
      </sheetData>
      <sheetData sheetId="2332">
        <row r="12">
          <cell r="F12">
            <v>0</v>
          </cell>
        </row>
      </sheetData>
      <sheetData sheetId="2333">
        <row r="12">
          <cell r="F12">
            <v>0</v>
          </cell>
        </row>
      </sheetData>
      <sheetData sheetId="2334">
        <row r="12">
          <cell r="F12">
            <v>0</v>
          </cell>
        </row>
      </sheetData>
      <sheetData sheetId="2335">
        <row r="12">
          <cell r="F12">
            <v>0</v>
          </cell>
        </row>
      </sheetData>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row r="12">
          <cell r="F12">
            <v>0</v>
          </cell>
        </row>
      </sheetData>
      <sheetData sheetId="2351">
        <row r="12">
          <cell r="F12">
            <v>0</v>
          </cell>
        </row>
      </sheetData>
      <sheetData sheetId="2352">
        <row r="12">
          <cell r="F12">
            <v>0</v>
          </cell>
        </row>
      </sheetData>
      <sheetData sheetId="2353">
        <row r="12">
          <cell r="F12">
            <v>0</v>
          </cell>
        </row>
      </sheetData>
      <sheetData sheetId="2354">
        <row r="12">
          <cell r="F12">
            <v>0</v>
          </cell>
        </row>
      </sheetData>
      <sheetData sheetId="2355">
        <row r="12">
          <cell r="F12">
            <v>0</v>
          </cell>
        </row>
      </sheetData>
      <sheetData sheetId="2356">
        <row r="12">
          <cell r="F12">
            <v>0</v>
          </cell>
        </row>
      </sheetData>
      <sheetData sheetId="2357">
        <row r="12">
          <cell r="F12">
            <v>0</v>
          </cell>
        </row>
      </sheetData>
      <sheetData sheetId="2358">
        <row r="12">
          <cell r="F12">
            <v>0</v>
          </cell>
        </row>
      </sheetData>
      <sheetData sheetId="2359">
        <row r="12">
          <cell r="F12">
            <v>1218.1665773563388</v>
          </cell>
        </row>
      </sheetData>
      <sheetData sheetId="2360">
        <row r="12">
          <cell r="F12">
            <v>0</v>
          </cell>
        </row>
      </sheetData>
      <sheetData sheetId="2361">
        <row r="12">
          <cell r="F12" t="str">
            <v>Assessable Profits</v>
          </cell>
        </row>
      </sheetData>
      <sheetData sheetId="2362"/>
      <sheetData sheetId="2363">
        <row r="12">
          <cell r="F12">
            <v>1218.1665773563388</v>
          </cell>
        </row>
      </sheetData>
      <sheetData sheetId="2364">
        <row r="12">
          <cell r="F12" t="str">
            <v>Assessable Profits</v>
          </cell>
        </row>
      </sheetData>
      <sheetData sheetId="2365">
        <row r="12">
          <cell r="F12">
            <v>0</v>
          </cell>
        </row>
      </sheetData>
      <sheetData sheetId="2366">
        <row r="12">
          <cell r="F12">
            <v>0</v>
          </cell>
        </row>
      </sheetData>
      <sheetData sheetId="2367">
        <row r="12">
          <cell r="F12">
            <v>0</v>
          </cell>
        </row>
      </sheetData>
      <sheetData sheetId="2368">
        <row r="12">
          <cell r="F12" t="str">
            <v>Assessable Profits</v>
          </cell>
        </row>
      </sheetData>
      <sheetData sheetId="2369">
        <row r="12">
          <cell r="F12">
            <v>0</v>
          </cell>
        </row>
      </sheetData>
      <sheetData sheetId="2370">
        <row r="12">
          <cell r="F12">
            <v>1218.1665773563388</v>
          </cell>
        </row>
      </sheetData>
      <sheetData sheetId="2371"/>
      <sheetData sheetId="2372">
        <row r="12">
          <cell r="F12">
            <v>0</v>
          </cell>
        </row>
      </sheetData>
      <sheetData sheetId="2373">
        <row r="12">
          <cell r="F12">
            <v>0</v>
          </cell>
        </row>
      </sheetData>
      <sheetData sheetId="2374">
        <row r="12">
          <cell r="F12">
            <v>0</v>
          </cell>
        </row>
      </sheetData>
      <sheetData sheetId="2375">
        <row r="12">
          <cell r="F12">
            <v>0</v>
          </cell>
        </row>
      </sheetData>
      <sheetData sheetId="2376">
        <row r="12">
          <cell r="F12">
            <v>0</v>
          </cell>
        </row>
      </sheetData>
      <sheetData sheetId="2377">
        <row r="12">
          <cell r="F12">
            <v>0</v>
          </cell>
        </row>
      </sheetData>
      <sheetData sheetId="2378">
        <row r="12">
          <cell r="F12">
            <v>0</v>
          </cell>
        </row>
      </sheetData>
      <sheetData sheetId="2379">
        <row r="12">
          <cell r="F12">
            <v>0</v>
          </cell>
        </row>
      </sheetData>
      <sheetData sheetId="2380">
        <row r="12">
          <cell r="F12">
            <v>0</v>
          </cell>
        </row>
      </sheetData>
      <sheetData sheetId="2381">
        <row r="12">
          <cell r="F12">
            <v>0</v>
          </cell>
        </row>
      </sheetData>
      <sheetData sheetId="2382">
        <row r="12">
          <cell r="F12">
            <v>1218.1665773563388</v>
          </cell>
        </row>
      </sheetData>
      <sheetData sheetId="2383">
        <row r="12">
          <cell r="F12">
            <v>0</v>
          </cell>
        </row>
      </sheetData>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row r="12">
          <cell r="F12" t="str">
            <v>AA</v>
          </cell>
        </row>
      </sheetData>
      <sheetData sheetId="2399"/>
      <sheetData sheetId="2400">
        <row r="12">
          <cell r="F12" t="str">
            <v>AA</v>
          </cell>
        </row>
      </sheetData>
      <sheetData sheetId="2401"/>
      <sheetData sheetId="2402"/>
      <sheetData sheetId="2403">
        <row r="12">
          <cell r="F12">
            <v>1160360.5900000001</v>
          </cell>
        </row>
      </sheetData>
      <sheetData sheetId="2404"/>
      <sheetData sheetId="2405">
        <row r="12">
          <cell r="F12">
            <v>0</v>
          </cell>
        </row>
      </sheetData>
      <sheetData sheetId="2406"/>
      <sheetData sheetId="2407"/>
      <sheetData sheetId="2408"/>
      <sheetData sheetId="2409"/>
      <sheetData sheetId="2410">
        <row r="12">
          <cell r="F12">
            <v>0</v>
          </cell>
        </row>
      </sheetData>
      <sheetData sheetId="2411"/>
      <sheetData sheetId="2412">
        <row r="12">
          <cell r="F12">
            <v>0</v>
          </cell>
        </row>
      </sheetData>
      <sheetData sheetId="2413"/>
      <sheetData sheetId="2414">
        <row r="12">
          <cell r="F12">
            <v>0</v>
          </cell>
        </row>
      </sheetData>
      <sheetData sheetId="2415"/>
      <sheetData sheetId="2416">
        <row r="12">
          <cell r="F12">
            <v>0</v>
          </cell>
        </row>
      </sheetData>
      <sheetData sheetId="2417">
        <row r="12">
          <cell r="F12">
            <v>5.61</v>
          </cell>
        </row>
      </sheetData>
      <sheetData sheetId="2418">
        <row r="12">
          <cell r="F12">
            <v>0</v>
          </cell>
        </row>
      </sheetData>
      <sheetData sheetId="2419">
        <row r="12">
          <cell r="F12">
            <v>5.61</v>
          </cell>
        </row>
      </sheetData>
      <sheetData sheetId="2420">
        <row r="12">
          <cell r="F12">
            <v>0</v>
          </cell>
        </row>
      </sheetData>
      <sheetData sheetId="2421"/>
      <sheetData sheetId="2422">
        <row r="12">
          <cell r="F12">
            <v>0</v>
          </cell>
        </row>
      </sheetData>
      <sheetData sheetId="2423">
        <row r="12">
          <cell r="F12">
            <v>0</v>
          </cell>
        </row>
      </sheetData>
      <sheetData sheetId="2424">
        <row r="12">
          <cell r="F12">
            <v>0</v>
          </cell>
        </row>
      </sheetData>
      <sheetData sheetId="2425">
        <row r="12">
          <cell r="F12">
            <v>0</v>
          </cell>
        </row>
      </sheetData>
      <sheetData sheetId="2426">
        <row r="12">
          <cell r="F12">
            <v>0</v>
          </cell>
        </row>
      </sheetData>
      <sheetData sheetId="2427">
        <row r="12">
          <cell r="F12">
            <v>0</v>
          </cell>
        </row>
      </sheetData>
      <sheetData sheetId="2428">
        <row r="12">
          <cell r="F12">
            <v>0</v>
          </cell>
        </row>
      </sheetData>
      <sheetData sheetId="2429">
        <row r="12">
          <cell r="F12">
            <v>0</v>
          </cell>
        </row>
      </sheetData>
      <sheetData sheetId="2430">
        <row r="12">
          <cell r="F12">
            <v>0</v>
          </cell>
        </row>
      </sheetData>
      <sheetData sheetId="2431">
        <row r="12">
          <cell r="F12">
            <v>0</v>
          </cell>
        </row>
      </sheetData>
      <sheetData sheetId="2432">
        <row r="12">
          <cell r="F12">
            <v>0</v>
          </cell>
        </row>
      </sheetData>
      <sheetData sheetId="2433"/>
      <sheetData sheetId="2434"/>
      <sheetData sheetId="2435"/>
      <sheetData sheetId="2436"/>
      <sheetData sheetId="2437"/>
      <sheetData sheetId="2438"/>
      <sheetData sheetId="2439"/>
      <sheetData sheetId="2440"/>
      <sheetData sheetId="2441">
        <row r="12">
          <cell r="F12">
            <v>0</v>
          </cell>
        </row>
      </sheetData>
      <sheetData sheetId="2442">
        <row r="12">
          <cell r="F12" t="str">
            <v>AA</v>
          </cell>
        </row>
      </sheetData>
      <sheetData sheetId="2443">
        <row r="12">
          <cell r="F12">
            <v>0</v>
          </cell>
        </row>
      </sheetData>
      <sheetData sheetId="2444">
        <row r="12">
          <cell r="F12">
            <v>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row r="16">
          <cell r="F16" t="str">
            <v>FY20E</v>
          </cell>
        </row>
      </sheetData>
      <sheetData sheetId="2457"/>
      <sheetData sheetId="2458">
        <row r="16">
          <cell r="F16" t="str">
            <v>FY20E</v>
          </cell>
        </row>
      </sheetData>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row r="12">
          <cell r="F12">
            <v>0</v>
          </cell>
        </row>
      </sheetData>
      <sheetData sheetId="2511">
        <row r="12">
          <cell r="F12">
            <v>0</v>
          </cell>
        </row>
      </sheetData>
      <sheetData sheetId="2512">
        <row r="12">
          <cell r="F12">
            <v>0</v>
          </cell>
        </row>
      </sheetData>
      <sheetData sheetId="2513">
        <row r="12">
          <cell r="F12">
            <v>0</v>
          </cell>
        </row>
      </sheetData>
      <sheetData sheetId="2514">
        <row r="12">
          <cell r="F12">
            <v>0</v>
          </cell>
        </row>
      </sheetData>
      <sheetData sheetId="2515">
        <row r="12">
          <cell r="F12">
            <v>0</v>
          </cell>
        </row>
      </sheetData>
      <sheetData sheetId="2516">
        <row r="12">
          <cell r="F12">
            <v>0</v>
          </cell>
        </row>
      </sheetData>
      <sheetData sheetId="2517">
        <row r="12">
          <cell r="F12">
            <v>0</v>
          </cell>
        </row>
      </sheetData>
      <sheetData sheetId="2518">
        <row r="12">
          <cell r="F12">
            <v>0</v>
          </cell>
        </row>
      </sheetData>
      <sheetData sheetId="2519">
        <row r="12">
          <cell r="F12">
            <v>0</v>
          </cell>
        </row>
      </sheetData>
      <sheetData sheetId="2520"/>
      <sheetData sheetId="2521">
        <row r="12">
          <cell r="F12">
            <v>1218.1665773563388</v>
          </cell>
        </row>
      </sheetData>
      <sheetData sheetId="2522">
        <row r="12">
          <cell r="F12">
            <v>0</v>
          </cell>
        </row>
      </sheetData>
      <sheetData sheetId="2523">
        <row r="12">
          <cell r="F12">
            <v>5.61</v>
          </cell>
        </row>
      </sheetData>
      <sheetData sheetId="2524">
        <row r="12">
          <cell r="F12">
            <v>0</v>
          </cell>
        </row>
      </sheetData>
      <sheetData sheetId="2525">
        <row r="12">
          <cell r="F12">
            <v>0</v>
          </cell>
        </row>
      </sheetData>
      <sheetData sheetId="2526">
        <row r="12">
          <cell r="F12">
            <v>0</v>
          </cell>
        </row>
      </sheetData>
      <sheetData sheetId="2527">
        <row r="12">
          <cell r="F12">
            <v>0</v>
          </cell>
        </row>
      </sheetData>
      <sheetData sheetId="2528">
        <row r="12">
          <cell r="F12">
            <v>0</v>
          </cell>
        </row>
      </sheetData>
      <sheetData sheetId="2529"/>
      <sheetData sheetId="2530">
        <row r="12">
          <cell r="F12">
            <v>0</v>
          </cell>
        </row>
      </sheetData>
      <sheetData sheetId="2531">
        <row r="12">
          <cell r="F12">
            <v>0</v>
          </cell>
        </row>
      </sheetData>
      <sheetData sheetId="2532">
        <row r="12">
          <cell r="F12">
            <v>1160360.5900000001</v>
          </cell>
        </row>
      </sheetData>
      <sheetData sheetId="2533">
        <row r="12">
          <cell r="F12">
            <v>0</v>
          </cell>
        </row>
      </sheetData>
      <sheetData sheetId="2534">
        <row r="12">
          <cell r="F12">
            <v>0</v>
          </cell>
        </row>
      </sheetData>
      <sheetData sheetId="2535">
        <row r="12">
          <cell r="F12">
            <v>0</v>
          </cell>
        </row>
      </sheetData>
      <sheetData sheetId="2536">
        <row r="12">
          <cell r="F12">
            <v>1218.1665773563388</v>
          </cell>
        </row>
      </sheetData>
      <sheetData sheetId="2537">
        <row r="12">
          <cell r="F12">
            <v>0</v>
          </cell>
        </row>
      </sheetData>
      <sheetData sheetId="2538">
        <row r="12">
          <cell r="F12">
            <v>0</v>
          </cell>
        </row>
      </sheetData>
      <sheetData sheetId="2539">
        <row r="12">
          <cell r="F12">
            <v>0</v>
          </cell>
        </row>
      </sheetData>
      <sheetData sheetId="2540"/>
      <sheetData sheetId="2541">
        <row r="12">
          <cell r="F12">
            <v>1218.1665773563388</v>
          </cell>
        </row>
      </sheetData>
      <sheetData sheetId="2542">
        <row r="12">
          <cell r="F12">
            <v>0</v>
          </cell>
        </row>
      </sheetData>
      <sheetData sheetId="2543">
        <row r="12">
          <cell r="F12">
            <v>0</v>
          </cell>
        </row>
      </sheetData>
      <sheetData sheetId="2544">
        <row r="12">
          <cell r="F12">
            <v>0</v>
          </cell>
        </row>
      </sheetData>
      <sheetData sheetId="2545">
        <row r="12">
          <cell r="F12">
            <v>0</v>
          </cell>
        </row>
      </sheetData>
      <sheetData sheetId="2546">
        <row r="12">
          <cell r="F12">
            <v>0</v>
          </cell>
        </row>
      </sheetData>
      <sheetData sheetId="2547">
        <row r="12">
          <cell r="F12" t="str">
            <v>Assessable Profits</v>
          </cell>
        </row>
      </sheetData>
      <sheetData sheetId="2548">
        <row r="12">
          <cell r="F12">
            <v>0</v>
          </cell>
        </row>
      </sheetData>
      <sheetData sheetId="2549">
        <row r="12">
          <cell r="F12" t="str">
            <v>Assessable Profits</v>
          </cell>
        </row>
      </sheetData>
      <sheetData sheetId="2550">
        <row r="12">
          <cell r="F12">
            <v>0</v>
          </cell>
        </row>
      </sheetData>
      <sheetData sheetId="2551">
        <row r="12">
          <cell r="F12">
            <v>0</v>
          </cell>
        </row>
      </sheetData>
      <sheetData sheetId="2552">
        <row r="12">
          <cell r="F12">
            <v>0</v>
          </cell>
        </row>
      </sheetData>
      <sheetData sheetId="2553">
        <row r="12">
          <cell r="F12">
            <v>0</v>
          </cell>
        </row>
      </sheetData>
      <sheetData sheetId="2554">
        <row r="12">
          <cell r="F12">
            <v>0</v>
          </cell>
        </row>
      </sheetData>
      <sheetData sheetId="2555">
        <row r="12">
          <cell r="F12">
            <v>0</v>
          </cell>
        </row>
      </sheetData>
      <sheetData sheetId="2556">
        <row r="12">
          <cell r="F12" t="str">
            <v>Assessable Profits</v>
          </cell>
        </row>
      </sheetData>
      <sheetData sheetId="2557">
        <row r="12">
          <cell r="F12">
            <v>0</v>
          </cell>
        </row>
      </sheetData>
      <sheetData sheetId="2558">
        <row r="12">
          <cell r="F12">
            <v>0</v>
          </cell>
        </row>
      </sheetData>
      <sheetData sheetId="2559">
        <row r="12">
          <cell r="F12">
            <v>0</v>
          </cell>
        </row>
      </sheetData>
      <sheetData sheetId="2560">
        <row r="12">
          <cell r="F12">
            <v>0</v>
          </cell>
        </row>
      </sheetData>
      <sheetData sheetId="2561">
        <row r="12">
          <cell r="F12">
            <v>0</v>
          </cell>
        </row>
      </sheetData>
      <sheetData sheetId="2562">
        <row r="12">
          <cell r="F12">
            <v>0</v>
          </cell>
        </row>
      </sheetData>
      <sheetData sheetId="2563">
        <row r="12">
          <cell r="F12">
            <v>0</v>
          </cell>
        </row>
      </sheetData>
      <sheetData sheetId="2564">
        <row r="12">
          <cell r="F12">
            <v>0</v>
          </cell>
        </row>
      </sheetData>
      <sheetData sheetId="2565">
        <row r="12">
          <cell r="F12">
            <v>0</v>
          </cell>
        </row>
      </sheetData>
      <sheetData sheetId="2566">
        <row r="12">
          <cell r="F12">
            <v>0</v>
          </cell>
        </row>
      </sheetData>
      <sheetData sheetId="2567">
        <row r="12">
          <cell r="F12">
            <v>0</v>
          </cell>
        </row>
      </sheetData>
      <sheetData sheetId="2568">
        <row r="12">
          <cell r="F12">
            <v>0</v>
          </cell>
        </row>
      </sheetData>
      <sheetData sheetId="2569">
        <row r="12">
          <cell r="F12">
            <v>0</v>
          </cell>
        </row>
      </sheetData>
      <sheetData sheetId="2570">
        <row r="12">
          <cell r="F12">
            <v>0</v>
          </cell>
        </row>
      </sheetData>
      <sheetData sheetId="2571">
        <row r="12">
          <cell r="F12">
            <v>1218.1665773563388</v>
          </cell>
        </row>
      </sheetData>
      <sheetData sheetId="2572">
        <row r="12">
          <cell r="F12">
            <v>0</v>
          </cell>
        </row>
      </sheetData>
      <sheetData sheetId="2573">
        <row r="12">
          <cell r="F12">
            <v>0</v>
          </cell>
        </row>
      </sheetData>
      <sheetData sheetId="2574">
        <row r="12">
          <cell r="F12">
            <v>0</v>
          </cell>
        </row>
      </sheetData>
      <sheetData sheetId="2575">
        <row r="12">
          <cell r="F12">
            <v>0</v>
          </cell>
        </row>
      </sheetData>
      <sheetData sheetId="2576">
        <row r="12">
          <cell r="F12">
            <v>1218.1665773563388</v>
          </cell>
        </row>
      </sheetData>
      <sheetData sheetId="2577">
        <row r="12">
          <cell r="F12">
            <v>0</v>
          </cell>
        </row>
      </sheetData>
      <sheetData sheetId="2578">
        <row r="12">
          <cell r="F12">
            <v>0</v>
          </cell>
        </row>
      </sheetData>
      <sheetData sheetId="2579">
        <row r="12">
          <cell r="F12">
            <v>0</v>
          </cell>
        </row>
      </sheetData>
      <sheetData sheetId="2580">
        <row r="12">
          <cell r="F12" t="str">
            <v>Assessable Profits</v>
          </cell>
        </row>
      </sheetData>
      <sheetData sheetId="2581">
        <row r="12">
          <cell r="F12" t="str">
            <v>Assessable Profits</v>
          </cell>
        </row>
      </sheetData>
      <sheetData sheetId="2582">
        <row r="12">
          <cell r="F12">
            <v>0</v>
          </cell>
        </row>
      </sheetData>
      <sheetData sheetId="2583">
        <row r="12">
          <cell r="F12">
            <v>0</v>
          </cell>
        </row>
      </sheetData>
      <sheetData sheetId="2584">
        <row r="12">
          <cell r="F12">
            <v>1218.1665773563388</v>
          </cell>
        </row>
      </sheetData>
      <sheetData sheetId="2585">
        <row r="12">
          <cell r="F12">
            <v>0</v>
          </cell>
        </row>
      </sheetData>
      <sheetData sheetId="2586">
        <row r="12">
          <cell r="F12">
            <v>0</v>
          </cell>
        </row>
      </sheetData>
      <sheetData sheetId="2587">
        <row r="12">
          <cell r="F12">
            <v>0</v>
          </cell>
        </row>
      </sheetData>
      <sheetData sheetId="2588">
        <row r="12">
          <cell r="F12">
            <v>0</v>
          </cell>
        </row>
      </sheetData>
      <sheetData sheetId="2589">
        <row r="12">
          <cell r="F12">
            <v>0</v>
          </cell>
        </row>
      </sheetData>
      <sheetData sheetId="2590">
        <row r="12">
          <cell r="F12">
            <v>0</v>
          </cell>
        </row>
      </sheetData>
      <sheetData sheetId="2591">
        <row r="12">
          <cell r="F12">
            <v>0</v>
          </cell>
        </row>
      </sheetData>
      <sheetData sheetId="2592">
        <row r="12">
          <cell r="F12">
            <v>0</v>
          </cell>
        </row>
      </sheetData>
      <sheetData sheetId="2593">
        <row r="12">
          <cell r="F12">
            <v>0</v>
          </cell>
        </row>
      </sheetData>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row r="12">
          <cell r="F12">
            <v>0</v>
          </cell>
        </row>
      </sheetData>
      <sheetData sheetId="2609">
        <row r="12">
          <cell r="F12">
            <v>0</v>
          </cell>
        </row>
      </sheetData>
      <sheetData sheetId="2610">
        <row r="12">
          <cell r="F12">
            <v>0</v>
          </cell>
        </row>
      </sheetData>
      <sheetData sheetId="2611">
        <row r="12">
          <cell r="F12">
            <v>0</v>
          </cell>
        </row>
      </sheetData>
      <sheetData sheetId="2612">
        <row r="12">
          <cell r="F12">
            <v>0</v>
          </cell>
        </row>
      </sheetData>
      <sheetData sheetId="2613">
        <row r="12">
          <cell r="F12">
            <v>0</v>
          </cell>
        </row>
      </sheetData>
      <sheetData sheetId="2614">
        <row r="12">
          <cell r="F12">
            <v>0</v>
          </cell>
        </row>
      </sheetData>
      <sheetData sheetId="2615">
        <row r="12">
          <cell r="F12">
            <v>0</v>
          </cell>
        </row>
      </sheetData>
      <sheetData sheetId="2616">
        <row r="12">
          <cell r="F12">
            <v>0</v>
          </cell>
        </row>
      </sheetData>
      <sheetData sheetId="2617">
        <row r="12">
          <cell r="F12">
            <v>1218.1665773563388</v>
          </cell>
        </row>
      </sheetData>
      <sheetData sheetId="2618">
        <row r="12">
          <cell r="F12">
            <v>0</v>
          </cell>
        </row>
      </sheetData>
      <sheetData sheetId="2619">
        <row r="12">
          <cell r="F12" t="str">
            <v>Assessable Profits</v>
          </cell>
        </row>
      </sheetData>
      <sheetData sheetId="2620"/>
      <sheetData sheetId="2621">
        <row r="12">
          <cell r="F12">
            <v>1218.1665773563388</v>
          </cell>
        </row>
      </sheetData>
      <sheetData sheetId="2622">
        <row r="12">
          <cell r="F12" t="str">
            <v>Assessable Profits</v>
          </cell>
        </row>
      </sheetData>
      <sheetData sheetId="2623">
        <row r="12">
          <cell r="F12">
            <v>0</v>
          </cell>
        </row>
      </sheetData>
      <sheetData sheetId="2624">
        <row r="12">
          <cell r="F12">
            <v>0</v>
          </cell>
        </row>
      </sheetData>
      <sheetData sheetId="2625">
        <row r="12">
          <cell r="F12">
            <v>0</v>
          </cell>
        </row>
      </sheetData>
      <sheetData sheetId="2626">
        <row r="12">
          <cell r="F12" t="str">
            <v>Assessable Profits</v>
          </cell>
        </row>
      </sheetData>
      <sheetData sheetId="2627">
        <row r="12">
          <cell r="F12">
            <v>0</v>
          </cell>
        </row>
      </sheetData>
      <sheetData sheetId="2628">
        <row r="12">
          <cell r="F12">
            <v>1218.1665773563388</v>
          </cell>
        </row>
      </sheetData>
      <sheetData sheetId="2629"/>
      <sheetData sheetId="2630">
        <row r="12">
          <cell r="F12">
            <v>0</v>
          </cell>
        </row>
      </sheetData>
      <sheetData sheetId="2631">
        <row r="12">
          <cell r="F12">
            <v>0</v>
          </cell>
        </row>
      </sheetData>
      <sheetData sheetId="2632">
        <row r="12">
          <cell r="F12">
            <v>0</v>
          </cell>
        </row>
      </sheetData>
      <sheetData sheetId="2633">
        <row r="12">
          <cell r="F12">
            <v>0</v>
          </cell>
        </row>
      </sheetData>
      <sheetData sheetId="2634">
        <row r="12">
          <cell r="F12">
            <v>0</v>
          </cell>
        </row>
      </sheetData>
      <sheetData sheetId="2635">
        <row r="12">
          <cell r="F12">
            <v>0</v>
          </cell>
        </row>
      </sheetData>
      <sheetData sheetId="2636">
        <row r="12">
          <cell r="F12">
            <v>0</v>
          </cell>
        </row>
      </sheetData>
      <sheetData sheetId="2637">
        <row r="12">
          <cell r="F12">
            <v>0</v>
          </cell>
        </row>
      </sheetData>
      <sheetData sheetId="2638">
        <row r="12">
          <cell r="F12">
            <v>0</v>
          </cell>
        </row>
      </sheetData>
      <sheetData sheetId="2639">
        <row r="12">
          <cell r="F12">
            <v>0</v>
          </cell>
        </row>
      </sheetData>
      <sheetData sheetId="2640">
        <row r="12">
          <cell r="F12">
            <v>1218.1665773563388</v>
          </cell>
        </row>
      </sheetData>
      <sheetData sheetId="2641">
        <row r="12">
          <cell r="F12">
            <v>0</v>
          </cell>
        </row>
      </sheetData>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row r="12">
          <cell r="F12" t="str">
            <v>AA</v>
          </cell>
        </row>
      </sheetData>
      <sheetData sheetId="2657"/>
      <sheetData sheetId="2658">
        <row r="12">
          <cell r="F12" t="str">
            <v>AA</v>
          </cell>
        </row>
      </sheetData>
      <sheetData sheetId="2659"/>
      <sheetData sheetId="2660"/>
      <sheetData sheetId="2661">
        <row r="12">
          <cell r="F12">
            <v>1160360.5900000001</v>
          </cell>
        </row>
      </sheetData>
      <sheetData sheetId="2662"/>
      <sheetData sheetId="2663">
        <row r="12">
          <cell r="F12">
            <v>0</v>
          </cell>
        </row>
      </sheetData>
      <sheetData sheetId="2664"/>
      <sheetData sheetId="2665"/>
      <sheetData sheetId="2666"/>
      <sheetData sheetId="2667"/>
      <sheetData sheetId="2668">
        <row r="12">
          <cell r="F12">
            <v>0</v>
          </cell>
        </row>
      </sheetData>
      <sheetData sheetId="2669"/>
      <sheetData sheetId="2670">
        <row r="12">
          <cell r="F12">
            <v>0</v>
          </cell>
        </row>
      </sheetData>
      <sheetData sheetId="2671"/>
      <sheetData sheetId="2672">
        <row r="12">
          <cell r="F12">
            <v>0</v>
          </cell>
        </row>
      </sheetData>
      <sheetData sheetId="2673"/>
      <sheetData sheetId="2674">
        <row r="12">
          <cell r="F12">
            <v>0</v>
          </cell>
        </row>
      </sheetData>
      <sheetData sheetId="2675">
        <row r="12">
          <cell r="F12">
            <v>5.61</v>
          </cell>
        </row>
      </sheetData>
      <sheetData sheetId="2676">
        <row r="12">
          <cell r="F12">
            <v>0</v>
          </cell>
        </row>
      </sheetData>
      <sheetData sheetId="2677">
        <row r="12">
          <cell r="F12">
            <v>5.61</v>
          </cell>
        </row>
      </sheetData>
      <sheetData sheetId="2678">
        <row r="12">
          <cell r="F12">
            <v>0</v>
          </cell>
        </row>
      </sheetData>
      <sheetData sheetId="2679"/>
      <sheetData sheetId="2680">
        <row r="12">
          <cell r="F12">
            <v>0</v>
          </cell>
        </row>
      </sheetData>
      <sheetData sheetId="2681">
        <row r="12">
          <cell r="F12">
            <v>0</v>
          </cell>
        </row>
      </sheetData>
      <sheetData sheetId="2682">
        <row r="12">
          <cell r="F12">
            <v>0</v>
          </cell>
        </row>
      </sheetData>
      <sheetData sheetId="2683">
        <row r="12">
          <cell r="F12">
            <v>0</v>
          </cell>
        </row>
      </sheetData>
      <sheetData sheetId="2684">
        <row r="12">
          <cell r="F12">
            <v>0</v>
          </cell>
        </row>
      </sheetData>
      <sheetData sheetId="2685">
        <row r="12">
          <cell r="F12">
            <v>0</v>
          </cell>
        </row>
      </sheetData>
      <sheetData sheetId="2686">
        <row r="12">
          <cell r="F12">
            <v>0</v>
          </cell>
        </row>
      </sheetData>
      <sheetData sheetId="2687">
        <row r="12">
          <cell r="F12">
            <v>0</v>
          </cell>
        </row>
      </sheetData>
      <sheetData sheetId="2688">
        <row r="12">
          <cell r="F12">
            <v>0</v>
          </cell>
        </row>
      </sheetData>
      <sheetData sheetId="2689">
        <row r="12">
          <cell r="F12">
            <v>0</v>
          </cell>
        </row>
      </sheetData>
      <sheetData sheetId="2690">
        <row r="12">
          <cell r="F12">
            <v>0</v>
          </cell>
        </row>
      </sheetData>
      <sheetData sheetId="2691"/>
      <sheetData sheetId="2692"/>
      <sheetData sheetId="2693"/>
      <sheetData sheetId="2694"/>
      <sheetData sheetId="2695"/>
      <sheetData sheetId="2696"/>
      <sheetData sheetId="2697"/>
      <sheetData sheetId="2698"/>
      <sheetData sheetId="2699">
        <row r="12">
          <cell r="F12">
            <v>0</v>
          </cell>
        </row>
      </sheetData>
      <sheetData sheetId="2700">
        <row r="12">
          <cell r="F12" t="str">
            <v>AA</v>
          </cell>
        </row>
      </sheetData>
      <sheetData sheetId="2701">
        <row r="12">
          <cell r="F12">
            <v>0</v>
          </cell>
        </row>
      </sheetData>
      <sheetData sheetId="2702">
        <row r="12">
          <cell r="F12">
            <v>0</v>
          </cell>
        </row>
      </sheetData>
      <sheetData sheetId="2703"/>
      <sheetData sheetId="2704"/>
      <sheetData sheetId="2705"/>
      <sheetData sheetId="2706"/>
      <sheetData sheetId="2707"/>
      <sheetData sheetId="2708"/>
      <sheetData sheetId="2709"/>
      <sheetData sheetId="2710"/>
      <sheetData sheetId="2711"/>
      <sheetData sheetId="2712"/>
      <sheetData sheetId="2713"/>
      <sheetData sheetId="2714">
        <row r="16">
          <cell r="F16" t="str">
            <v>FY20E</v>
          </cell>
        </row>
      </sheetData>
      <sheetData sheetId="2715"/>
      <sheetData sheetId="2716">
        <row r="16">
          <cell r="F16" t="str">
            <v>FY20E</v>
          </cell>
        </row>
      </sheetData>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row r="12">
          <cell r="F12">
            <v>0</v>
          </cell>
        </row>
      </sheetData>
      <sheetData sheetId="2769">
        <row r="12">
          <cell r="F12">
            <v>0</v>
          </cell>
        </row>
      </sheetData>
      <sheetData sheetId="2770">
        <row r="12">
          <cell r="F12">
            <v>0</v>
          </cell>
        </row>
      </sheetData>
      <sheetData sheetId="2771">
        <row r="12">
          <cell r="F12">
            <v>0</v>
          </cell>
        </row>
      </sheetData>
      <sheetData sheetId="2772">
        <row r="12">
          <cell r="F12">
            <v>0</v>
          </cell>
        </row>
      </sheetData>
      <sheetData sheetId="2773">
        <row r="12">
          <cell r="F12">
            <v>0</v>
          </cell>
        </row>
      </sheetData>
      <sheetData sheetId="2774">
        <row r="12">
          <cell r="F12">
            <v>0</v>
          </cell>
        </row>
      </sheetData>
      <sheetData sheetId="2775">
        <row r="12">
          <cell r="F12">
            <v>0</v>
          </cell>
        </row>
      </sheetData>
      <sheetData sheetId="2776">
        <row r="12">
          <cell r="F12">
            <v>0</v>
          </cell>
        </row>
      </sheetData>
      <sheetData sheetId="2777">
        <row r="12">
          <cell r="F12">
            <v>0</v>
          </cell>
        </row>
      </sheetData>
      <sheetData sheetId="2778"/>
      <sheetData sheetId="2779">
        <row r="12">
          <cell r="F12">
            <v>1218.1665773563388</v>
          </cell>
        </row>
      </sheetData>
      <sheetData sheetId="2780">
        <row r="12">
          <cell r="F12">
            <v>0</v>
          </cell>
        </row>
      </sheetData>
      <sheetData sheetId="2781">
        <row r="12">
          <cell r="F12">
            <v>5.61</v>
          </cell>
        </row>
      </sheetData>
      <sheetData sheetId="2782">
        <row r="12">
          <cell r="F12">
            <v>0</v>
          </cell>
        </row>
      </sheetData>
      <sheetData sheetId="2783">
        <row r="12">
          <cell r="F12">
            <v>0</v>
          </cell>
        </row>
      </sheetData>
      <sheetData sheetId="2784">
        <row r="12">
          <cell r="F12">
            <v>0</v>
          </cell>
        </row>
      </sheetData>
      <sheetData sheetId="2785">
        <row r="12">
          <cell r="F12">
            <v>0</v>
          </cell>
        </row>
      </sheetData>
      <sheetData sheetId="2786">
        <row r="12">
          <cell r="F12">
            <v>0</v>
          </cell>
        </row>
      </sheetData>
      <sheetData sheetId="2787"/>
      <sheetData sheetId="2788">
        <row r="12">
          <cell r="F12">
            <v>0</v>
          </cell>
        </row>
      </sheetData>
      <sheetData sheetId="2789">
        <row r="12">
          <cell r="F12">
            <v>0</v>
          </cell>
        </row>
      </sheetData>
      <sheetData sheetId="2790">
        <row r="12">
          <cell r="F12">
            <v>1160360.5900000001</v>
          </cell>
        </row>
      </sheetData>
      <sheetData sheetId="2791">
        <row r="12">
          <cell r="F12">
            <v>0</v>
          </cell>
        </row>
      </sheetData>
      <sheetData sheetId="2792">
        <row r="12">
          <cell r="F12">
            <v>0</v>
          </cell>
        </row>
      </sheetData>
      <sheetData sheetId="2793">
        <row r="12">
          <cell r="F12">
            <v>0</v>
          </cell>
        </row>
      </sheetData>
      <sheetData sheetId="2794">
        <row r="12">
          <cell r="F12">
            <v>1218.1665773563388</v>
          </cell>
        </row>
      </sheetData>
      <sheetData sheetId="2795">
        <row r="12">
          <cell r="F12">
            <v>0</v>
          </cell>
        </row>
      </sheetData>
      <sheetData sheetId="2796">
        <row r="12">
          <cell r="F12">
            <v>0</v>
          </cell>
        </row>
      </sheetData>
      <sheetData sheetId="2797">
        <row r="12">
          <cell r="F12">
            <v>0</v>
          </cell>
        </row>
      </sheetData>
      <sheetData sheetId="2798"/>
      <sheetData sheetId="2799">
        <row r="12">
          <cell r="F12">
            <v>1218.1665773563388</v>
          </cell>
        </row>
      </sheetData>
      <sheetData sheetId="2800">
        <row r="12">
          <cell r="F12">
            <v>0</v>
          </cell>
        </row>
      </sheetData>
      <sheetData sheetId="2801">
        <row r="12">
          <cell r="F12">
            <v>0</v>
          </cell>
        </row>
      </sheetData>
      <sheetData sheetId="2802">
        <row r="12">
          <cell r="F12">
            <v>0</v>
          </cell>
        </row>
      </sheetData>
      <sheetData sheetId="2803">
        <row r="12">
          <cell r="F12">
            <v>0</v>
          </cell>
        </row>
      </sheetData>
      <sheetData sheetId="2804">
        <row r="12">
          <cell r="F12">
            <v>0</v>
          </cell>
        </row>
      </sheetData>
      <sheetData sheetId="2805">
        <row r="12">
          <cell r="F12" t="str">
            <v>Assessable Profits</v>
          </cell>
        </row>
      </sheetData>
      <sheetData sheetId="2806">
        <row r="12">
          <cell r="F12">
            <v>0</v>
          </cell>
        </row>
      </sheetData>
      <sheetData sheetId="2807">
        <row r="12">
          <cell r="F12" t="str">
            <v>Assessable Profits</v>
          </cell>
        </row>
      </sheetData>
      <sheetData sheetId="2808">
        <row r="12">
          <cell r="F12">
            <v>0</v>
          </cell>
        </row>
      </sheetData>
      <sheetData sheetId="2809">
        <row r="12">
          <cell r="F12">
            <v>0</v>
          </cell>
        </row>
      </sheetData>
      <sheetData sheetId="2810">
        <row r="12">
          <cell r="F12">
            <v>0</v>
          </cell>
        </row>
      </sheetData>
      <sheetData sheetId="2811">
        <row r="12">
          <cell r="F12">
            <v>0</v>
          </cell>
        </row>
      </sheetData>
      <sheetData sheetId="2812">
        <row r="12">
          <cell r="F12">
            <v>0</v>
          </cell>
        </row>
      </sheetData>
      <sheetData sheetId="2813">
        <row r="12">
          <cell r="F12">
            <v>0</v>
          </cell>
        </row>
      </sheetData>
      <sheetData sheetId="2814">
        <row r="12">
          <cell r="F12" t="str">
            <v>Assessable Profits</v>
          </cell>
        </row>
      </sheetData>
      <sheetData sheetId="2815">
        <row r="12">
          <cell r="F12">
            <v>0</v>
          </cell>
        </row>
      </sheetData>
      <sheetData sheetId="2816">
        <row r="12">
          <cell r="F12">
            <v>0</v>
          </cell>
        </row>
      </sheetData>
      <sheetData sheetId="2817">
        <row r="12">
          <cell r="F12">
            <v>0</v>
          </cell>
        </row>
      </sheetData>
      <sheetData sheetId="2818">
        <row r="12">
          <cell r="F12">
            <v>0</v>
          </cell>
        </row>
      </sheetData>
      <sheetData sheetId="2819">
        <row r="12">
          <cell r="F12">
            <v>0</v>
          </cell>
        </row>
      </sheetData>
      <sheetData sheetId="2820">
        <row r="12">
          <cell r="F12">
            <v>0</v>
          </cell>
        </row>
      </sheetData>
      <sheetData sheetId="2821">
        <row r="12">
          <cell r="F12">
            <v>0</v>
          </cell>
        </row>
      </sheetData>
      <sheetData sheetId="2822">
        <row r="12">
          <cell r="F12">
            <v>0</v>
          </cell>
        </row>
      </sheetData>
      <sheetData sheetId="2823">
        <row r="12">
          <cell r="F12">
            <v>0</v>
          </cell>
        </row>
      </sheetData>
      <sheetData sheetId="2824">
        <row r="12">
          <cell r="F12">
            <v>0</v>
          </cell>
        </row>
      </sheetData>
      <sheetData sheetId="2825">
        <row r="12">
          <cell r="F12">
            <v>0</v>
          </cell>
        </row>
      </sheetData>
      <sheetData sheetId="2826">
        <row r="12">
          <cell r="F12">
            <v>0</v>
          </cell>
        </row>
      </sheetData>
      <sheetData sheetId="2827">
        <row r="12">
          <cell r="F12">
            <v>0</v>
          </cell>
        </row>
      </sheetData>
      <sheetData sheetId="2828">
        <row r="12">
          <cell r="F12">
            <v>0</v>
          </cell>
        </row>
      </sheetData>
      <sheetData sheetId="2829">
        <row r="12">
          <cell r="F12">
            <v>1218.1665773563388</v>
          </cell>
        </row>
      </sheetData>
      <sheetData sheetId="2830">
        <row r="12">
          <cell r="F12">
            <v>0</v>
          </cell>
        </row>
      </sheetData>
      <sheetData sheetId="2831">
        <row r="12">
          <cell r="F12">
            <v>0</v>
          </cell>
        </row>
      </sheetData>
      <sheetData sheetId="2832">
        <row r="12">
          <cell r="F12">
            <v>0</v>
          </cell>
        </row>
      </sheetData>
      <sheetData sheetId="2833">
        <row r="12">
          <cell r="F12">
            <v>0</v>
          </cell>
        </row>
      </sheetData>
      <sheetData sheetId="2834">
        <row r="12">
          <cell r="F12">
            <v>1218.1665773563388</v>
          </cell>
        </row>
      </sheetData>
      <sheetData sheetId="2835">
        <row r="12">
          <cell r="F12">
            <v>0</v>
          </cell>
        </row>
      </sheetData>
      <sheetData sheetId="2836">
        <row r="12">
          <cell r="F12">
            <v>0</v>
          </cell>
        </row>
      </sheetData>
      <sheetData sheetId="2837">
        <row r="12">
          <cell r="F12">
            <v>0</v>
          </cell>
        </row>
      </sheetData>
      <sheetData sheetId="2838">
        <row r="12">
          <cell r="F12" t="str">
            <v>Assessable Profits</v>
          </cell>
        </row>
      </sheetData>
      <sheetData sheetId="2839">
        <row r="12">
          <cell r="F12" t="str">
            <v>Assessable Profits</v>
          </cell>
        </row>
      </sheetData>
      <sheetData sheetId="2840">
        <row r="12">
          <cell r="F12">
            <v>0</v>
          </cell>
        </row>
      </sheetData>
      <sheetData sheetId="2841">
        <row r="12">
          <cell r="F12">
            <v>0</v>
          </cell>
        </row>
      </sheetData>
      <sheetData sheetId="2842">
        <row r="12">
          <cell r="F12">
            <v>1218.1665773563388</v>
          </cell>
        </row>
      </sheetData>
      <sheetData sheetId="2843">
        <row r="12">
          <cell r="F12">
            <v>0</v>
          </cell>
        </row>
      </sheetData>
      <sheetData sheetId="2844">
        <row r="12">
          <cell r="F12">
            <v>0</v>
          </cell>
        </row>
      </sheetData>
      <sheetData sheetId="2845">
        <row r="12">
          <cell r="F12">
            <v>0</v>
          </cell>
        </row>
      </sheetData>
      <sheetData sheetId="2846">
        <row r="12">
          <cell r="F12">
            <v>0</v>
          </cell>
        </row>
      </sheetData>
      <sheetData sheetId="2847">
        <row r="12">
          <cell r="F12">
            <v>0</v>
          </cell>
        </row>
      </sheetData>
      <sheetData sheetId="2848">
        <row r="12">
          <cell r="F12">
            <v>0</v>
          </cell>
        </row>
      </sheetData>
      <sheetData sheetId="2849">
        <row r="12">
          <cell r="F12">
            <v>0</v>
          </cell>
        </row>
      </sheetData>
      <sheetData sheetId="2850">
        <row r="12">
          <cell r="F12">
            <v>0</v>
          </cell>
        </row>
      </sheetData>
      <sheetData sheetId="2851">
        <row r="12">
          <cell r="F12">
            <v>0</v>
          </cell>
        </row>
      </sheetData>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row r="12">
          <cell r="F12">
            <v>0</v>
          </cell>
        </row>
      </sheetData>
      <sheetData sheetId="2867">
        <row r="12">
          <cell r="F12">
            <v>0</v>
          </cell>
        </row>
      </sheetData>
      <sheetData sheetId="2868">
        <row r="12">
          <cell r="F12">
            <v>0</v>
          </cell>
        </row>
      </sheetData>
      <sheetData sheetId="2869">
        <row r="12">
          <cell r="F12">
            <v>0</v>
          </cell>
        </row>
      </sheetData>
      <sheetData sheetId="2870">
        <row r="12">
          <cell r="F12">
            <v>0</v>
          </cell>
        </row>
      </sheetData>
      <sheetData sheetId="2871">
        <row r="12">
          <cell r="F12">
            <v>0</v>
          </cell>
        </row>
      </sheetData>
      <sheetData sheetId="2872">
        <row r="12">
          <cell r="F12">
            <v>0</v>
          </cell>
        </row>
      </sheetData>
      <sheetData sheetId="2873">
        <row r="12">
          <cell r="F12">
            <v>0</v>
          </cell>
        </row>
      </sheetData>
      <sheetData sheetId="2874">
        <row r="12">
          <cell r="F12">
            <v>0</v>
          </cell>
        </row>
      </sheetData>
      <sheetData sheetId="2875">
        <row r="12">
          <cell r="F12">
            <v>1218.1665773563388</v>
          </cell>
        </row>
      </sheetData>
      <sheetData sheetId="2876">
        <row r="12">
          <cell r="F12">
            <v>0</v>
          </cell>
        </row>
      </sheetData>
      <sheetData sheetId="2877">
        <row r="12">
          <cell r="F12" t="str">
            <v>Assessable Profits</v>
          </cell>
        </row>
      </sheetData>
      <sheetData sheetId="2878"/>
      <sheetData sheetId="2879">
        <row r="12">
          <cell r="F12">
            <v>1218.1665773563388</v>
          </cell>
        </row>
      </sheetData>
      <sheetData sheetId="2880">
        <row r="12">
          <cell r="F12" t="str">
            <v>Assessable Profits</v>
          </cell>
        </row>
      </sheetData>
      <sheetData sheetId="2881">
        <row r="12">
          <cell r="F12">
            <v>0</v>
          </cell>
        </row>
      </sheetData>
      <sheetData sheetId="2882">
        <row r="12">
          <cell r="F12">
            <v>0</v>
          </cell>
        </row>
      </sheetData>
      <sheetData sheetId="2883">
        <row r="12">
          <cell r="F12">
            <v>0</v>
          </cell>
        </row>
      </sheetData>
      <sheetData sheetId="2884">
        <row r="12">
          <cell r="F12" t="str">
            <v>Assessable Profits</v>
          </cell>
        </row>
      </sheetData>
      <sheetData sheetId="2885">
        <row r="12">
          <cell r="F12">
            <v>0</v>
          </cell>
        </row>
      </sheetData>
      <sheetData sheetId="2886">
        <row r="12">
          <cell r="F12">
            <v>1218.1665773563388</v>
          </cell>
        </row>
      </sheetData>
      <sheetData sheetId="2887"/>
      <sheetData sheetId="2888">
        <row r="12">
          <cell r="F12">
            <v>0</v>
          </cell>
        </row>
      </sheetData>
      <sheetData sheetId="2889">
        <row r="12">
          <cell r="F12">
            <v>0</v>
          </cell>
        </row>
      </sheetData>
      <sheetData sheetId="2890">
        <row r="12">
          <cell r="F12">
            <v>0</v>
          </cell>
        </row>
      </sheetData>
      <sheetData sheetId="2891">
        <row r="12">
          <cell r="F12">
            <v>0</v>
          </cell>
        </row>
      </sheetData>
      <sheetData sheetId="2892">
        <row r="12">
          <cell r="F12">
            <v>0</v>
          </cell>
        </row>
      </sheetData>
      <sheetData sheetId="2893">
        <row r="12">
          <cell r="F12">
            <v>0</v>
          </cell>
        </row>
      </sheetData>
      <sheetData sheetId="2894">
        <row r="12">
          <cell r="F12">
            <v>0</v>
          </cell>
        </row>
      </sheetData>
      <sheetData sheetId="2895">
        <row r="12">
          <cell r="F12">
            <v>0</v>
          </cell>
        </row>
      </sheetData>
      <sheetData sheetId="2896">
        <row r="12">
          <cell r="F12">
            <v>0</v>
          </cell>
        </row>
      </sheetData>
      <sheetData sheetId="2897">
        <row r="12">
          <cell r="F12">
            <v>0</v>
          </cell>
        </row>
      </sheetData>
      <sheetData sheetId="2898">
        <row r="12">
          <cell r="F12">
            <v>1218.1665773563388</v>
          </cell>
        </row>
      </sheetData>
      <sheetData sheetId="2899">
        <row r="12">
          <cell r="F12">
            <v>0</v>
          </cell>
        </row>
      </sheetData>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row r="12">
          <cell r="F12" t="str">
            <v>AA</v>
          </cell>
        </row>
      </sheetData>
      <sheetData sheetId="2915"/>
      <sheetData sheetId="2916">
        <row r="12">
          <cell r="F12" t="str">
            <v>AA</v>
          </cell>
        </row>
      </sheetData>
      <sheetData sheetId="2917"/>
      <sheetData sheetId="2918"/>
      <sheetData sheetId="2919">
        <row r="12">
          <cell r="F12">
            <v>1160360.5900000001</v>
          </cell>
        </row>
      </sheetData>
      <sheetData sheetId="2920"/>
      <sheetData sheetId="2921">
        <row r="12">
          <cell r="F12">
            <v>0</v>
          </cell>
        </row>
      </sheetData>
      <sheetData sheetId="2922"/>
      <sheetData sheetId="2923"/>
      <sheetData sheetId="2924"/>
      <sheetData sheetId="2925"/>
      <sheetData sheetId="2926">
        <row r="12">
          <cell r="F12">
            <v>0</v>
          </cell>
        </row>
      </sheetData>
      <sheetData sheetId="2927"/>
      <sheetData sheetId="2928">
        <row r="12">
          <cell r="F12">
            <v>0</v>
          </cell>
        </row>
      </sheetData>
      <sheetData sheetId="2929"/>
      <sheetData sheetId="2930">
        <row r="12">
          <cell r="F12">
            <v>0</v>
          </cell>
        </row>
      </sheetData>
      <sheetData sheetId="2931"/>
      <sheetData sheetId="2932">
        <row r="12">
          <cell r="F12">
            <v>0</v>
          </cell>
        </row>
      </sheetData>
      <sheetData sheetId="2933">
        <row r="12">
          <cell r="F12">
            <v>5.61</v>
          </cell>
        </row>
      </sheetData>
      <sheetData sheetId="2934">
        <row r="12">
          <cell r="F12">
            <v>0</v>
          </cell>
        </row>
      </sheetData>
      <sheetData sheetId="2935">
        <row r="12">
          <cell r="F12">
            <v>5.61</v>
          </cell>
        </row>
      </sheetData>
      <sheetData sheetId="2936">
        <row r="12">
          <cell r="F12">
            <v>0</v>
          </cell>
        </row>
      </sheetData>
      <sheetData sheetId="2937"/>
      <sheetData sheetId="2938">
        <row r="12">
          <cell r="F12">
            <v>0</v>
          </cell>
        </row>
      </sheetData>
      <sheetData sheetId="2939">
        <row r="12">
          <cell r="F12">
            <v>0</v>
          </cell>
        </row>
      </sheetData>
      <sheetData sheetId="2940">
        <row r="12">
          <cell r="F12">
            <v>0</v>
          </cell>
        </row>
      </sheetData>
      <sheetData sheetId="2941">
        <row r="12">
          <cell r="F12">
            <v>0</v>
          </cell>
        </row>
      </sheetData>
      <sheetData sheetId="2942">
        <row r="12">
          <cell r="F12">
            <v>0</v>
          </cell>
        </row>
      </sheetData>
      <sheetData sheetId="2943">
        <row r="12">
          <cell r="F12">
            <v>0</v>
          </cell>
        </row>
      </sheetData>
      <sheetData sheetId="2944">
        <row r="12">
          <cell r="F12">
            <v>0</v>
          </cell>
        </row>
      </sheetData>
      <sheetData sheetId="2945">
        <row r="12">
          <cell r="F12">
            <v>0</v>
          </cell>
        </row>
      </sheetData>
      <sheetData sheetId="2946">
        <row r="12">
          <cell r="F12">
            <v>0</v>
          </cell>
        </row>
      </sheetData>
      <sheetData sheetId="2947">
        <row r="12">
          <cell r="F12">
            <v>0</v>
          </cell>
        </row>
      </sheetData>
      <sheetData sheetId="2948">
        <row r="12">
          <cell r="F12">
            <v>0</v>
          </cell>
        </row>
      </sheetData>
      <sheetData sheetId="2949"/>
      <sheetData sheetId="2950"/>
      <sheetData sheetId="2951"/>
      <sheetData sheetId="2952"/>
      <sheetData sheetId="2953"/>
      <sheetData sheetId="2954"/>
      <sheetData sheetId="2955"/>
      <sheetData sheetId="2956"/>
      <sheetData sheetId="2957">
        <row r="12">
          <cell r="F12">
            <v>0</v>
          </cell>
        </row>
      </sheetData>
      <sheetData sheetId="2958">
        <row r="12">
          <cell r="F12" t="str">
            <v>AA</v>
          </cell>
        </row>
      </sheetData>
      <sheetData sheetId="2959">
        <row r="12">
          <cell r="F12">
            <v>0</v>
          </cell>
        </row>
      </sheetData>
      <sheetData sheetId="2960">
        <row r="12">
          <cell r="F12">
            <v>0</v>
          </cell>
        </row>
      </sheetData>
      <sheetData sheetId="2961"/>
      <sheetData sheetId="2962"/>
      <sheetData sheetId="2963"/>
      <sheetData sheetId="2964"/>
      <sheetData sheetId="2965"/>
      <sheetData sheetId="2966"/>
      <sheetData sheetId="2967"/>
      <sheetData sheetId="2968"/>
      <sheetData sheetId="2969"/>
      <sheetData sheetId="2970"/>
      <sheetData sheetId="2971"/>
      <sheetData sheetId="2972">
        <row r="16">
          <cell r="F16" t="str">
            <v>FY20E</v>
          </cell>
        </row>
      </sheetData>
      <sheetData sheetId="2973"/>
      <sheetData sheetId="2974">
        <row r="16">
          <cell r="F16" t="str">
            <v>FY20E</v>
          </cell>
        </row>
      </sheetData>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row r="12">
          <cell r="F12">
            <v>0</v>
          </cell>
        </row>
      </sheetData>
      <sheetData sheetId="3027">
        <row r="12">
          <cell r="F12">
            <v>0</v>
          </cell>
        </row>
      </sheetData>
      <sheetData sheetId="3028">
        <row r="12">
          <cell r="F12">
            <v>0</v>
          </cell>
        </row>
      </sheetData>
      <sheetData sheetId="3029">
        <row r="12">
          <cell r="F12">
            <v>0</v>
          </cell>
        </row>
      </sheetData>
      <sheetData sheetId="3030">
        <row r="12">
          <cell r="F12">
            <v>0</v>
          </cell>
        </row>
      </sheetData>
      <sheetData sheetId="3031">
        <row r="12">
          <cell r="F12">
            <v>0</v>
          </cell>
        </row>
      </sheetData>
      <sheetData sheetId="3032">
        <row r="12">
          <cell r="F12">
            <v>0</v>
          </cell>
        </row>
      </sheetData>
      <sheetData sheetId="3033">
        <row r="12">
          <cell r="F12">
            <v>0</v>
          </cell>
        </row>
      </sheetData>
      <sheetData sheetId="3034">
        <row r="12">
          <cell r="F12">
            <v>0</v>
          </cell>
        </row>
      </sheetData>
      <sheetData sheetId="3035">
        <row r="12">
          <cell r="F12">
            <v>0</v>
          </cell>
        </row>
      </sheetData>
      <sheetData sheetId="3036"/>
      <sheetData sheetId="3037">
        <row r="12">
          <cell r="F12">
            <v>1218.1665773563388</v>
          </cell>
        </row>
      </sheetData>
      <sheetData sheetId="3038">
        <row r="12">
          <cell r="F12">
            <v>0</v>
          </cell>
        </row>
      </sheetData>
      <sheetData sheetId="3039">
        <row r="12">
          <cell r="F12">
            <v>5.61</v>
          </cell>
        </row>
      </sheetData>
      <sheetData sheetId="3040">
        <row r="12">
          <cell r="F12">
            <v>0</v>
          </cell>
        </row>
      </sheetData>
      <sheetData sheetId="3041">
        <row r="12">
          <cell r="F12">
            <v>0</v>
          </cell>
        </row>
      </sheetData>
      <sheetData sheetId="3042">
        <row r="12">
          <cell r="F12">
            <v>0</v>
          </cell>
        </row>
      </sheetData>
      <sheetData sheetId="3043">
        <row r="12">
          <cell r="F12">
            <v>0</v>
          </cell>
        </row>
      </sheetData>
      <sheetData sheetId="3044">
        <row r="12">
          <cell r="F12">
            <v>0</v>
          </cell>
        </row>
      </sheetData>
      <sheetData sheetId="3045"/>
      <sheetData sheetId="3046">
        <row r="12">
          <cell r="F12">
            <v>0</v>
          </cell>
        </row>
      </sheetData>
      <sheetData sheetId="3047">
        <row r="12">
          <cell r="F12">
            <v>0</v>
          </cell>
        </row>
      </sheetData>
      <sheetData sheetId="3048">
        <row r="12">
          <cell r="F12">
            <v>1160360.5900000001</v>
          </cell>
        </row>
      </sheetData>
      <sheetData sheetId="3049">
        <row r="12">
          <cell r="F12">
            <v>0</v>
          </cell>
        </row>
      </sheetData>
      <sheetData sheetId="3050">
        <row r="12">
          <cell r="F12">
            <v>0</v>
          </cell>
        </row>
      </sheetData>
      <sheetData sheetId="3051">
        <row r="12">
          <cell r="F12">
            <v>0</v>
          </cell>
        </row>
      </sheetData>
      <sheetData sheetId="3052">
        <row r="12">
          <cell r="F12">
            <v>1218.1665773563388</v>
          </cell>
        </row>
      </sheetData>
      <sheetData sheetId="3053">
        <row r="12">
          <cell r="F12">
            <v>0</v>
          </cell>
        </row>
      </sheetData>
      <sheetData sheetId="3054">
        <row r="12">
          <cell r="F12">
            <v>0</v>
          </cell>
        </row>
      </sheetData>
      <sheetData sheetId="3055">
        <row r="12">
          <cell r="F12">
            <v>0</v>
          </cell>
        </row>
      </sheetData>
      <sheetData sheetId="3056"/>
      <sheetData sheetId="3057">
        <row r="12">
          <cell r="F12">
            <v>1218.1665773563388</v>
          </cell>
        </row>
      </sheetData>
      <sheetData sheetId="3058">
        <row r="12">
          <cell r="F12">
            <v>0</v>
          </cell>
        </row>
      </sheetData>
      <sheetData sheetId="3059">
        <row r="12">
          <cell r="F12">
            <v>0</v>
          </cell>
        </row>
      </sheetData>
      <sheetData sheetId="3060">
        <row r="12">
          <cell r="F12">
            <v>0</v>
          </cell>
        </row>
      </sheetData>
      <sheetData sheetId="3061">
        <row r="12">
          <cell r="F12">
            <v>0</v>
          </cell>
        </row>
      </sheetData>
      <sheetData sheetId="3062">
        <row r="12">
          <cell r="F12">
            <v>0</v>
          </cell>
        </row>
      </sheetData>
      <sheetData sheetId="3063">
        <row r="12">
          <cell r="F12" t="str">
            <v>Assessable Profits</v>
          </cell>
        </row>
      </sheetData>
      <sheetData sheetId="3064">
        <row r="12">
          <cell r="F12">
            <v>0</v>
          </cell>
        </row>
      </sheetData>
      <sheetData sheetId="3065">
        <row r="12">
          <cell r="F12" t="str">
            <v>Assessable Profits</v>
          </cell>
        </row>
      </sheetData>
      <sheetData sheetId="3066">
        <row r="12">
          <cell r="F12">
            <v>0</v>
          </cell>
        </row>
      </sheetData>
      <sheetData sheetId="3067">
        <row r="12">
          <cell r="F12">
            <v>0</v>
          </cell>
        </row>
      </sheetData>
      <sheetData sheetId="3068">
        <row r="12">
          <cell r="F12">
            <v>0</v>
          </cell>
        </row>
      </sheetData>
      <sheetData sheetId="3069">
        <row r="12">
          <cell r="F12">
            <v>0</v>
          </cell>
        </row>
      </sheetData>
      <sheetData sheetId="3070">
        <row r="12">
          <cell r="F12">
            <v>0</v>
          </cell>
        </row>
      </sheetData>
      <sheetData sheetId="3071">
        <row r="12">
          <cell r="F12">
            <v>0</v>
          </cell>
        </row>
      </sheetData>
      <sheetData sheetId="3072">
        <row r="12">
          <cell r="F12" t="str">
            <v>Assessable Profits</v>
          </cell>
        </row>
      </sheetData>
      <sheetData sheetId="3073">
        <row r="12">
          <cell r="F12">
            <v>0</v>
          </cell>
        </row>
      </sheetData>
      <sheetData sheetId="3074">
        <row r="12">
          <cell r="F12">
            <v>0</v>
          </cell>
        </row>
      </sheetData>
      <sheetData sheetId="3075">
        <row r="12">
          <cell r="F12">
            <v>0</v>
          </cell>
        </row>
      </sheetData>
      <sheetData sheetId="3076">
        <row r="12">
          <cell r="F12">
            <v>0</v>
          </cell>
        </row>
      </sheetData>
      <sheetData sheetId="3077">
        <row r="12">
          <cell r="F12">
            <v>0</v>
          </cell>
        </row>
      </sheetData>
      <sheetData sheetId="3078">
        <row r="12">
          <cell r="F12">
            <v>0</v>
          </cell>
        </row>
      </sheetData>
      <sheetData sheetId="3079">
        <row r="12">
          <cell r="F12">
            <v>0</v>
          </cell>
        </row>
      </sheetData>
      <sheetData sheetId="3080">
        <row r="12">
          <cell r="F12">
            <v>0</v>
          </cell>
        </row>
      </sheetData>
      <sheetData sheetId="3081">
        <row r="12">
          <cell r="F12">
            <v>0</v>
          </cell>
        </row>
      </sheetData>
      <sheetData sheetId="3082">
        <row r="12">
          <cell r="F12">
            <v>0</v>
          </cell>
        </row>
      </sheetData>
      <sheetData sheetId="3083">
        <row r="12">
          <cell r="F12">
            <v>0</v>
          </cell>
        </row>
      </sheetData>
      <sheetData sheetId="3084">
        <row r="12">
          <cell r="F12">
            <v>0</v>
          </cell>
        </row>
      </sheetData>
      <sheetData sheetId="3085">
        <row r="12">
          <cell r="F12">
            <v>0</v>
          </cell>
        </row>
      </sheetData>
      <sheetData sheetId="3086">
        <row r="12">
          <cell r="F12">
            <v>0</v>
          </cell>
        </row>
      </sheetData>
      <sheetData sheetId="3087">
        <row r="12">
          <cell r="F12">
            <v>1218.1665773563388</v>
          </cell>
        </row>
      </sheetData>
      <sheetData sheetId="3088">
        <row r="12">
          <cell r="F12">
            <v>0</v>
          </cell>
        </row>
      </sheetData>
      <sheetData sheetId="3089">
        <row r="12">
          <cell r="F12">
            <v>0</v>
          </cell>
        </row>
      </sheetData>
      <sheetData sheetId="3090">
        <row r="12">
          <cell r="F12">
            <v>0</v>
          </cell>
        </row>
      </sheetData>
      <sheetData sheetId="3091">
        <row r="12">
          <cell r="F12">
            <v>0</v>
          </cell>
        </row>
      </sheetData>
      <sheetData sheetId="3092">
        <row r="12">
          <cell r="F12">
            <v>1218.1665773563388</v>
          </cell>
        </row>
      </sheetData>
      <sheetData sheetId="3093">
        <row r="12">
          <cell r="F12">
            <v>0</v>
          </cell>
        </row>
      </sheetData>
      <sheetData sheetId="3094">
        <row r="12">
          <cell r="F12">
            <v>0</v>
          </cell>
        </row>
      </sheetData>
      <sheetData sheetId="3095">
        <row r="12">
          <cell r="F12">
            <v>0</v>
          </cell>
        </row>
      </sheetData>
      <sheetData sheetId="3096">
        <row r="12">
          <cell r="F12" t="str">
            <v>Assessable Profits</v>
          </cell>
        </row>
      </sheetData>
      <sheetData sheetId="3097">
        <row r="12">
          <cell r="F12" t="str">
            <v>Assessable Profits</v>
          </cell>
        </row>
      </sheetData>
      <sheetData sheetId="3098">
        <row r="12">
          <cell r="F12">
            <v>0</v>
          </cell>
        </row>
      </sheetData>
      <sheetData sheetId="3099">
        <row r="12">
          <cell r="F12">
            <v>0</v>
          </cell>
        </row>
      </sheetData>
      <sheetData sheetId="3100">
        <row r="12">
          <cell r="F12">
            <v>1218.1665773563388</v>
          </cell>
        </row>
      </sheetData>
      <sheetData sheetId="3101">
        <row r="12">
          <cell r="F12">
            <v>0</v>
          </cell>
        </row>
      </sheetData>
      <sheetData sheetId="3102">
        <row r="12">
          <cell r="F12">
            <v>0</v>
          </cell>
        </row>
      </sheetData>
      <sheetData sheetId="3103">
        <row r="12">
          <cell r="F12">
            <v>0</v>
          </cell>
        </row>
      </sheetData>
      <sheetData sheetId="3104">
        <row r="12">
          <cell r="F12">
            <v>0</v>
          </cell>
        </row>
      </sheetData>
      <sheetData sheetId="3105">
        <row r="12">
          <cell r="F12">
            <v>0</v>
          </cell>
        </row>
      </sheetData>
      <sheetData sheetId="3106">
        <row r="12">
          <cell r="F12">
            <v>0</v>
          </cell>
        </row>
      </sheetData>
      <sheetData sheetId="3107">
        <row r="12">
          <cell r="F12">
            <v>0</v>
          </cell>
        </row>
      </sheetData>
      <sheetData sheetId="3108">
        <row r="12">
          <cell r="F12">
            <v>0</v>
          </cell>
        </row>
      </sheetData>
      <sheetData sheetId="3109">
        <row r="12">
          <cell r="F12">
            <v>0</v>
          </cell>
        </row>
      </sheetData>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row r="12">
          <cell r="F12">
            <v>0</v>
          </cell>
        </row>
      </sheetData>
      <sheetData sheetId="3125">
        <row r="12">
          <cell r="F12">
            <v>0</v>
          </cell>
        </row>
      </sheetData>
      <sheetData sheetId="3126">
        <row r="12">
          <cell r="F12">
            <v>0</v>
          </cell>
        </row>
      </sheetData>
      <sheetData sheetId="3127">
        <row r="12">
          <cell r="F12">
            <v>0</v>
          </cell>
        </row>
      </sheetData>
      <sheetData sheetId="3128">
        <row r="12">
          <cell r="F12">
            <v>0</v>
          </cell>
        </row>
      </sheetData>
      <sheetData sheetId="3129">
        <row r="12">
          <cell r="F12">
            <v>0</v>
          </cell>
        </row>
      </sheetData>
      <sheetData sheetId="3130">
        <row r="12">
          <cell r="F12">
            <v>0</v>
          </cell>
        </row>
      </sheetData>
      <sheetData sheetId="3131">
        <row r="12">
          <cell r="F12">
            <v>0</v>
          </cell>
        </row>
      </sheetData>
      <sheetData sheetId="3132">
        <row r="12">
          <cell r="F12">
            <v>0</v>
          </cell>
        </row>
      </sheetData>
      <sheetData sheetId="3133">
        <row r="12">
          <cell r="F12">
            <v>1218.1665773563388</v>
          </cell>
        </row>
      </sheetData>
      <sheetData sheetId="3134">
        <row r="12">
          <cell r="F12">
            <v>0</v>
          </cell>
        </row>
      </sheetData>
      <sheetData sheetId="3135">
        <row r="12">
          <cell r="F12" t="str">
            <v>Assessable Profits</v>
          </cell>
        </row>
      </sheetData>
      <sheetData sheetId="3136"/>
      <sheetData sheetId="3137">
        <row r="12">
          <cell r="F12">
            <v>1218.1665773563388</v>
          </cell>
        </row>
      </sheetData>
      <sheetData sheetId="3138">
        <row r="12">
          <cell r="F12" t="str">
            <v>Assessable Profits</v>
          </cell>
        </row>
      </sheetData>
      <sheetData sheetId="3139">
        <row r="12">
          <cell r="F12">
            <v>0</v>
          </cell>
        </row>
      </sheetData>
      <sheetData sheetId="3140">
        <row r="12">
          <cell r="F12">
            <v>0</v>
          </cell>
        </row>
      </sheetData>
      <sheetData sheetId="3141">
        <row r="12">
          <cell r="F12">
            <v>0</v>
          </cell>
        </row>
      </sheetData>
      <sheetData sheetId="3142">
        <row r="12">
          <cell r="F12" t="str">
            <v>Assessable Profits</v>
          </cell>
        </row>
      </sheetData>
      <sheetData sheetId="3143">
        <row r="12">
          <cell r="F12">
            <v>0</v>
          </cell>
        </row>
      </sheetData>
      <sheetData sheetId="3144">
        <row r="12">
          <cell r="F12">
            <v>1218.1665773563388</v>
          </cell>
        </row>
      </sheetData>
      <sheetData sheetId="3145"/>
      <sheetData sheetId="3146">
        <row r="12">
          <cell r="F12">
            <v>0</v>
          </cell>
        </row>
      </sheetData>
      <sheetData sheetId="3147">
        <row r="12">
          <cell r="F12">
            <v>0</v>
          </cell>
        </row>
      </sheetData>
      <sheetData sheetId="3148">
        <row r="12">
          <cell r="F12">
            <v>0</v>
          </cell>
        </row>
      </sheetData>
      <sheetData sheetId="3149">
        <row r="12">
          <cell r="F12">
            <v>0</v>
          </cell>
        </row>
      </sheetData>
      <sheetData sheetId="3150">
        <row r="12">
          <cell r="F12">
            <v>0</v>
          </cell>
        </row>
      </sheetData>
      <sheetData sheetId="3151">
        <row r="12">
          <cell r="F12">
            <v>0</v>
          </cell>
        </row>
      </sheetData>
      <sheetData sheetId="3152">
        <row r="12">
          <cell r="F12">
            <v>0</v>
          </cell>
        </row>
      </sheetData>
      <sheetData sheetId="3153">
        <row r="12">
          <cell r="F12">
            <v>0</v>
          </cell>
        </row>
      </sheetData>
      <sheetData sheetId="3154">
        <row r="12">
          <cell r="F12">
            <v>0</v>
          </cell>
        </row>
      </sheetData>
      <sheetData sheetId="3155">
        <row r="12">
          <cell r="F12">
            <v>0</v>
          </cell>
        </row>
      </sheetData>
      <sheetData sheetId="3156">
        <row r="12">
          <cell r="F12">
            <v>1218.1665773563388</v>
          </cell>
        </row>
      </sheetData>
      <sheetData sheetId="3157">
        <row r="12">
          <cell r="F12">
            <v>0</v>
          </cell>
        </row>
      </sheetData>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row r="12">
          <cell r="F12" t="str">
            <v>AA</v>
          </cell>
        </row>
      </sheetData>
      <sheetData sheetId="3173"/>
      <sheetData sheetId="3174">
        <row r="12">
          <cell r="F12" t="str">
            <v>AA</v>
          </cell>
        </row>
      </sheetData>
      <sheetData sheetId="3175"/>
      <sheetData sheetId="3176"/>
      <sheetData sheetId="3177">
        <row r="12">
          <cell r="F12">
            <v>1160360.5900000001</v>
          </cell>
        </row>
      </sheetData>
      <sheetData sheetId="3178"/>
      <sheetData sheetId="3179">
        <row r="12">
          <cell r="F12">
            <v>0</v>
          </cell>
        </row>
      </sheetData>
      <sheetData sheetId="3180"/>
      <sheetData sheetId="3181"/>
      <sheetData sheetId="3182"/>
      <sheetData sheetId="3183"/>
      <sheetData sheetId="3184">
        <row r="12">
          <cell r="F12">
            <v>0</v>
          </cell>
        </row>
      </sheetData>
      <sheetData sheetId="3185"/>
      <sheetData sheetId="3186">
        <row r="12">
          <cell r="F12">
            <v>0</v>
          </cell>
        </row>
      </sheetData>
      <sheetData sheetId="3187"/>
      <sheetData sheetId="3188">
        <row r="12">
          <cell r="F12">
            <v>0</v>
          </cell>
        </row>
      </sheetData>
      <sheetData sheetId="3189"/>
      <sheetData sheetId="3190">
        <row r="12">
          <cell r="F12">
            <v>0</v>
          </cell>
        </row>
      </sheetData>
      <sheetData sheetId="3191">
        <row r="12">
          <cell r="F12">
            <v>5.61</v>
          </cell>
        </row>
      </sheetData>
      <sheetData sheetId="3192">
        <row r="12">
          <cell r="F12">
            <v>0</v>
          </cell>
        </row>
      </sheetData>
      <sheetData sheetId="3193">
        <row r="12">
          <cell r="F12">
            <v>5.61</v>
          </cell>
        </row>
      </sheetData>
      <sheetData sheetId="3194">
        <row r="12">
          <cell r="F12">
            <v>0</v>
          </cell>
        </row>
      </sheetData>
      <sheetData sheetId="3195"/>
      <sheetData sheetId="3196">
        <row r="12">
          <cell r="F12">
            <v>0</v>
          </cell>
        </row>
      </sheetData>
      <sheetData sheetId="3197">
        <row r="12">
          <cell r="F12">
            <v>0</v>
          </cell>
        </row>
      </sheetData>
      <sheetData sheetId="3198">
        <row r="12">
          <cell r="F12">
            <v>0</v>
          </cell>
        </row>
      </sheetData>
      <sheetData sheetId="3199">
        <row r="12">
          <cell r="F12">
            <v>0</v>
          </cell>
        </row>
      </sheetData>
      <sheetData sheetId="3200">
        <row r="12">
          <cell r="F12">
            <v>0</v>
          </cell>
        </row>
      </sheetData>
      <sheetData sheetId="3201">
        <row r="12">
          <cell r="F12">
            <v>0</v>
          </cell>
        </row>
      </sheetData>
      <sheetData sheetId="3202">
        <row r="12">
          <cell r="F12">
            <v>0</v>
          </cell>
        </row>
      </sheetData>
      <sheetData sheetId="3203">
        <row r="12">
          <cell r="F12">
            <v>0</v>
          </cell>
        </row>
      </sheetData>
      <sheetData sheetId="3204">
        <row r="12">
          <cell r="F12">
            <v>0</v>
          </cell>
        </row>
      </sheetData>
      <sheetData sheetId="3205">
        <row r="12">
          <cell r="F12">
            <v>0</v>
          </cell>
        </row>
      </sheetData>
      <sheetData sheetId="3206">
        <row r="12">
          <cell r="F12">
            <v>0</v>
          </cell>
        </row>
      </sheetData>
      <sheetData sheetId="3207"/>
      <sheetData sheetId="3208"/>
      <sheetData sheetId="3209"/>
      <sheetData sheetId="3210"/>
      <sheetData sheetId="3211"/>
      <sheetData sheetId="3212"/>
      <sheetData sheetId="3213"/>
      <sheetData sheetId="3214"/>
      <sheetData sheetId="3215">
        <row r="12">
          <cell r="F12">
            <v>0</v>
          </cell>
        </row>
      </sheetData>
      <sheetData sheetId="3216">
        <row r="12">
          <cell r="F12" t="str">
            <v>AA</v>
          </cell>
        </row>
      </sheetData>
      <sheetData sheetId="3217">
        <row r="12">
          <cell r="F12">
            <v>0</v>
          </cell>
        </row>
      </sheetData>
      <sheetData sheetId="3218">
        <row r="12">
          <cell r="F12">
            <v>0</v>
          </cell>
        </row>
      </sheetData>
      <sheetData sheetId="3219"/>
      <sheetData sheetId="3220"/>
      <sheetData sheetId="3221"/>
      <sheetData sheetId="3222"/>
      <sheetData sheetId="3223"/>
      <sheetData sheetId="3224"/>
      <sheetData sheetId="3225"/>
      <sheetData sheetId="3226"/>
      <sheetData sheetId="3227"/>
      <sheetData sheetId="3228"/>
      <sheetData sheetId="3229"/>
      <sheetData sheetId="3230">
        <row r="16">
          <cell r="F16" t="str">
            <v>FY20E</v>
          </cell>
        </row>
      </sheetData>
      <sheetData sheetId="3231"/>
      <sheetData sheetId="3232">
        <row r="16">
          <cell r="F16" t="str">
            <v>FY20E</v>
          </cell>
        </row>
      </sheetData>
      <sheetData sheetId="3233"/>
      <sheetData sheetId="3234"/>
      <sheetData sheetId="3235"/>
      <sheetData sheetId="3236"/>
      <sheetData sheetId="3237"/>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es"/>
      <sheetName val="Umbilicals"/>
      <sheetName val="GAP Analysis"/>
      <sheetName val="NAPIMS"/>
      <sheetName val="calculations"/>
      <sheetName val="Automated Profit &amp; Loss"/>
      <sheetName val="prodprof 1"/>
      <sheetName val="Lookup"/>
      <sheetName val="Registry"/>
      <sheetName val="Pricing"/>
    </sheetNames>
    <sheetDataSet>
      <sheetData sheetId="0" refreshError="1">
        <row r="2">
          <cell r="A2" t="str">
            <v>VAR 1-2</v>
          </cell>
          <cell r="B2" t="str">
            <v>Acceleration</v>
          </cell>
          <cell r="C2" t="str">
            <v>High</v>
          </cell>
        </row>
        <row r="3">
          <cell r="A3" t="str">
            <v>VAR 2-3</v>
          </cell>
          <cell r="B3" t="str">
            <v>Addition</v>
          </cell>
          <cell r="C3" t="str">
            <v>Medium</v>
          </cell>
        </row>
        <row r="4">
          <cell r="A4" t="str">
            <v>VAR 3-4</v>
          </cell>
          <cell r="B4" t="str">
            <v>Deferral</v>
          </cell>
          <cell r="C4" t="str">
            <v>Low</v>
          </cell>
        </row>
        <row r="5">
          <cell r="A5" t="str">
            <v>VAR 4-5</v>
          </cell>
          <cell r="B5" t="str">
            <v>Exclusion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head Summary"/>
      <sheetName val="Check List"/>
      <sheetName val="XM DM Time Writing"/>
      <sheetName val="Input Sheet"/>
      <sheetName val="Allocation"/>
      <sheetName val="Journal 1"/>
      <sheetName val="Group G.A. Alloc."/>
      <sheetName val="Reallocation"/>
      <sheetName val="Journal 2"/>
      <sheetName val="Chart"/>
      <sheetName val="Categories"/>
      <sheetName val="Project Data "/>
      <sheetName val="NAPIMS"/>
      <sheetName val="Lookup"/>
      <sheetName val="Check_List"/>
      <sheetName val="XM_DM_Time_Writing"/>
      <sheetName val="Input_Sheet"/>
      <sheetName val="Overhead_Summary"/>
      <sheetName val="Journal_1"/>
      <sheetName val="Group_G_A__Alloc_"/>
      <sheetName val="Journal_2"/>
      <sheetName val="Project_Data_"/>
    </sheetNames>
    <sheetDataSet>
      <sheetData sheetId="0" refreshError="1">
        <row r="10">
          <cell r="D10">
            <v>5695000</v>
          </cell>
          <cell r="E10">
            <v>2793000</v>
          </cell>
          <cell r="F10">
            <v>6330926.1430000002</v>
          </cell>
        </row>
        <row r="15">
          <cell r="D15">
            <v>0</v>
          </cell>
          <cell r="E15">
            <v>0</v>
          </cell>
          <cell r="F15">
            <v>-19983.940789473687</v>
          </cell>
          <cell r="G15">
            <v>0</v>
          </cell>
        </row>
        <row r="17">
          <cell r="D17">
            <v>5695000</v>
          </cell>
          <cell r="E17">
            <v>2793000</v>
          </cell>
        </row>
      </sheetData>
      <sheetData sheetId="1">
        <row r="10">
          <cell r="D10">
            <v>5695000</v>
          </cell>
        </row>
      </sheetData>
      <sheetData sheetId="2">
        <row r="10">
          <cell r="D10">
            <v>5695000</v>
          </cell>
        </row>
      </sheetData>
      <sheetData sheetId="3">
        <row r="10">
          <cell r="D10">
            <v>5695000</v>
          </cell>
        </row>
      </sheetData>
      <sheetData sheetId="4"/>
      <sheetData sheetId="5"/>
      <sheetData sheetId="6"/>
      <sheetData sheetId="7"/>
      <sheetData sheetId="8"/>
      <sheetData sheetId="9"/>
      <sheetData sheetId="10" refreshError="1"/>
      <sheetData sheetId="11" refreshError="1"/>
      <sheetData sheetId="12" refreshError="1"/>
      <sheetData sheetId="13" refreshError="1"/>
      <sheetData sheetId="14">
        <row r="10">
          <cell r="D10">
            <v>5695000</v>
          </cell>
        </row>
      </sheetData>
      <sheetData sheetId="15">
        <row r="10">
          <cell r="D10">
            <v>5695000</v>
          </cell>
        </row>
      </sheetData>
      <sheetData sheetId="16">
        <row r="10">
          <cell r="D10">
            <v>5695000</v>
          </cell>
        </row>
      </sheetData>
      <sheetData sheetId="17">
        <row r="10">
          <cell r="D10">
            <v>5695000</v>
          </cell>
        </row>
      </sheetData>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not Delet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LIST"/>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sheet 1"/>
      <sheetName val="Tipo Terzi"/>
      <sheetName val="Salary"/>
      <sheetName val="#REF"/>
      <sheetName val="Dati base"/>
      <sheetName val="US Inflation Factors"/>
      <sheetName val="Ratios"/>
      <sheetName val="Cover"/>
      <sheetName val="산출기준"/>
      <sheetName val="CABLE"/>
      <sheetName val="JUNCTION BOX"/>
      <sheetName val="TRAY"/>
      <sheetName val="PIPE"/>
      <sheetName val="PIPE FITTING"/>
      <sheetName val="TUBE"/>
      <sheetName val="TUBE FITTING"/>
      <sheetName val="CABLE GLAND"/>
      <sheetName val="VALVE"/>
      <sheetName val="MCT"/>
      <sheetName val="SUPPORT"/>
      <sheetName val="일위대가"/>
      <sheetName val="예산서"/>
      <sheetName val="fdn_bm_pro"/>
      <sheetName val="P3"/>
      <sheetName val="건축"/>
      <sheetName val="수입"/>
      <sheetName val="Sheet1"/>
      <sheetName val="전기일위대가"/>
      <sheetName val="REINF."/>
      <sheetName val="SKETCH"/>
      <sheetName val="LOADS"/>
      <sheetName val="CHECK1"/>
      <sheetName val="갑지(추정)"/>
      <sheetName val="CAT_5"/>
      <sheetName val="CONS. EQUIP.  "/>
      <sheetName val="투입실적"/>
      <sheetName val="A"/>
      <sheetName val="BLR 1"/>
      <sheetName val="GEN"/>
      <sheetName val="GAS"/>
      <sheetName val="DEAE"/>
      <sheetName val="BLR2"/>
      <sheetName val="BLR3"/>
      <sheetName val="BLR4"/>
      <sheetName val="BLR5"/>
      <sheetName val="DEM"/>
      <sheetName val="SAM"/>
      <sheetName val="CHEM"/>
      <sheetName val="COP"/>
      <sheetName val="TOEC"/>
      <sheetName val="T1"/>
      <sheetName val="VA_code"/>
      <sheetName val="가시설공"/>
      <sheetName val="기별수량산출서"/>
      <sheetName val="출력X"/>
      <sheetName val="PRO_A"/>
      <sheetName val="DWG"/>
      <sheetName val="ELEC_MCI"/>
      <sheetName val="MAIN"/>
      <sheetName val="INST_MCI"/>
      <sheetName val="MECH_MCI"/>
      <sheetName val="PRO"/>
      <sheetName val="ELEC_DCI"/>
      <sheetName val="INST_DCI"/>
      <sheetName val="SPEC"/>
      <sheetName val="ACTDATA"/>
      <sheetName val="ITB COST"/>
      <sheetName val="PIP"/>
      <sheetName val="환율표"/>
      <sheetName val="h-013211-2"/>
      <sheetName val="예산"/>
      <sheetName val="Elect"/>
      <sheetName val="Cost control"/>
      <sheetName val="토공"/>
      <sheetName val="TL,Termination"/>
      <sheetName val="Cable,Conduit"/>
      <sheetName val="97 사업추정(WEKI)"/>
      <sheetName val="FIRE FIGHTING"/>
      <sheetName val="Input data"/>
      <sheetName val="Cover Page"/>
      <sheetName val="Forecast"/>
      <sheetName val="WORK"/>
      <sheetName val="90EL JACKET"/>
      <sheetName val="BAND(200)"/>
      <sheetName val="보온재"/>
      <sheetName val="FACTOR"/>
      <sheetName val="인건비"/>
      <sheetName val="보온 회사분"/>
      <sheetName val="7_5_1(A)_Data"/>
      <sheetName val="7_5_1(B)_BOQ_Breakdown"/>
      <sheetName val="7_5_1(C)_Scope"/>
      <sheetName val="7_5_1(D)_Basis"/>
      <sheetName val="7_5_1(E)_Allowance"/>
      <sheetName val="7_5_2_BOQ_Summary"/>
      <sheetName val="7_5_3_BOQ"/>
      <sheetName val="A__Erec_BOQ(Shop)"/>
      <sheetName val="B__Erec_BOQ(Field)"/>
      <sheetName val="C__Surface_Protection"/>
      <sheetName val="A__Erec_BOQ(Shop)_(2)"/>
      <sheetName val="B__Erec_BOQ(Field)_(2)"/>
      <sheetName val="C__Surf_Protection"/>
      <sheetName val="Attachment_#1"/>
      <sheetName val="Attachment_#2"/>
      <sheetName val="302_C1"/>
      <sheetName val="302_C2"/>
      <sheetName val="SUPPLY_(2)"/>
      <sheetName val="RETURN_(2)"/>
      <sheetName val="303_(2)"/>
      <sheetName val="308_(2)"/>
      <sheetName val="309_(2)"/>
      <sheetName val="JUNCTION_BOX"/>
      <sheetName val="PIPE_FITTING"/>
      <sheetName val="TUBE_FITTING"/>
      <sheetName val="CABLE_GLAND"/>
      <sheetName val="BLR_1"/>
      <sheetName val="CONS__EQUIP___"/>
      <sheetName val="REINF_"/>
      <sheetName val="부표총괄"/>
      <sheetName val="내역서"/>
      <sheetName val="Macro(전선)"/>
      <sheetName val="소비자가"/>
      <sheetName val="을"/>
      <sheetName val="내역"/>
      <sheetName val="plan&amp;section of foundation"/>
      <sheetName val="design criteria"/>
      <sheetName val="주관사업"/>
      <sheetName val="요약배부"/>
      <sheetName val="9-1차이내역"/>
      <sheetName val="도"/>
      <sheetName val="CIVIL"/>
      <sheetName val="SHL"/>
      <sheetName val="Y-WORK"/>
      <sheetName val="DESCRIPTION"/>
      <sheetName val="BM DATA SHEET"/>
      <sheetName val="배관"/>
      <sheetName val="working load at the btm ft."/>
      <sheetName val="stability check"/>
      <sheetName val="BB2현대건설견적"/>
      <sheetName val="DATA"/>
      <sheetName val="PBS"/>
      <sheetName val="costing_CV"/>
      <sheetName val="costing_ESDV"/>
      <sheetName val="costing_FE"/>
      <sheetName val="costing_Misc"/>
      <sheetName val="costing_MOV"/>
      <sheetName val="costing_Press"/>
      <sheetName val="PRC-SUM"/>
      <sheetName val="Dati"/>
      <sheetName val="DN"/>
      <sheetName val="Fluidi"/>
      <sheetName val="Temperatura"/>
      <sheetName val="Mat Stelo"/>
      <sheetName val="N+"/>
      <sheetName val="CHK_OUT_BM_090914"/>
      <sheetName val="Unit SUM"/>
      <sheetName val="AILC004"/>
      <sheetName val="BREAKDOWN"/>
      <sheetName val="조경"/>
      <sheetName val="환율"/>
      <sheetName val="DWTables"/>
      <sheetName val="1.설계기준"/>
      <sheetName val="R2_0908"/>
      <sheetName val="BAP"/>
      <sheetName val="HRS"/>
      <sheetName val="방유제용량 계산서"/>
      <sheetName val="bill 2"/>
      <sheetName val="Resource"/>
      <sheetName val="95삼성급(본사)"/>
      <sheetName val="Page2"/>
      <sheetName val="pile bearing capa &amp; arrenge"/>
      <sheetName val="design load"/>
      <sheetName val="oper_load"/>
      <sheetName val="evap"/>
      <sheetName val="Break Dw"/>
      <sheetName val="TblPriceDB"/>
      <sheetName val="Total"/>
      <sheetName val="제품현황"/>
      <sheetName val="Fab. Skid"/>
      <sheetName val="인원현황"/>
      <sheetName val="Material Specification"/>
      <sheetName val="special item 양진규 작성"/>
      <sheetName val="MOTOR"/>
      <sheetName val="Sheet2"/>
      <sheetName val="CODE"/>
      <sheetName val="dnc4"/>
      <sheetName val="OUTER AREA(겹침없음)"/>
      <sheetName val="JACKET(50,50)"/>
      <sheetName val="FLANGE"/>
      <sheetName val="정부노임단가"/>
      <sheetName val="인원계획"/>
      <sheetName val="Sch.6"/>
      <sheetName val="SILICATE"/>
      <sheetName val="대비내역"/>
      <sheetName val="CAPVC"/>
      <sheetName val="Condition"/>
      <sheetName val="lookup"/>
      <sheetName val="세금자료"/>
      <sheetName val="경제지표"/>
      <sheetName val="DATA1"/>
      <sheetName val="Tables"/>
      <sheetName val="CAL"/>
      <sheetName val="표지 (2)"/>
      <sheetName val="자료"/>
      <sheetName val="갑지"/>
      <sheetName val="가도공"/>
      <sheetName val="CAMP OPERATING COST"/>
      <sheetName val="PERSONNEL SETUP"/>
      <sheetName val="LIST OF OFFICE EQUIPMENT"/>
      <sheetName val="STAFF&amp;INDIRECT SALARY - SUMMARY"/>
      <sheetName val="KOREAN STAFF SALARY_BREAKDOWN"/>
      <sheetName val="WELFARE COST - SITE"/>
      <sheetName val="역T형"/>
      <sheetName val="평3"/>
      <sheetName val="input"/>
      <sheetName val="단가정보"/>
      <sheetName val="CSTSUM"/>
      <sheetName val="UNSTEADY"/>
      <sheetName val="입고장부 (4)"/>
      <sheetName val="공통비"/>
      <sheetName val="FEUILLE INTERNE"/>
      <sheetName val="설계조건"/>
      <sheetName val="조명시설"/>
      <sheetName val="개시대사 (2)"/>
      <sheetName val="집계표"/>
      <sheetName val="견적의뢰"/>
      <sheetName val="공사"/>
      <sheetName val="MyLists"/>
      <sheetName val="산근"/>
      <sheetName val="sheeet2"/>
      <sheetName val="7_5_1(A)_Data1"/>
      <sheetName val="7_5_1(B)_BOQ_Breakdown1"/>
      <sheetName val="7_5_1(C)_Scope1"/>
      <sheetName val="7_5_1(D)_Basis1"/>
      <sheetName val="7_5_1(E)_Allowance1"/>
      <sheetName val="7_5_2_BOQ_Summary1"/>
      <sheetName val="7_5_3_BOQ1"/>
      <sheetName val="A__Erec_BOQ(Shop)1"/>
      <sheetName val="B__Erec_BOQ(Field)1"/>
      <sheetName val="C__Surface_Protection1"/>
      <sheetName val="A__Erec_BOQ(Shop)_(2)1"/>
      <sheetName val="B__Erec_BOQ(Field)_(2)1"/>
      <sheetName val="C__Surf_Protection1"/>
      <sheetName val="Attachment_#11"/>
      <sheetName val="Attachment_#21"/>
      <sheetName val="302_C11"/>
      <sheetName val="302_C21"/>
      <sheetName val="SUPPLY_(2)1"/>
      <sheetName val="RETURN_(2)1"/>
      <sheetName val="303_(2)1"/>
      <sheetName val="308_(2)1"/>
      <sheetName val="309_(2)1"/>
      <sheetName val="JUNCTION_BOX1"/>
      <sheetName val="PIPE_FITTING1"/>
      <sheetName val="TUBE_FITTING1"/>
      <sheetName val="CABLE_GLAND1"/>
      <sheetName val="CONS__EQUIP___1"/>
      <sheetName val="REINF_1"/>
      <sheetName val="BLR_11"/>
      <sheetName val="ITB_COST"/>
      <sheetName val="97_사업추정(WEKI)"/>
      <sheetName val="Cost_control"/>
      <sheetName val="90EL_JACKET"/>
      <sheetName val="보온_회사분"/>
      <sheetName val="FIRE_FIGHTING"/>
      <sheetName val="Mat_Stelo"/>
      <sheetName val="Tipo_Terzi"/>
      <sheetName val="plan&amp;section_of_foundation"/>
      <sheetName val="design_criteria"/>
      <sheetName val="BM_DATA_SHEET"/>
      <sheetName val="IT-BAT"/>
      <sheetName val="sum"/>
      <sheetName val="단가"/>
      <sheetName val="Sheet5"/>
      <sheetName val="Unit_SUM"/>
      <sheetName val="IBL-C"/>
      <sheetName val="변수적용"/>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_Summary1"/>
      <sheetName val="Prod_Controls1"/>
      <sheetName val="WOC_Controls1"/>
      <sheetName val="itemized_cost1"/>
      <sheetName val="Data_Entry"/>
      <sheetName val="Automated_Balance_Sheet"/>
      <sheetName val="Assoc_Coy_PMaster_Data"/>
      <sheetName val="Group_Coy_PMaster_Data"/>
      <sheetName val="Automated_Profit_&amp;_Loss"/>
      <sheetName val="Sheet2"/>
      <sheetName val="Controls_Summary"/>
      <sheetName val="Prod_Controls"/>
      <sheetName val="WOC_Controls"/>
      <sheetName val="itemized_cost"/>
      <sheetName val="Sheet1"/>
      <sheetName val="NGL_1110"/>
      <sheetName val="C&amp;C_1211"/>
      <sheetName val="itemized cost"/>
      <sheetName val="Controls Summary"/>
      <sheetName val="Prod Controls"/>
      <sheetName val="WOC Controls"/>
      <sheetName val="Data Entry"/>
      <sheetName val="Automated Balance Sheet"/>
      <sheetName val="Assoc Coy PMaster Data"/>
      <sheetName val="Group Coy PMaster Data"/>
      <sheetName val="Automated Profit &amp; Loss"/>
      <sheetName val="NGL 1110"/>
      <sheetName val="C&amp;C 1211"/>
      <sheetName val="Personnel Movement "/>
    </sheetNames>
    <sheetDataSet>
      <sheetData sheetId="0">
        <row r="4">
          <cell r="A4" t="str">
            <v>SCM 10K - FMC</v>
          </cell>
        </row>
      </sheetData>
      <sheetData sheetId="1">
        <row r="4">
          <cell r="A4" t="str">
            <v>SCM 10K - FMC</v>
          </cell>
        </row>
      </sheetData>
      <sheetData sheetId="2">
        <row r="4">
          <cell r="A4" t="str">
            <v>SCM 10K - FMC</v>
          </cell>
        </row>
      </sheetData>
      <sheetData sheetId="3">
        <row r="4">
          <cell r="A4" t="str">
            <v>SCM 10K - FMC</v>
          </cell>
        </row>
      </sheetData>
      <sheetData sheetId="4"/>
      <sheetData sheetId="5"/>
      <sheetData sheetId="6"/>
      <sheetData sheetId="7"/>
      <sheetData sheetId="8"/>
      <sheetData sheetId="9" refreshError="1"/>
      <sheetData sheetId="10"/>
      <sheetData sheetId="11"/>
      <sheetData sheetId="12">
        <row r="4">
          <cell r="A4" t="str">
            <v>SCM 10K - FMC</v>
          </cell>
        </row>
      </sheetData>
      <sheetData sheetId="13">
        <row r="4">
          <cell r="A4" t="str">
            <v>SCM 10K - FMC</v>
          </cell>
        </row>
      </sheetData>
      <sheetData sheetId="14" refreshError="1"/>
      <sheetData sheetId="15"/>
      <sheetData sheetId="16"/>
      <sheetData sheetId="17" refreshError="1">
        <row r="4">
          <cell r="A4" t="str">
            <v>SCM 10K - FMC</v>
          </cell>
          <cell r="B4">
            <v>738000</v>
          </cell>
          <cell r="C4" t="str">
            <v>includes WG Midas card, 2-harness w/2-PTs ea, 1-harness w/ED&amp;DHPT, 1-harness w/LDVT, SCM FAT, SCM mounting base, 25LP+4HP hydraulic couplers, 4 MQC plates w/couplers &amp; LTPC (long term protection caps)</v>
          </cell>
        </row>
        <row r="5">
          <cell r="A5" t="str">
            <v>SCM 15K - FMC</v>
          </cell>
          <cell r="B5">
            <v>800000</v>
          </cell>
          <cell r="C5" t="str">
            <v>includes WG Midas card, 2-harness w/2-PTs ea, 1-harness w/ED&amp;DHPT, 1-harness w/LDVT, SCM FAT, SCM mounting base, 25LP+4HP hydraulic couplers</v>
          </cell>
        </row>
        <row r="6">
          <cell r="A6" t="str">
            <v>SCM refurbished</v>
          </cell>
          <cell r="B6">
            <v>85000</v>
          </cell>
        </row>
        <row r="7">
          <cell r="A7" t="str">
            <v>SCM 10K tree and mounted hardware</v>
          </cell>
          <cell r="B7">
            <v>900000</v>
          </cell>
          <cell r="C7" t="str">
            <v>SCM , tree mounted hardware 4 SCMs for gas lift</v>
          </cell>
        </row>
        <row r="8">
          <cell r="A8" t="str">
            <v xml:space="preserve">SCM 10 K </v>
          </cell>
          <cell r="B8">
            <v>485000</v>
          </cell>
          <cell r="C8" t="str">
            <v>Spares</v>
          </cell>
        </row>
        <row r="9">
          <cell r="A9" t="str">
            <v>smart well option</v>
          </cell>
          <cell r="B9">
            <v>150000</v>
          </cell>
        </row>
        <row r="10">
          <cell r="A10" t="str">
            <v xml:space="preserve"> </v>
          </cell>
          <cell r="B10">
            <v>0</v>
          </cell>
          <cell r="C10" t="str">
            <v xml:space="preserve"> </v>
          </cell>
        </row>
        <row r="12">
          <cell r="A12" t="str">
            <v>SCM software</v>
          </cell>
          <cell r="B12">
            <v>50000</v>
          </cell>
          <cell r="C12" t="str">
            <v>upgrade SCM software</v>
          </cell>
        </row>
        <row r="13">
          <cell r="A13" t="str">
            <v xml:space="preserve"> </v>
          </cell>
          <cell r="B13">
            <v>0</v>
          </cell>
          <cell r="C13" t="str">
            <v xml:space="preserve"> </v>
          </cell>
        </row>
        <row r="15">
          <cell r="A15" t="str">
            <v>MQC plate</v>
          </cell>
          <cell r="B15">
            <v>80000</v>
          </cell>
          <cell r="C15" t="str">
            <v>includes 10K hydraulic couplers/ 2 MQC plate for Gas Lift</v>
          </cell>
        </row>
        <row r="16">
          <cell r="A16" t="str">
            <v xml:space="preserve"> </v>
          </cell>
          <cell r="B16">
            <v>0</v>
          </cell>
          <cell r="C16" t="str">
            <v xml:space="preserve"> </v>
          </cell>
        </row>
        <row r="19">
          <cell r="A19" t="str">
            <v>SIT testing-Houston</v>
          </cell>
          <cell r="B19">
            <v>105</v>
          </cell>
          <cell r="C19" t="str">
            <v>pod-related testing</v>
          </cell>
        </row>
        <row r="20">
          <cell r="A20" t="str">
            <v xml:space="preserve"> </v>
          </cell>
          <cell r="B20">
            <v>0</v>
          </cell>
          <cell r="C20" t="str">
            <v xml:space="preserve"> </v>
          </cell>
        </row>
        <row r="22">
          <cell r="A22" t="str">
            <v>Installation</v>
          </cell>
          <cell r="B22">
            <v>1400</v>
          </cell>
          <cell r="C22" t="str">
            <v>Vendor's high-bay, offshore</v>
          </cell>
        </row>
        <row r="23">
          <cell r="A23" t="str">
            <v xml:space="preserve"> </v>
          </cell>
          <cell r="B23">
            <v>0</v>
          </cell>
          <cell r="C23" t="str">
            <v xml:space="preserve"> </v>
          </cell>
        </row>
        <row r="26">
          <cell r="A26" t="str">
            <v>SCM Test Stand</v>
          </cell>
        </row>
        <row r="28">
          <cell r="A28" t="str">
            <v>Test Equipment</v>
          </cell>
        </row>
        <row r="29">
          <cell r="A29" t="str">
            <v>Test Equipment, Misc</v>
          </cell>
          <cell r="B29">
            <v>50000</v>
          </cell>
          <cell r="C29" t="str">
            <v>SCM test stand maintenance / rental</v>
          </cell>
        </row>
        <row r="30">
          <cell r="A30" t="str">
            <v xml:space="preserve"> </v>
          </cell>
          <cell r="B30">
            <v>0</v>
          </cell>
          <cell r="C30" t="str">
            <v xml:space="preserve"> </v>
          </cell>
        </row>
        <row r="33">
          <cell r="A33" t="str">
            <v>PT</v>
          </cell>
          <cell r="B33">
            <v>35000</v>
          </cell>
          <cell r="C33" t="str">
            <v>RM WEPS-3, PN212.019, includes harness, 21 production well,six PT on each tree. 22 Injection tree with three PTs on each tree. Six (6)manifold 3 off with one(1) PT and 3 off with two(2)PTs. 8 PTs for Gas lift</v>
          </cell>
        </row>
        <row r="34">
          <cell r="A34" t="str">
            <v>TT</v>
          </cell>
          <cell r="B34">
            <v>25000</v>
          </cell>
          <cell r="C34" t="str">
            <v>RM WEPS-82, PN224.003, includes harness.21 production well,5(five) TT on each tree.  Six (6)manifold 3 off with one(1) TT and 3 off with two(2) TTs. 4 PTs for Gas lift6(Six )manifold with 2(two) PTs on each.8 TTs for Gas Lift</v>
          </cell>
        </row>
        <row r="35">
          <cell r="A35" t="str">
            <v>ASD</v>
          </cell>
          <cell r="B35">
            <v>85000</v>
          </cell>
          <cell r="C35" t="str">
            <v>Clampon #, includes harness</v>
          </cell>
        </row>
        <row r="36">
          <cell r="A36" t="str">
            <v>LVDT</v>
          </cell>
          <cell r="B36">
            <v>20000</v>
          </cell>
          <cell r="C36" t="str">
            <v>#, includes harness (choke position)</v>
          </cell>
        </row>
        <row r="37">
          <cell r="A37" t="str">
            <v>Erosion Detector</v>
          </cell>
          <cell r="B37">
            <v>30000</v>
          </cell>
          <cell r="C37" t="str">
            <v>CCI #, includes harness</v>
          </cell>
        </row>
        <row r="38">
          <cell r="A38" t="str">
            <v>Pig Detector</v>
          </cell>
          <cell r="B38">
            <v>40000</v>
          </cell>
          <cell r="C38" t="str">
            <v>TUE #, includes harness</v>
          </cell>
        </row>
        <row r="39">
          <cell r="A39" t="str">
            <v>Flowmeter-single phase</v>
          </cell>
          <cell r="B39">
            <v>75000</v>
          </cell>
          <cell r="C39" t="str">
            <v>ABB-venturi</v>
          </cell>
        </row>
        <row r="40">
          <cell r="A40" t="str">
            <v>Work Over umbilical</v>
          </cell>
          <cell r="B40">
            <v>634000</v>
          </cell>
        </row>
        <row r="41">
          <cell r="A41" t="str">
            <v>External Reel without Umbilical</v>
          </cell>
          <cell r="B41">
            <v>387500</v>
          </cell>
        </row>
        <row r="42">
          <cell r="A42" t="str">
            <v>External umbilical deck jumper</v>
          </cell>
          <cell r="B42">
            <v>42000</v>
          </cell>
          <cell r="C42" t="str">
            <v>2 off</v>
          </cell>
        </row>
        <row r="43">
          <cell r="A43" t="str">
            <v>Portable  Air Conditioned cabin for Control equipment  2 person capacity</v>
          </cell>
          <cell r="B43">
            <v>135000</v>
          </cell>
        </row>
        <row r="44">
          <cell r="A44" t="str">
            <v>Electrical test Contector C/W Paig tail</v>
          </cell>
          <cell r="B44">
            <v>15300</v>
          </cell>
        </row>
        <row r="45">
          <cell r="A45" t="str">
            <v>Test equipments</v>
          </cell>
          <cell r="B45">
            <v>200000</v>
          </cell>
        </row>
        <row r="48">
          <cell r="A48" t="str">
            <v>Inclinometer</v>
          </cell>
          <cell r="B48">
            <v>20000</v>
          </cell>
        </row>
        <row r="49">
          <cell r="A49" t="str">
            <v>Flowmeter-multiphase</v>
          </cell>
          <cell r="B49">
            <v>1200000</v>
          </cell>
          <cell r="C49" t="str">
            <v>Roxar #</v>
          </cell>
        </row>
        <row r="50">
          <cell r="A50" t="str">
            <v xml:space="preserve"> </v>
          </cell>
          <cell r="B50">
            <v>0</v>
          </cell>
          <cell r="C50" t="str">
            <v xml:space="preserve"> </v>
          </cell>
        </row>
        <row r="52">
          <cell r="A52" t="str">
            <v>EFL senser harness</v>
          </cell>
          <cell r="B52">
            <v>35000</v>
          </cell>
          <cell r="C52" t="str">
            <v>ODI, Distribution have in his estimate</v>
          </cell>
        </row>
        <row r="53">
          <cell r="A53" t="str">
            <v xml:space="preserve"> </v>
          </cell>
          <cell r="B53">
            <v>0</v>
          </cell>
          <cell r="C53" t="str">
            <v xml:space="preserve"> </v>
          </cell>
        </row>
        <row r="55">
          <cell r="A55" t="str">
            <v>Testing</v>
          </cell>
          <cell r="B55">
            <v>105</v>
          </cell>
          <cell r="C55" t="str">
            <v>sensor simulator rental/purchase; labor</v>
          </cell>
        </row>
        <row r="56">
          <cell r="A56" t="str">
            <v xml:space="preserve"> </v>
          </cell>
          <cell r="B56">
            <v>0</v>
          </cell>
          <cell r="C56" t="str">
            <v xml:space="preserve"> </v>
          </cell>
        </row>
        <row r="58">
          <cell r="A58" t="str">
            <v>Installation</v>
          </cell>
          <cell r="B58">
            <v>1300</v>
          </cell>
          <cell r="C58" t="str">
            <v xml:space="preserve"> </v>
          </cell>
        </row>
        <row r="59">
          <cell r="A59" t="str">
            <v xml:space="preserve"> </v>
          </cell>
          <cell r="B59">
            <v>0</v>
          </cell>
          <cell r="C59" t="str">
            <v xml:space="preserve"> </v>
          </cell>
        </row>
        <row r="62">
          <cell r="A62" t="str">
            <v>EPU, FMC - 1 quad</v>
          </cell>
          <cell r="B62">
            <v>50000</v>
          </cell>
          <cell r="C62" t="str">
            <v>FMC - 1 quad</v>
          </cell>
        </row>
        <row r="63">
          <cell r="A63" t="str">
            <v>EPU,  - 4 quads</v>
          </cell>
          <cell r="B63">
            <v>125000</v>
          </cell>
          <cell r="C63" t="str">
            <v xml:space="preserve"> 4 quads</v>
          </cell>
        </row>
        <row r="64">
          <cell r="A64" t="str">
            <v>EPU, FMC - 2 quads</v>
          </cell>
          <cell r="B64">
            <v>75000</v>
          </cell>
          <cell r="C64" t="str">
            <v>FMC - 2 quads</v>
          </cell>
        </row>
        <row r="65">
          <cell r="A65" t="str">
            <v>EPU, FMC - 3 quads</v>
          </cell>
          <cell r="B65">
            <v>100000</v>
          </cell>
          <cell r="C65" t="str">
            <v>FMC - 3 quads</v>
          </cell>
        </row>
        <row r="66">
          <cell r="A66" t="str">
            <v>EPU, FMC - 4 quads</v>
          </cell>
          <cell r="B66">
            <v>125000</v>
          </cell>
          <cell r="C66" t="str">
            <v>FMC - 4 quads</v>
          </cell>
        </row>
        <row r="67">
          <cell r="A67" t="str">
            <v>EPU, W - 1 quad</v>
          </cell>
          <cell r="B67">
            <v>50000</v>
          </cell>
          <cell r="C67" t="str">
            <v>W - 1 quad (1 single)</v>
          </cell>
        </row>
        <row r="68">
          <cell r="A68" t="str">
            <v>EPU, W - 2 quads</v>
          </cell>
          <cell r="B68">
            <v>80000</v>
          </cell>
          <cell r="C68" t="str">
            <v>W - 2 quads (1 dual)</v>
          </cell>
        </row>
        <row r="69">
          <cell r="A69" t="str">
            <v>EPU, W - 3 quads</v>
          </cell>
          <cell r="B69">
            <v>130000</v>
          </cell>
          <cell r="C69" t="str">
            <v>W - 3 quads (1 single, 1 dual)</v>
          </cell>
        </row>
        <row r="70">
          <cell r="A70" t="str">
            <v>EPU, W - 4 quads</v>
          </cell>
          <cell r="B70">
            <v>160000</v>
          </cell>
          <cell r="C70" t="str">
            <v>W - 4 quads (2 duals)</v>
          </cell>
        </row>
        <row r="71">
          <cell r="A71" t="str">
            <v>EPU, FMC - 1 quad /Glider</v>
          </cell>
          <cell r="B71">
            <v>85000</v>
          </cell>
          <cell r="C71" t="str">
            <v>FMC - 1 quad /per CTR</v>
          </cell>
        </row>
        <row r="72">
          <cell r="A72" t="str">
            <v xml:space="preserve"> </v>
          </cell>
          <cell r="B72">
            <v>0</v>
          </cell>
          <cell r="C72" t="str">
            <v xml:space="preserve"> </v>
          </cell>
        </row>
        <row r="74">
          <cell r="A74" t="str">
            <v>HPU module</v>
          </cell>
          <cell r="B74">
            <v>160000</v>
          </cell>
          <cell r="C74" t="str">
            <v>W-Ind, add. HPU module</v>
          </cell>
        </row>
        <row r="75">
          <cell r="A75" t="str">
            <v>HPU base</v>
          </cell>
          <cell r="B75">
            <v>700000</v>
          </cell>
          <cell r="C75" t="str">
            <v xml:space="preserve"> HPU</v>
          </cell>
        </row>
        <row r="76">
          <cell r="A76" t="str">
            <v xml:space="preserve"> </v>
          </cell>
          <cell r="B76">
            <v>0</v>
          </cell>
          <cell r="C76" t="str">
            <v xml:space="preserve"> </v>
          </cell>
        </row>
        <row r="78">
          <cell r="A78" t="str">
            <v>MCS, W-Ind.</v>
          </cell>
          <cell r="B78">
            <v>300000</v>
          </cell>
          <cell r="C78" t="str">
            <v>MCS only; 1 field (4 wells) Crosby type</v>
          </cell>
        </row>
        <row r="79">
          <cell r="A79" t="str">
            <v>MCS/VSE, W-Ind. 1 field</v>
          </cell>
          <cell r="B79">
            <v>600000</v>
          </cell>
          <cell r="C79" t="str">
            <v>MCS/VSE; 1 field (4 wells) Crosby type</v>
          </cell>
        </row>
        <row r="80">
          <cell r="A80" t="str">
            <v>MCS/VSE, W-Ind. 2 fields</v>
          </cell>
          <cell r="B80">
            <v>750000</v>
          </cell>
          <cell r="C80" t="str">
            <v>MCS/VSE; 2 fields (8 wells)</v>
          </cell>
        </row>
        <row r="81">
          <cell r="A81" t="str">
            <v>VSE, W-Ind.</v>
          </cell>
          <cell r="B81">
            <v>300000</v>
          </cell>
          <cell r="C81" t="str">
            <v>1-MMI PC, 2-VSS PCs, 1-VIS PC, 1 - 4-hub ethernet, 1-17" monitor</v>
          </cell>
        </row>
        <row r="82">
          <cell r="A82" t="str">
            <v>MCS</v>
          </cell>
          <cell r="B82">
            <v>750000</v>
          </cell>
          <cell r="C82" t="str">
            <v>MCS/VSE; 5 for production control. One(1) for Gas Lift</v>
          </cell>
        </row>
        <row r="83">
          <cell r="A83" t="str">
            <v>MCS, Simrad</v>
          </cell>
          <cell r="B83">
            <v>300000</v>
          </cell>
        </row>
        <row r="84">
          <cell r="A84" t="str">
            <v xml:space="preserve"> </v>
          </cell>
          <cell r="B84">
            <v>0</v>
          </cell>
          <cell r="C84" t="str">
            <v xml:space="preserve"> </v>
          </cell>
        </row>
        <row r="86">
          <cell r="A86" t="str">
            <v>UPS</v>
          </cell>
          <cell r="B86">
            <v>70000</v>
          </cell>
          <cell r="C86" t="str">
            <v xml:space="preserve"> </v>
          </cell>
        </row>
        <row r="87">
          <cell r="A87" t="str">
            <v xml:space="preserve"> </v>
          </cell>
          <cell r="B87">
            <v>0</v>
          </cell>
          <cell r="C87" t="str">
            <v xml:space="preserve"> </v>
          </cell>
        </row>
        <row r="89">
          <cell r="A89" t="str">
            <v>EJB</v>
          </cell>
          <cell r="B89">
            <v>30000</v>
          </cell>
          <cell r="C89" t="str">
            <v xml:space="preserve"> </v>
          </cell>
        </row>
        <row r="90">
          <cell r="A90" t="str">
            <v xml:space="preserve"> </v>
          </cell>
          <cell r="B90">
            <v>0</v>
          </cell>
          <cell r="C90" t="str">
            <v xml:space="preserve"> </v>
          </cell>
        </row>
        <row r="92">
          <cell r="A92" t="str">
            <v>Test Equipment</v>
          </cell>
          <cell r="B92">
            <v>200000</v>
          </cell>
          <cell r="C92" t="str">
            <v>carreid in CTR under spares (sec. L)</v>
          </cell>
        </row>
        <row r="93">
          <cell r="A93" t="str">
            <v>Misc. Equipment</v>
          </cell>
          <cell r="B93">
            <v>10000</v>
          </cell>
          <cell r="C93" t="str">
            <v xml:space="preserve"> </v>
          </cell>
        </row>
        <row r="94">
          <cell r="A94" t="str">
            <v xml:space="preserve"> </v>
          </cell>
          <cell r="B94">
            <v>0</v>
          </cell>
          <cell r="C94" t="str">
            <v xml:space="preserve"> </v>
          </cell>
        </row>
        <row r="98">
          <cell r="A98" t="str">
            <v>Testing, W-Ind.</v>
          </cell>
        </row>
        <row r="99">
          <cell r="A99" t="str">
            <v xml:space="preserve">Testing, </v>
          </cell>
        </row>
        <row r="101">
          <cell r="A101" t="str">
            <v>Offshore Installation</v>
          </cell>
          <cell r="B101">
            <v>1300</v>
          </cell>
          <cell r="C101" t="str">
            <v xml:space="preserve"> </v>
          </cell>
        </row>
        <row r="102">
          <cell r="A102" t="str">
            <v xml:space="preserve"> </v>
          </cell>
          <cell r="B102">
            <v>0</v>
          </cell>
          <cell r="C102" t="str">
            <v xml:space="preserve"> </v>
          </cell>
        </row>
        <row r="104">
          <cell r="A104" t="str">
            <v>Transportation</v>
          </cell>
          <cell r="B104">
            <v>25000</v>
          </cell>
          <cell r="C104" t="str">
            <v xml:space="preserve"> </v>
          </cell>
        </row>
        <row r="105">
          <cell r="A105" t="str">
            <v xml:space="preserve"> </v>
          </cell>
          <cell r="B105">
            <v>0</v>
          </cell>
          <cell r="C105" t="str">
            <v xml:space="preserve"> </v>
          </cell>
        </row>
      </sheetData>
      <sheetData sheetId="18">
        <row r="4">
          <cell r="A4" t="str">
            <v>SCM 10K - FMC</v>
          </cell>
        </row>
      </sheetData>
      <sheetData sheetId="19">
        <row r="4">
          <cell r="A4" t="str">
            <v>SCM 10K - FMC</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4">
          <cell r="B4" t="str">
            <v>Family Name</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5_res"/>
      <sheetName val="R6_res"/>
      <sheetName val="Table R7"/>
      <sheetName val="R8_fld"/>
      <sheetName val="R9_fld"/>
      <sheetName val="R9A_fld"/>
      <sheetName val="R9B_fld"/>
      <sheetName val="R10_fld"/>
      <sheetName val="R11_fld"/>
      <sheetName val="R12_fld"/>
      <sheetName val="Excluded Fields"/>
      <sheetName val="Logistic Support Rate"/>
      <sheetName val="eq_data"/>
      <sheetName val="Tipo Terzi"/>
      <sheetName val="Salary"/>
      <sheetName val="Cost Curv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Agreement"/>
      <sheetName val="Scenario Input"/>
      <sheetName val="Unit input"/>
      <sheetName val="Scenario Results"/>
      <sheetName val="Input Summary"/>
      <sheetName val="CapEx rollup"/>
      <sheetName val="Scenario summary charts - oil"/>
      <sheetName val="Scenario summary charts - gas"/>
      <sheetName val="D+C Algorithms"/>
      <sheetName val="Fac Algorithms"/>
      <sheetName val="Schedule"/>
      <sheetName val="Geology"/>
      <sheetName val="Well count"/>
      <sheetName val="Prod. forecast oil"/>
      <sheetName val="Prod. forecast gas"/>
      <sheetName val="CapEx phasing oil+E&amp;A"/>
      <sheetName val="CapEx phasing gas"/>
      <sheetName val="Default parameters"/>
      <sheetName val="Excluded Fields"/>
      <sheetName val="Logistic Support Rate"/>
      <sheetName val="eq_data"/>
      <sheetName val="Cost Curve "/>
      <sheetName val="Cover Page"/>
    </sheetNames>
    <sheetDataSet>
      <sheetData sheetId="0" refreshError="1"/>
      <sheetData sheetId="1" refreshError="1">
        <row r="4">
          <cell r="C4">
            <v>26.744754942376073</v>
          </cell>
        </row>
        <row r="12">
          <cell r="G12" t="str">
            <v>GOM DM</v>
          </cell>
        </row>
        <row r="14">
          <cell r="H14" t="str">
            <v>oil</v>
          </cell>
          <cell r="N14" t="str">
            <v>pre-exploration</v>
          </cell>
        </row>
        <row r="16">
          <cell r="D16" t="str">
            <v>Oil reserves,MMbo:</v>
          </cell>
          <cell r="H16">
            <v>600</v>
          </cell>
          <cell r="J16" t="str">
            <v>GOR, scf/bbl:</v>
          </cell>
          <cell r="P16">
            <v>700</v>
          </cell>
        </row>
        <row r="18">
          <cell r="D18" t="str">
            <v>Gas reserves, bcf:</v>
          </cell>
          <cell r="H18">
            <v>3000</v>
          </cell>
          <cell r="J18" t="str">
            <v>CGR, bbl/MMscf:</v>
          </cell>
          <cell r="P18">
            <v>50</v>
          </cell>
        </row>
        <row r="22">
          <cell r="D22" t="str">
            <v>Appraisal wells to go:</v>
          </cell>
        </row>
        <row r="23">
          <cell r="A23">
            <v>4</v>
          </cell>
        </row>
        <row r="36">
          <cell r="D36" t="str">
            <v xml:space="preserve">  oil, MMBO:</v>
          </cell>
          <cell r="G36">
            <v>15</v>
          </cell>
          <cell r="K36" t="str">
            <v xml:space="preserve">  oil, MBOD:</v>
          </cell>
          <cell r="N36">
            <v>23</v>
          </cell>
        </row>
        <row r="38">
          <cell r="D38" t="str">
            <v xml:space="preserve">  gas, BCF:</v>
          </cell>
          <cell r="G38">
            <v>100</v>
          </cell>
          <cell r="K38" t="str">
            <v xml:space="preserve">  gas, MMSCFD:</v>
          </cell>
          <cell r="N38">
            <v>135</v>
          </cell>
        </row>
        <row r="40">
          <cell r="L40">
            <v>0.7</v>
          </cell>
        </row>
        <row r="42">
          <cell r="A42">
            <v>0.7</v>
          </cell>
        </row>
        <row r="46">
          <cell r="L46" t="str">
            <v>hub</v>
          </cell>
        </row>
        <row r="48">
          <cell r="D48" t="str">
            <v>Hub type:</v>
          </cell>
          <cell r="G48" t="str">
            <v>FPSO</v>
          </cell>
          <cell r="K48" t="str">
            <v>Satellite type:</v>
          </cell>
          <cell r="N48" t="str">
            <v>wellhead DVA</v>
          </cell>
        </row>
        <row r="50">
          <cell r="D50" t="str">
            <v>Hub water depth,m:</v>
          </cell>
          <cell r="H50">
            <v>1000</v>
          </cell>
          <cell r="K50" t="str">
            <v>Existing hub type:</v>
          </cell>
          <cell r="N50" t="str">
            <v>FPSO</v>
          </cell>
        </row>
        <row r="51">
          <cell r="A51">
            <v>1000</v>
          </cell>
        </row>
        <row r="52">
          <cell r="D52" t="str">
            <v>Wellhead DVA also required?</v>
          </cell>
          <cell r="I52" t="str">
            <v>no</v>
          </cell>
          <cell r="K52" t="str">
            <v>Existing hub water depth, m:</v>
          </cell>
          <cell r="P52">
            <v>1000</v>
          </cell>
        </row>
        <row r="59">
          <cell r="D59" t="str">
            <v>Percent water injection</v>
          </cell>
        </row>
        <row r="60">
          <cell r="D60" t="str">
            <v>from subsea wells:</v>
          </cell>
          <cell r="H60">
            <v>0</v>
          </cell>
          <cell r="J60" t="str">
            <v>Gas contract, MMscf/d:</v>
          </cell>
          <cell r="P60">
            <v>400</v>
          </cell>
        </row>
        <row r="62">
          <cell r="D62" t="str">
            <v>Gas disposal:</v>
          </cell>
          <cell r="G62" t="str">
            <v>re-inject</v>
          </cell>
          <cell r="J62" t="str">
            <v>Required gas overcapacity, %:</v>
          </cell>
          <cell r="P62">
            <v>0</v>
          </cell>
        </row>
        <row r="64">
          <cell r="D64" t="str">
            <v>Pre-drilling?</v>
          </cell>
          <cell r="H64" t="str">
            <v>no</v>
          </cell>
          <cell r="J64" t="str">
            <v>Facilities gas capacity, MMscf/d:</v>
          </cell>
          <cell r="O64">
            <v>400</v>
          </cell>
        </row>
        <row r="66">
          <cell r="D66" t="str">
            <v>Facilities oil</v>
          </cell>
          <cell r="J66" t="str">
            <v>Gas compression requirements:</v>
          </cell>
          <cell r="O66" t="str">
            <v>Mid-life</v>
          </cell>
        </row>
        <row r="67">
          <cell r="F67" t="str">
            <v>capacity, kbo/d:</v>
          </cell>
          <cell r="G67">
            <v>230</v>
          </cell>
        </row>
        <row r="72">
          <cell r="R72">
            <v>0</v>
          </cell>
        </row>
        <row r="75">
          <cell r="I75">
            <v>15</v>
          </cell>
        </row>
        <row r="84">
          <cell r="A84">
            <v>40</v>
          </cell>
          <cell r="R84">
            <v>0</v>
          </cell>
        </row>
        <row r="86">
          <cell r="A86">
            <v>28</v>
          </cell>
          <cell r="R86">
            <v>0</v>
          </cell>
        </row>
        <row r="88">
          <cell r="A88">
            <v>2</v>
          </cell>
          <cell r="R88">
            <v>0</v>
          </cell>
        </row>
        <row r="93">
          <cell r="I93" t="str">
            <v>no</v>
          </cell>
          <cell r="K93" t="str">
            <v xml:space="preserve">Water injector </v>
          </cell>
        </row>
        <row r="94">
          <cell r="K94" t="str">
            <v>distribution manifold?</v>
          </cell>
          <cell r="P94" t="str">
            <v>no</v>
          </cell>
        </row>
        <row r="96">
          <cell r="I96">
            <v>3</v>
          </cell>
          <cell r="K96" t="str">
            <v xml:space="preserve">Number of subsea </v>
          </cell>
        </row>
        <row r="97">
          <cell r="K97" t="str">
            <v>water injector centers:</v>
          </cell>
          <cell r="P97">
            <v>3</v>
          </cell>
        </row>
        <row r="99">
          <cell r="I99">
            <v>140</v>
          </cell>
          <cell r="K99" t="str">
            <v xml:space="preserve">Distance from distribution </v>
          </cell>
        </row>
        <row r="100">
          <cell r="L100" t="str">
            <v>manifold to hub, km:</v>
          </cell>
          <cell r="P100">
            <v>20</v>
          </cell>
        </row>
        <row r="102">
          <cell r="I102">
            <v>4</v>
          </cell>
          <cell r="K102" t="str">
            <v xml:space="preserve">Average injector center </v>
          </cell>
        </row>
        <row r="103">
          <cell r="L103" t="str">
            <v>distance to hub, km:</v>
          </cell>
          <cell r="P103">
            <v>5</v>
          </cell>
        </row>
        <row r="105">
          <cell r="I105">
            <v>5</v>
          </cell>
          <cell r="K105" t="str">
            <v xml:space="preserve">Average injector center distance </v>
          </cell>
        </row>
        <row r="106">
          <cell r="L106" t="str">
            <v>to distribution manifold, km:</v>
          </cell>
          <cell r="P106">
            <v>0</v>
          </cell>
        </row>
        <row r="107">
          <cell r="D107" t="str">
            <v>Subsea boosting required?</v>
          </cell>
          <cell r="I107" t="str">
            <v>no</v>
          </cell>
        </row>
        <row r="111">
          <cell r="P111">
            <v>0</v>
          </cell>
        </row>
        <row r="121">
          <cell r="K121" t="str">
            <v xml:space="preserve">Condensate </v>
          </cell>
        </row>
        <row r="122">
          <cell r="D122" t="str">
            <v>Oil export type:</v>
          </cell>
          <cell r="H122" t="str">
            <v>pipeline</v>
          </cell>
          <cell r="L122" t="str">
            <v>export type:</v>
          </cell>
          <cell r="N122" t="str">
            <v>tanker</v>
          </cell>
        </row>
        <row r="124">
          <cell r="D124" t="str">
            <v>Oil pipeline distance, km:</v>
          </cell>
          <cell r="I124">
            <v>50</v>
          </cell>
          <cell r="K124" t="str">
            <v xml:space="preserve">Condensate </v>
          </cell>
        </row>
        <row r="125">
          <cell r="L125" t="str">
            <v>pipeline distance, km:</v>
          </cell>
          <cell r="P125">
            <v>100</v>
          </cell>
        </row>
        <row r="126">
          <cell r="D126" t="str">
            <v>FSO / CALM requirement:</v>
          </cell>
          <cell r="H126" t="str">
            <v>none</v>
          </cell>
        </row>
        <row r="127">
          <cell r="K127" t="str">
            <v>Gas pipeline distance, km:</v>
          </cell>
          <cell r="P127">
            <v>50</v>
          </cell>
          <cell r="R127">
            <v>0</v>
          </cell>
        </row>
      </sheetData>
      <sheetData sheetId="2" refreshError="1">
        <row r="4">
          <cell r="C4">
            <v>26.744754942376073</v>
          </cell>
        </row>
        <row r="5">
          <cell r="C5">
            <v>10.308736812154244</v>
          </cell>
        </row>
        <row r="6">
          <cell r="C6">
            <v>18.54744615198836</v>
          </cell>
        </row>
        <row r="7">
          <cell r="C7">
            <v>8.2594096145573168</v>
          </cell>
        </row>
        <row r="10">
          <cell r="C10">
            <v>26.744754942376073</v>
          </cell>
        </row>
        <row r="11">
          <cell r="C11">
            <v>10.308736812154244</v>
          </cell>
        </row>
        <row r="12">
          <cell r="C12">
            <v>18.54744615198836</v>
          </cell>
        </row>
        <row r="13">
          <cell r="C13">
            <v>8.2594096145573168</v>
          </cell>
        </row>
        <row r="16">
          <cell r="C16">
            <v>25.839999999999996</v>
          </cell>
        </row>
        <row r="17">
          <cell r="C17">
            <v>9.9599999999999991</v>
          </cell>
        </row>
        <row r="18">
          <cell r="C18">
            <v>17.919999999999998</v>
          </cell>
        </row>
        <row r="19">
          <cell r="C19">
            <v>7.9799999999999995</v>
          </cell>
        </row>
        <row r="22">
          <cell r="C22">
            <v>25.84</v>
          </cell>
        </row>
        <row r="23">
          <cell r="C23">
            <v>3</v>
          </cell>
        </row>
        <row r="26">
          <cell r="C26">
            <v>0</v>
          </cell>
        </row>
        <row r="30">
          <cell r="C30">
            <v>4</v>
          </cell>
        </row>
        <row r="31">
          <cell r="C31">
            <v>7</v>
          </cell>
        </row>
        <row r="32">
          <cell r="C32">
            <v>0.94</v>
          </cell>
        </row>
        <row r="33">
          <cell r="C33">
            <v>0.27</v>
          </cell>
        </row>
        <row r="34">
          <cell r="C34">
            <v>6</v>
          </cell>
        </row>
        <row r="35">
          <cell r="C35">
            <v>5</v>
          </cell>
        </row>
        <row r="36">
          <cell r="C36">
            <v>0.78</v>
          </cell>
        </row>
        <row r="37">
          <cell r="C37">
            <v>0.62</v>
          </cell>
        </row>
        <row r="38">
          <cell r="C38">
            <v>3</v>
          </cell>
        </row>
        <row r="39">
          <cell r="C39">
            <v>3</v>
          </cell>
        </row>
        <row r="40">
          <cell r="C40">
            <v>30</v>
          </cell>
        </row>
        <row r="41">
          <cell r="C41">
            <v>4</v>
          </cell>
        </row>
        <row r="42">
          <cell r="C42">
            <v>7</v>
          </cell>
        </row>
        <row r="43">
          <cell r="C43">
            <v>0.27</v>
          </cell>
        </row>
        <row r="44">
          <cell r="C44">
            <v>5</v>
          </cell>
        </row>
        <row r="45">
          <cell r="C45">
            <v>0.62</v>
          </cell>
        </row>
        <row r="46">
          <cell r="C46">
            <v>3</v>
          </cell>
        </row>
        <row r="47">
          <cell r="C47">
            <v>30</v>
          </cell>
        </row>
        <row r="50">
          <cell r="C50">
            <v>7</v>
          </cell>
        </row>
        <row r="51">
          <cell r="C51">
            <v>7</v>
          </cell>
        </row>
        <row r="52">
          <cell r="C52">
            <v>1.31</v>
          </cell>
        </row>
        <row r="53">
          <cell r="C53">
            <v>0.37</v>
          </cell>
        </row>
        <row r="54">
          <cell r="C54">
            <v>0.37</v>
          </cell>
        </row>
        <row r="55">
          <cell r="C55">
            <v>6</v>
          </cell>
        </row>
        <row r="56">
          <cell r="C56">
            <v>5</v>
          </cell>
        </row>
        <row r="57">
          <cell r="C57">
            <v>5</v>
          </cell>
        </row>
        <row r="58">
          <cell r="C58">
            <v>0.78</v>
          </cell>
        </row>
        <row r="59">
          <cell r="C59">
            <v>0.62</v>
          </cell>
        </row>
        <row r="60">
          <cell r="C60">
            <v>0.62</v>
          </cell>
        </row>
        <row r="61">
          <cell r="C61">
            <v>3</v>
          </cell>
        </row>
        <row r="62">
          <cell r="C62">
            <v>3</v>
          </cell>
        </row>
        <row r="63">
          <cell r="C63">
            <v>3</v>
          </cell>
        </row>
        <row r="64">
          <cell r="C64">
            <v>30</v>
          </cell>
        </row>
        <row r="67">
          <cell r="C67">
            <v>128.87931034482759</v>
          </cell>
        </row>
        <row r="70">
          <cell r="C70">
            <v>152.12</v>
          </cell>
        </row>
        <row r="73">
          <cell r="C73">
            <v>1035</v>
          </cell>
        </row>
        <row r="74">
          <cell r="C74">
            <v>167.73538620689658</v>
          </cell>
        </row>
        <row r="75">
          <cell r="C75">
            <v>443.84458344827584</v>
          </cell>
        </row>
        <row r="76">
          <cell r="C76">
            <v>36.71096</v>
          </cell>
        </row>
        <row r="79">
          <cell r="C79">
            <v>273.00981100137932</v>
          </cell>
        </row>
        <row r="80">
          <cell r="C80">
            <v>1.7284000000000002</v>
          </cell>
        </row>
        <row r="81">
          <cell r="C81">
            <v>109.02800103448277</v>
          </cell>
        </row>
        <row r="82">
          <cell r="C82">
            <v>536.44086896551721</v>
          </cell>
        </row>
        <row r="83">
          <cell r="C83">
            <v>27.982479999999999</v>
          </cell>
        </row>
        <row r="84">
          <cell r="C84">
            <v>3.35</v>
          </cell>
        </row>
        <row r="85">
          <cell r="C85">
            <v>20</v>
          </cell>
        </row>
        <row r="88">
          <cell r="C88">
            <v>213.77940223344831</v>
          </cell>
        </row>
        <row r="89">
          <cell r="C89">
            <v>3</v>
          </cell>
        </row>
        <row r="90">
          <cell r="C90">
            <v>92.254462413793121</v>
          </cell>
        </row>
        <row r="91">
          <cell r="C91">
            <v>523.95391034482759</v>
          </cell>
        </row>
        <row r="92">
          <cell r="C92">
            <v>27.469039999999996</v>
          </cell>
        </row>
        <row r="93">
          <cell r="C93">
            <v>1.6</v>
          </cell>
        </row>
        <row r="94">
          <cell r="C94">
            <v>20</v>
          </cell>
        </row>
        <row r="97">
          <cell r="C97">
            <v>115.45895256551725</v>
          </cell>
        </row>
        <row r="98">
          <cell r="C98">
            <v>1.5533612042879776</v>
          </cell>
        </row>
        <row r="99">
          <cell r="C99">
            <v>75.480923793103457</v>
          </cell>
        </row>
        <row r="100">
          <cell r="C100">
            <v>533.32724137931041</v>
          </cell>
        </row>
        <row r="101">
          <cell r="C101">
            <v>33.373599999999996</v>
          </cell>
        </row>
        <row r="104">
          <cell r="C104">
            <v>212.28767999999999</v>
          </cell>
        </row>
        <row r="105">
          <cell r="C105">
            <v>91.541999999999973</v>
          </cell>
        </row>
        <row r="106">
          <cell r="C106">
            <v>2.0300485025103683</v>
          </cell>
        </row>
        <row r="107">
          <cell r="C107">
            <v>33.547077241379313</v>
          </cell>
        </row>
        <row r="108">
          <cell r="C108">
            <v>472.73932241379305</v>
          </cell>
        </row>
        <row r="109">
          <cell r="C109">
            <v>31.191479999999995</v>
          </cell>
        </row>
        <row r="112">
          <cell r="C112">
            <v>70</v>
          </cell>
        </row>
        <row r="113">
          <cell r="C113">
            <v>28</v>
          </cell>
        </row>
        <row r="114">
          <cell r="C114">
            <v>1.0317404177881011</v>
          </cell>
        </row>
        <row r="115">
          <cell r="C115">
            <v>5.35</v>
          </cell>
        </row>
        <row r="118">
          <cell r="C118">
            <v>398.41606583072098</v>
          </cell>
        </row>
        <row r="119">
          <cell r="C119">
            <v>517.80267962382447</v>
          </cell>
        </row>
        <row r="120">
          <cell r="C120">
            <v>31.191479999999995</v>
          </cell>
        </row>
        <row r="123">
          <cell r="C123">
            <v>648.5</v>
          </cell>
        </row>
        <row r="124">
          <cell r="C124">
            <v>648.5</v>
          </cell>
        </row>
        <row r="127">
          <cell r="C127">
            <v>110</v>
          </cell>
        </row>
        <row r="130">
          <cell r="C130">
            <v>45</v>
          </cell>
        </row>
        <row r="133">
          <cell r="C133">
            <v>0.97903271708605655</v>
          </cell>
        </row>
        <row r="136">
          <cell r="C136">
            <v>0.62302081996385417</v>
          </cell>
        </row>
        <row r="139">
          <cell r="C139">
            <v>0</v>
          </cell>
        </row>
        <row r="142">
          <cell r="C142">
            <v>44.28</v>
          </cell>
        </row>
        <row r="145">
          <cell r="C145">
            <v>0</v>
          </cell>
        </row>
        <row r="148">
          <cell r="C148">
            <v>10</v>
          </cell>
        </row>
        <row r="149">
          <cell r="C149">
            <v>10</v>
          </cell>
        </row>
        <row r="150">
          <cell r="C150">
            <v>5</v>
          </cell>
        </row>
        <row r="153">
          <cell r="C153">
            <v>0.03</v>
          </cell>
        </row>
        <row r="154">
          <cell r="C154">
            <v>4.4999999999999998E-2</v>
          </cell>
        </row>
      </sheetData>
      <sheetData sheetId="3" refreshError="1"/>
      <sheetData sheetId="4" refreshError="1"/>
      <sheetData sheetId="5" refreshError="1"/>
      <sheetData sheetId="6" refreshError="1"/>
      <sheetData sheetId="7" refreshError="1"/>
      <sheetData sheetId="8" refreshError="1"/>
      <sheetData sheetId="9" refreshError="1">
        <row r="52">
          <cell r="P52">
            <v>16</v>
          </cell>
        </row>
      </sheetData>
      <sheetData sheetId="10" refreshError="1"/>
      <sheetData sheetId="11" refreshError="1"/>
      <sheetData sheetId="12" refreshError="1">
        <row r="38">
          <cell r="D38">
            <v>40</v>
          </cell>
        </row>
        <row r="39">
          <cell r="D39">
            <v>28</v>
          </cell>
        </row>
        <row r="41">
          <cell r="L41">
            <v>0</v>
          </cell>
          <cell r="Q41">
            <v>0</v>
          </cell>
        </row>
        <row r="42">
          <cell r="L42">
            <v>0</v>
          </cell>
          <cell r="Q42">
            <v>0</v>
          </cell>
        </row>
        <row r="43">
          <cell r="L43">
            <v>0</v>
          </cell>
          <cell r="Q43">
            <v>0</v>
          </cell>
        </row>
      </sheetData>
      <sheetData sheetId="13" refreshError="1"/>
      <sheetData sheetId="14" refreshError="1"/>
      <sheetData sheetId="15" refreshError="1"/>
      <sheetData sheetId="16" refreshError="1"/>
      <sheetData sheetId="17" refreshError="1">
        <row r="14">
          <cell r="C14">
            <v>50</v>
          </cell>
        </row>
        <row r="32">
          <cell r="C32">
            <v>1500</v>
          </cell>
        </row>
      </sheetData>
      <sheetData sheetId="18" refreshError="1"/>
      <sheetData sheetId="19" refreshError="1"/>
      <sheetData sheetId="20" refreshError="1"/>
      <sheetData sheetId="21" refreshError="1"/>
      <sheetData sheetId="2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E"/>
      <sheetName val="ActivityData"/>
      <sheetName val="Sheet1 (2)"/>
      <sheetName val="EXP PLAN"/>
      <sheetName val="Sheet1"/>
      <sheetName val="DATAMAREND"/>
      <sheetName val="Accruals mar03"/>
      <sheetName val="BUDGET 2003"/>
      <sheetName val="CD Projects od 2003"/>
      <sheetName val="LIST STAFF"/>
      <sheetName val="FLARE"/>
      <sheetName val="Accruals 2002 Dec"/>
      <sheetName val="do not Delete"/>
      <sheetName val="BALSHEET TEMPLATE"/>
      <sheetName val="LCY BALSHEET WKS"/>
      <sheetName val="POM-AFE"/>
      <sheetName val="values"/>
      <sheetName val="1997"/>
      <sheetName val="Overhead Summary"/>
      <sheetName val="Final"/>
      <sheetName val="Sheet6"/>
      <sheetName val="Eng Rate Summary (Primary)"/>
      <sheetName val="NGL OPEX"/>
      <sheetName val="Codes"/>
      <sheetName val="Sheet4"/>
      <sheetName val="accruals Feb02"/>
      <sheetName val="APPACRDET01"/>
      <sheetName val="Perf by BH"/>
      <sheetName val="Reservoir Summary Data"/>
      <sheetName val="Vivaldi Hub 1.3 tcf"/>
      <sheetName val="Rates"/>
      <sheetName val="Sheet1_(2)"/>
      <sheetName val="EXP_PLAN"/>
      <sheetName val="Accruals_mar03"/>
      <sheetName val="BUDGET_2003"/>
      <sheetName val="CD_Projects_od_2003"/>
      <sheetName val="LIST_STAFF"/>
      <sheetName val="BALSHEET_TEMPLATE"/>
      <sheetName val="LCY_BALSHEET_WKS"/>
      <sheetName val="Accruals_2002_Dec"/>
      <sheetName val="do_not_Delete"/>
      <sheetName val="Overhead_Summary"/>
      <sheetName val="Eng_Rate_Summary_(Primary)"/>
      <sheetName val="NGL_OPEX"/>
      <sheetName val="accruals_Feb02"/>
      <sheetName val="Perf_by_BH"/>
      <sheetName val="Reservoir_Summary_Data"/>
      <sheetName val="Vivaldi_Hub_1_3_tcf"/>
      <sheetName val="Sheet1_(2)1"/>
      <sheetName val="EXP_PLAN1"/>
      <sheetName val="Accruals_mar031"/>
      <sheetName val="BUDGET_20031"/>
      <sheetName val="CD_Projects_od_20031"/>
      <sheetName val="LIST_STAFF1"/>
      <sheetName val="BALSHEET_TEMPLATE1"/>
      <sheetName val="LCY_BALSHEET_WKS1"/>
      <sheetName val="Accruals_2002_Dec1"/>
      <sheetName val="do_not_Delete1"/>
      <sheetName val="Overhead_Summary1"/>
      <sheetName val="Eng_Rate_Summary_(Primary)1"/>
      <sheetName val="NGL_OPEX1"/>
      <sheetName val="accruals_Feb021"/>
      <sheetName val="Perf_by_BH1"/>
      <sheetName val="Reservoir_Summary_Data1"/>
      <sheetName val="Vivaldi_Hub_1_3_tcf1"/>
      <sheetName val="Opening BS (Workings)"/>
      <sheetName val="Sheet1_(2)3"/>
      <sheetName val="EXP_PLAN3"/>
      <sheetName val="Accruals_mar033"/>
      <sheetName val="BUDGET_20033"/>
      <sheetName val="CD_Projects_od_20033"/>
      <sheetName val="LIST_STAFF3"/>
      <sheetName val="Accruals_2002_Dec3"/>
      <sheetName val="BALSHEET_TEMPLATE3"/>
      <sheetName val="LCY_BALSHEET_WKS3"/>
      <sheetName val="do_not_Delete3"/>
      <sheetName val="Overhead_Summary3"/>
      <sheetName val="Eng_Rate_Summary_(Primary)3"/>
      <sheetName val="NGL_OPEX3"/>
      <sheetName val="accruals_Feb023"/>
      <sheetName val="Perf_by_BH3"/>
      <sheetName val="Reservoir_Summary_Data3"/>
      <sheetName val="Vivaldi_Hub_1_3_tcf3"/>
      <sheetName val="Opening_BS_(Workings)1"/>
      <sheetName val="Sheet1_(2)2"/>
      <sheetName val="EXP_PLAN2"/>
      <sheetName val="Accruals_mar032"/>
      <sheetName val="BUDGET_20032"/>
      <sheetName val="CD_Projects_od_20032"/>
      <sheetName val="LIST_STAFF2"/>
      <sheetName val="Accruals_2002_Dec2"/>
      <sheetName val="BALSHEET_TEMPLATE2"/>
      <sheetName val="LCY_BALSHEET_WKS2"/>
      <sheetName val="do_not_Delete2"/>
      <sheetName val="Overhead_Summary2"/>
      <sheetName val="Eng_Rate_Summary_(Primary)2"/>
      <sheetName val="NGL_OPEX2"/>
      <sheetName val="accruals_Feb022"/>
      <sheetName val="Perf_by_BH2"/>
      <sheetName val="Reservoir_Summary_Data2"/>
      <sheetName val="Vivaldi_Hub_1_3_tcf2"/>
      <sheetName val="Opening_BS_(Workings)"/>
      <sheetName val="Sheet1_(2)6"/>
      <sheetName val="EXP_PLAN6"/>
      <sheetName val="Accruals_mar036"/>
      <sheetName val="BUDGET_20036"/>
      <sheetName val="CD_Projects_od_20036"/>
      <sheetName val="LIST_STAFF6"/>
      <sheetName val="BALSHEET_TEMPLATE6"/>
      <sheetName val="LCY_BALSHEET_WKS6"/>
      <sheetName val="Accruals_2002_Dec6"/>
      <sheetName val="do_not_Delete6"/>
      <sheetName val="Overhead_Summary6"/>
      <sheetName val="Eng_Rate_Summary_(Primary)6"/>
      <sheetName val="NGL_OPEX6"/>
      <sheetName val="accruals_Feb026"/>
      <sheetName val="Perf_by_BH6"/>
      <sheetName val="Reservoir_Summary_Data6"/>
      <sheetName val="Vivaldi_Hub_1_3_tcf6"/>
      <sheetName val="Opening_BS_(Workings)4"/>
      <sheetName val="Sheet1_(2)4"/>
      <sheetName val="EXP_PLAN4"/>
      <sheetName val="Accruals_mar034"/>
      <sheetName val="BUDGET_20034"/>
      <sheetName val="CD_Projects_od_20034"/>
      <sheetName val="LIST_STAFF4"/>
      <sheetName val="BALSHEET_TEMPLATE4"/>
      <sheetName val="LCY_BALSHEET_WKS4"/>
      <sheetName val="Accruals_2002_Dec4"/>
      <sheetName val="do_not_Delete4"/>
      <sheetName val="Overhead_Summary4"/>
      <sheetName val="Eng_Rate_Summary_(Primary)4"/>
      <sheetName val="NGL_OPEX4"/>
      <sheetName val="accruals_Feb024"/>
      <sheetName val="Perf_by_BH4"/>
      <sheetName val="Reservoir_Summary_Data4"/>
      <sheetName val="Vivaldi_Hub_1_3_tcf4"/>
      <sheetName val="Opening_BS_(Workings)2"/>
      <sheetName val="Sheet1_(2)5"/>
      <sheetName val="EXP_PLAN5"/>
      <sheetName val="Accruals_mar035"/>
      <sheetName val="BUDGET_20035"/>
      <sheetName val="CD_Projects_od_20035"/>
      <sheetName val="LIST_STAFF5"/>
      <sheetName val="BALSHEET_TEMPLATE5"/>
      <sheetName val="LCY_BALSHEET_WKS5"/>
      <sheetName val="Accruals_2002_Dec5"/>
      <sheetName val="do_not_Delete5"/>
      <sheetName val="Overhead_Summary5"/>
      <sheetName val="Eng_Rate_Summary_(Primary)5"/>
      <sheetName val="NGL_OPEX5"/>
      <sheetName val="accruals_Feb025"/>
      <sheetName val="Perf_by_BH5"/>
      <sheetName val="Reservoir_Summary_Data5"/>
      <sheetName val="Vivaldi_Hub_1_3_tcf5"/>
      <sheetName val="Opening_BS_(Workings)3"/>
      <sheetName val="Sheet1_(2)7"/>
      <sheetName val="EXP_PLAN7"/>
      <sheetName val="Accruals_mar037"/>
      <sheetName val="BUDGET_20037"/>
      <sheetName val="CD_Projects_od_20037"/>
      <sheetName val="LIST_STAFF7"/>
      <sheetName val="BALSHEET_TEMPLATE7"/>
      <sheetName val="LCY_BALSHEET_WKS7"/>
      <sheetName val="Accruals_2002_Dec7"/>
      <sheetName val="do_not_Delete7"/>
      <sheetName val="Overhead_Summary7"/>
      <sheetName val="Eng_Rate_Summary_(Primary)7"/>
      <sheetName val="NGL_OPEX7"/>
      <sheetName val="accruals_Feb027"/>
      <sheetName val="Perf_by_BH7"/>
      <sheetName val="Reservoir_Summary_Data7"/>
      <sheetName val="Vivaldi_Hub_1_3_tcf7"/>
      <sheetName val="Opening_BS_(Workings)5"/>
      <sheetName val="Sheet1_(2)8"/>
      <sheetName val="EXP_PLAN8"/>
      <sheetName val="Accruals_mar038"/>
      <sheetName val="BUDGET_20038"/>
      <sheetName val="CD_Projects_od_20038"/>
      <sheetName val="LIST_STAFF8"/>
      <sheetName val="BALSHEET_TEMPLATE8"/>
      <sheetName val="LCY_BALSHEET_WKS8"/>
      <sheetName val="Accruals_2002_Dec8"/>
      <sheetName val="do_not_Delete8"/>
      <sheetName val="Overhead_Summary8"/>
      <sheetName val="Eng_Rate_Summary_(Primary)8"/>
      <sheetName val="NGL_OPEX8"/>
      <sheetName val="accruals_Feb028"/>
      <sheetName val="Perf_by_BH8"/>
      <sheetName val="Reservoir_Summary_Data8"/>
      <sheetName val="Vivaldi_Hub_1_3_tcf8"/>
      <sheetName val="Opening_BS_(Workings)6"/>
      <sheetName val="Sheet1_(2)9"/>
      <sheetName val="EXP_PLAN9"/>
      <sheetName val="Accruals_mar039"/>
      <sheetName val="BUDGET_20039"/>
      <sheetName val="CD_Projects_od_20039"/>
      <sheetName val="LIST_STAFF9"/>
      <sheetName val="BALSHEET_TEMPLATE9"/>
      <sheetName val="LCY_BALSHEET_WKS9"/>
      <sheetName val="Accruals_2002_Dec9"/>
      <sheetName val="do_not_Delete9"/>
      <sheetName val="Overhead_Summary9"/>
      <sheetName val="Eng_Rate_Summary_(Primary)9"/>
      <sheetName val="NGL_OPEX9"/>
      <sheetName val="accruals_Feb029"/>
      <sheetName val="Perf_by_BH9"/>
      <sheetName val="Reservoir_Summary_Data9"/>
      <sheetName val="Vivaldi_Hub_1_3_tcf9"/>
      <sheetName val="Opening_BS_(Workings)7"/>
      <sheetName val="ALLOWANCE"/>
      <sheetName val="MH RATE"/>
      <sheetName val="Sheet1_(2)10"/>
      <sheetName val="EXP_PLAN10"/>
      <sheetName val="Accruals_mar0310"/>
      <sheetName val="BUDGET_200310"/>
      <sheetName val="CD_Projects_od_200310"/>
      <sheetName val="LIST_STAFF10"/>
      <sheetName val="BALSHEET_TEMPLATE10"/>
      <sheetName val="LCY_BALSHEET_WKS10"/>
      <sheetName val="Accruals_2002_Dec10"/>
      <sheetName val="do_not_Delete10"/>
      <sheetName val="Overhead_Summary10"/>
      <sheetName val="Eng_Rate_Summary_(Primary)10"/>
      <sheetName val="NGL_OPEX10"/>
      <sheetName val="accruals_Feb0210"/>
      <sheetName val="Perf_by_BH10"/>
      <sheetName val="Reservoir_Summary_Data10"/>
      <sheetName val="Vivaldi_Hub_1_3_tcf10"/>
      <sheetName val="Opening_BS_(Workings)8"/>
      <sheetName val="PAY-SLIPS"/>
      <sheetName val="Charts"/>
      <sheetName val="VBA Forecast &amp; DCF"/>
      <sheetName val="Source"/>
      <sheetName val="A"/>
      <sheetName val="FX diff"/>
      <sheetName val="Prov"/>
      <sheetName val="CA Comp"/>
      <sheetName val="Index"/>
      <sheetName val="Tax Comp"/>
      <sheetName val="PPE Recon"/>
      <sheetName val="DT adjustment"/>
      <sheetName val="HEADER"/>
      <sheetName val="ExpCode"/>
      <sheetName val="ASSUMPTIONS"/>
      <sheetName val="Front Sheet"/>
      <sheetName val="MH_RATE"/>
      <sheetName val="eq_data"/>
      <sheetName val="Fixed Assets Schedule"/>
      <sheetName val="Tablas"/>
      <sheetName val="Exchange rates used"/>
      <sheetName val="LTIP salary"/>
      <sheetName val="Non-Statistical Sampling Master"/>
      <sheetName val="summary"/>
      <sheetName val="Assumption"/>
      <sheetName val="DATABANK"/>
      <sheetName val="Amortization"/>
      <sheetName val="Fixed Assets"/>
      <sheetName val="det income"/>
      <sheetName val="OTHER COST DEP"/>
      <sheetName val="Pricing"/>
      <sheetName val="Prod &amp; Sales"/>
      <sheetName val="TB Data"/>
      <sheetName val="Pf_Criteria"/>
      <sheetName val="SBR1940-SHLDRS"/>
      <sheetName val="Forecasts_VDF"/>
      <sheetName val="Sheet1_(2)11"/>
      <sheetName val="EXP_PLAN11"/>
      <sheetName val="Accruals_mar0311"/>
      <sheetName val="BUDGET_200311"/>
      <sheetName val="CD_Projects_od_200311"/>
      <sheetName val="LIST_STAFF11"/>
      <sheetName val="BALSHEET_TEMPLATE11"/>
      <sheetName val="LCY_BALSHEET_WKS11"/>
      <sheetName val="Accruals_2002_Dec11"/>
      <sheetName val="do_not_Delete11"/>
      <sheetName val="Eng_Rate_Summary_(Primary)11"/>
      <sheetName val="NGL_OPEX11"/>
      <sheetName val="Overhead_Summary11"/>
      <sheetName val="accruals_Feb0211"/>
      <sheetName val="Perf_by_BH11"/>
      <sheetName val="Reservoir_Summary_Data11"/>
      <sheetName val="Vivaldi_Hub_1_3_tcf11"/>
      <sheetName val="Opening_BS_(Workings)9"/>
      <sheetName val="MH_RATE1"/>
      <sheetName val="VBA_Forecast_&amp;_DCF"/>
      <sheetName val="FX_diff"/>
      <sheetName val="CA_Comp"/>
      <sheetName val="Tax_Comp"/>
      <sheetName val="PPE_Recon"/>
      <sheetName val="DT_adjustment"/>
      <sheetName val="Front_Sheet"/>
      <sheetName val="Fixed_Assets_Schedule"/>
      <sheetName val="Exchange_rates_used"/>
      <sheetName val="LTIP_salary"/>
      <sheetName val="Non-Statistical_Sampling_Master"/>
      <sheetName val="Fixed_Assets"/>
      <sheetName val="det_income"/>
      <sheetName val="OTHER_COST_DEP"/>
      <sheetName val="Prod_&amp;_Sales"/>
      <sheetName val="TB_Data"/>
      <sheetName val="TTS_March 2012 Discrete"/>
      <sheetName val="VGRA March 2012 Discrete "/>
      <sheetName val="Assumption Sheet"/>
      <sheetName val="2005 P&amp;L"/>
      <sheetName val="BTM Up Monthly"/>
      <sheetName val="Movement Schedule(PBC)"/>
      <sheetName val="Transfers"/>
      <sheetName val="Recomp. (Impairment)"/>
      <sheetName val="Disposals"/>
      <sheetName val="B^Sheet"/>
      <sheetName val="Control Panel"/>
      <sheetName val="PAYROLL"/>
      <sheetName val="SalesArea_I_Customers"/>
      <sheetName val="Ariel"/>
      <sheetName val="S&amp;U"/>
    </sheetNames>
    <sheetDataSet>
      <sheetData sheetId="0" refreshError="1">
        <row r="1">
          <cell r="A1" t="str">
            <v>Short Item</v>
          </cell>
        </row>
        <row r="2">
          <cell r="A2" t="str">
            <v>Air Transport Logistics</v>
          </cell>
          <cell r="B2" t="str">
            <v>VAOS0L33</v>
          </cell>
        </row>
        <row r="3">
          <cell r="A3" t="str">
            <v>Asset Integrity On EA FPSO</v>
          </cell>
          <cell r="B3" t="str">
            <v>VAOT0M21</v>
          </cell>
        </row>
        <row r="4">
          <cell r="A4" t="str">
            <v>Business Travel (Local)</v>
          </cell>
          <cell r="B4" t="str">
            <v>VGO0051</v>
          </cell>
        </row>
        <row r="5">
          <cell r="A5" t="str">
            <v>Business Travel (Overseas)</v>
          </cell>
          <cell r="B5" t="str">
            <v>VGO0052</v>
          </cell>
        </row>
        <row r="6">
          <cell r="A6" t="str">
            <v>Consultancy - General</v>
          </cell>
          <cell r="B6" t="str">
            <v>VGO0001</v>
          </cell>
        </row>
        <row r="7">
          <cell r="A7" t="str">
            <v>Contract Management</v>
          </cell>
          <cell r="B7" t="str">
            <v>VPOC0202</v>
          </cell>
        </row>
        <row r="8">
          <cell r="A8" t="str">
            <v>EA Asset Planning Management Systems</v>
          </cell>
          <cell r="B8" t="str">
            <v>VAOE0A11</v>
          </cell>
        </row>
        <row r="9">
          <cell r="A9" t="str">
            <v>EA Business Travel (Local)</v>
          </cell>
          <cell r="B9" t="str">
            <v>VGOE051</v>
          </cell>
        </row>
        <row r="10">
          <cell r="A10" t="str">
            <v>EA Business Travel (Overseas)</v>
          </cell>
          <cell r="B10" t="str">
            <v>VGOE052</v>
          </cell>
        </row>
        <row r="11">
          <cell r="A11" t="str">
            <v>EA Consultancy - General</v>
          </cell>
          <cell r="B11" t="str">
            <v>VGOE001</v>
          </cell>
        </row>
        <row r="12">
          <cell r="A12" t="str">
            <v>EA Entertainment</v>
          </cell>
          <cell r="B12" t="str">
            <v>VGOE083</v>
          </cell>
        </row>
        <row r="13">
          <cell r="A13" t="str">
            <v>EA Facility Design Services</v>
          </cell>
          <cell r="B13" t="str">
            <v>VAOT0C21</v>
          </cell>
        </row>
        <row r="14">
          <cell r="A14" t="str">
            <v>EA field CD Projects</v>
          </cell>
          <cell r="B14" t="str">
            <v>VPOE0301</v>
          </cell>
        </row>
        <row r="15">
          <cell r="A15" t="str">
            <v>EA Field Core Maintainance - Corrective   Unscheduled</v>
          </cell>
          <cell r="B15" t="str">
            <v>VAOEMM40</v>
          </cell>
        </row>
        <row r="16">
          <cell r="A16" t="str">
            <v>EA Field Core Maintainance - Preventive   Scheduled</v>
          </cell>
          <cell r="B16" t="str">
            <v>VAOEMM40</v>
          </cell>
        </row>
        <row r="17">
          <cell r="A17" t="str">
            <v>EA Field Core Maintainance.</v>
          </cell>
          <cell r="B17" t="str">
            <v>VAOEMM40</v>
          </cell>
        </row>
        <row r="18">
          <cell r="A18" t="str">
            <v>EA Field Extraordinary Maintenance</v>
          </cell>
          <cell r="B18" t="str">
            <v>VAOEMM40</v>
          </cell>
        </row>
        <row r="19">
          <cell r="A19" t="str">
            <v>EA Field Extraordinary Maintenance - Corrective (Unscheduled)</v>
          </cell>
          <cell r="B19" t="str">
            <v>VAOEMM40</v>
          </cell>
        </row>
        <row r="20">
          <cell r="A20" t="str">
            <v>EA Field Extraordinary Maintenance - Preventive (Scheduled)</v>
          </cell>
          <cell r="B20" t="str">
            <v>VAOEMM40</v>
          </cell>
        </row>
        <row r="21">
          <cell r="A21" t="str">
            <v>EA Field Maintenance Inspections</v>
          </cell>
          <cell r="B21" t="str">
            <v>VAOEMM40</v>
          </cell>
        </row>
        <row r="22">
          <cell r="A22" t="str">
            <v>EA Field Well Maintenance</v>
          </cell>
          <cell r="B22" t="str">
            <v>VAOEMM40</v>
          </cell>
        </row>
        <row r="23">
          <cell r="A23" t="str">
            <v>EA FPSO Chemicals &amp; Production Chemicals</v>
          </cell>
          <cell r="B23" t="str">
            <v>VAOEPO34</v>
          </cell>
        </row>
        <row r="24">
          <cell r="A24" t="str">
            <v>EA FPSO Crude Oil Export Sub-system Maintenance</v>
          </cell>
          <cell r="B24" t="str">
            <v>VAOEMM41</v>
          </cell>
        </row>
        <row r="25">
          <cell r="A25" t="str">
            <v>EA FPSO Crude Oil Transfer Package Maintenance</v>
          </cell>
          <cell r="B25" t="str">
            <v>VAOEMM41</v>
          </cell>
        </row>
        <row r="26">
          <cell r="A26" t="str">
            <v>EA FPSO Emergency Power Generation Maintenance</v>
          </cell>
          <cell r="B26" t="str">
            <v>VAOEMM41</v>
          </cell>
        </row>
        <row r="27">
          <cell r="A27" t="str">
            <v>EA FPSO Fire Water Sub-system Maintenance</v>
          </cell>
          <cell r="B27" t="str">
            <v>VAOEMM41</v>
          </cell>
        </row>
        <row r="28">
          <cell r="A28" t="str">
            <v>EA FPSO Gas Compression Package Maintenance</v>
          </cell>
          <cell r="B28" t="str">
            <v>VAOEMM41</v>
          </cell>
        </row>
        <row r="29">
          <cell r="A29" t="str">
            <v>EA FPSO Insurance</v>
          </cell>
          <cell r="B29" t="str">
            <v>VPOE0205</v>
          </cell>
        </row>
        <row r="30">
          <cell r="A30" t="str">
            <v>EA FPSO IT Equipment</v>
          </cell>
          <cell r="B30" t="str">
            <v>VMOE0201</v>
          </cell>
        </row>
        <row r="31">
          <cell r="A31" t="str">
            <v>EA FPSO Main Power Generation Maintenance</v>
          </cell>
          <cell r="B31" t="str">
            <v>VAOEMM41</v>
          </cell>
        </row>
        <row r="32">
          <cell r="A32" t="str">
            <v>EA FPSO Materials</v>
          </cell>
          <cell r="B32" t="str">
            <v>VAOEP035</v>
          </cell>
        </row>
        <row r="33">
          <cell r="A33" t="str">
            <v>EA FPSO Offshore Laboratory Services</v>
          </cell>
          <cell r="B33" t="str">
            <v>VAOEPO31</v>
          </cell>
        </row>
        <row r="34">
          <cell r="A34" t="str">
            <v>EA FPSO Process Safety &amp; Control System Maint</v>
          </cell>
          <cell r="B34" t="str">
            <v>VAOEMM41</v>
          </cell>
        </row>
        <row r="35">
          <cell r="A35" t="str">
            <v>EA General overheads</v>
          </cell>
          <cell r="B35" t="str">
            <v>VGOE053</v>
          </cell>
        </row>
        <row r="36">
          <cell r="A36" t="str">
            <v>EA HSE Operational Readiness</v>
          </cell>
          <cell r="B36" t="str">
            <v>VPOE0203</v>
          </cell>
        </row>
        <row r="37">
          <cell r="A37" t="str">
            <v>EA HSE Training - Offshore Staff</v>
          </cell>
          <cell r="B37" t="str">
            <v>VAOE0H11</v>
          </cell>
        </row>
        <row r="38">
          <cell r="A38" t="str">
            <v>EA IT Operational Readiness</v>
          </cell>
          <cell r="B38" t="str">
            <v>VPOE0202</v>
          </cell>
        </row>
        <row r="39">
          <cell r="A39" t="str">
            <v>EA Non Payroll Ben. &amp; Welf.(Exc</v>
          </cell>
          <cell r="B39" t="str">
            <v>VGOE062</v>
          </cell>
        </row>
        <row r="40">
          <cell r="A40" t="str">
            <v>EA OEM Call Off  Maintenance</v>
          </cell>
          <cell r="B40" t="str">
            <v>VAOEMM40</v>
          </cell>
        </row>
        <row r="41">
          <cell r="A41" t="str">
            <v>EA Office Supplies &amp; Stationery</v>
          </cell>
          <cell r="B41" t="str">
            <v>VGOE031</v>
          </cell>
        </row>
        <row r="42">
          <cell r="A42" t="str">
            <v>EA Offshore Laboratory Services</v>
          </cell>
          <cell r="B42" t="str">
            <v>VAOEPO31</v>
          </cell>
        </row>
        <row r="43">
          <cell r="A43" t="str">
            <v>EA Operational Readiness</v>
          </cell>
          <cell r="B43" t="str">
            <v>VPOE0201</v>
          </cell>
        </row>
        <row r="44">
          <cell r="A44" t="str">
            <v>EA Other Staff costs</v>
          </cell>
          <cell r="B44" t="str">
            <v>VGOE041</v>
          </cell>
        </row>
        <row r="45">
          <cell r="A45" t="str">
            <v>EA Recruitment Cost Of Expat Staf</v>
          </cell>
          <cell r="B45" t="str">
            <v>VGOE071</v>
          </cell>
        </row>
        <row r="46">
          <cell r="A46" t="str">
            <v xml:space="preserve">EA Related Training </v>
          </cell>
          <cell r="B46" t="str">
            <v>VAOE0H12</v>
          </cell>
        </row>
        <row r="47">
          <cell r="A47" t="str">
            <v>EA Resid.Accom.(Inc.Tel.)Onshore</v>
          </cell>
          <cell r="B47" t="str">
            <v>VGOE061</v>
          </cell>
        </row>
        <row r="48">
          <cell r="A48" t="str">
            <v>EA Staff IT &amp; Tel. Costs</v>
          </cell>
          <cell r="B48" t="str">
            <v>VGOE081</v>
          </cell>
        </row>
        <row r="49">
          <cell r="A49" t="str">
            <v>EA Underwater Consultancy  Inspections  Repairs</v>
          </cell>
          <cell r="B49" t="str">
            <v>VAOEMM40</v>
          </cell>
        </row>
        <row r="50">
          <cell r="A50" t="str">
            <v>Field Dev., Eng Support &amp; Mtce Engring</v>
          </cell>
          <cell r="B50" t="str">
            <v>VAOEM401</v>
          </cell>
        </row>
        <row r="51">
          <cell r="A51" t="str">
            <v>Finance Systems Ops Readiness</v>
          </cell>
          <cell r="B51" t="str">
            <v>VPOCF201</v>
          </cell>
        </row>
        <row r="52">
          <cell r="A52" t="str">
            <v>Finance Systems Recurr Expend</v>
          </cell>
          <cell r="B52" t="str">
            <v>VAOCFF21</v>
          </cell>
        </row>
        <row r="53">
          <cell r="A53" t="str">
            <v>Flare Control Ignition Equipt</v>
          </cell>
          <cell r="B53" t="str">
            <v>VAOE0M41</v>
          </cell>
        </row>
        <row r="54">
          <cell r="A54" t="str">
            <v>FPSO Breakdown Corrective maintenance</v>
          </cell>
          <cell r="B54" t="str">
            <v>VAOEMF56</v>
          </cell>
        </row>
        <row r="55">
          <cell r="A55" t="str">
            <v>FPSO Condition monitoring</v>
          </cell>
          <cell r="B55" t="str">
            <v>VAOEMF70</v>
          </cell>
        </row>
        <row r="56">
          <cell r="A56" t="str">
            <v>FPSO Improvement maintenance</v>
          </cell>
          <cell r="B56" t="str">
            <v>VAOEMF58</v>
          </cell>
        </row>
        <row r="57">
          <cell r="A57" t="str">
            <v>FPSO Inspections</v>
          </cell>
          <cell r="B57" t="str">
            <v>VAOEMF65</v>
          </cell>
        </row>
        <row r="58">
          <cell r="A58" t="str">
            <v>FPSO operations/first line maintenance</v>
          </cell>
          <cell r="B58" t="str">
            <v>VAOEMF26</v>
          </cell>
        </row>
        <row r="59">
          <cell r="A59" t="str">
            <v>FPSO Planned corrective maintenance</v>
          </cell>
          <cell r="B59" t="str">
            <v>VAOEMF54</v>
          </cell>
        </row>
        <row r="60">
          <cell r="A60" t="str">
            <v>FPSO Preventive maintenance</v>
          </cell>
          <cell r="B60" t="str">
            <v>VAOEMF52</v>
          </cell>
        </row>
        <row r="61">
          <cell r="A61" t="str">
            <v>FPSO Structural maintenance</v>
          </cell>
          <cell r="B61" t="str">
            <v>VAOEMF57</v>
          </cell>
        </row>
        <row r="62">
          <cell r="A62" t="str">
            <v>FPSOSafeguarding maintenance</v>
          </cell>
          <cell r="B62" t="str">
            <v>VAOEMF44</v>
          </cell>
        </row>
        <row r="63">
          <cell r="A63" t="str">
            <v>Furn. storage racks &amp; off.fu</v>
          </cell>
          <cell r="B63" t="str">
            <v>VMOSP201</v>
          </cell>
        </row>
        <row r="64">
          <cell r="A64" t="str">
            <v>Gen. O Heads (Office Services)</v>
          </cell>
          <cell r="B64" t="str">
            <v>VGO0053</v>
          </cell>
        </row>
        <row r="65">
          <cell r="A65" t="str">
            <v>HSE Equipment</v>
          </cell>
          <cell r="B65" t="str">
            <v>VMO0004</v>
          </cell>
        </row>
        <row r="66">
          <cell r="A66" t="str">
            <v xml:space="preserve">HSE equipment FPSO </v>
          </cell>
          <cell r="B66" t="str">
            <v>VMO0003</v>
          </cell>
        </row>
        <row r="67">
          <cell r="A67" t="str">
            <v>HSE Operational Readiness</v>
          </cell>
          <cell r="B67" t="str">
            <v>VPOH0201</v>
          </cell>
        </row>
        <row r="68">
          <cell r="A68" t="str">
            <v>IM &amp;T Operational Readiness</v>
          </cell>
          <cell r="B68" t="str">
            <v>VPOI0201</v>
          </cell>
        </row>
        <row r="69">
          <cell r="A69" t="str">
            <v>IT Equipment - General</v>
          </cell>
          <cell r="B69" t="str">
            <v>VMOIH201</v>
          </cell>
        </row>
        <row r="70">
          <cell r="A70" t="str">
            <v>IT Services On EA Fpso</v>
          </cell>
          <cell r="B70" t="str">
            <v>VAOEPI21</v>
          </cell>
        </row>
        <row r="71">
          <cell r="A71" t="str">
            <v>Land Transport Logistics</v>
          </cell>
          <cell r="B71" t="str">
            <v>VAOS0L32</v>
          </cell>
        </row>
        <row r="72">
          <cell r="A72" t="str">
            <v>Library &amp; Archive Services</v>
          </cell>
          <cell r="B72" t="str">
            <v>VAOI0I21</v>
          </cell>
        </row>
        <row r="73">
          <cell r="A73" t="str">
            <v>Logistics Operational Readiness</v>
          </cell>
          <cell r="B73" t="str">
            <v>VPOSL201</v>
          </cell>
        </row>
        <row r="74">
          <cell r="A74" t="str">
            <v>Maintenance Engineering &amp; Management System</v>
          </cell>
          <cell r="B74" t="str">
            <v>VAOE0M11</v>
          </cell>
        </row>
        <row r="75">
          <cell r="A75" t="str">
            <v>Marine Cargo Handling Services - EA</v>
          </cell>
          <cell r="B75" t="str">
            <v>VAOEPL23</v>
          </cell>
        </row>
        <row r="76">
          <cell r="A76" t="str">
            <v>Marine Operations - EA</v>
          </cell>
          <cell r="B76" t="str">
            <v>VAOEPL22</v>
          </cell>
        </row>
        <row r="77">
          <cell r="A77" t="str">
            <v>Marine Transport Logistics</v>
          </cell>
          <cell r="B77" t="str">
            <v>VAOS0L31</v>
          </cell>
        </row>
        <row r="78">
          <cell r="A78" t="str">
            <v>Non Payroll Ben. &amp; Welf.(Exc</v>
          </cell>
          <cell r="B78" t="str">
            <v>VGO0062</v>
          </cell>
        </row>
        <row r="79">
          <cell r="A79" t="str">
            <v>OD Entertainment</v>
          </cell>
          <cell r="B79" t="str">
            <v>VGO0083</v>
          </cell>
        </row>
        <row r="80">
          <cell r="A80" t="str">
            <v>Office Furn Equipment Purchase</v>
          </cell>
          <cell r="B80" t="str">
            <v>VGO0054</v>
          </cell>
        </row>
        <row r="81">
          <cell r="A81" t="str">
            <v>Office furniture</v>
          </cell>
          <cell r="B81" t="str">
            <v>VMO0002</v>
          </cell>
        </row>
        <row r="82">
          <cell r="A82" t="str">
            <v>Office Space Rent</v>
          </cell>
          <cell r="B82" t="str">
            <v>VGO0042</v>
          </cell>
        </row>
        <row r="83">
          <cell r="A83" t="str">
            <v>Office Supplies &amp; Stationery</v>
          </cell>
          <cell r="B83" t="str">
            <v>VGO0031</v>
          </cell>
        </row>
        <row r="84">
          <cell r="A84" t="str">
            <v>Offshore - Contract Staff Salary</v>
          </cell>
          <cell r="B84" t="str">
            <v>VGOE022</v>
          </cell>
        </row>
        <row r="85">
          <cell r="A85" t="str">
            <v>Offshore Gen Ops Readiness</v>
          </cell>
          <cell r="B85" t="str">
            <v>VPO00201</v>
          </cell>
        </row>
        <row r="86">
          <cell r="A86" t="str">
            <v>Offshore HSE Operations</v>
          </cell>
          <cell r="B86" t="str">
            <v>VAOH0O00</v>
          </cell>
        </row>
        <row r="87">
          <cell r="A87" t="str">
            <v>Offshore IT Services General</v>
          </cell>
          <cell r="B87" t="str">
            <v>VAOI0I23</v>
          </cell>
        </row>
        <row r="88">
          <cell r="A88" t="str">
            <v>Offshore Staff - EA Payroll salary</v>
          </cell>
          <cell r="B88" t="str">
            <v>VGOE012</v>
          </cell>
        </row>
        <row r="89">
          <cell r="A89" t="str">
            <v>Offshore Telecoms Equipment</v>
          </cell>
          <cell r="B89" t="str">
            <v>VMOIH203</v>
          </cell>
        </row>
        <row r="90">
          <cell r="A90" t="str">
            <v>Offshore Telecoms Services</v>
          </cell>
          <cell r="B90" t="str">
            <v>VAOI0I22</v>
          </cell>
        </row>
        <row r="91">
          <cell r="A91" t="str">
            <v>Offshore Telecoms Test Equipt</v>
          </cell>
          <cell r="B91" t="str">
            <v>VMOIH202</v>
          </cell>
        </row>
        <row r="92">
          <cell r="A92" t="str">
            <v>OGGS  Asset Planning Management Systems</v>
          </cell>
          <cell r="B92" t="str">
            <v>VAOTGA11</v>
          </cell>
        </row>
        <row r="93">
          <cell r="A93" t="str">
            <v>OGGS  Operations</v>
          </cell>
          <cell r="B93" t="str">
            <v>VAOTGA12</v>
          </cell>
        </row>
        <row r="94">
          <cell r="A94" t="str">
            <v xml:space="preserve">Onshore Staff - Contract Staff </v>
          </cell>
          <cell r="B94" t="str">
            <v>VGO0021</v>
          </cell>
        </row>
        <row r="95">
          <cell r="A95" t="str">
            <v>Onshore Staff - EA Contract Staff Salary</v>
          </cell>
          <cell r="B95" t="str">
            <v>VGOE021</v>
          </cell>
        </row>
        <row r="96">
          <cell r="A96" t="str">
            <v>Onshore Staff - EA Payroll Salary</v>
          </cell>
          <cell r="B96" t="str">
            <v>VGOE011</v>
          </cell>
        </row>
        <row r="97">
          <cell r="A97" t="str">
            <v>Onshore Staff - Payroll Salary</v>
          </cell>
          <cell r="B97" t="str">
            <v>VGO0011</v>
          </cell>
        </row>
        <row r="98">
          <cell r="A98" t="str">
            <v>Operate EA FPSO</v>
          </cell>
          <cell r="B98" t="str">
            <v>VAOEPO30</v>
          </cell>
        </row>
        <row r="99">
          <cell r="A99" t="str">
            <v>Other equipment (FPSO &amp; OGGS)</v>
          </cell>
          <cell r="B99" t="str">
            <v>VMO0001</v>
          </cell>
        </row>
        <row r="100">
          <cell r="A100" t="str">
            <v>Other Staff Costs - General</v>
          </cell>
          <cell r="B100" t="str">
            <v>VGO0041</v>
          </cell>
        </row>
        <row r="101">
          <cell r="A101" t="str">
            <v>Platform Support - Catering &amp; Housekeeping</v>
          </cell>
          <cell r="B101" t="str">
            <v>VAOEPH31</v>
          </cell>
        </row>
        <row r="102">
          <cell r="A102" t="str">
            <v>Platform Support - Diesel</v>
          </cell>
          <cell r="B102" t="str">
            <v>VAOEPO32</v>
          </cell>
        </row>
        <row r="103">
          <cell r="A103" t="str">
            <v>Platform Support - Lifting &amp; Deck Mgmnt Serv</v>
          </cell>
          <cell r="B103" t="str">
            <v>VAOEPL21</v>
          </cell>
        </row>
        <row r="104">
          <cell r="A104" t="str">
            <v>Platform Support - Utilities</v>
          </cell>
          <cell r="B104" t="str">
            <v>VAOEPO33</v>
          </cell>
        </row>
        <row r="105">
          <cell r="A105" t="str">
            <v>Recruitment Cost Of Expat Staf</v>
          </cell>
          <cell r="B105" t="str">
            <v>VGO0071</v>
          </cell>
        </row>
        <row r="106">
          <cell r="A106" t="str">
            <v>Repair of Office IT Equipment</v>
          </cell>
          <cell r="B106" t="str">
            <v>VGO0082</v>
          </cell>
        </row>
        <row r="107">
          <cell r="A107" t="str">
            <v>Resid.Accom.(Inc.Tel.)Onshore</v>
          </cell>
          <cell r="B107" t="str">
            <v>VGO0061</v>
          </cell>
        </row>
        <row r="108">
          <cell r="A108" t="str">
            <v>SAP Implementation</v>
          </cell>
          <cell r="B108" t="str">
            <v>VPOC0201</v>
          </cell>
        </row>
        <row r="109">
          <cell r="A109" t="str">
            <v>Security costs</v>
          </cell>
          <cell r="B109" t="str">
            <v>VPOE0204</v>
          </cell>
        </row>
        <row r="110">
          <cell r="A110" t="str">
            <v>Staff Costs - General</v>
          </cell>
          <cell r="B110" t="str">
            <v>VGO0050</v>
          </cell>
        </row>
        <row r="111">
          <cell r="A111" t="str">
            <v>Staff IT &amp; Tel. Costs</v>
          </cell>
          <cell r="B111" t="str">
            <v>VGO0081</v>
          </cell>
        </row>
        <row r="112">
          <cell r="A112" t="str">
            <v>Supply Base</v>
          </cell>
          <cell r="B112" t="str">
            <v>VAOS0P40</v>
          </cell>
        </row>
        <row r="113">
          <cell r="A113" t="str">
            <v>Supply Base Annual Lease</v>
          </cell>
          <cell r="B113" t="str">
            <v>VAOS0P41</v>
          </cell>
        </row>
        <row r="114">
          <cell r="A114" t="str">
            <v>Supply Base Furn. storage racks &amp; off.fu</v>
          </cell>
          <cell r="B114" t="str">
            <v>VMOSP201</v>
          </cell>
        </row>
        <row r="115">
          <cell r="A115" t="str">
            <v>Supply Base Operating Cost</v>
          </cell>
          <cell r="B115" t="str">
            <v>VAOS0P42</v>
          </cell>
        </row>
        <row r="116">
          <cell r="A116" t="str">
            <v>Supply boats</v>
          </cell>
          <cell r="B116" t="str">
            <v>VMOSL201</v>
          </cell>
        </row>
        <row r="117">
          <cell r="A117" t="str">
            <v>Training - Onshore Staff</v>
          </cell>
          <cell r="B117" t="str">
            <v>VAO00H11</v>
          </cell>
        </row>
        <row r="118">
          <cell r="A118" t="str">
            <v>Vehicles</v>
          </cell>
          <cell r="B118" t="str">
            <v>VMO0005</v>
          </cell>
        </row>
        <row r="119">
          <cell r="A119" t="str">
            <v>Waste Management Services</v>
          </cell>
          <cell r="B119" t="str">
            <v>VAOS0L21</v>
          </cell>
        </row>
        <row r="120">
          <cell r="A120" t="str">
            <v>Well Corrective maintenance</v>
          </cell>
          <cell r="B120" t="str">
            <v>VAOEMH22</v>
          </cell>
        </row>
        <row r="121">
          <cell r="A121" t="str">
            <v>Well head maintenance</v>
          </cell>
          <cell r="B121" t="str">
            <v>VAOEMH10</v>
          </cell>
        </row>
        <row r="122">
          <cell r="A122" t="str">
            <v>Well head repairs</v>
          </cell>
          <cell r="B122" t="str">
            <v>VAOEMH32</v>
          </cell>
        </row>
        <row r="123">
          <cell r="A123" t="str">
            <v>Well Improvement maintenance</v>
          </cell>
          <cell r="B123" t="str">
            <v>VAOEMH50</v>
          </cell>
        </row>
        <row r="124">
          <cell r="A124" t="str">
            <v>Well Preventive maintenance</v>
          </cell>
          <cell r="B124" t="str">
            <v>VAOEMH36</v>
          </cell>
        </row>
        <row r="125">
          <cell r="A125" t="str">
            <v>Well Safeguarding maintenance</v>
          </cell>
          <cell r="B125" t="str">
            <v>VAOEMH44</v>
          </cell>
        </row>
      </sheetData>
      <sheetData sheetId="1">
        <row r="1">
          <cell r="A1" t="str">
            <v>Short Item</v>
          </cell>
        </row>
      </sheetData>
      <sheetData sheetId="2">
        <row r="1">
          <cell r="A1" t="str">
            <v>Short Item</v>
          </cell>
        </row>
      </sheetData>
      <sheetData sheetId="3" refreshError="1"/>
      <sheetData sheetId="4">
        <row r="1">
          <cell r="A1" t="str">
            <v>Short Item</v>
          </cell>
        </row>
      </sheetData>
      <sheetData sheetId="5" refreshError="1"/>
      <sheetData sheetId="6">
        <row r="1">
          <cell r="A1" t="str">
            <v>Short Item</v>
          </cell>
        </row>
      </sheetData>
      <sheetData sheetId="7">
        <row r="1">
          <cell r="A1" t="str">
            <v>Short Item</v>
          </cell>
        </row>
      </sheetData>
      <sheetData sheetId="8">
        <row r="1">
          <cell r="A1" t="str">
            <v>Short Item</v>
          </cell>
        </row>
      </sheetData>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A1" t="str">
            <v>Short Item</v>
          </cell>
        </row>
      </sheetData>
      <sheetData sheetId="32">
        <row r="1">
          <cell r="A1" t="str">
            <v>Short Item</v>
          </cell>
        </row>
      </sheetData>
      <sheetData sheetId="33">
        <row r="1">
          <cell r="A1" t="str">
            <v>Short Item</v>
          </cell>
        </row>
      </sheetData>
      <sheetData sheetId="34">
        <row r="1">
          <cell r="A1" t="str">
            <v>Short Item</v>
          </cell>
        </row>
      </sheetData>
      <sheetData sheetId="35">
        <row r="1">
          <cell r="A1" t="str">
            <v>Short Item</v>
          </cell>
        </row>
      </sheetData>
      <sheetData sheetId="36">
        <row r="1">
          <cell r="A1" t="str">
            <v>Short Item</v>
          </cell>
        </row>
      </sheetData>
      <sheetData sheetId="37">
        <row r="1">
          <cell r="A1" t="str">
            <v>Short Item</v>
          </cell>
        </row>
      </sheetData>
      <sheetData sheetId="38">
        <row r="1">
          <cell r="A1" t="str">
            <v>Short Item</v>
          </cell>
        </row>
      </sheetData>
      <sheetData sheetId="39">
        <row r="1">
          <cell r="A1" t="str">
            <v>Short Item</v>
          </cell>
        </row>
      </sheetData>
      <sheetData sheetId="40">
        <row r="1">
          <cell r="A1" t="str">
            <v>Short Item</v>
          </cell>
        </row>
      </sheetData>
      <sheetData sheetId="41">
        <row r="1">
          <cell r="A1" t="str">
            <v>Short Item</v>
          </cell>
        </row>
      </sheetData>
      <sheetData sheetId="42">
        <row r="1">
          <cell r="A1" t="str">
            <v>Short Item</v>
          </cell>
        </row>
      </sheetData>
      <sheetData sheetId="43">
        <row r="1">
          <cell r="A1" t="str">
            <v>Short Item</v>
          </cell>
        </row>
      </sheetData>
      <sheetData sheetId="44">
        <row r="1">
          <cell r="A1" t="str">
            <v>Short Item</v>
          </cell>
        </row>
      </sheetData>
      <sheetData sheetId="45">
        <row r="1">
          <cell r="A1" t="str">
            <v>Short Item</v>
          </cell>
        </row>
      </sheetData>
      <sheetData sheetId="46">
        <row r="1">
          <cell r="A1" t="str">
            <v>Short Item</v>
          </cell>
        </row>
      </sheetData>
      <sheetData sheetId="47">
        <row r="1">
          <cell r="A1" t="str">
            <v>Short Item</v>
          </cell>
        </row>
      </sheetData>
      <sheetData sheetId="48">
        <row r="1">
          <cell r="A1" t="str">
            <v>Short Item</v>
          </cell>
        </row>
      </sheetData>
      <sheetData sheetId="49">
        <row r="1">
          <cell r="A1" t="str">
            <v>Short Item</v>
          </cell>
        </row>
      </sheetData>
      <sheetData sheetId="50">
        <row r="1">
          <cell r="A1" t="str">
            <v>Short Item</v>
          </cell>
        </row>
      </sheetData>
      <sheetData sheetId="51">
        <row r="1">
          <cell r="A1" t="str">
            <v>Short Item</v>
          </cell>
        </row>
      </sheetData>
      <sheetData sheetId="52">
        <row r="1">
          <cell r="A1" t="str">
            <v>Short Item</v>
          </cell>
        </row>
      </sheetData>
      <sheetData sheetId="53">
        <row r="1">
          <cell r="A1" t="str">
            <v>Short Item</v>
          </cell>
        </row>
      </sheetData>
      <sheetData sheetId="54">
        <row r="1">
          <cell r="A1" t="str">
            <v>Short Item</v>
          </cell>
        </row>
      </sheetData>
      <sheetData sheetId="55">
        <row r="1">
          <cell r="A1" t="str">
            <v>Short Item</v>
          </cell>
        </row>
      </sheetData>
      <sheetData sheetId="56">
        <row r="1">
          <cell r="A1" t="str">
            <v>Short Item</v>
          </cell>
        </row>
      </sheetData>
      <sheetData sheetId="57">
        <row r="1">
          <cell r="A1" t="str">
            <v>Short Item</v>
          </cell>
        </row>
      </sheetData>
      <sheetData sheetId="58">
        <row r="1">
          <cell r="A1" t="str">
            <v>Short Item</v>
          </cell>
        </row>
      </sheetData>
      <sheetData sheetId="59">
        <row r="1">
          <cell r="A1" t="str">
            <v>Short Item</v>
          </cell>
        </row>
      </sheetData>
      <sheetData sheetId="60">
        <row r="1">
          <cell r="A1" t="str">
            <v>Short Item</v>
          </cell>
        </row>
      </sheetData>
      <sheetData sheetId="61"/>
      <sheetData sheetId="62"/>
      <sheetData sheetId="63"/>
      <sheetData sheetId="64"/>
      <sheetData sheetId="65" refreshError="1"/>
      <sheetData sheetId="66">
        <row r="1">
          <cell r="A1" t="str">
            <v>Short Item</v>
          </cell>
        </row>
      </sheetData>
      <sheetData sheetId="67">
        <row r="1">
          <cell r="A1" t="str">
            <v>Short Item</v>
          </cell>
        </row>
      </sheetData>
      <sheetData sheetId="68">
        <row r="1">
          <cell r="A1" t="str">
            <v>Short Item</v>
          </cell>
        </row>
      </sheetData>
      <sheetData sheetId="69">
        <row r="1">
          <cell r="A1" t="str">
            <v>Short Item</v>
          </cell>
        </row>
      </sheetData>
      <sheetData sheetId="70">
        <row r="1">
          <cell r="A1" t="str">
            <v>Short Item</v>
          </cell>
        </row>
      </sheetData>
      <sheetData sheetId="71">
        <row r="1">
          <cell r="A1" t="str">
            <v>Short Item</v>
          </cell>
        </row>
      </sheetData>
      <sheetData sheetId="72">
        <row r="1">
          <cell r="A1" t="str">
            <v>Short Item</v>
          </cell>
        </row>
      </sheetData>
      <sheetData sheetId="73">
        <row r="1">
          <cell r="A1" t="str">
            <v>Short Item</v>
          </cell>
        </row>
      </sheetData>
      <sheetData sheetId="74">
        <row r="1">
          <cell r="A1" t="str">
            <v>Short Item</v>
          </cell>
        </row>
      </sheetData>
      <sheetData sheetId="75">
        <row r="1">
          <cell r="A1" t="str">
            <v>Short Item</v>
          </cell>
        </row>
      </sheetData>
      <sheetData sheetId="76">
        <row r="1">
          <cell r="A1" t="str">
            <v>Short Item</v>
          </cell>
        </row>
      </sheetData>
      <sheetData sheetId="77">
        <row r="1">
          <cell r="A1" t="str">
            <v>Short Item</v>
          </cell>
        </row>
      </sheetData>
      <sheetData sheetId="78">
        <row r="1">
          <cell r="A1" t="str">
            <v>Short Item</v>
          </cell>
        </row>
      </sheetData>
      <sheetData sheetId="79">
        <row r="1">
          <cell r="A1" t="str">
            <v>Short Item</v>
          </cell>
        </row>
      </sheetData>
      <sheetData sheetId="80">
        <row r="1">
          <cell r="A1" t="str">
            <v>Short Item</v>
          </cell>
        </row>
      </sheetData>
      <sheetData sheetId="81">
        <row r="1">
          <cell r="A1" t="str">
            <v>Short Item</v>
          </cell>
        </row>
      </sheetData>
      <sheetData sheetId="82">
        <row r="1">
          <cell r="A1" t="str">
            <v>Short Item</v>
          </cell>
        </row>
      </sheetData>
      <sheetData sheetId="83">
        <row r="1">
          <cell r="A1" t="str">
            <v>Short Item</v>
          </cell>
        </row>
      </sheetData>
      <sheetData sheetId="84">
        <row r="1">
          <cell r="A1" t="str">
            <v>Short Item</v>
          </cell>
        </row>
      </sheetData>
      <sheetData sheetId="85">
        <row r="1">
          <cell r="A1" t="str">
            <v>Short Item</v>
          </cell>
        </row>
      </sheetData>
      <sheetData sheetId="86">
        <row r="1">
          <cell r="A1" t="str">
            <v>Short Item</v>
          </cell>
        </row>
      </sheetData>
      <sheetData sheetId="87">
        <row r="1">
          <cell r="A1" t="str">
            <v>Short Item</v>
          </cell>
        </row>
      </sheetData>
      <sheetData sheetId="88">
        <row r="1">
          <cell r="A1" t="str">
            <v>Short Item</v>
          </cell>
        </row>
      </sheetData>
      <sheetData sheetId="89">
        <row r="1">
          <cell r="A1" t="str">
            <v>Short Item</v>
          </cell>
        </row>
      </sheetData>
      <sheetData sheetId="90">
        <row r="1">
          <cell r="A1" t="str">
            <v>Short Item</v>
          </cell>
        </row>
      </sheetData>
      <sheetData sheetId="91">
        <row r="1">
          <cell r="A1" t="str">
            <v>Short Item</v>
          </cell>
        </row>
      </sheetData>
      <sheetData sheetId="92">
        <row r="1">
          <cell r="A1" t="str">
            <v>Short Item</v>
          </cell>
        </row>
      </sheetData>
      <sheetData sheetId="93">
        <row r="1">
          <cell r="A1" t="str">
            <v>Short Item</v>
          </cell>
        </row>
      </sheetData>
      <sheetData sheetId="94">
        <row r="1">
          <cell r="A1" t="str">
            <v>Short Item</v>
          </cell>
        </row>
      </sheetData>
      <sheetData sheetId="95">
        <row r="1">
          <cell r="A1" t="str">
            <v>Short Item</v>
          </cell>
        </row>
      </sheetData>
      <sheetData sheetId="96">
        <row r="1">
          <cell r="A1" t="str">
            <v>Short Item</v>
          </cell>
        </row>
      </sheetData>
      <sheetData sheetId="97">
        <row r="1">
          <cell r="A1" t="str">
            <v>Short Item</v>
          </cell>
        </row>
      </sheetData>
      <sheetData sheetId="98">
        <row r="1">
          <cell r="A1" t="str">
            <v>Short Item</v>
          </cell>
        </row>
      </sheetData>
      <sheetData sheetId="99">
        <row r="1">
          <cell r="A1" t="str">
            <v>Short Item</v>
          </cell>
        </row>
      </sheetData>
      <sheetData sheetId="100">
        <row r="1">
          <cell r="A1" t="str">
            <v>Short Item</v>
          </cell>
        </row>
      </sheetData>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ow r="1">
          <cell r="A1" t="str">
            <v>Short Item</v>
          </cell>
        </row>
      </sheetData>
      <sheetData sheetId="119">
        <row r="1">
          <cell r="A1" t="str">
            <v>Short Item</v>
          </cell>
        </row>
      </sheetData>
      <sheetData sheetId="120">
        <row r="1">
          <cell r="A1" t="str">
            <v>Short Item</v>
          </cell>
        </row>
      </sheetData>
      <sheetData sheetId="121">
        <row r="1">
          <cell r="A1" t="str">
            <v>Short Item</v>
          </cell>
        </row>
      </sheetData>
      <sheetData sheetId="122">
        <row r="1">
          <cell r="A1" t="str">
            <v>Short Item</v>
          </cell>
        </row>
      </sheetData>
      <sheetData sheetId="123">
        <row r="1">
          <cell r="A1" t="str">
            <v>Short Item</v>
          </cell>
        </row>
      </sheetData>
      <sheetData sheetId="124">
        <row r="1">
          <cell r="A1" t="str">
            <v>Short Item</v>
          </cell>
        </row>
      </sheetData>
      <sheetData sheetId="125">
        <row r="1">
          <cell r="A1" t="str">
            <v>Short Item</v>
          </cell>
        </row>
      </sheetData>
      <sheetData sheetId="126">
        <row r="1">
          <cell r="A1" t="str">
            <v>Short Item</v>
          </cell>
        </row>
      </sheetData>
      <sheetData sheetId="127">
        <row r="1">
          <cell r="A1" t="str">
            <v>Short Item</v>
          </cell>
        </row>
      </sheetData>
      <sheetData sheetId="128">
        <row r="1">
          <cell r="A1" t="str">
            <v>Short Item</v>
          </cell>
        </row>
      </sheetData>
      <sheetData sheetId="129">
        <row r="1">
          <cell r="A1" t="str">
            <v>Short Item</v>
          </cell>
        </row>
      </sheetData>
      <sheetData sheetId="130">
        <row r="1">
          <cell r="A1" t="str">
            <v>Short Item</v>
          </cell>
        </row>
      </sheetData>
      <sheetData sheetId="131">
        <row r="1">
          <cell r="A1" t="str">
            <v>Short Item</v>
          </cell>
        </row>
      </sheetData>
      <sheetData sheetId="132">
        <row r="1">
          <cell r="A1" t="str">
            <v>Short Item</v>
          </cell>
        </row>
      </sheetData>
      <sheetData sheetId="133">
        <row r="1">
          <cell r="A1" t="str">
            <v>Short Item</v>
          </cell>
        </row>
      </sheetData>
      <sheetData sheetId="134">
        <row r="1">
          <cell r="A1" t="str">
            <v>Short Item</v>
          </cell>
        </row>
      </sheetData>
      <sheetData sheetId="135">
        <row r="1">
          <cell r="A1" t="str">
            <v>Short Item</v>
          </cell>
        </row>
      </sheetData>
      <sheetData sheetId="136">
        <row r="1">
          <cell r="A1" t="str">
            <v>Short Item</v>
          </cell>
        </row>
      </sheetData>
      <sheetData sheetId="137">
        <row r="1">
          <cell r="A1" t="str">
            <v>Short Item</v>
          </cell>
        </row>
      </sheetData>
      <sheetData sheetId="138">
        <row r="1">
          <cell r="A1" t="str">
            <v>Short Item</v>
          </cell>
        </row>
      </sheetData>
      <sheetData sheetId="139">
        <row r="1">
          <cell r="A1" t="str">
            <v>Short Item</v>
          </cell>
        </row>
      </sheetData>
      <sheetData sheetId="140">
        <row r="1">
          <cell r="A1" t="str">
            <v>Short Item</v>
          </cell>
        </row>
      </sheetData>
      <sheetData sheetId="141">
        <row r="1">
          <cell r="A1" t="str">
            <v>Short Item</v>
          </cell>
        </row>
      </sheetData>
      <sheetData sheetId="142">
        <row r="1">
          <cell r="A1" t="str">
            <v>Short Item</v>
          </cell>
        </row>
      </sheetData>
      <sheetData sheetId="143">
        <row r="1">
          <cell r="A1" t="str">
            <v>Short Item</v>
          </cell>
        </row>
      </sheetData>
      <sheetData sheetId="144">
        <row r="1">
          <cell r="A1" t="str">
            <v>Short Item</v>
          </cell>
        </row>
      </sheetData>
      <sheetData sheetId="145">
        <row r="1">
          <cell r="A1" t="str">
            <v>Short Item</v>
          </cell>
        </row>
      </sheetData>
      <sheetData sheetId="146">
        <row r="1">
          <cell r="A1" t="str">
            <v>Short Item</v>
          </cell>
        </row>
      </sheetData>
      <sheetData sheetId="147">
        <row r="1">
          <cell r="A1" t="str">
            <v>Short Item</v>
          </cell>
        </row>
      </sheetData>
      <sheetData sheetId="148">
        <row r="1">
          <cell r="A1" t="str">
            <v>Short Item</v>
          </cell>
        </row>
      </sheetData>
      <sheetData sheetId="149">
        <row r="1">
          <cell r="A1" t="str">
            <v>Short Item</v>
          </cell>
        </row>
      </sheetData>
      <sheetData sheetId="150">
        <row r="1">
          <cell r="A1" t="str">
            <v>Short Item</v>
          </cell>
        </row>
      </sheetData>
      <sheetData sheetId="151">
        <row r="1">
          <cell r="A1" t="str">
            <v>Short Item</v>
          </cell>
        </row>
      </sheetData>
      <sheetData sheetId="152">
        <row r="1">
          <cell r="A1" t="str">
            <v>Short Item</v>
          </cell>
        </row>
      </sheetData>
      <sheetData sheetId="153">
        <row r="1">
          <cell r="A1" t="str">
            <v>Short Item</v>
          </cell>
        </row>
      </sheetData>
      <sheetData sheetId="154">
        <row r="1">
          <cell r="A1" t="str">
            <v>Short Item</v>
          </cell>
        </row>
      </sheetData>
      <sheetData sheetId="155">
        <row r="1">
          <cell r="A1" t="str">
            <v>Short Item</v>
          </cell>
        </row>
      </sheetData>
      <sheetData sheetId="156">
        <row r="1">
          <cell r="A1" t="str">
            <v>Short Item</v>
          </cell>
        </row>
      </sheetData>
      <sheetData sheetId="157">
        <row r="1">
          <cell r="A1" t="str">
            <v>Short Item</v>
          </cell>
        </row>
      </sheetData>
      <sheetData sheetId="158">
        <row r="1">
          <cell r="A1" t="str">
            <v>Short Item</v>
          </cell>
        </row>
      </sheetData>
      <sheetData sheetId="159">
        <row r="1">
          <cell r="A1" t="str">
            <v>Short Item</v>
          </cell>
        </row>
      </sheetData>
      <sheetData sheetId="160">
        <row r="1">
          <cell r="A1" t="str">
            <v>Short Item</v>
          </cell>
        </row>
      </sheetData>
      <sheetData sheetId="161">
        <row r="1">
          <cell r="A1" t="str">
            <v>Short Item</v>
          </cell>
        </row>
      </sheetData>
      <sheetData sheetId="162">
        <row r="1">
          <cell r="A1" t="str">
            <v>Short Item</v>
          </cell>
        </row>
      </sheetData>
      <sheetData sheetId="163">
        <row r="1">
          <cell r="A1" t="str">
            <v>Short Item</v>
          </cell>
        </row>
      </sheetData>
      <sheetData sheetId="164">
        <row r="1">
          <cell r="A1" t="str">
            <v>Short Item</v>
          </cell>
        </row>
      </sheetData>
      <sheetData sheetId="165">
        <row r="1">
          <cell r="A1" t="str">
            <v>Short Item</v>
          </cell>
        </row>
      </sheetData>
      <sheetData sheetId="166">
        <row r="1">
          <cell r="A1" t="str">
            <v>Short Item</v>
          </cell>
        </row>
      </sheetData>
      <sheetData sheetId="167">
        <row r="1">
          <cell r="A1" t="str">
            <v>Short Item</v>
          </cell>
        </row>
      </sheetData>
      <sheetData sheetId="168">
        <row r="1">
          <cell r="A1" t="str">
            <v>Short Item</v>
          </cell>
        </row>
      </sheetData>
      <sheetData sheetId="169">
        <row r="1">
          <cell r="A1" t="str">
            <v>Short Item</v>
          </cell>
        </row>
      </sheetData>
      <sheetData sheetId="170">
        <row r="1">
          <cell r="A1" t="str">
            <v>Short Item</v>
          </cell>
        </row>
      </sheetData>
      <sheetData sheetId="171">
        <row r="1">
          <cell r="A1" t="str">
            <v>Short Item</v>
          </cell>
        </row>
      </sheetData>
      <sheetData sheetId="172">
        <row r="1">
          <cell r="A1" t="str">
            <v>Short Item</v>
          </cell>
        </row>
      </sheetData>
      <sheetData sheetId="173">
        <row r="1">
          <cell r="A1" t="str">
            <v>Short Item</v>
          </cell>
        </row>
      </sheetData>
      <sheetData sheetId="174">
        <row r="1">
          <cell r="A1" t="str">
            <v>Short Item</v>
          </cell>
        </row>
      </sheetData>
      <sheetData sheetId="175">
        <row r="1">
          <cell r="A1" t="str">
            <v>Short Item</v>
          </cell>
        </row>
      </sheetData>
      <sheetData sheetId="176">
        <row r="1">
          <cell r="A1" t="str">
            <v>Short Item</v>
          </cell>
        </row>
      </sheetData>
      <sheetData sheetId="177">
        <row r="1">
          <cell r="A1" t="str">
            <v>Short Item</v>
          </cell>
        </row>
      </sheetData>
      <sheetData sheetId="178">
        <row r="1">
          <cell r="A1" t="str">
            <v>Short Item</v>
          </cell>
        </row>
      </sheetData>
      <sheetData sheetId="179">
        <row r="1">
          <cell r="A1" t="str">
            <v>Short Item</v>
          </cell>
        </row>
      </sheetData>
      <sheetData sheetId="180">
        <row r="1">
          <cell r="A1" t="str">
            <v>Short Item</v>
          </cell>
        </row>
      </sheetData>
      <sheetData sheetId="181">
        <row r="1">
          <cell r="A1" t="str">
            <v>Short Item</v>
          </cell>
        </row>
      </sheetData>
      <sheetData sheetId="182">
        <row r="1">
          <cell r="A1" t="str">
            <v>Short Item</v>
          </cell>
        </row>
      </sheetData>
      <sheetData sheetId="183">
        <row r="1">
          <cell r="A1" t="str">
            <v>Short Item</v>
          </cell>
        </row>
      </sheetData>
      <sheetData sheetId="184">
        <row r="1">
          <cell r="A1" t="str">
            <v>Short Item</v>
          </cell>
        </row>
      </sheetData>
      <sheetData sheetId="185">
        <row r="1">
          <cell r="A1" t="str">
            <v>Short Item</v>
          </cell>
        </row>
      </sheetData>
      <sheetData sheetId="186">
        <row r="1">
          <cell r="A1" t="str">
            <v>Short Item</v>
          </cell>
        </row>
      </sheetData>
      <sheetData sheetId="187">
        <row r="1">
          <cell r="A1" t="str">
            <v>Short Item</v>
          </cell>
        </row>
      </sheetData>
      <sheetData sheetId="188">
        <row r="1">
          <cell r="A1" t="str">
            <v>Short Item</v>
          </cell>
        </row>
      </sheetData>
      <sheetData sheetId="189">
        <row r="1">
          <cell r="A1" t="str">
            <v>Short Item</v>
          </cell>
        </row>
      </sheetData>
      <sheetData sheetId="190">
        <row r="1">
          <cell r="A1" t="str">
            <v>Short Item</v>
          </cell>
        </row>
      </sheetData>
      <sheetData sheetId="191">
        <row r="1">
          <cell r="A1" t="str">
            <v>Short Item</v>
          </cell>
        </row>
      </sheetData>
      <sheetData sheetId="192">
        <row r="1">
          <cell r="A1" t="str">
            <v>Short Item</v>
          </cell>
        </row>
      </sheetData>
      <sheetData sheetId="193">
        <row r="1">
          <cell r="A1" t="str">
            <v>Short Item</v>
          </cell>
        </row>
      </sheetData>
      <sheetData sheetId="194">
        <row r="1">
          <cell r="A1" t="str">
            <v>Short Item</v>
          </cell>
        </row>
      </sheetData>
      <sheetData sheetId="195">
        <row r="1">
          <cell r="A1" t="str">
            <v>Short Item</v>
          </cell>
        </row>
      </sheetData>
      <sheetData sheetId="196">
        <row r="1">
          <cell r="A1" t="str">
            <v>Short Item</v>
          </cell>
        </row>
      </sheetData>
      <sheetData sheetId="197">
        <row r="1">
          <cell r="A1" t="str">
            <v>Short Item</v>
          </cell>
        </row>
      </sheetData>
      <sheetData sheetId="198">
        <row r="1">
          <cell r="A1" t="str">
            <v>Short Item</v>
          </cell>
        </row>
      </sheetData>
      <sheetData sheetId="199">
        <row r="1">
          <cell r="A1" t="str">
            <v>Short Item</v>
          </cell>
        </row>
      </sheetData>
      <sheetData sheetId="200">
        <row r="1">
          <cell r="A1" t="str">
            <v>Short Item</v>
          </cell>
        </row>
      </sheetData>
      <sheetData sheetId="201">
        <row r="1">
          <cell r="A1" t="str">
            <v>Short Item</v>
          </cell>
        </row>
      </sheetData>
      <sheetData sheetId="202">
        <row r="1">
          <cell r="A1" t="str">
            <v>Short Item</v>
          </cell>
        </row>
      </sheetData>
      <sheetData sheetId="203">
        <row r="1">
          <cell r="A1" t="str">
            <v>Short Item</v>
          </cell>
        </row>
      </sheetData>
      <sheetData sheetId="204">
        <row r="1">
          <cell r="A1" t="str">
            <v>Short Item</v>
          </cell>
        </row>
      </sheetData>
      <sheetData sheetId="205">
        <row r="1">
          <cell r="A1" t="str">
            <v>Short Item</v>
          </cell>
        </row>
      </sheetData>
      <sheetData sheetId="206">
        <row r="1">
          <cell r="A1" t="str">
            <v>Short Item</v>
          </cell>
        </row>
      </sheetData>
      <sheetData sheetId="207">
        <row r="1">
          <cell r="A1" t="str">
            <v>Short Item</v>
          </cell>
        </row>
      </sheetData>
      <sheetData sheetId="208">
        <row r="1">
          <cell r="A1" t="str">
            <v>Short Item</v>
          </cell>
        </row>
      </sheetData>
      <sheetData sheetId="209">
        <row r="1">
          <cell r="A1" t="str">
            <v>Short Item</v>
          </cell>
        </row>
      </sheetData>
      <sheetData sheetId="210" refreshError="1"/>
      <sheetData sheetId="211" refreshError="1"/>
      <sheetData sheetId="212">
        <row r="1">
          <cell r="A1" t="str">
            <v>Short Item</v>
          </cell>
        </row>
      </sheetData>
      <sheetData sheetId="213">
        <row r="1">
          <cell r="A1" t="str">
            <v>Short Item</v>
          </cell>
        </row>
      </sheetData>
      <sheetData sheetId="214">
        <row r="1">
          <cell r="A1" t="str">
            <v>Short Item</v>
          </cell>
        </row>
      </sheetData>
      <sheetData sheetId="215">
        <row r="1">
          <cell r="A1" t="str">
            <v>Short Item</v>
          </cell>
        </row>
      </sheetData>
      <sheetData sheetId="216">
        <row r="1">
          <cell r="A1" t="str">
            <v>Short Item</v>
          </cell>
        </row>
      </sheetData>
      <sheetData sheetId="217">
        <row r="1">
          <cell r="A1" t="str">
            <v>Short Item</v>
          </cell>
        </row>
      </sheetData>
      <sheetData sheetId="218"/>
      <sheetData sheetId="219"/>
      <sheetData sheetId="220">
        <row r="1">
          <cell r="A1" t="str">
            <v>Short Item</v>
          </cell>
        </row>
      </sheetData>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ow r="1">
          <cell r="A1" t="str">
            <v>Short Item</v>
          </cell>
        </row>
      </sheetData>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ow r="1">
          <cell r="A1" t="str">
            <v>Short Item</v>
          </cell>
        </row>
      </sheetData>
      <sheetData sheetId="267">
        <row r="1">
          <cell r="A1" t="str">
            <v>Short Item</v>
          </cell>
        </row>
      </sheetData>
      <sheetData sheetId="268">
        <row r="1">
          <cell r="A1" t="str">
            <v>Short Item</v>
          </cell>
        </row>
      </sheetData>
      <sheetData sheetId="269">
        <row r="1">
          <cell r="A1" t="str">
            <v>Short Item</v>
          </cell>
        </row>
      </sheetData>
      <sheetData sheetId="270">
        <row r="1">
          <cell r="A1" t="str">
            <v>Short Item</v>
          </cell>
        </row>
      </sheetData>
      <sheetData sheetId="271">
        <row r="1">
          <cell r="A1" t="str">
            <v>Short Item</v>
          </cell>
        </row>
      </sheetData>
      <sheetData sheetId="272"/>
      <sheetData sheetId="273"/>
      <sheetData sheetId="274"/>
      <sheetData sheetId="275"/>
      <sheetData sheetId="276"/>
      <sheetData sheetId="277"/>
      <sheetData sheetId="278"/>
      <sheetData sheetId="279"/>
      <sheetData sheetId="280"/>
      <sheetData sheetId="281"/>
      <sheetData sheetId="282"/>
      <sheetData sheetId="283"/>
      <sheetData sheetId="284">
        <row r="1">
          <cell r="A1" t="str">
            <v>Short Item</v>
          </cell>
        </row>
      </sheetData>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Economic"/>
      <sheetName val="Financial"/>
      <sheetName val="OU-Data"/>
      <sheetName val="AFE"/>
      <sheetName val="Indicators"/>
      <sheetName val="Automated Profit &amp; Loss"/>
      <sheetName val="do not Delete"/>
      <sheetName val="nieP03301_revised 4-6"/>
      <sheetName val="PH1 Facilty Prev Mtce"/>
      <sheetName val="PH1 Facilty Cor Mtce "/>
      <sheetName val="prodprof 1"/>
      <sheetName val="PLANNING"/>
      <sheetName val="Eng Rate Summary (Primary)"/>
    </sheetNames>
    <sheetDataSet>
      <sheetData sheetId="0" refreshError="1">
        <row r="1">
          <cell r="I1">
            <v>2003</v>
          </cell>
        </row>
        <row r="37">
          <cell r="C37" t="str">
            <v>Contract Commit - Govt/NOC</v>
          </cell>
        </row>
        <row r="70">
          <cell r="E70" t="str">
            <v>n</v>
          </cell>
        </row>
        <row r="72">
          <cell r="D72">
            <v>0</v>
          </cell>
          <cell r="E72">
            <v>0</v>
          </cell>
          <cell r="F72">
            <v>0</v>
          </cell>
          <cell r="G72">
            <v>0</v>
          </cell>
          <cell r="H72">
            <v>0</v>
          </cell>
          <cell r="I7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05 LTDWS BASE CASE"/>
      <sheetName val="Input Data"/>
      <sheetName val="July 2005 MT IAP MTDWS  "/>
      <sheetName val="Q3 MT-IAP_BP"/>
      <sheetName val="Example location Prep Sequence"/>
      <sheetName val="Example flowline hook up Seque "/>
      <sheetName val="Mapping Fields to AGG node"/>
      <sheetName val="MT-IAP MASTER"/>
      <sheetName val="Maintenace"/>
      <sheetName val="Maintenace_working"/>
      <sheetName val="TER2"/>
      <sheetName val="OPL 212"/>
      <sheetName val="MA"/>
      <sheetName val="jan.01"/>
      <sheetName val="SetUp"/>
      <sheetName val="Scenario Input"/>
      <sheetName val="Well count"/>
      <sheetName val="Fac Algorithms"/>
      <sheetName val="Default parameters"/>
      <sheetName val="Unit input"/>
      <sheetName val="Excluded Fields"/>
      <sheetName val="AWARDED (2)"/>
      <sheetName val="AFE"/>
      <sheetName val="Sheet1"/>
      <sheetName val="Final"/>
      <sheetName val="DATA INPUT"/>
      <sheetName val="flora"/>
      <sheetName val="Sheet2"/>
      <sheetName val="DropDowns"/>
      <sheetName val="Cover Page"/>
      <sheetName val="DMP"/>
      <sheetName val="Logistic Support Rate"/>
      <sheetName val="Cost Curve "/>
      <sheetName val="BP05_LTDWS_BASE_CASE"/>
      <sheetName val="Input_Data"/>
      <sheetName val="July_2005_MT_IAP_MTDWS__"/>
      <sheetName val="Q3_MT-IAP_BP"/>
      <sheetName val="Example_location_Prep_Sequence"/>
      <sheetName val="Example_flowline_hook_up_Seque_"/>
      <sheetName val="Mapping_Fields_to_AGG_node"/>
      <sheetName val="MT-IAP_MASTER"/>
      <sheetName val="DATA_INPUT"/>
      <sheetName val="Mapping_Fields_to_AGG_node1"/>
      <sheetName val="BP05_LTDWS_BASE_CASE1"/>
      <sheetName val="Input_Data1"/>
      <sheetName val="July_2005_MT_IAP_MTDWS__1"/>
      <sheetName val="Q3_MT-IAP_BP1"/>
      <sheetName val="Example_location_Prep_Sequence1"/>
      <sheetName val="Example_flowline_hook_up_Seque1"/>
      <sheetName val="MT-IAP_MASTER1"/>
      <sheetName val="Scenario_Input1"/>
      <sheetName val="Well_count1"/>
      <sheetName val="Fac_Algorithms1"/>
      <sheetName val="Default_parameters1"/>
      <sheetName val="Unit_input1"/>
      <sheetName val="Excluded_Fields1"/>
      <sheetName val="AWARDED_(2)1"/>
      <sheetName val="OPL_2121"/>
      <sheetName val="jan_011"/>
      <sheetName val="DATA_INPUT1"/>
      <sheetName val="Cover_Page1"/>
      <sheetName val="Scenario_Input"/>
      <sheetName val="Well_count"/>
      <sheetName val="Fac_Algorithms"/>
      <sheetName val="Default_parameters"/>
      <sheetName val="Unit_input"/>
      <sheetName val="Excluded_Fields"/>
      <sheetName val="AWARDED_(2)"/>
      <sheetName val="OPL_212"/>
      <sheetName val="jan_01"/>
      <sheetName val="Cover_Page"/>
      <sheetName val="PDS1"/>
      <sheetName val="Charts"/>
      <sheetName val="Names"/>
      <sheetName val="Sheet15"/>
      <sheetName val="BP05_LTDWS_BASE_CASE2"/>
      <sheetName val="Input_Data2"/>
      <sheetName val="July_2005_MT_IAP_MTDWS__2"/>
      <sheetName val="Q3_MT-IAP_BP2"/>
      <sheetName val="Example_location_Prep_Sequence2"/>
      <sheetName val="Example_flowline_hook_up_Seque2"/>
      <sheetName val="Mapping_Fields_to_AGG_node2"/>
      <sheetName val="MT-IAP_MASTER2"/>
      <sheetName val="Scenario_Input2"/>
      <sheetName val="Well_count2"/>
      <sheetName val="Fac_Algorithms2"/>
      <sheetName val="Default_parameters2"/>
      <sheetName val="Unit_input2"/>
      <sheetName val="Excluded_Fields2"/>
      <sheetName val="AWARDED_(2)2"/>
      <sheetName val="OPL_2122"/>
      <sheetName val="jan_012"/>
      <sheetName val="DATA_INPUT2"/>
      <sheetName val="Cover_Page2"/>
      <sheetName val="Logistic_Support_Rate"/>
      <sheetName val="Cost_Curve_"/>
      <sheetName val="AB List"/>
      <sheetName val="Reactors"/>
      <sheetName val="Towers"/>
      <sheetName val="Drums"/>
      <sheetName val="MenuForm"/>
      <sheetName val="8084"/>
      <sheetName val="Q3 IAP_BP05 Data"/>
      <sheetName val="D"/>
      <sheetName val="Control"/>
      <sheetName val="Targets"/>
      <sheetName val="Name Match"/>
    </sheetNames>
    <sheetDataSet>
      <sheetData sheetId="0" refreshError="1"/>
      <sheetData sheetId="1" refreshError="1"/>
      <sheetData sheetId="2" refreshError="1"/>
      <sheetData sheetId="3" refreshError="1"/>
      <sheetData sheetId="4" refreshError="1"/>
      <sheetData sheetId="5" refreshError="1"/>
      <sheetData sheetId="6" refreshError="1">
        <row r="3">
          <cell r="B3" t="str">
            <v>ADIBAWA</v>
          </cell>
        </row>
        <row r="4">
          <cell r="B4" t="str">
            <v>ADIBAWA NORTHEAST</v>
          </cell>
        </row>
        <row r="5">
          <cell r="B5" t="str">
            <v>AFAM</v>
          </cell>
        </row>
        <row r="6">
          <cell r="B6" t="str">
            <v>AFIESERE</v>
          </cell>
        </row>
        <row r="7">
          <cell r="B7" t="str">
            <v>AFREMO</v>
          </cell>
        </row>
        <row r="8">
          <cell r="B8" t="str">
            <v xml:space="preserve">AGBADA </v>
          </cell>
        </row>
        <row r="9">
          <cell r="B9" t="str">
            <v>AGBADA NORTH</v>
          </cell>
        </row>
        <row r="10">
          <cell r="B10" t="str">
            <v>AGBAYA</v>
          </cell>
        </row>
        <row r="11">
          <cell r="B11" t="str">
            <v>AHIA</v>
          </cell>
        </row>
        <row r="12">
          <cell r="B12" t="str">
            <v>AJATITON</v>
          </cell>
        </row>
        <row r="13">
          <cell r="B13" t="str">
            <v>AJOKPORI</v>
          </cell>
        </row>
        <row r="14">
          <cell r="B14" t="str">
            <v>AJUJU</v>
          </cell>
        </row>
        <row r="15">
          <cell r="B15" t="str">
            <v>AKASO</v>
          </cell>
        </row>
        <row r="16">
          <cell r="B16" t="str">
            <v>AKONO</v>
          </cell>
        </row>
        <row r="17">
          <cell r="B17" t="str">
            <v>ALAKIRI</v>
          </cell>
        </row>
        <row r="18">
          <cell r="B18" t="str">
            <v>ALAKIRI EAST</v>
          </cell>
        </row>
        <row r="19">
          <cell r="B19" t="str">
            <v>AMESHI</v>
          </cell>
        </row>
        <row r="20">
          <cell r="B20" t="str">
            <v>AMUKPE</v>
          </cell>
        </row>
        <row r="21">
          <cell r="B21" t="str">
            <v>ANGALALEI</v>
          </cell>
        </row>
        <row r="22">
          <cell r="B22" t="str">
            <v>ANIEZE</v>
          </cell>
        </row>
        <row r="23">
          <cell r="B23" t="str">
            <v>APARA</v>
          </cell>
        </row>
        <row r="24">
          <cell r="B24" t="str">
            <v>ASARAMATORU</v>
          </cell>
        </row>
        <row r="25">
          <cell r="B25" t="str">
            <v>ASARITORU</v>
          </cell>
        </row>
        <row r="26">
          <cell r="B26" t="str">
            <v>ASSA</v>
          </cell>
        </row>
        <row r="27">
          <cell r="B27" t="str">
            <v>ASSA NORTH</v>
          </cell>
        </row>
        <row r="28">
          <cell r="B28" t="str">
            <v>ATALA</v>
          </cell>
        </row>
        <row r="29">
          <cell r="B29" t="str">
            <v>AWOBA</v>
          </cell>
        </row>
        <row r="30">
          <cell r="B30" t="str">
            <v>AWOBA NORTH</v>
          </cell>
        </row>
        <row r="31">
          <cell r="B31" t="str">
            <v>AWOBA NORTHWEST</v>
          </cell>
        </row>
        <row r="32">
          <cell r="B32" t="str">
            <v>BANIELE</v>
          </cell>
        </row>
        <row r="33">
          <cell r="B33" t="str">
            <v>BATAN</v>
          </cell>
        </row>
        <row r="34">
          <cell r="B34" t="str">
            <v xml:space="preserve">BELEMA </v>
          </cell>
        </row>
        <row r="35">
          <cell r="B35" t="str">
            <v>BENISEDE</v>
          </cell>
        </row>
        <row r="36">
          <cell r="B36" t="str">
            <v>BISENI (SAMABRI)</v>
          </cell>
        </row>
        <row r="37">
          <cell r="B37" t="str">
            <v>BODO WEST</v>
          </cell>
        </row>
        <row r="38">
          <cell r="B38" t="str">
            <v>BOMADI</v>
          </cell>
        </row>
        <row r="39">
          <cell r="B39" t="str">
            <v>BOMU</v>
          </cell>
        </row>
        <row r="40">
          <cell r="B40" t="str">
            <v>BONNY</v>
          </cell>
        </row>
        <row r="41">
          <cell r="B41" t="str">
            <v>BUGUMA CREEK</v>
          </cell>
        </row>
        <row r="42">
          <cell r="B42" t="str">
            <v>CAWTHORNE CHANNEL</v>
          </cell>
        </row>
        <row r="43">
          <cell r="B43" t="str">
            <v>DIEBU CREEK</v>
          </cell>
        </row>
        <row r="44">
          <cell r="B44" t="str">
            <v>EA</v>
          </cell>
        </row>
        <row r="45">
          <cell r="B45" t="str">
            <v>EGBEMA</v>
          </cell>
        </row>
        <row r="46">
          <cell r="B46" t="str">
            <v>EGBEMA WEST</v>
          </cell>
        </row>
        <row r="47">
          <cell r="B47" t="str">
            <v>EGBOLOM</v>
          </cell>
        </row>
        <row r="48">
          <cell r="B48" t="str">
            <v>EGWA</v>
          </cell>
        </row>
        <row r="49">
          <cell r="B49" t="str">
            <v>EJA</v>
          </cell>
        </row>
        <row r="50">
          <cell r="B50" t="str">
            <v>EKULAMA</v>
          </cell>
        </row>
        <row r="51">
          <cell r="B51" t="str">
            <v>ELELENWA</v>
          </cell>
        </row>
        <row r="52">
          <cell r="B52" t="str">
            <v>ELEPA</v>
          </cell>
        </row>
        <row r="53">
          <cell r="B53" t="str">
            <v>EMOHUA</v>
          </cell>
        </row>
        <row r="54">
          <cell r="B54" t="str">
            <v>ENWHE</v>
          </cell>
        </row>
        <row r="55">
          <cell r="B55" t="str">
            <v>ERIEMU</v>
          </cell>
        </row>
        <row r="56">
          <cell r="B56" t="str">
            <v>ESCRAVOS BEACH</v>
          </cell>
        </row>
        <row r="57">
          <cell r="B57" t="str">
            <v>ETE</v>
          </cell>
        </row>
        <row r="58">
          <cell r="B58" t="str">
            <v>ETELEBOU</v>
          </cell>
        </row>
        <row r="59">
          <cell r="B59" t="str">
            <v>EVWRENI</v>
          </cell>
        </row>
        <row r="60">
          <cell r="B60" t="str">
            <v>FORCADOS SOUTHWEST</v>
          </cell>
        </row>
        <row r="61">
          <cell r="B61" t="str">
            <v>FORCADOS-YOKRI</v>
          </cell>
        </row>
        <row r="62">
          <cell r="B62" t="str">
            <v>GBARAN</v>
          </cell>
        </row>
        <row r="63">
          <cell r="B63" t="str">
            <v>GBETIOKUN</v>
          </cell>
        </row>
        <row r="64">
          <cell r="B64" t="str">
            <v>H A</v>
          </cell>
        </row>
        <row r="65">
          <cell r="B65" t="str">
            <v>H D</v>
          </cell>
        </row>
        <row r="66">
          <cell r="B66" t="str">
            <v>IBIGWE</v>
          </cell>
        </row>
        <row r="67">
          <cell r="B67" t="str">
            <v>IGBOMOTORU</v>
          </cell>
        </row>
        <row r="68">
          <cell r="B68" t="str">
            <v>IGBOMOTORU NORTH</v>
          </cell>
        </row>
        <row r="69">
          <cell r="B69" t="str">
            <v xml:space="preserve">IMO RIVER </v>
          </cell>
        </row>
        <row r="70">
          <cell r="B70" t="str">
            <v>ISENI</v>
          </cell>
        </row>
        <row r="71">
          <cell r="B71" t="str">
            <v>ISIMIRI</v>
          </cell>
        </row>
        <row r="72">
          <cell r="B72" t="str">
            <v>ISOKO</v>
          </cell>
        </row>
        <row r="73">
          <cell r="B73" t="str">
            <v>ISU</v>
          </cell>
        </row>
        <row r="74">
          <cell r="B74" t="str">
            <v>JONES CREEK</v>
          </cell>
        </row>
        <row r="75">
          <cell r="B75" t="str">
            <v>K D</v>
          </cell>
        </row>
        <row r="76">
          <cell r="B76" t="str">
            <v>K L</v>
          </cell>
        </row>
        <row r="77">
          <cell r="B77" t="str">
            <v>KALAEKULE</v>
          </cell>
        </row>
        <row r="78">
          <cell r="B78" t="str">
            <v>KANBO</v>
          </cell>
        </row>
        <row r="79">
          <cell r="B79" t="str">
            <v>KI</v>
          </cell>
        </row>
        <row r="80">
          <cell r="B80" t="str">
            <v>KOKORI</v>
          </cell>
        </row>
        <row r="81">
          <cell r="B81" t="str">
            <v>KOLO CREEK</v>
          </cell>
        </row>
        <row r="82">
          <cell r="B82" t="str">
            <v>KOROAMA</v>
          </cell>
        </row>
        <row r="83">
          <cell r="B83" t="str">
            <v>KOROKORO</v>
          </cell>
        </row>
        <row r="84">
          <cell r="B84" t="str">
            <v>KORONAMA</v>
          </cell>
        </row>
        <row r="85">
          <cell r="B85" t="str">
            <v>KRAKAMA</v>
          </cell>
        </row>
        <row r="86">
          <cell r="B86" t="str">
            <v>KUGBE</v>
          </cell>
        </row>
        <row r="87">
          <cell r="B87" t="str">
            <v>MINI NTA</v>
          </cell>
        </row>
        <row r="88">
          <cell r="B88" t="str">
            <v>MOSOGAR</v>
          </cell>
        </row>
        <row r="89">
          <cell r="B89" t="str">
            <v xml:space="preserve">NEMBE CREEK </v>
          </cell>
        </row>
        <row r="90">
          <cell r="B90" t="str">
            <v>NEMBE CREEK EAST</v>
          </cell>
        </row>
        <row r="91">
          <cell r="B91" t="str">
            <v>NGBOKO</v>
          </cell>
        </row>
        <row r="92">
          <cell r="B92" t="str">
            <v>NKALI</v>
          </cell>
        </row>
        <row r="93">
          <cell r="B93" t="str">
            <v>NUN RIVER</v>
          </cell>
        </row>
        <row r="94">
          <cell r="B94" t="str">
            <v>OBEAKPU</v>
          </cell>
        </row>
        <row r="95">
          <cell r="B95" t="str">
            <v>OBELE</v>
          </cell>
        </row>
        <row r="96">
          <cell r="B96" t="str">
            <v>OBEN</v>
          </cell>
        </row>
        <row r="97">
          <cell r="B97" t="str">
            <v>OBIGBO</v>
          </cell>
        </row>
        <row r="98">
          <cell r="B98" t="str">
            <v>OBIGBO NORTH</v>
          </cell>
        </row>
        <row r="99">
          <cell r="B99" t="str">
            <v>OBUZO</v>
          </cell>
        </row>
        <row r="100">
          <cell r="B100" t="str">
            <v>ODEAMA CREEK</v>
          </cell>
        </row>
        <row r="101">
          <cell r="B101" t="str">
            <v>ODIDI</v>
          </cell>
        </row>
        <row r="102">
          <cell r="B102" t="str">
            <v>ODON</v>
          </cell>
        </row>
        <row r="103">
          <cell r="B103" t="str">
            <v>OFEMINI</v>
          </cell>
        </row>
        <row r="104">
          <cell r="B104" t="str">
            <v>OFOROLA</v>
          </cell>
        </row>
        <row r="105">
          <cell r="B105" t="str">
            <v>OGARA</v>
          </cell>
        </row>
        <row r="106">
          <cell r="B106" t="str">
            <v>OGARA NORTH</v>
          </cell>
        </row>
        <row r="107">
          <cell r="B107" t="str">
            <v>OGBOTOBO</v>
          </cell>
        </row>
        <row r="108">
          <cell r="B108" t="str">
            <v>OGINI</v>
          </cell>
        </row>
        <row r="109">
          <cell r="B109" t="str">
            <v>OGUTA</v>
          </cell>
        </row>
        <row r="110">
          <cell r="B110" t="str">
            <v>OHURU</v>
          </cell>
        </row>
        <row r="111">
          <cell r="B111" t="str">
            <v>OKIORI</v>
          </cell>
        </row>
        <row r="112">
          <cell r="B112" t="str">
            <v>OKOPORO</v>
          </cell>
        </row>
        <row r="113">
          <cell r="B113" t="str">
            <v>OKOROBA</v>
          </cell>
        </row>
        <row r="114">
          <cell r="B114" t="str">
            <v>OKPOKUNOU</v>
          </cell>
        </row>
        <row r="115">
          <cell r="B115" t="str">
            <v>OKPORHURU</v>
          </cell>
        </row>
        <row r="116">
          <cell r="B116" t="str">
            <v xml:space="preserve">OLOIBIRI </v>
          </cell>
        </row>
        <row r="117">
          <cell r="B117" t="str">
            <v>OLOMORO</v>
          </cell>
        </row>
        <row r="118">
          <cell r="B118" t="str">
            <v>OLOMORO-OLEH</v>
          </cell>
        </row>
        <row r="119">
          <cell r="B119" t="str">
            <v>OLUA</v>
          </cell>
        </row>
        <row r="120">
          <cell r="B120" t="str">
            <v>OPOBO NORTH</v>
          </cell>
        </row>
        <row r="121">
          <cell r="B121" t="str">
            <v>OPOBO SOUTH</v>
          </cell>
        </row>
        <row r="122">
          <cell r="B122" t="str">
            <v>OPOMOYO</v>
          </cell>
        </row>
        <row r="123">
          <cell r="B123" t="str">
            <v>OPUAMA</v>
          </cell>
        </row>
        <row r="124">
          <cell r="B124" t="str">
            <v>OPUGBENE</v>
          </cell>
        </row>
        <row r="125">
          <cell r="B125" t="str">
            <v>OPUKUSHI</v>
          </cell>
        </row>
        <row r="126">
          <cell r="B126" t="str">
            <v>OPUKUSHI NORTH</v>
          </cell>
        </row>
        <row r="127">
          <cell r="B127" t="str">
            <v>OROGHO</v>
          </cell>
        </row>
        <row r="128">
          <cell r="B128" t="str">
            <v>ORONI</v>
          </cell>
        </row>
        <row r="129">
          <cell r="B129" t="str">
            <v>ORUBIRI</v>
          </cell>
        </row>
        <row r="130">
          <cell r="B130" t="str">
            <v>OSIOKA</v>
          </cell>
        </row>
        <row r="131">
          <cell r="B131" t="str">
            <v>OTAKIKPO</v>
          </cell>
        </row>
        <row r="132">
          <cell r="B132" t="str">
            <v>OTAMINI</v>
          </cell>
        </row>
        <row r="133">
          <cell r="B133" t="str">
            <v>OTUMARA</v>
          </cell>
        </row>
        <row r="134">
          <cell r="B134" t="str">
            <v>OVHOR</v>
          </cell>
        </row>
        <row r="135">
          <cell r="B135" t="str">
            <v>OWEH</v>
          </cell>
        </row>
        <row r="136">
          <cell r="B136" t="str">
            <v>OZORO</v>
          </cell>
        </row>
        <row r="137">
          <cell r="B137" t="str">
            <v>RAPELE</v>
          </cell>
        </row>
        <row r="138">
          <cell r="B138" t="str">
            <v>RUMUEKPE</v>
          </cell>
        </row>
        <row r="139">
          <cell r="B139" t="str">
            <v>SAGHARA</v>
          </cell>
        </row>
        <row r="140">
          <cell r="B140" t="str">
            <v xml:space="preserve">SANTA BARBARA </v>
          </cell>
        </row>
        <row r="141">
          <cell r="B141" t="str">
            <v>SANTA BARBARA SOUTH</v>
          </cell>
        </row>
        <row r="142">
          <cell r="B142" t="str">
            <v>SAPELE</v>
          </cell>
        </row>
        <row r="143">
          <cell r="B143" t="str">
            <v>SEIBOU</v>
          </cell>
        </row>
        <row r="144">
          <cell r="B144" t="str">
            <v>SOKU</v>
          </cell>
        </row>
        <row r="145">
          <cell r="B145" t="str">
            <v>SOKU NORTH</v>
          </cell>
        </row>
        <row r="146">
          <cell r="B146" t="str">
            <v>TUNU</v>
          </cell>
        </row>
        <row r="147">
          <cell r="B147" t="str">
            <v>UBALEME</v>
          </cell>
        </row>
        <row r="148">
          <cell r="B148" t="str">
            <v>UBEFAN</v>
          </cell>
        </row>
        <row r="149">
          <cell r="B149" t="str">
            <v>UBIE</v>
          </cell>
        </row>
        <row r="150">
          <cell r="B150" t="str">
            <v>UBIMA</v>
          </cell>
        </row>
        <row r="151">
          <cell r="B151" t="str">
            <v>UGADA</v>
          </cell>
        </row>
        <row r="152">
          <cell r="B152" t="str">
            <v>UGHELLI EAST</v>
          </cell>
        </row>
        <row r="153">
          <cell r="B153" t="str">
            <v>UGHELLI WEST</v>
          </cell>
        </row>
        <row r="154">
          <cell r="B154" t="str">
            <v>UMUECHEM</v>
          </cell>
        </row>
        <row r="155">
          <cell r="B155" t="str">
            <v>UMUTU</v>
          </cell>
        </row>
        <row r="156">
          <cell r="B156" t="str">
            <v>URHURE</v>
          </cell>
        </row>
        <row r="157">
          <cell r="B157" t="str">
            <v>UTAPATE</v>
          </cell>
        </row>
        <row r="158">
          <cell r="B158" t="str">
            <v>UTAPATE SOUTH</v>
          </cell>
        </row>
        <row r="159">
          <cell r="B159" t="str">
            <v>UTAPATE WEST</v>
          </cell>
        </row>
        <row r="160">
          <cell r="B160" t="str">
            <v>UTOROGU</v>
          </cell>
        </row>
        <row r="161">
          <cell r="B161" t="str">
            <v>UZERE EAST</v>
          </cell>
        </row>
        <row r="162">
          <cell r="B162" t="str">
            <v>UZERE WEST</v>
          </cell>
        </row>
        <row r="163">
          <cell r="B163" t="str">
            <v>UZU</v>
          </cell>
        </row>
        <row r="164">
          <cell r="B164" t="str">
            <v>WARRI RIVER</v>
          </cell>
        </row>
        <row r="165">
          <cell r="B165" t="str">
            <v>YORLA</v>
          </cell>
        </row>
        <row r="166">
          <cell r="B166" t="str">
            <v>ZARAMA</v>
          </cell>
        </row>
        <row r="167">
          <cell r="B167" t="str">
            <v>ABA MANIFOLD</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ow r="3">
          <cell r="B3" t="str">
            <v>ADIBAWA</v>
          </cell>
        </row>
      </sheetData>
      <sheetData sheetId="40"/>
      <sheetData sheetId="41"/>
      <sheetData sheetId="42"/>
      <sheetData sheetId="43"/>
      <sheetData sheetId="44"/>
      <sheetData sheetId="45"/>
      <sheetData sheetId="46"/>
      <sheetData sheetId="47"/>
      <sheetData sheetId="48"/>
      <sheetData sheetId="49"/>
      <sheetData sheetId="50">
        <row r="3">
          <cell r="B3" t="str">
            <v>ADIBAWA</v>
          </cell>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row r="3">
          <cell r="B3" t="str">
            <v>ADIBAWA</v>
          </cell>
        </row>
      </sheetData>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ora"/>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
      <sheetName val="Summary"/>
      <sheetName val="Charts"/>
      <sheetName val="SNEPCo"/>
      <sheetName val="RT_to_MOD"/>
      <sheetName val="IPPS"/>
      <sheetName val="Lists"/>
      <sheetName val="Viewer"/>
      <sheetName val="Builder"/>
      <sheetName val="Exploration"/>
      <sheetName val="Security"/>
      <sheetName val="ToDo"/>
      <sheetName val="Mapping Fields to AGG node"/>
      <sheetName val="Input"/>
    </sheetNames>
    <sheetDataSet>
      <sheetData sheetId="0"/>
      <sheetData sheetId="1"/>
      <sheetData sheetId="2"/>
      <sheetData sheetId="3"/>
      <sheetData sheetId="4"/>
      <sheetData sheetId="5"/>
      <sheetData sheetId="6">
        <row r="5251">
          <cell r="A5251" t="str">
            <v>AvgValue</v>
          </cell>
        </row>
        <row r="5252">
          <cell r="A5252" t="str">
            <v>AvgNonZeroValue</v>
          </cell>
        </row>
        <row r="5253">
          <cell r="A5253" t="str">
            <v>EconomicLimit</v>
          </cell>
        </row>
        <row r="5254">
          <cell r="A5254" t="str">
            <v>FirstDate</v>
          </cell>
        </row>
        <row r="5255">
          <cell r="A5255" t="str">
            <v>FirstNonZeroDate</v>
          </cell>
        </row>
        <row r="5256">
          <cell r="A5256" t="str">
            <v>FirstNonZeroValue</v>
          </cell>
        </row>
        <row r="5257">
          <cell r="A5257" t="str">
            <v>FirstValue</v>
          </cell>
        </row>
        <row r="5258">
          <cell r="A5258" t="str">
            <v>IRR</v>
          </cell>
        </row>
        <row r="5259">
          <cell r="A5259" t="str">
            <v>LastDate</v>
          </cell>
        </row>
        <row r="5260">
          <cell r="A5260" t="str">
            <v>LastNonZeroDate</v>
          </cell>
        </row>
        <row r="5261">
          <cell r="A5261" t="str">
            <v>LastNonZeroValue</v>
          </cell>
        </row>
        <row r="5262">
          <cell r="A5262" t="str">
            <v>LastValue</v>
          </cell>
        </row>
        <row r="5263">
          <cell r="A5263" t="str">
            <v>MaxCumDate</v>
          </cell>
        </row>
        <row r="5264">
          <cell r="A5264" t="str">
            <v>MaxCumValue</v>
          </cell>
        </row>
        <row r="5265">
          <cell r="A5265" t="str">
            <v>MaxDate</v>
          </cell>
        </row>
        <row r="5266">
          <cell r="A5266" t="str">
            <v>MaxValue</v>
          </cell>
        </row>
        <row r="5267">
          <cell r="A5267" t="str">
            <v>MinCumDate</v>
          </cell>
        </row>
        <row r="5268">
          <cell r="A5268" t="str">
            <v>MinCumValue</v>
          </cell>
        </row>
        <row r="5269">
          <cell r="A5269" t="str">
            <v>MinDate</v>
          </cell>
        </row>
        <row r="5270">
          <cell r="A5270" t="str">
            <v>MinValue</v>
          </cell>
        </row>
        <row r="5271">
          <cell r="A5271" t="str">
            <v>OpeningBalance</v>
          </cell>
        </row>
        <row r="5272">
          <cell r="A5272" t="str">
            <v>PaybackDate</v>
          </cell>
        </row>
        <row r="5273">
          <cell r="A5273" t="str">
            <v>TotalValue</v>
          </cell>
        </row>
        <row r="5274">
          <cell r="A5274" t="str">
            <v>TotalVolume</v>
          </cell>
        </row>
      </sheetData>
      <sheetData sheetId="7"/>
      <sheetData sheetId="8"/>
      <sheetData sheetId="9"/>
      <sheetData sheetId="10"/>
      <sheetData sheetId="11"/>
      <sheetData sheetId="12" refreshError="1"/>
      <sheetData sheetId="1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IG"/>
      <sheetName val="X- Instruction"/>
      <sheetName val="General-Data"/>
      <sheetName val="PE Setup"/>
      <sheetName val="AE Setup"/>
      <sheetName val="Listvalues"/>
      <sheetName val="SetUp"/>
      <sheetName val="flora"/>
      <sheetName val="Mapping Fields to AGG node"/>
      <sheetName val="Indicators"/>
      <sheetName val="Milestones"/>
      <sheetName val="sheet 1"/>
      <sheetName val="Lists"/>
    </sheetNames>
    <sheetDataSet>
      <sheetData sheetId="0" refreshError="1"/>
      <sheetData sheetId="1" refreshError="1"/>
      <sheetData sheetId="2" refreshError="1"/>
      <sheetData sheetId="3" refreshError="1"/>
      <sheetData sheetId="4" refreshError="1"/>
      <sheetData sheetId="5">
        <row r="2">
          <cell r="A2" t="str">
            <v>Africa</v>
          </cell>
          <cell r="L2" t="str">
            <v>Base</v>
          </cell>
        </row>
        <row r="3">
          <cell r="L3" t="str">
            <v>Emerging Top70</v>
          </cell>
        </row>
        <row r="4">
          <cell r="L4" t="str">
            <v>Not Specified</v>
          </cell>
        </row>
        <row r="5">
          <cell r="L5" t="str">
            <v>Next100</v>
          </cell>
        </row>
        <row r="6">
          <cell r="L6" t="str">
            <v>Top70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
      <sheetName val="0vall Offshore"/>
      <sheetName val="HEA Offshore"/>
      <sheetName val="SBM Offshore"/>
      <sheetName val="FFC"/>
      <sheetName val="flora"/>
      <sheetName val="Sheet2"/>
      <sheetName val="LIST"/>
      <sheetName val="Listvalues"/>
      <sheetName val="Lists"/>
      <sheetName val="Legend"/>
      <sheetName val="Level 2"/>
      <sheetName val="Overall_"/>
      <sheetName val="0vall_Offshore"/>
      <sheetName val="HEA_Offshore"/>
      <sheetName val="SBM_Offshore"/>
      <sheetName val="Overall_1"/>
      <sheetName val="0vall_Offshore1"/>
      <sheetName val="HEA_Offshore1"/>
      <sheetName val="SBM_Offshore1"/>
      <sheetName val="Overall_2"/>
      <sheetName val="0vall_Offshore2"/>
      <sheetName val="HEA_Offshore2"/>
      <sheetName val="SBM_Offshore2"/>
      <sheetName val="Overall_3"/>
      <sheetName val="0vall_Offshore3"/>
      <sheetName val="HEA_Offshore3"/>
      <sheetName val="SBM_Offshore3"/>
    </sheetNames>
    <sheetDataSet>
      <sheetData sheetId="0" refreshError="1">
        <row r="3">
          <cell r="B3" t="str">
            <v>HEA Overall Project Progress Curve - Rev 10 (Exclude Full Field Completion)</v>
          </cell>
        </row>
      </sheetData>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ow r="3">
          <cell r="B3" t="str">
            <v>HEA Overall Project Progress Curve - Rev 10 (Exclude Full Field Completion)</v>
          </cell>
        </row>
      </sheetData>
      <sheetData sheetId="13"/>
      <sheetData sheetId="14"/>
      <sheetData sheetId="15"/>
      <sheetData sheetId="16">
        <row r="3">
          <cell r="B3" t="str">
            <v>HEA Overall Project Progress Curve - Rev 10 (Exclude Full Field Completion)</v>
          </cell>
        </row>
      </sheetData>
      <sheetData sheetId="17"/>
      <sheetData sheetId="18"/>
      <sheetData sheetId="19"/>
      <sheetData sheetId="20">
        <row r="3">
          <cell r="B3" t="str">
            <v>HEA Overall Project Progress Curve - Rev 10 (Exclude Full Field Completion)</v>
          </cell>
        </row>
      </sheetData>
      <sheetData sheetId="21"/>
      <sheetData sheetId="22"/>
      <sheetData sheetId="23"/>
      <sheetData sheetId="24">
        <row r="3">
          <cell r="B3" t="str">
            <v>HEA Overall Project Progress Curve - Rev 10 (Exclude Full Field Completion)</v>
          </cell>
        </row>
      </sheetData>
      <sheetData sheetId="25"/>
      <sheetData sheetId="26"/>
      <sheetData sheetId="27"/>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ervoir Summary Data"/>
      <sheetName val="Vivaldi Hub 1.3 tcf"/>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5"/>
      <sheetName val="Sheet2"/>
      <sheetName val="itemized cost"/>
      <sheetName val="Lookups"/>
      <sheetName val="Dropdown List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drocarbon Resource Input Deck"/>
      <sheetName val="Reference"/>
      <sheetName val="Reservoir Summary Data"/>
      <sheetName val="Vivaldi Hub 1.3 tcf"/>
    </sheetNames>
    <sheetDataSet>
      <sheetData sheetId="0"/>
      <sheetData sheetId="1">
        <row r="1">
          <cell r="A1" t="str">
            <v>Oil</v>
          </cell>
        </row>
        <row r="2">
          <cell r="A2" t="str">
            <v>Gas</v>
          </cell>
        </row>
      </sheetData>
      <sheetData sheetId="2" refreshError="1"/>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SOx Intro"/>
      <sheetName val="2006 v3"/>
      <sheetName val="employment type actual&amp;LE"/>
      <sheetName val="employment type plan"/>
      <sheetName val="BP (2)"/>
      <sheetName val="SG"/>
      <sheetName val="Q2 LE"/>
      <sheetName val="2007"/>
      <sheetName val="2008"/>
      <sheetName val="Calcs"/>
      <sheetName val="Data Summary"/>
      <sheetName val="Finance Variations to Generic D"/>
      <sheetName val="Generic Definitions"/>
      <sheetName val="Activity Summary"/>
      <sheetName val="JVs &amp; Associates"/>
      <sheetName val="FFP Activities"/>
      <sheetName val="Validation"/>
      <sheetName val="Change Log"/>
      <sheetName val="Reservoir Summary Data"/>
      <sheetName val="Vivaldi Hub 1.3 tcf"/>
      <sheetName val="Bosi NW"/>
      <sheetName val="Bosi FarS-BFF"/>
      <sheetName val="Index"/>
      <sheetName val="Pipe Lay &lt; 40 km - km Basis"/>
      <sheetName val="Pipe Lay &gt; 40 Km - in km basis"/>
      <sheetName val="Down Time Summary + Cost Dist"/>
      <sheetName val="Durations for TS Activities"/>
      <sheetName val="Shut Down Description"/>
      <sheetName val="Shut Down Concept Dev"/>
      <sheetName val="Shut Down Schedule Basis"/>
      <sheetName val="Level 3 Shut Down Logic (Typ) "/>
      <sheetName val="Target Vessel Durations"/>
      <sheetName val="Cover Sheet"/>
      <sheetName val="Fabrication Durations Chart"/>
      <sheetName val="Feed and Engineering Durations"/>
      <sheetName val="Cost Development Work Sheet"/>
      <sheetName val="Cost of Standby Time"/>
      <sheetName val=" Staff Matrix Large EPCM Proj"/>
      <sheetName val=" Staff Matrix Large SA Proj"/>
      <sheetName val="Small &amp; Medium Projects"/>
      <sheetName val="Weighted Contingency Workup"/>
      <sheetName val="Contents"/>
      <sheetName val="Gates 1 &amp; 2 Responsibilities"/>
      <sheetName val="Gates 1 &amp; 2 Methodology"/>
      <sheetName val="Project Level 1 Schedule"/>
      <sheetName val="Integrated Offshore Schedule"/>
      <sheetName val="Schedule Development Work Sheet"/>
      <sheetName val="Durations forSubsea Activities "/>
      <sheetName val="Oil Parameters"/>
      <sheetName val="YTD.INDEX"/>
      <sheetName val="Initial Budget"/>
      <sheetName val="SOx_Intro"/>
      <sheetName val="2006_v3"/>
      <sheetName val="employment_type_actual&amp;LE"/>
      <sheetName val="employment_type_plan"/>
      <sheetName val="BP_(2)"/>
      <sheetName val="Q2_LE"/>
      <sheetName val="Data_Summary"/>
      <sheetName val="Finance_Variations_to_Generic_D"/>
      <sheetName val="Generic_Definitions"/>
      <sheetName val="Activity_Summary"/>
      <sheetName val="JVs_&amp;_Associates"/>
      <sheetName val="FFP_Activities"/>
      <sheetName val="Change_Log"/>
      <sheetName val="Reservoir_Summary_Data"/>
      <sheetName val="Vivaldi_Hub_1_3_tcf"/>
      <sheetName val="Bosi_NW"/>
      <sheetName val="Bosi_FarS-BFF"/>
      <sheetName val="Pipe_Lay_&lt;_40_km_-_km_Basis"/>
      <sheetName val="Pipe_Lay_&gt;_40_Km_-_in_km_basis"/>
      <sheetName val="Down_Time_Summary_+_Cost_Dist"/>
      <sheetName val="Durations_for_TS_Activities"/>
      <sheetName val="Shut_Down_Description"/>
      <sheetName val="Shut_Down_Concept_Dev"/>
      <sheetName val="Shut_Down_Schedule_Basis"/>
      <sheetName val="Level_3_Shut_Down_Logic_(Typ)_"/>
      <sheetName val="Target_Vessel_Durations"/>
      <sheetName val="Cover_Sheet"/>
      <sheetName val="Fabrication_Durations_Chart"/>
      <sheetName val="Feed_and_Engineering_Durations"/>
      <sheetName val="Cost_Development_Work_Sheet"/>
      <sheetName val="Cost_of_Standby_Time"/>
      <sheetName val="_Staff_Matrix_Large_EPCM_Proj"/>
      <sheetName val="_Staff_Matrix_Large_SA_Proj"/>
      <sheetName val="Small_&amp;_Medium_Projects"/>
      <sheetName val="Weighted_Contingency_Workup"/>
      <sheetName val="Gates_1_&amp;_2_Responsibilities"/>
      <sheetName val="Gates_1_&amp;_2_Methodology"/>
      <sheetName val="Project_Level_1_Schedule"/>
      <sheetName val="Integrated_Offshore_Schedule"/>
      <sheetName val="Schedule_Development_Work_Sheet"/>
      <sheetName val="Durations_forSubsea_Activities_"/>
      <sheetName val="SOx_Intro1"/>
      <sheetName val="2006_v31"/>
      <sheetName val="employment_type_actual&amp;LE1"/>
      <sheetName val="employment_type_plan1"/>
      <sheetName val="BP_(2)1"/>
      <sheetName val="Q2_LE1"/>
      <sheetName val="Data_Summary1"/>
      <sheetName val="Finance_Variations_to_Generic_1"/>
      <sheetName val="Generic_Definitions1"/>
      <sheetName val="Activity_Summary1"/>
      <sheetName val="JVs_&amp;_Associates1"/>
      <sheetName val="FFP_Activities1"/>
      <sheetName val="Change_Log1"/>
      <sheetName val="Reservoir_Summary_Data1"/>
      <sheetName val="Vivaldi_Hub_1_3_tcf1"/>
      <sheetName val="Bosi_NW1"/>
      <sheetName val="Bosi_FarS-BFF1"/>
      <sheetName val="Pipe_Lay_&lt;_40_km_-_km_Basis1"/>
      <sheetName val="Pipe_Lay_&gt;_40_Km_-_in_km_basis1"/>
      <sheetName val="Down_Time_Summary_+_Cost_Dist1"/>
      <sheetName val="Durations_for_TS_Activities1"/>
      <sheetName val="Shut_Down_Description1"/>
      <sheetName val="Shut_Down_Concept_Dev1"/>
      <sheetName val="Shut_Down_Schedule_Basis1"/>
      <sheetName val="Level_3_Shut_Down_Logic_(Typ)_1"/>
      <sheetName val="Target_Vessel_Durations1"/>
      <sheetName val="Cover_Sheet1"/>
      <sheetName val="Fabrication_Durations_Chart1"/>
      <sheetName val="Feed_and_Engineering_Durations1"/>
      <sheetName val="Cost_Development_Work_Sheet1"/>
      <sheetName val="Cost_of_Standby_Time1"/>
      <sheetName val="_Staff_Matrix_Large_EPCM_Proj1"/>
      <sheetName val="_Staff_Matrix_Large_SA_Proj1"/>
      <sheetName val="Small_&amp;_Medium_Projects1"/>
      <sheetName val="Weighted_Contingency_Workup1"/>
      <sheetName val="Gates_1_&amp;_2_Responsibilities1"/>
      <sheetName val="Gates_1_&amp;_2_Methodology1"/>
      <sheetName val="Project_Level_1_Schedule1"/>
      <sheetName val="Integrated_Offshore_Schedule1"/>
      <sheetName val="Schedule_Development_Work_Shee1"/>
      <sheetName val="Durations_forSubsea_Activities1"/>
      <sheetName val="SOx_Intro2"/>
      <sheetName val="2006_v32"/>
      <sheetName val="employment_type_actual&amp;LE2"/>
      <sheetName val="employment_type_plan2"/>
      <sheetName val="BP_(2)2"/>
      <sheetName val="Q2_LE2"/>
      <sheetName val="Data_Summary2"/>
      <sheetName val="Finance_Variations_to_Generic_2"/>
      <sheetName val="Generic_Definitions2"/>
      <sheetName val="Activity_Summary2"/>
      <sheetName val="JVs_&amp;_Associates2"/>
      <sheetName val="FFP_Activities2"/>
      <sheetName val="Change_Log2"/>
      <sheetName val="Reservoir_Summary_Data2"/>
      <sheetName val="Vivaldi_Hub_1_3_tcf2"/>
      <sheetName val="Bosi_NW2"/>
      <sheetName val="Bosi_FarS-BFF2"/>
      <sheetName val="Pipe_Lay_&lt;_40_km_-_km_Basis2"/>
      <sheetName val="Pipe_Lay_&gt;_40_Km_-_in_km_basis2"/>
      <sheetName val="Down_Time_Summary_+_Cost_Dist2"/>
      <sheetName val="Durations_for_TS_Activities2"/>
      <sheetName val="Shut_Down_Description2"/>
      <sheetName val="Shut_Down_Concept_Dev2"/>
      <sheetName val="Shut_Down_Schedule_Basis2"/>
      <sheetName val="Level_3_Shut_Down_Logic_(Typ)_2"/>
      <sheetName val="Target_Vessel_Durations2"/>
      <sheetName val="Cover_Sheet2"/>
      <sheetName val="Fabrication_Durations_Chart2"/>
      <sheetName val="Feed_and_Engineering_Durations2"/>
      <sheetName val="Cost_Development_Work_Sheet2"/>
      <sheetName val="Cost_of_Standby_Time2"/>
      <sheetName val="_Staff_Matrix_Large_EPCM_Proj2"/>
      <sheetName val="_Staff_Matrix_Large_SA_Proj2"/>
      <sheetName val="Small_&amp;_Medium_Projects2"/>
      <sheetName val="Weighted_Contingency_Workup2"/>
      <sheetName val="Gates_1_&amp;_2_Responsibilities2"/>
      <sheetName val="Gates_1_&amp;_2_Methodology2"/>
      <sheetName val="Project_Level_1_Schedule2"/>
      <sheetName val="Integrated_Offshore_Schedule2"/>
      <sheetName val="Schedule_Development_Work_Shee2"/>
      <sheetName val="Durations_forSubsea_Activities2"/>
      <sheetName val="SOx_Intro3"/>
      <sheetName val="2006_v33"/>
      <sheetName val="employment_type_actual&amp;LE3"/>
      <sheetName val="employment_type_plan3"/>
      <sheetName val="BP_(2)3"/>
      <sheetName val="Q2_LE3"/>
      <sheetName val="Data_Summary3"/>
      <sheetName val="Finance_Variations_to_Generic_3"/>
      <sheetName val="Generic_Definitions3"/>
      <sheetName val="Activity_Summary3"/>
      <sheetName val="JVs_&amp;_Associates3"/>
      <sheetName val="FFP_Activities3"/>
      <sheetName val="Change_Log3"/>
      <sheetName val="Reservoir_Summary_Data3"/>
      <sheetName val="Vivaldi_Hub_1_3_tcf3"/>
      <sheetName val="Bosi_NW3"/>
      <sheetName val="Bosi_FarS-BFF3"/>
      <sheetName val="Pipe_Lay_&lt;_40_km_-_km_Basis3"/>
      <sheetName val="Pipe_Lay_&gt;_40_Km_-_in_km_basis3"/>
      <sheetName val="Down_Time_Summary_+_Cost_Dist3"/>
      <sheetName val="Durations_for_TS_Activities3"/>
      <sheetName val="Shut_Down_Description3"/>
      <sheetName val="Shut_Down_Concept_Dev3"/>
      <sheetName val="Shut_Down_Schedule_Basis3"/>
      <sheetName val="Level_3_Shut_Down_Logic_(Typ)_3"/>
      <sheetName val="Target_Vessel_Durations3"/>
      <sheetName val="Cover_Sheet3"/>
      <sheetName val="Fabrication_Durations_Chart3"/>
      <sheetName val="Feed_and_Engineering_Durations3"/>
      <sheetName val="Cost_Development_Work_Sheet3"/>
      <sheetName val="Cost_of_Standby_Time3"/>
      <sheetName val="_Staff_Matrix_Large_EPCM_Proj3"/>
      <sheetName val="_Staff_Matrix_Large_SA_Proj3"/>
      <sheetName val="Small_&amp;_Medium_Projects3"/>
      <sheetName val="Weighted_Contingency_Workup3"/>
      <sheetName val="Gates_1_&amp;_2_Responsibilities3"/>
      <sheetName val="Gates_1_&amp;_2_Methodology3"/>
      <sheetName val="Project_Level_1_Schedule3"/>
      <sheetName val="Integrated_Offshore_Schedule3"/>
      <sheetName val="Schedule_Development_Work_Shee3"/>
      <sheetName val="Durations_forSubsea_Activities3"/>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ariffs"/>
      <sheetName val="Sal Tariff"/>
      <sheetName val="Co-Located Support"/>
      <sheetName val="Construction"/>
      <sheetName val="Devt. Concepts"/>
      <sheetName val="Floating Systems"/>
      <sheetName val="General Mgmt"/>
      <sheetName val="HSE"/>
      <sheetName val="Interface Mgmt"/>
      <sheetName val="Project Services"/>
      <sheetName val="Colocated Support"/>
      <sheetName val="BMIP "/>
      <sheetName val="Bonga North"/>
      <sheetName val="Construction "/>
      <sheetName val="Devt  Concepts"/>
      <sheetName val="Floating Systems "/>
      <sheetName val="GM "/>
      <sheetName val=" Interface Mgmt"/>
      <sheetName val="Project Services "/>
      <sheetName val="Subsea &amp; Pipelines"/>
      <sheetName val="HSE "/>
      <sheetName val="EPP Consolidatd Summary"/>
      <sheetName val="EPP Consolidatd Alloc"/>
      <sheetName val="Consolidated EPP"/>
      <sheetName val="EPP Overheads 2009"/>
      <sheetName val="Other Tariffs(Greg)"/>
      <sheetName val="Accomodation by Occupant"/>
      <sheetName val="Vacant Apart Cost"/>
      <sheetName val="Medicals"/>
      <sheetName val="Hotel &amp; guest houses night"/>
      <sheetName val="Conference rooms"/>
      <sheetName val="Expat Costs"/>
      <sheetName val="Transfers"/>
      <sheetName val="Everest Court"/>
      <sheetName val="Input Manifolds"/>
      <sheetName val="Pressure prediction"/>
      <sheetName val="Input Sand properties"/>
      <sheetName val="unit"/>
      <sheetName val="Inputs"/>
      <sheetName val="KABOB Data"/>
      <sheetName val="Headcount Input Tab"/>
      <sheetName val="TBGFCM"/>
      <sheetName val="Co-Located_Support"/>
      <sheetName val="Devt__Concepts"/>
      <sheetName val="Floating_Systems"/>
      <sheetName val="General_Mgmt"/>
      <sheetName val="Interface_Mgmt"/>
      <sheetName val="Project_Services"/>
      <sheetName val="Colocated_Support"/>
      <sheetName val="BMIP_"/>
      <sheetName val="Bonga_North"/>
      <sheetName val="Construction_"/>
      <sheetName val="Devt__Concepts1"/>
      <sheetName val="Floating_Systems_"/>
      <sheetName val="GM_"/>
      <sheetName val="_Interface_Mgmt"/>
      <sheetName val="Project_Services_"/>
      <sheetName val="Subsea_&amp;_Pipelines"/>
      <sheetName val="HSE_"/>
      <sheetName val="EPP_Consolidatd_Summary"/>
      <sheetName val="EPP_Consolidatd_Alloc"/>
      <sheetName val="Consolidated_EPP"/>
      <sheetName val="Sal_Tariff"/>
      <sheetName val="EPP_Overheads_2009"/>
      <sheetName val="Other_Tariffs(Greg)"/>
      <sheetName val="Other_Tariffs"/>
      <sheetName val="Accomodation_by_Occupant"/>
      <sheetName val="Vacant_Apart_Cost"/>
      <sheetName val="Hotel_&amp;_guest_houses_night"/>
      <sheetName val="Conference_rooms"/>
      <sheetName val="Expat_Costs"/>
      <sheetName val="Everest_Court"/>
      <sheetName val="Other_Tariffs1"/>
      <sheetName val="Sal_Tariff1"/>
      <sheetName val="Co-Located_Support1"/>
      <sheetName val="Devt__Concepts2"/>
      <sheetName val="Floating_Systems1"/>
      <sheetName val="General_Mgmt1"/>
      <sheetName val="Interface_Mgmt1"/>
      <sheetName val="Project_Services1"/>
      <sheetName val="Colocated_Support1"/>
      <sheetName val="BMIP_1"/>
      <sheetName val="Bonga_North1"/>
      <sheetName val="Construction_1"/>
      <sheetName val="Devt__Concepts3"/>
      <sheetName val="Floating_Systems_1"/>
      <sheetName val="GM_1"/>
      <sheetName val="_Interface_Mgmt1"/>
      <sheetName val="Project_Services_1"/>
      <sheetName val="Subsea_&amp;_Pipelines1"/>
      <sheetName val="HSE_1"/>
      <sheetName val="EPP_Consolidatd_Summary1"/>
      <sheetName val="EPP_Consolidatd_Alloc1"/>
      <sheetName val="Consolidated_EPP1"/>
      <sheetName val="EPP_Overheads_20091"/>
      <sheetName val="Other_Tariffs(Greg)1"/>
      <sheetName val="Accomodation_by_Occupant1"/>
      <sheetName val="Vacant_Apart_Cost1"/>
      <sheetName val="Hotel_&amp;_guest_houses_night1"/>
      <sheetName val="Conference_rooms1"/>
      <sheetName val="Expat_Costs1"/>
      <sheetName val="Everest_Court1"/>
      <sheetName val="Input_Manifolds"/>
      <sheetName val="Pressure_prediction"/>
      <sheetName val="Input_Sand_properties"/>
      <sheetName val="KABOB_Data"/>
      <sheetName val="Headcount_Input_Tab"/>
      <sheetName val="OVERTIME COMPUTATION"/>
      <sheetName val="PAY-SLIPS"/>
      <sheetName val="Reference"/>
    </sheetNames>
    <sheetDataSet>
      <sheetData sheetId="0"/>
      <sheetData sheetId="1">
        <row r="4">
          <cell r="K4" t="str">
            <v>SN11</v>
          </cell>
          <cell r="L4">
            <v>7802524.6884504268</v>
          </cell>
          <cell r="M4">
            <v>0</v>
          </cell>
          <cell r="N4">
            <v>62420.197507603414</v>
          </cell>
        </row>
        <row r="5">
          <cell r="K5" t="str">
            <v>SN10</v>
          </cell>
          <cell r="L5">
            <v>9940449.9913097154</v>
          </cell>
          <cell r="M5">
            <v>0</v>
          </cell>
          <cell r="N5">
            <v>79523.599930477722</v>
          </cell>
        </row>
        <row r="6">
          <cell r="K6" t="str">
            <v>SN9</v>
          </cell>
          <cell r="L6">
            <v>12151251.27671927</v>
          </cell>
          <cell r="M6">
            <v>0</v>
          </cell>
          <cell r="N6">
            <v>97210.010213754169</v>
          </cell>
        </row>
        <row r="7">
          <cell r="K7" t="str">
            <v>SN8</v>
          </cell>
          <cell r="L7">
            <v>13877330.724434435</v>
          </cell>
          <cell r="M7">
            <v>0</v>
          </cell>
          <cell r="N7">
            <v>111018.64579547549</v>
          </cell>
        </row>
        <row r="8">
          <cell r="K8" t="str">
            <v>SN7</v>
          </cell>
          <cell r="L8">
            <v>15185629.102112122</v>
          </cell>
          <cell r="M8">
            <v>0</v>
          </cell>
          <cell r="N8">
            <v>121485.03281689697</v>
          </cell>
        </row>
        <row r="9">
          <cell r="K9" t="str">
            <v>SN6</v>
          </cell>
          <cell r="L9">
            <v>16776307.7130934</v>
          </cell>
          <cell r="M9">
            <v>0</v>
          </cell>
          <cell r="N9">
            <v>134210.4617047472</v>
          </cell>
        </row>
        <row r="10">
          <cell r="K10" t="str">
            <v>SN5</v>
          </cell>
          <cell r="L10">
            <v>20272040.42567943</v>
          </cell>
          <cell r="M10">
            <v>0</v>
          </cell>
          <cell r="N10">
            <v>162176.32340543545</v>
          </cell>
        </row>
        <row r="11">
          <cell r="K11" t="str">
            <v>SN4</v>
          </cell>
          <cell r="L11">
            <v>28046695.478007786</v>
          </cell>
          <cell r="M11">
            <v>0</v>
          </cell>
          <cell r="N11">
            <v>224373.56382406229</v>
          </cell>
        </row>
        <row r="12">
          <cell r="K12" t="str">
            <v>SN3</v>
          </cell>
          <cell r="L12">
            <v>38610981.991661504</v>
          </cell>
          <cell r="M12">
            <v>0</v>
          </cell>
          <cell r="N12">
            <v>308887.85593329201</v>
          </cell>
        </row>
        <row r="13">
          <cell r="K13" t="str">
            <v>SN2</v>
          </cell>
          <cell r="L13">
            <v>46826756.666371174</v>
          </cell>
          <cell r="M13">
            <v>0</v>
          </cell>
          <cell r="N13">
            <v>374614.05333096941</v>
          </cell>
        </row>
        <row r="14">
          <cell r="K14" t="str">
            <v>SN1</v>
          </cell>
          <cell r="L14">
            <v>58609150.587524816</v>
          </cell>
          <cell r="M14">
            <v>0</v>
          </cell>
          <cell r="N14">
            <v>468873.20470019855</v>
          </cell>
        </row>
        <row r="15">
          <cell r="K15" t="str">
            <v>SNA</v>
          </cell>
          <cell r="L15">
            <v>70706563.690869302</v>
          </cell>
          <cell r="M15">
            <v>0</v>
          </cell>
          <cell r="N15">
            <v>565652.50952695438</v>
          </cell>
        </row>
        <row r="16">
          <cell r="K16" t="str">
            <v>SNB</v>
          </cell>
          <cell r="L16">
            <v>85756441.71230647</v>
          </cell>
          <cell r="M16">
            <v>0</v>
          </cell>
          <cell r="N16">
            <v>686051.53369845171</v>
          </cell>
        </row>
        <row r="17">
          <cell r="K17" t="str">
            <v>SNEG</v>
          </cell>
          <cell r="L17">
            <v>118261013.67416584</v>
          </cell>
          <cell r="M17">
            <v>0</v>
          </cell>
          <cell r="N17">
            <v>946088.1093933268</v>
          </cell>
        </row>
        <row r="18">
          <cell r="K18" t="str">
            <v>SE7</v>
          </cell>
          <cell r="L18">
            <v>7027504.4624746498</v>
          </cell>
          <cell r="M18">
            <v>109022.10955493298</v>
          </cell>
          <cell r="N18">
            <v>165242.14525473019</v>
          </cell>
        </row>
        <row r="19">
          <cell r="K19" t="str">
            <v>SE6</v>
          </cell>
          <cell r="L19">
            <v>8967625.8949820809</v>
          </cell>
          <cell r="M19">
            <v>138993.69928169117</v>
          </cell>
          <cell r="N19">
            <v>210734.70644154781</v>
          </cell>
        </row>
        <row r="20">
          <cell r="K20" t="str">
            <v>SE5</v>
          </cell>
          <cell r="L20">
            <v>10224652.980023213</v>
          </cell>
          <cell r="M20">
            <v>166886.43929881341</v>
          </cell>
          <cell r="N20">
            <v>248683.66313899911</v>
          </cell>
        </row>
        <row r="21">
          <cell r="K21" t="str">
            <v>SE4</v>
          </cell>
          <cell r="L21">
            <v>10994312.345200004</v>
          </cell>
          <cell r="M21">
            <v>191272.25024054755</v>
          </cell>
          <cell r="N21">
            <v>279226.74900214758</v>
          </cell>
        </row>
        <row r="22">
          <cell r="K22" t="str">
            <v>SE3</v>
          </cell>
          <cell r="L22">
            <v>12462557.06957534</v>
          </cell>
          <cell r="M22">
            <v>243586.95510739888</v>
          </cell>
          <cell r="N22">
            <v>343287.41166400159</v>
          </cell>
        </row>
        <row r="23">
          <cell r="K23" t="str">
            <v>SE2</v>
          </cell>
          <cell r="L23">
            <v>13680761.508508682</v>
          </cell>
          <cell r="M23">
            <v>299462.81991162687</v>
          </cell>
          <cell r="N23">
            <v>408908.91197969631</v>
          </cell>
        </row>
        <row r="24">
          <cell r="K24" t="str">
            <v>SE1</v>
          </cell>
          <cell r="L24">
            <v>15029254.701288043</v>
          </cell>
          <cell r="M24">
            <v>365100.2398741467</v>
          </cell>
          <cell r="N24">
            <v>485334.27748445107</v>
          </cell>
        </row>
        <row r="25">
          <cell r="K25" t="str">
            <v>SEA</v>
          </cell>
          <cell r="L25">
            <v>15824701.610392304</v>
          </cell>
          <cell r="M25">
            <v>432364.58569638332</v>
          </cell>
          <cell r="N25">
            <v>558962.19857952173</v>
          </cell>
        </row>
        <row r="26">
          <cell r="K26" t="str">
            <v>SEB</v>
          </cell>
          <cell r="L26">
            <v>16869818.784988921</v>
          </cell>
          <cell r="M26">
            <v>536343.22508619854</v>
          </cell>
          <cell r="N26">
            <v>671301.77536610991</v>
          </cell>
        </row>
        <row r="27">
          <cell r="K27" t="str">
            <v>SEEG</v>
          </cell>
          <cell r="L27">
            <v>18013777.190869607</v>
          </cell>
          <cell r="M27">
            <v>947738.54414624872</v>
          </cell>
          <cell r="N27">
            <v>1091848.7616732055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sheetData sheetId="26"/>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4">
          <cell r="K4" t="str">
            <v>SN11</v>
          </cell>
        </row>
      </sheetData>
      <sheetData sheetId="63"/>
      <sheetData sheetId="64"/>
      <sheetData sheetId="65"/>
      <sheetData sheetId="66"/>
      <sheetData sheetId="67"/>
      <sheetData sheetId="68"/>
      <sheetData sheetId="69"/>
      <sheetData sheetId="70"/>
      <sheetData sheetId="71"/>
      <sheetData sheetId="72"/>
      <sheetData sheetId="73">
        <row r="4">
          <cell r="K4" t="str">
            <v>SN11</v>
          </cell>
        </row>
      </sheetData>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ow r="4">
          <cell r="K4" t="str">
            <v>SN11</v>
          </cell>
        </row>
      </sheetData>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ccrual Guide"/>
      <sheetName val="FINAL"/>
      <sheetName val="REVIEW"/>
      <sheetName val="Apr May Estimates"/>
      <sheetName val="check cost centre"/>
      <sheetName val="Detailsbysourcecurrency"/>
      <sheetName val="Other Tariffs"/>
      <sheetName val="Sal Tariff"/>
      <sheetName val="Capital Allowance"/>
      <sheetName val="ITC Computation"/>
      <sheetName val="Definitions"/>
      <sheetName val="Installation Case"/>
      <sheetName val="ActivityData"/>
      <sheetName val="Reservoir Summary Data"/>
      <sheetName val="Vivaldi Hub 1.3 tcf"/>
    </sheetNames>
    <sheetDataSet>
      <sheetData sheetId="0" refreshError="1">
        <row r="6">
          <cell r="G6" t="str">
            <v>Accomodation EA Techinicans training SO1</v>
          </cell>
          <cell r="J6">
            <v>51095.33</v>
          </cell>
          <cell r="K6">
            <v>51095.33</v>
          </cell>
        </row>
        <row r="7">
          <cell r="G7" t="str">
            <v>Allowances EA Tech for SO 1</v>
          </cell>
          <cell r="I7">
            <v>15662.8</v>
          </cell>
          <cell r="J7">
            <v>162621.32</v>
          </cell>
          <cell r="K7">
            <v>162745.06</v>
          </cell>
        </row>
        <row r="8">
          <cell r="G8" t="str">
            <v>Bill of materials loading -IMMPOWER</v>
          </cell>
          <cell r="J8">
            <v>25000</v>
          </cell>
          <cell r="K8">
            <v>25000</v>
          </cell>
        </row>
        <row r="9">
          <cell r="G9" t="str">
            <v>Business Travel (Local)</v>
          </cell>
          <cell r="I9">
            <v>3599677.32</v>
          </cell>
          <cell r="J9">
            <v>-8121.22</v>
          </cell>
          <cell r="K9">
            <v>20316.290243695126</v>
          </cell>
        </row>
        <row r="10">
          <cell r="G10" t="str">
            <v>Business Travel (Overseas)</v>
          </cell>
          <cell r="J10">
            <v>15648.93</v>
          </cell>
          <cell r="K10">
            <v>15648.93</v>
          </cell>
        </row>
        <row r="11">
          <cell r="G11" t="str">
            <v xml:space="preserve">Call Off IM&amp;T Offshore Consultancy </v>
          </cell>
          <cell r="J11">
            <v>0</v>
          </cell>
          <cell r="K11">
            <v>0</v>
          </cell>
        </row>
        <row r="12">
          <cell r="G12" t="str">
            <v>Catering &amp; Housekeeping FPSO</v>
          </cell>
          <cell r="I12">
            <v>4993979.08</v>
          </cell>
          <cell r="K12">
            <v>39452.43</v>
          </cell>
        </row>
        <row r="13">
          <cell r="G13" t="str">
            <v>CD Projects Offshore</v>
          </cell>
          <cell r="I13">
            <v>9832283.6699999999</v>
          </cell>
          <cell r="K13">
            <v>77675.039999999994</v>
          </cell>
        </row>
        <row r="14">
          <cell r="G14" t="str">
            <v>Charter of Tug Boat for EA Operations</v>
          </cell>
          <cell r="J14">
            <v>75000</v>
          </cell>
          <cell r="K14">
            <v>75000</v>
          </cell>
        </row>
        <row r="15">
          <cell r="G15" t="str">
            <v>Chemicals &amp; Production Chemicals EAFPSO</v>
          </cell>
          <cell r="I15">
            <v>-3303411.05</v>
          </cell>
          <cell r="J15">
            <v>-29974.42</v>
          </cell>
          <cell r="K15">
            <v>-56071.371856304941</v>
          </cell>
        </row>
        <row r="16">
          <cell r="G16" t="str">
            <v>Class certification for the Sea Eagle (Llyods)EAFPSO</v>
          </cell>
          <cell r="J16">
            <v>8333.33</v>
          </cell>
          <cell r="K16">
            <v>8333.33</v>
          </cell>
        </row>
        <row r="17">
          <cell r="G17" t="str">
            <v>Container rental FPSO</v>
          </cell>
          <cell r="J17">
            <v>2325</v>
          </cell>
          <cell r="K17">
            <v>2325</v>
          </cell>
        </row>
        <row r="18">
          <cell r="G18" t="str">
            <v>Contract Analyst  - IES</v>
          </cell>
          <cell r="I18">
            <v>51765.02</v>
          </cell>
          <cell r="J18">
            <v>52715.28</v>
          </cell>
          <cell r="K18">
            <v>53124.21</v>
          </cell>
        </row>
        <row r="19">
          <cell r="G19" t="str">
            <v>CTR with SITI for offshore IM &amp; T plan</v>
          </cell>
          <cell r="J19">
            <v>0.30000000000291038</v>
          </cell>
          <cell r="K19">
            <v>0.30000000000291038</v>
          </cell>
        </row>
        <row r="20">
          <cell r="G20" t="str">
            <v xml:space="preserve">CTRs with SGS for contract analysts/engineers </v>
          </cell>
          <cell r="J20">
            <v>0</v>
          </cell>
          <cell r="K20">
            <v>0</v>
          </cell>
        </row>
        <row r="21">
          <cell r="G21" t="str">
            <v>Diesel for field support vessels</v>
          </cell>
          <cell r="J21">
            <v>1.9999999960418791E-2</v>
          </cell>
          <cell r="K21">
            <v>1.9999999960418791E-2</v>
          </cell>
        </row>
        <row r="22">
          <cell r="G22" t="str">
            <v>Diesel FPSO</v>
          </cell>
          <cell r="J22">
            <v>641698.5</v>
          </cell>
          <cell r="K22">
            <v>641698.5</v>
          </cell>
        </row>
        <row r="23">
          <cell r="G23" t="str">
            <v>Dispersant/ Absorbent L/S</v>
          </cell>
          <cell r="J23">
            <v>78458.399999999994</v>
          </cell>
          <cell r="K23">
            <v>78458.399999999994</v>
          </cell>
        </row>
        <row r="24">
          <cell r="G24" t="str">
            <v>EA Business Travel (Local)</v>
          </cell>
          <cell r="J24">
            <v>0</v>
          </cell>
          <cell r="K24">
            <v>0</v>
          </cell>
        </row>
        <row r="25">
          <cell r="G25" t="str">
            <v>EA Crude testing / analysis at Hague</v>
          </cell>
          <cell r="J25">
            <v>0</v>
          </cell>
          <cell r="K25">
            <v>0</v>
          </cell>
        </row>
        <row r="26">
          <cell r="G26" t="str">
            <v>EA demo lifting activities Tanker loading</v>
          </cell>
          <cell r="I26">
            <v>1479958.33</v>
          </cell>
          <cell r="J26">
            <v>-0.65999999999985448</v>
          </cell>
          <cell r="K26">
            <v>11691.01</v>
          </cell>
        </row>
        <row r="27">
          <cell r="G27" t="str">
            <v>EA Emergency Response Procedures - Update</v>
          </cell>
          <cell r="J27">
            <v>40000</v>
          </cell>
          <cell r="K27">
            <v>40000</v>
          </cell>
        </row>
        <row r="28">
          <cell r="G28" t="str">
            <v>EA EP Proms Disk Upgrade</v>
          </cell>
          <cell r="J28">
            <v>0</v>
          </cell>
          <cell r="K28">
            <v>0</v>
          </cell>
        </row>
        <row r="29">
          <cell r="G29" t="str">
            <v>EA Field Environmental Management Plan</v>
          </cell>
          <cell r="J29">
            <v>0</v>
          </cell>
          <cell r="K29">
            <v>0</v>
          </cell>
        </row>
        <row r="30">
          <cell r="G30" t="str">
            <v>EA FPSO Materials</v>
          </cell>
          <cell r="I30">
            <v>1882123.49</v>
          </cell>
          <cell r="J30">
            <v>14904.65</v>
          </cell>
          <cell r="K30">
            <v>28773.439999999999</v>
          </cell>
        </row>
        <row r="31">
          <cell r="G31" t="str">
            <v>EA Gen Supplies Miscellaneous</v>
          </cell>
          <cell r="I31">
            <v>654753.72</v>
          </cell>
          <cell r="J31">
            <v>1522.22</v>
          </cell>
          <cell r="K31">
            <v>6694.77</v>
          </cell>
        </row>
        <row r="32">
          <cell r="G32" t="str">
            <v>EA project data doc handover</v>
          </cell>
          <cell r="J32">
            <v>0</v>
          </cell>
          <cell r="K32">
            <v>0</v>
          </cell>
        </row>
        <row r="33">
          <cell r="G33" t="str">
            <v>EA Staff IT &amp; Tel. Costs</v>
          </cell>
          <cell r="I33">
            <v>0</v>
          </cell>
          <cell r="J33">
            <v>0</v>
          </cell>
          <cell r="K33">
            <v>0</v>
          </cell>
        </row>
        <row r="34">
          <cell r="G34" t="str">
            <v xml:space="preserve">Field  Support Vessel 2 On EA FPSO </v>
          </cell>
          <cell r="I34">
            <v>1566600</v>
          </cell>
          <cell r="J34">
            <v>619225.19999999995</v>
          </cell>
          <cell r="K34">
            <v>631601.34</v>
          </cell>
        </row>
        <row r="35">
          <cell r="G35" t="str">
            <v>Gen Overheads Miscellaneous</v>
          </cell>
          <cell r="I35">
            <v>6414</v>
          </cell>
          <cell r="K35">
            <v>50.67</v>
          </cell>
        </row>
        <row r="36">
          <cell r="G36" t="str">
            <v>GID Equipment FPSO</v>
          </cell>
          <cell r="J36">
            <v>0</v>
          </cell>
          <cell r="K36">
            <v>0</v>
          </cell>
        </row>
        <row r="37">
          <cell r="G37" t="str">
            <v xml:space="preserve">Hotel accomm International Staff EAFPSO </v>
          </cell>
          <cell r="I37">
            <v>1005576</v>
          </cell>
          <cell r="K37">
            <v>7944.05</v>
          </cell>
        </row>
        <row r="38">
          <cell r="G38" t="str">
            <v>INTELS accomodation - Office</v>
          </cell>
          <cell r="J38">
            <v>7999.5</v>
          </cell>
          <cell r="K38">
            <v>7999.5</v>
          </cell>
        </row>
        <row r="39">
          <cell r="G39" t="str">
            <v>INTELS accomodation - Residential</v>
          </cell>
          <cell r="J39">
            <v>32608.92</v>
          </cell>
          <cell r="K39">
            <v>32608.92</v>
          </cell>
        </row>
        <row r="40">
          <cell r="G40" t="str">
            <v>International flights FPSO staff</v>
          </cell>
          <cell r="J40">
            <v>169350</v>
          </cell>
          <cell r="K40">
            <v>169350</v>
          </cell>
        </row>
        <row r="41">
          <cell r="G41" t="str">
            <v>IT Equipment onshore staff- General</v>
          </cell>
          <cell r="J41">
            <v>0</v>
          </cell>
          <cell r="K41">
            <v>0</v>
          </cell>
        </row>
        <row r="42">
          <cell r="G42" t="str">
            <v>Lifting &amp; Deck Management Serv-EA</v>
          </cell>
          <cell r="I42">
            <v>6383760.3100000005</v>
          </cell>
          <cell r="K42">
            <v>50431.7</v>
          </cell>
        </row>
        <row r="43">
          <cell r="G43" t="str">
            <v>Logistics backcharge from Shell Expro</v>
          </cell>
          <cell r="J43">
            <v>-1.0000000002037268E-2</v>
          </cell>
          <cell r="K43">
            <v>-1.0000000002037268E-2</v>
          </cell>
        </row>
        <row r="44">
          <cell r="G44" t="str">
            <v xml:space="preserve">Lubes &amp; Inert Gas </v>
          </cell>
          <cell r="J44">
            <v>-2404.86</v>
          </cell>
          <cell r="K44">
            <v>-2404.86</v>
          </cell>
        </row>
        <row r="45">
          <cell r="G45" t="str">
            <v>Maintenance of vehicles / Car rental EA</v>
          </cell>
          <cell r="I45">
            <v>386295</v>
          </cell>
          <cell r="J45">
            <v>317.72000000000003</v>
          </cell>
          <cell r="K45">
            <v>3369.4519575597883</v>
          </cell>
        </row>
        <row r="46">
          <cell r="G46" t="str">
            <v>Metering Technicians 2Persons</v>
          </cell>
          <cell r="J46">
            <v>38570</v>
          </cell>
          <cell r="K46">
            <v>38570</v>
          </cell>
        </row>
        <row r="47">
          <cell r="G47" t="str">
            <v>Non Payroll Ben. &amp; Welf.(Exc</v>
          </cell>
          <cell r="I47">
            <v>117870.1</v>
          </cell>
          <cell r="J47">
            <v>109938.59</v>
          </cell>
          <cell r="K47">
            <v>110869.78</v>
          </cell>
        </row>
        <row r="48">
          <cell r="G48" t="str">
            <v>OD Entertainment</v>
          </cell>
          <cell r="I48">
            <v>7295.6</v>
          </cell>
          <cell r="K48">
            <v>57.633244106722948</v>
          </cell>
        </row>
        <row r="49">
          <cell r="G49" t="str">
            <v>Office Furniture - OPEX</v>
          </cell>
          <cell r="I49">
            <v>24.01</v>
          </cell>
          <cell r="J49">
            <v>4600</v>
          </cell>
          <cell r="K49">
            <v>4600.1899999999996</v>
          </cell>
        </row>
        <row r="50">
          <cell r="G50" t="str">
            <v>Office Space Rent</v>
          </cell>
          <cell r="I50">
            <v>-12000</v>
          </cell>
          <cell r="J50">
            <v>247308.9</v>
          </cell>
          <cell r="K50">
            <v>247214.09998371135</v>
          </cell>
        </row>
        <row r="51">
          <cell r="G51" t="str">
            <v>Office Supplies &amp; Stationery</v>
          </cell>
          <cell r="I51">
            <v>0</v>
          </cell>
          <cell r="J51">
            <v>0</v>
          </cell>
          <cell r="K51">
            <v>0</v>
          </cell>
        </row>
        <row r="52">
          <cell r="G52" t="str">
            <v>Offshore Laboratory Services</v>
          </cell>
          <cell r="I52">
            <v>594558</v>
          </cell>
          <cell r="K52">
            <v>4697.01</v>
          </cell>
        </row>
        <row r="53">
          <cell r="G53" t="str">
            <v>Offshore Ops Manpower services</v>
          </cell>
          <cell r="J53">
            <v>98828</v>
          </cell>
          <cell r="K53">
            <v>98828</v>
          </cell>
        </row>
        <row r="54">
          <cell r="G54" t="str">
            <v>Onshore Staff - Payroll Salary</v>
          </cell>
          <cell r="I54">
            <v>17277630.949999999</v>
          </cell>
          <cell r="J54">
            <v>120884</v>
          </cell>
          <cell r="K54">
            <v>257377.28</v>
          </cell>
        </row>
        <row r="55">
          <cell r="G55" t="str">
            <v>Pre Start up Audit of OGGS</v>
          </cell>
          <cell r="J55">
            <v>0</v>
          </cell>
          <cell r="K55">
            <v>0</v>
          </cell>
        </row>
        <row r="56">
          <cell r="G56" t="str">
            <v>Resid.Accom.(Inc.Tel.)Onshore</v>
          </cell>
          <cell r="I56">
            <v>7151449.21</v>
          </cell>
          <cell r="J56">
            <v>236803.64</v>
          </cell>
          <cell r="K56">
            <v>294700.08641418768</v>
          </cell>
        </row>
        <row r="57">
          <cell r="G57" t="str">
            <v>Supply base annual lease - New Build</v>
          </cell>
          <cell r="I57">
            <v>60000.9</v>
          </cell>
          <cell r="J57">
            <v>543644.71</v>
          </cell>
          <cell r="K57">
            <v>544118.72</v>
          </cell>
        </row>
        <row r="58">
          <cell r="G58" t="str">
            <v>Swim test EA Tech</v>
          </cell>
          <cell r="J58">
            <v>0</v>
          </cell>
          <cell r="K58">
            <v>0</v>
          </cell>
        </row>
        <row r="59">
          <cell r="G59" t="str">
            <v>Technical Training for EA Tech SO1</v>
          </cell>
          <cell r="J59">
            <v>56922.9</v>
          </cell>
          <cell r="K59">
            <v>56922.9</v>
          </cell>
        </row>
        <row r="60">
          <cell r="G60" t="str">
            <v>Telecomm Engineer. Sea Eagle</v>
          </cell>
          <cell r="I60">
            <v>560870.29</v>
          </cell>
          <cell r="J60">
            <v>22029.43</v>
          </cell>
          <cell r="K60">
            <v>26460.32</v>
          </cell>
        </row>
        <row r="61">
          <cell r="G61" t="str">
            <v>Telecomm Maint Test Equip EA FPSO</v>
          </cell>
          <cell r="I61">
            <v>101371.58</v>
          </cell>
          <cell r="J61">
            <v>54915.199999999997</v>
          </cell>
          <cell r="K61">
            <v>55716.03</v>
          </cell>
        </row>
        <row r="62">
          <cell r="G62" t="str">
            <v>Telephone charges Other</v>
          </cell>
          <cell r="I62">
            <v>20000</v>
          </cell>
          <cell r="K62">
            <v>158.00001304421386</v>
          </cell>
        </row>
        <row r="63">
          <cell r="G63" t="str">
            <v xml:space="preserve">Terminal Audit of Sea Eagle (estimate) </v>
          </cell>
          <cell r="J63">
            <v>0</v>
          </cell>
          <cell r="K63">
            <v>0</v>
          </cell>
        </row>
        <row r="64">
          <cell r="G64" t="str">
            <v>Waste Management Services</v>
          </cell>
          <cell r="J64">
            <v>13140</v>
          </cell>
          <cell r="K64">
            <v>13140</v>
          </cell>
        </row>
        <row r="65">
          <cell r="G65" t="str">
            <v>Work Permit/VISA FPSO Staff</v>
          </cell>
          <cell r="J65">
            <v>0</v>
          </cell>
          <cell r="K65">
            <v>0</v>
          </cell>
        </row>
        <row r="66">
          <cell r="G66" t="str">
            <v>Security contracts-HSE</v>
          </cell>
          <cell r="I66">
            <v>11170000</v>
          </cell>
          <cell r="J66">
            <v>270000</v>
          </cell>
          <cell r="K66">
            <v>358243</v>
          </cell>
        </row>
        <row r="67">
          <cell r="G67" t="str">
            <v>Grand Total</v>
          </cell>
          <cell r="I67">
            <v>65604508.329999998</v>
          </cell>
          <cell r="J67">
            <v>3775908.82</v>
          </cell>
          <cell r="K67">
            <v>4294584.5</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 Portfolio"/>
      <sheetName val="List"/>
      <sheetName val="Sheet1"/>
      <sheetName val="Wells List for ADM teams valida"/>
    </sheetNames>
    <sheetDataSet>
      <sheetData sheetId="0">
        <row r="2">
          <cell r="E2" t="str">
            <v>ABAS-001</v>
          </cell>
        </row>
      </sheetData>
      <sheetData sheetId="1"/>
      <sheetData sheetId="2"/>
      <sheetData sheetId="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gbrt94"/>
      <sheetName val="Sheet2"/>
      <sheetName val="GLEAST"/>
      <sheetName val="lagbrt91"/>
      <sheetName val="LE BUDGET"/>
      <sheetName val="Sheet1"/>
      <sheetName val="July-99"/>
      <sheetName val="June-99"/>
      <sheetName val="June"/>
      <sheetName val="do not Delete"/>
      <sheetName val="ITC Computation"/>
      <sheetName val="mar"/>
      <sheetName val="Working Back-up from 7-12"/>
      <sheetName val="16109 (2)"/>
      <sheetName val="C&amp;C Operating Highlights"/>
      <sheetName val="Levels 1 &amp; 2 Insp"/>
      <sheetName val="K. InputResult-Field-FacAlloc"/>
      <sheetName val="Pipeline Oil"/>
      <sheetName val="Sal Tariff"/>
      <sheetName val="Links"/>
      <sheetName val="Lead"/>
      <sheetName val="SM2-MS2 leavers"/>
      <sheetName val="LE_BUDGET"/>
      <sheetName val="do_not_Delete"/>
      <sheetName val="ITC_Computation"/>
      <sheetName val="Pipeline_Oil"/>
      <sheetName val="Working_Back-up_from_7-12"/>
      <sheetName val="Sal_Tariff"/>
      <sheetName val="SM2-MS2_leavers"/>
      <sheetName val="16109_(2)"/>
      <sheetName val="C&amp;C_Operating_Highlights"/>
      <sheetName val="Levels_1_&amp;_2_Insp"/>
      <sheetName val="K__InputResult-Field-FacAlloc"/>
      <sheetName val="LE_BUDGET1"/>
      <sheetName val="do_not_Delete1"/>
      <sheetName val="ITC_Computation1"/>
      <sheetName val="Pipeline_Oil1"/>
      <sheetName val="Working_Back-up_from_7-121"/>
      <sheetName val="Sal_Tariff1"/>
      <sheetName val="SM2-MS2_leavers1"/>
      <sheetName val="16109_(2)1"/>
      <sheetName val="C&amp;C_Operating_Highlights1"/>
      <sheetName val="Levels_1_&amp;_2_Insp1"/>
      <sheetName val="K__InputResult-Field-FacAlloc1"/>
      <sheetName val="LE_BUDGET2"/>
      <sheetName val="do_not_Delete2"/>
      <sheetName val="ITC_Computation2"/>
      <sheetName val="Pipeline_Oil2"/>
      <sheetName val="Working_Back-up_from_7-122"/>
      <sheetName val="Sal_Tariff2"/>
      <sheetName val="SM2-MS2_leavers2"/>
      <sheetName val="16109_(2)2"/>
      <sheetName val="C&amp;C_Operating_Highlights2"/>
      <sheetName val="Levels_1_&amp;_2_Insp2"/>
      <sheetName val="K__InputResult-Field-FacAlloc2"/>
      <sheetName val="LE_BUDGET3"/>
      <sheetName val="do_not_Delete3"/>
      <sheetName val="ITC_Computation3"/>
      <sheetName val="Pipeline_Oil3"/>
      <sheetName val="Working_Back-up_from_7-123"/>
      <sheetName val="Sal_Tariff3"/>
      <sheetName val="SM2-MS2_leavers3"/>
      <sheetName val="16109_(2)3"/>
      <sheetName val="C&amp;C_Operating_Highlights3"/>
      <sheetName val="Levels_1_&amp;_2_Insp3"/>
      <sheetName val="K__InputResult-Field-FacAlloc3"/>
      <sheetName val="LE_BUDGET6"/>
      <sheetName val="do_not_Delete6"/>
      <sheetName val="ITC_Computation6"/>
      <sheetName val="Pipeline_Oil6"/>
      <sheetName val="Working_Back-up_from_7-126"/>
      <sheetName val="Sal_Tariff6"/>
      <sheetName val="SM2-MS2_leavers6"/>
      <sheetName val="16109_(2)6"/>
      <sheetName val="C&amp;C_Operating_Highlights6"/>
      <sheetName val="Levels_1_&amp;_2_Insp6"/>
      <sheetName val="K__InputResult-Field-FacAlloc6"/>
      <sheetName val="LE_BUDGET4"/>
      <sheetName val="do_not_Delete4"/>
      <sheetName val="ITC_Computation4"/>
      <sheetName val="Pipeline_Oil4"/>
      <sheetName val="Working_Back-up_from_7-124"/>
      <sheetName val="Sal_Tariff4"/>
      <sheetName val="SM2-MS2_leavers4"/>
      <sheetName val="16109_(2)4"/>
      <sheetName val="C&amp;C_Operating_Highlights4"/>
      <sheetName val="Levels_1_&amp;_2_Insp4"/>
      <sheetName val="K__InputResult-Field-FacAlloc4"/>
      <sheetName val="LE_BUDGET5"/>
      <sheetName val="do_not_Delete5"/>
      <sheetName val="ITC_Computation5"/>
      <sheetName val="Pipeline_Oil5"/>
      <sheetName val="Working_Back-up_from_7-125"/>
      <sheetName val="Sal_Tariff5"/>
      <sheetName val="SM2-MS2_leavers5"/>
      <sheetName val="16109_(2)5"/>
      <sheetName val="C&amp;C_Operating_Highlights5"/>
      <sheetName val="Levels_1_&amp;_2_Insp5"/>
      <sheetName val="K__InputResult-Field-FacAlloc5"/>
      <sheetName val="LE_BUDGET7"/>
      <sheetName val="do_not_Delete7"/>
      <sheetName val="ITC_Computation7"/>
      <sheetName val="Pipeline_Oil7"/>
      <sheetName val="Working_Back-up_from_7-127"/>
      <sheetName val="Sal_Tariff7"/>
      <sheetName val="SM2-MS2_leavers7"/>
      <sheetName val="16109_(2)7"/>
      <sheetName val="C&amp;C_Operating_Highlights7"/>
      <sheetName val="Levels_1_&amp;_2_Insp7"/>
      <sheetName val="K__InputResult-Field-FacAlloc7"/>
      <sheetName val="LE_BUDGET8"/>
      <sheetName val="do_not_Delete8"/>
      <sheetName val="ITC_Computation8"/>
      <sheetName val="Pipeline_Oil8"/>
      <sheetName val="Working_Back-up_from_7-128"/>
      <sheetName val="Sal_Tariff8"/>
      <sheetName val="SM2-MS2_leavers8"/>
      <sheetName val="16109_(2)8"/>
      <sheetName val="C&amp;C_Operating_Highlights8"/>
      <sheetName val="Levels_1_&amp;_2_Insp8"/>
      <sheetName val="K__InputResult-Field-FacAlloc8"/>
      <sheetName val="LE_BUDGET9"/>
      <sheetName val="do_not_Delete9"/>
      <sheetName val="ITC_Computation9"/>
      <sheetName val="Pipeline_Oil9"/>
      <sheetName val="Working_Back-up_from_7-129"/>
      <sheetName val="Sal_Tariff9"/>
      <sheetName val="SM2-MS2_leavers9"/>
      <sheetName val="16109_(2)9"/>
      <sheetName val="C&amp;C_Operating_Highlights9"/>
      <sheetName val="Levels_1_&amp;_2_Insp9"/>
      <sheetName val="K__InputResult-Field-FacAlloc9"/>
      <sheetName val="flash"/>
      <sheetName val="LE_BUDGET12"/>
      <sheetName val="do_not_Delete12"/>
      <sheetName val="ITC_Computation12"/>
      <sheetName val="Pipeline_Oil12"/>
      <sheetName val="Working_Back-up_from_7-1212"/>
      <sheetName val="Sal_Tariff12"/>
      <sheetName val="SM2-MS2_leavers12"/>
      <sheetName val="16109_(2)12"/>
      <sheetName val="C&amp;C_Operating_Highlights12"/>
      <sheetName val="Levels_1_&amp;_2_Insp12"/>
      <sheetName val="K__InputResult-Field-FacAlloc12"/>
      <sheetName val="LE_BUDGET10"/>
      <sheetName val="do_not_Delete10"/>
      <sheetName val="ITC_Computation10"/>
      <sheetName val="Pipeline_Oil10"/>
      <sheetName val="Working_Back-up_from_7-1210"/>
      <sheetName val="Sal_Tariff10"/>
      <sheetName val="SM2-MS2_leavers10"/>
      <sheetName val="16109_(2)10"/>
      <sheetName val="C&amp;C_Operating_Highlights10"/>
      <sheetName val="Levels_1_&amp;_2_Insp10"/>
      <sheetName val="K__InputResult-Field-FacAlloc10"/>
      <sheetName val="LE_BUDGET11"/>
      <sheetName val="do_not_Delete11"/>
      <sheetName val="ITC_Computation11"/>
      <sheetName val="Pipeline_Oil11"/>
      <sheetName val="Working_Back-up_from_7-1211"/>
      <sheetName val="Sal_Tariff11"/>
      <sheetName val="SM2-MS2_leavers11"/>
      <sheetName val="16109_(2)11"/>
      <sheetName val="C&amp;C_Operating_Highlights11"/>
      <sheetName val="Levels_1_&amp;_2_Insp11"/>
      <sheetName val="K__InputResult-Field-FacAlloc11"/>
      <sheetName val="LE_BUDGET14"/>
      <sheetName val="do_not_Delete14"/>
      <sheetName val="ITC_Computation14"/>
      <sheetName val="Pipeline_Oil14"/>
      <sheetName val="Working_Back-up_from_7-1214"/>
      <sheetName val="Sal_Tariff14"/>
      <sheetName val="SM2-MS2_leavers14"/>
      <sheetName val="16109_(2)14"/>
      <sheetName val="C&amp;C_Operating_Highlights14"/>
      <sheetName val="Levels_1_&amp;_2_Insp14"/>
      <sheetName val="K__InputResult-Field-FacAlloc14"/>
      <sheetName val="LE_BUDGET13"/>
      <sheetName val="do_not_Delete13"/>
      <sheetName val="ITC_Computation13"/>
      <sheetName val="Pipeline_Oil13"/>
      <sheetName val="Working_Back-up_from_7-1213"/>
      <sheetName val="Sal_Tariff13"/>
      <sheetName val="SM2-MS2_leavers13"/>
      <sheetName val="16109_(2)13"/>
      <sheetName val="C&amp;C_Operating_Highlights13"/>
      <sheetName val="Levels_1_&amp;_2_Insp13"/>
      <sheetName val="K__InputResult-Field-FacAlloc13"/>
      <sheetName val="LE_BUDGET15"/>
      <sheetName val="do_not_Delete15"/>
      <sheetName val="ITC_Computation15"/>
      <sheetName val="Pipeline_Oil15"/>
      <sheetName val="Working_Back-up_from_7-1215"/>
      <sheetName val="Sal_Tariff15"/>
      <sheetName val="SM2-MS2_leavers15"/>
      <sheetName val="16109_(2)15"/>
      <sheetName val="C&amp;C_Operating_Highlights15"/>
      <sheetName val="Levels_1_&amp;_2_Insp15"/>
      <sheetName val="K__InputResult-Field-FacAlloc15"/>
      <sheetName val="LE_BUDGET16"/>
      <sheetName val="do_not_Delete16"/>
      <sheetName val="ITC_Computation16"/>
      <sheetName val="Pipeline_Oil16"/>
      <sheetName val="Working_Back-up_from_7-1216"/>
      <sheetName val="Sal_Tariff16"/>
      <sheetName val="SM2-MS2_leavers16"/>
      <sheetName val="16109_(2)16"/>
      <sheetName val="C&amp;C_Operating_Highlights16"/>
      <sheetName val="Levels_1_&amp;_2_Insp16"/>
      <sheetName val="K__InputResult-Field-FacAlloc16"/>
      <sheetName val="Land"/>
      <sheetName val="T17a"/>
      <sheetName val="ARE"/>
      <sheetName val="Recon. Matrix"/>
      <sheetName val="LIBOR"/>
      <sheetName val="_control"/>
      <sheetName val="Sheet_data"/>
      <sheetName val="Sheet6"/>
      <sheetName val="Project Cash Flow"/>
      <sheetName val="Revenue Projection"/>
      <sheetName val="Form Admin"/>
      <sheetName val="PRIMARYDATA"/>
      <sheetName val="Quote"/>
      <sheetName val="LE_BUDGET17"/>
      <sheetName val="do_not_Delete17"/>
      <sheetName val="ITC_Computation17"/>
      <sheetName val="Working_Back-up_from_7-1217"/>
      <sheetName val="16109_(2)17"/>
      <sheetName val="C&amp;C_Operating_Highlights17"/>
      <sheetName val="Levels_1_&amp;_2_Insp17"/>
      <sheetName val="K__InputResult-Field-FacAlloc17"/>
      <sheetName val="Pipeline_Oil17"/>
      <sheetName val="Sal_Tariff17"/>
      <sheetName val="SM2-MS2_leavers17"/>
      <sheetName val="Lookup"/>
      <sheetName val="Date_Lup"/>
      <sheetName val="lagbrt912"/>
      <sheetName val="Validation"/>
      <sheetName val="Working_Back-up_from_7-1218"/>
      <sheetName val="LE_BUDGET18"/>
      <sheetName val="do_not_Delete18"/>
      <sheetName val="ITC_Computation18"/>
      <sheetName val="16109_(2)18"/>
      <sheetName val="C&amp;C_Operating_Highlights18"/>
      <sheetName val="Levels_1_&amp;_2_Insp18"/>
      <sheetName val="K__InputResult-Field-FacAlloc18"/>
      <sheetName val="Pipeline_Oil18"/>
      <sheetName val="Sal_Tariff18"/>
      <sheetName val="SM2-MS2_leavers18"/>
      <sheetName val="Recon__Matrix"/>
      <sheetName val="Project_Cash_Flow"/>
      <sheetName val="Revenue_Projection"/>
      <sheetName val="Form_Admin"/>
    </sheetNames>
    <sheetDataSet>
      <sheetData sheetId="0" refreshError="1"/>
      <sheetData sheetId="1" refreshError="1">
        <row r="1">
          <cell r="A1" t="str">
            <v>Accommodation EA Technicians training SO1</v>
          </cell>
        </row>
        <row r="2">
          <cell r="A2" t="str">
            <v>Air tickets for Service Order 1</v>
          </cell>
        </row>
        <row r="3">
          <cell r="A3" t="str">
            <v>Allowances EA Tech for SO 1</v>
          </cell>
        </row>
        <row r="4">
          <cell r="A4" t="str">
            <v>Ark Towers Facilities Mtce &amp; Tea services</v>
          </cell>
        </row>
        <row r="5">
          <cell r="A5" t="str">
            <v>Asset Integrity Inspections</v>
          </cell>
        </row>
        <row r="6">
          <cell r="A6" t="str">
            <v>Business Travel (Local)</v>
          </cell>
        </row>
        <row r="7">
          <cell r="A7" t="str">
            <v>Business Travel (Overseas)</v>
          </cell>
        </row>
        <row r="8">
          <cell r="A8" t="str">
            <v>Call cost 6 INTL voice lines</v>
          </cell>
        </row>
        <row r="9">
          <cell r="A9" t="str">
            <v xml:space="preserve">Call Off IM&amp;T Offshore Consultancy </v>
          </cell>
        </row>
        <row r="10">
          <cell r="A10" t="str">
            <v>Catering &amp; Housekeeping FPSO</v>
          </cell>
        </row>
        <row r="11">
          <cell r="A11" t="str">
            <v>Catering Services Portofino - INTELS</v>
          </cell>
        </row>
        <row r="12">
          <cell r="A12" t="str">
            <v>CD Projects (Classrooms/Teachers quarters)</v>
          </cell>
        </row>
        <row r="13">
          <cell r="A13" t="str">
            <v>CD/CA Bursary award</v>
          </cell>
        </row>
        <row r="14">
          <cell r="A14" t="str">
            <v>CD/CA Community Engagement and PAO-CAC Overheads</v>
          </cell>
        </row>
        <row r="15">
          <cell r="A15" t="str">
            <v>CD/CA Contact Men</v>
          </cell>
        </row>
        <row r="16">
          <cell r="A16" t="str">
            <v>CD/CA Skills Acquisition</v>
          </cell>
        </row>
        <row r="17">
          <cell r="A17" t="str">
            <v>Chemicals, Lubes, inert gases &amp; Prod Chemicals EAFPSO</v>
          </cell>
        </row>
        <row r="18">
          <cell r="A18" t="str">
            <v>Clampon sand probes &amp; Testing equip (WDT contract)</v>
          </cell>
        </row>
        <row r="19">
          <cell r="A19" t="str">
            <v>Class certification for the Sea Eagle (Llyods)EAFPSO</v>
          </cell>
        </row>
        <row r="20">
          <cell r="A20" t="str">
            <v xml:space="preserve">Connection EA to Tunu LOS  to Warri Network </v>
          </cell>
        </row>
        <row r="21">
          <cell r="A21" t="str">
            <v>Connection EA to Tunu LOS  to Warri Network OPEX</v>
          </cell>
        </row>
        <row r="22">
          <cell r="A22" t="str">
            <v xml:space="preserve">Connection EA VSAT to Warri Network </v>
          </cell>
        </row>
        <row r="23">
          <cell r="A23" t="str">
            <v>Connection EA VSAT to Warri Network OPEX</v>
          </cell>
        </row>
        <row r="24">
          <cell r="A24" t="str">
            <v>Consultancy - Various Shell group</v>
          </cell>
        </row>
        <row r="25">
          <cell r="A25" t="str">
            <v>Container rental FPSO</v>
          </cell>
        </row>
        <row r="26">
          <cell r="A26" t="str">
            <v>Contract Analyst  - IES</v>
          </cell>
        </row>
        <row r="27">
          <cell r="A27" t="str">
            <v>Contracts with Revere - IMMPOWER</v>
          </cell>
        </row>
        <row r="28">
          <cell r="A28" t="str">
            <v>Corrosion &amp; chemical Management service</v>
          </cell>
        </row>
        <row r="29">
          <cell r="A29" t="str">
            <v>Corrosion Inhibitor (Dense Phase)Injection of CI for 1st 3 months</v>
          </cell>
        </row>
        <row r="30">
          <cell r="A30" t="str">
            <v>Crew change - Hotel accommodation</v>
          </cell>
        </row>
        <row r="31">
          <cell r="A31" t="str">
            <v>Crew Change - International flights</v>
          </cell>
        </row>
        <row r="32">
          <cell r="A32" t="str">
            <v>CTR with SITI for offshore IM &amp; T plan</v>
          </cell>
        </row>
        <row r="33">
          <cell r="A33" t="str">
            <v xml:space="preserve">CTRs with SGS for contract analysts/engineers </v>
          </cell>
        </row>
        <row r="34">
          <cell r="A34" t="str">
            <v>Data loading SAP - Ecodrill N Atiba</v>
          </cell>
        </row>
        <row r="35">
          <cell r="A35" t="str">
            <v>Data/Telecomm link to Onne Warehouse.</v>
          </cell>
        </row>
        <row r="36">
          <cell r="A36" t="str">
            <v>Dedicated emergency Inmarsat B unit</v>
          </cell>
        </row>
        <row r="37">
          <cell r="A37" t="str">
            <v>Development Of Asset Integrity System For EA</v>
          </cell>
        </row>
        <row r="38">
          <cell r="A38" t="str">
            <v>Diesel Engine Maintenance Services EAFPSO</v>
          </cell>
        </row>
        <row r="39">
          <cell r="A39" t="str">
            <v>Diesel for field support vessels</v>
          </cell>
        </row>
        <row r="40">
          <cell r="A40" t="str">
            <v>Diesel FPSO</v>
          </cell>
        </row>
        <row r="41">
          <cell r="A41" t="str">
            <v>Dispersant/ Absorbent L/S</v>
          </cell>
        </row>
        <row r="42">
          <cell r="A42" t="str">
            <v>EA - Consultancy/peer assistance</v>
          </cell>
        </row>
        <row r="43">
          <cell r="A43" t="str">
            <v>EA Business Travel (Local)</v>
          </cell>
        </row>
        <row r="44">
          <cell r="A44" t="str">
            <v>EA Business Travel (Overseas)</v>
          </cell>
        </row>
        <row r="45">
          <cell r="A45" t="str">
            <v>EA Crude testing / analysis at Hague</v>
          </cell>
        </row>
        <row r="46">
          <cell r="A46" t="str">
            <v>EA demo lifting activities Tanker loading</v>
          </cell>
        </row>
        <row r="47">
          <cell r="A47" t="str">
            <v>EA EP Proms Disk Upgrade</v>
          </cell>
        </row>
        <row r="48">
          <cell r="A48" t="str">
            <v>EA General Overheads</v>
          </cell>
        </row>
        <row r="49">
          <cell r="A49" t="str">
            <v>EA Non Payroll Ben. &amp; Welf.(Exc</v>
          </cell>
        </row>
        <row r="50">
          <cell r="A50" t="str">
            <v>EA project data doc handover</v>
          </cell>
        </row>
        <row r="51">
          <cell r="A51" t="str">
            <v>EA Resid.Accom.(Inc.Tel.)Onshore</v>
          </cell>
        </row>
        <row r="52">
          <cell r="A52" t="str">
            <v>EA Staff Medicals charges</v>
          </cell>
        </row>
        <row r="53">
          <cell r="A53" t="str">
            <v>EA Staff relocation cost</v>
          </cell>
        </row>
        <row r="54">
          <cell r="A54" t="str">
            <v>EA Tarriffed staff IT &amp; Tel. Costs</v>
          </cell>
        </row>
        <row r="55">
          <cell r="A55" t="str">
            <v>Emergency Control Room</v>
          </cell>
        </row>
        <row r="56">
          <cell r="A56" t="str">
            <v>Emergency duty bags</v>
          </cell>
        </row>
        <row r="57">
          <cell r="A57" t="str">
            <v>Environmental monitoring of EA field</v>
          </cell>
        </row>
        <row r="58">
          <cell r="A58" t="str">
            <v xml:space="preserve">Field  Support/stand by Vessel for EA FPSO </v>
          </cell>
        </row>
        <row r="59">
          <cell r="A59" t="str">
            <v>Field development &amp; eng support (Debottlenecking)</v>
          </cell>
        </row>
        <row r="60">
          <cell r="A60" t="str">
            <v>Fire Equipment Maintenance</v>
          </cell>
        </row>
        <row r="61">
          <cell r="A61" t="str">
            <v>Gen Overheads Miscellaneous</v>
          </cell>
        </row>
        <row r="62">
          <cell r="A62" t="str">
            <v>General Mtce - Lutzlift, Liferaft, Tamrotor GAC, HVAC etc</v>
          </cell>
        </row>
        <row r="63">
          <cell r="A63" t="str">
            <v>General Mtce- Compressor, Pumps, Valves &amp; Gas Turbine</v>
          </cell>
        </row>
        <row r="64">
          <cell r="A64" t="str">
            <v>General Mtce services FPSO - Materials</v>
          </cell>
        </row>
        <row r="65">
          <cell r="A65" t="str">
            <v>General Mtce services FPSO - Other Contracts</v>
          </cell>
        </row>
        <row r="66">
          <cell r="A66" t="str">
            <v>GID Equipment FPSO</v>
          </cell>
        </row>
        <row r="67">
          <cell r="A67" t="str">
            <v>GI-D Support cost</v>
          </cell>
        </row>
        <row r="68">
          <cell r="A68" t="str">
            <v xml:space="preserve">Helicopter flights to Sea Eagle </v>
          </cell>
        </row>
        <row r="69">
          <cell r="A69" t="str">
            <v>Hose Handling vessel - Lease &amp; Diesel</v>
          </cell>
        </row>
        <row r="70">
          <cell r="A70" t="str">
            <v>HSE Survival Training study</v>
          </cell>
        </row>
        <row r="71">
          <cell r="A71" t="str">
            <v xml:space="preserve">Integrated Control Sys Maint Serv Foxboro  </v>
          </cell>
        </row>
        <row r="72">
          <cell r="A72" t="str">
            <v>Integrated Planner - Q Walker</v>
          </cell>
        </row>
        <row r="73">
          <cell r="A73" t="str">
            <v>INTELS accommodation - Office</v>
          </cell>
        </row>
        <row r="74">
          <cell r="A74" t="str">
            <v>INTELS accommodation - Residential</v>
          </cell>
        </row>
        <row r="75">
          <cell r="A75" t="str">
            <v>ISO 14001 Certification - Ken Heap</v>
          </cell>
        </row>
        <row r="76">
          <cell r="A76" t="str">
            <v>IT Equipment &amp; infrastructure costs (new office - incl. Mast)</v>
          </cell>
        </row>
        <row r="77">
          <cell r="A77" t="str">
            <v>Lagos Emergency Response Centre</v>
          </cell>
        </row>
        <row r="78">
          <cell r="A78" t="str">
            <v>Library furniture &amp; equip.</v>
          </cell>
        </row>
        <row r="79">
          <cell r="A79" t="str">
            <v>Lifting &amp; Deck Management Serv-EA</v>
          </cell>
        </row>
        <row r="80">
          <cell r="A80" t="str">
            <v>Logistics backcharge from Shell Expro</v>
          </cell>
        </row>
        <row r="81">
          <cell r="A81" t="str">
            <v>Logistics personnel Osubi L03207 &amp; L03208</v>
          </cell>
        </row>
        <row r="82">
          <cell r="A82" t="str">
            <v>Maintain 5Km Exclusion zone-Diesel for Security Patrol Vessel</v>
          </cell>
        </row>
        <row r="83">
          <cell r="A83" t="str">
            <v xml:space="preserve">Maintain 5Km Exclusion zone-Security Patrol </v>
          </cell>
        </row>
        <row r="84">
          <cell r="A84" t="str">
            <v>Maintenance System Engnr - Steve Ord</v>
          </cell>
        </row>
        <row r="85">
          <cell r="A85" t="str">
            <v>Manpower support library services</v>
          </cell>
        </row>
        <row r="86">
          <cell r="A86" t="str">
            <v>Marine support specialist S. Potter</v>
          </cell>
        </row>
        <row r="87">
          <cell r="A87" t="str">
            <v>Mclatek -(Trainer) and storeman</v>
          </cell>
        </row>
        <row r="88">
          <cell r="A88" t="str">
            <v>Metering station maintenance service on EA</v>
          </cell>
        </row>
        <row r="89">
          <cell r="A89" t="str">
            <v>Metering Technicians 2Persons</v>
          </cell>
        </row>
        <row r="90">
          <cell r="A90" t="str">
            <v>Miscellaneous Logistics costs</v>
          </cell>
        </row>
        <row r="91">
          <cell r="A91" t="str">
            <v>Mooring, Topsides And Operations Support (HEA)EAFPSO</v>
          </cell>
        </row>
        <row r="92">
          <cell r="A92" t="str">
            <v>Motor Vehicles/Buses</v>
          </cell>
        </row>
        <row r="93">
          <cell r="A93" t="str">
            <v>NDT Inspections on FPSO</v>
          </cell>
        </row>
        <row r="94">
          <cell r="A94" t="str">
            <v xml:space="preserve">New office cost refurbishment. </v>
          </cell>
        </row>
        <row r="95">
          <cell r="A95" t="str">
            <v>NLNG ContractOGGS Facilties at NLNG (Service Agreement)</v>
          </cell>
        </row>
        <row r="96">
          <cell r="A96" t="str">
            <v>Non Payroll Ben. &amp; Welf.(Exc</v>
          </cell>
        </row>
        <row r="97">
          <cell r="A97" t="str">
            <v>Ocean Boom</v>
          </cell>
        </row>
        <row r="98">
          <cell r="A98" t="str">
            <v>OCS HEA Choke inspection (WDT charge out contract)</v>
          </cell>
        </row>
        <row r="99">
          <cell r="A99" t="str">
            <v>Office furniture</v>
          </cell>
        </row>
        <row r="100">
          <cell r="A100" t="str">
            <v>Office Furniture - OPEX</v>
          </cell>
        </row>
        <row r="101">
          <cell r="A101" t="str">
            <v>Office Space Rent</v>
          </cell>
        </row>
        <row r="102">
          <cell r="A102" t="str">
            <v>Office Supplies &amp; Stationery</v>
          </cell>
        </row>
        <row r="103">
          <cell r="A103" t="str">
            <v>Office supplies and stationery INTELS/FPSO</v>
          </cell>
        </row>
        <row r="104">
          <cell r="A104" t="str">
            <v>Offshore Emergency Response Procedures - Update</v>
          </cell>
        </row>
        <row r="105">
          <cell r="A105" t="str">
            <v>Offshore HSE Survival Training</v>
          </cell>
        </row>
        <row r="106">
          <cell r="A106" t="str">
            <v>Offshore Laboratory Services</v>
          </cell>
        </row>
        <row r="107">
          <cell r="A107" t="str">
            <v>Offshore Ops (3 months) Fuel, Lube Oil, Cleaning Pig, Valve Maint', etc</v>
          </cell>
        </row>
        <row r="108">
          <cell r="A108" t="str">
            <v>Offshore Ops Manpower services DietsMan</v>
          </cell>
        </row>
        <row r="109">
          <cell r="A109" t="str">
            <v>Offshore Support Unit SSIN-OPM</v>
          </cell>
        </row>
        <row r="110">
          <cell r="A110" t="str">
            <v>OGGS ARP</v>
          </cell>
        </row>
        <row r="111">
          <cell r="A111" t="str">
            <v>OGGS BACK FLUSH</v>
          </cell>
        </row>
        <row r="112">
          <cell r="A112" t="str">
            <v>Oil test sampling (WDT contract)</v>
          </cell>
        </row>
        <row r="113">
          <cell r="A113" t="str">
            <v>Onshore Ops Manpower services FIN, CPL etc</v>
          </cell>
        </row>
        <row r="114">
          <cell r="A114" t="str">
            <v>Onshore Staff - Payroll Salary</v>
          </cell>
        </row>
        <row r="115">
          <cell r="A115" t="str">
            <v>OPE$T Training &amp; Asset Modelling (EA)</v>
          </cell>
        </row>
        <row r="116">
          <cell r="A116" t="str">
            <v>OPE$T Training &amp; Asset Modelling (OGGS)</v>
          </cell>
        </row>
        <row r="117">
          <cell r="A117" t="str">
            <v>Operational Doc- Manuals, Emergency Resp Doc's</v>
          </cell>
        </row>
        <row r="118">
          <cell r="A118" t="str">
            <v>Other IT Equip onshore staff- Flat screens etc</v>
          </cell>
        </row>
        <row r="119">
          <cell r="A119" t="str">
            <v>Other unspecified HSE Equipment</v>
          </cell>
        </row>
        <row r="120">
          <cell r="A120" t="str">
            <v>PACER-CM Implementation</v>
          </cell>
        </row>
        <row r="121">
          <cell r="A121" t="str">
            <v>PE Studies, ARP development</v>
          </cell>
        </row>
        <row r="122">
          <cell r="A122" t="str">
            <v>Permit to Work - survival Trainers</v>
          </cell>
        </row>
        <row r="123">
          <cell r="A123" t="str">
            <v xml:space="preserve">Pilottage &amp; Mooring For FPSO. </v>
          </cell>
        </row>
        <row r="124">
          <cell r="A124" t="str">
            <v>Pilottage (Loan pilot from Forcados)</v>
          </cell>
        </row>
        <row r="125">
          <cell r="A125" t="str">
            <v>PPE for EA staff-OPEX</v>
          </cell>
        </row>
        <row r="126">
          <cell r="A126" t="str">
            <v>Pre Start up Audit of OGGS</v>
          </cell>
        </row>
        <row r="127">
          <cell r="A127" t="str">
            <v xml:space="preserve">Pre Start up Audit of Sea Eagle (estimate) </v>
          </cell>
        </row>
        <row r="128">
          <cell r="A128" t="str">
            <v>Radio system &amp; 10 portable radios</v>
          </cell>
        </row>
        <row r="129">
          <cell r="A129" t="str">
            <v>Recruitment Cost Of Expat Staff</v>
          </cell>
        </row>
        <row r="130">
          <cell r="A130" t="str">
            <v>Rental of VSAT Stabilised System</v>
          </cell>
        </row>
        <row r="131">
          <cell r="A131" t="str">
            <v>Reservoir Engineer (One)</v>
          </cell>
        </row>
        <row r="132">
          <cell r="A132" t="str">
            <v>Resid.Accom.(Inc.Tel.)Onshore</v>
          </cell>
        </row>
        <row r="133">
          <cell r="A133" t="str">
            <v>Security contracts-HSE</v>
          </cell>
        </row>
        <row r="134">
          <cell r="A134" t="str">
            <v>Security Surveillance contracts with communities</v>
          </cell>
        </row>
        <row r="135">
          <cell r="A135" t="str">
            <v>Supply base annual lease &amp; stacking area</v>
          </cell>
        </row>
        <row r="136">
          <cell r="A136" t="str">
            <v>Supply base Furn. storage racks &amp; off.fu</v>
          </cell>
        </row>
        <row r="137">
          <cell r="A137" t="str">
            <v>Supply base operating cost</v>
          </cell>
        </row>
        <row r="138">
          <cell r="A138" t="str">
            <v>Swim test EA Tech</v>
          </cell>
        </row>
        <row r="139">
          <cell r="A139" t="str">
            <v>Tarriffed staff IT &amp; Tel. Costs</v>
          </cell>
        </row>
        <row r="140">
          <cell r="A140" t="str">
            <v>Technical Training for EA Tech SO1</v>
          </cell>
        </row>
        <row r="141">
          <cell r="A141" t="str">
            <v>Telecomm Engineer. Sea Eagle</v>
          </cell>
        </row>
        <row r="142">
          <cell r="A142" t="str">
            <v>Telecomm Maint Test Equip EA FPSO</v>
          </cell>
        </row>
        <row r="143">
          <cell r="A143" t="str">
            <v xml:space="preserve">Training-Onshore staff </v>
          </cell>
        </row>
        <row r="144">
          <cell r="A144" t="str">
            <v>Two Group/SIEP peer reviews</v>
          </cell>
        </row>
        <row r="145">
          <cell r="A145" t="str">
            <v>UPS for Computer Equipment in Ark towers</v>
          </cell>
        </row>
        <row r="146">
          <cell r="A146" t="str">
            <v>Vendor Support for Mtce of PA System FPSO</v>
          </cell>
        </row>
        <row r="147">
          <cell r="A147" t="str">
            <v>Vendor Support for telecoms eqpt</v>
          </cell>
        </row>
        <row r="148">
          <cell r="A148" t="str">
            <v>Verification Integrity Engineer  - ASC Int Bodyshop</v>
          </cell>
        </row>
        <row r="149">
          <cell r="A149" t="str">
            <v>Verification MS, AIMS (Wells, Pipelines)</v>
          </cell>
        </row>
        <row r="150">
          <cell r="A150" t="str">
            <v>Video Conferencing equipment</v>
          </cell>
        </row>
        <row r="151">
          <cell r="A151" t="str">
            <v>VSAT Space Segment Rental 2003/2004</v>
          </cell>
        </row>
        <row r="152">
          <cell r="A152" t="str">
            <v>Warehouse Operations staff onne LO3212</v>
          </cell>
        </row>
        <row r="153">
          <cell r="A153" t="str">
            <v>Warehouse supervisor onne LO3204</v>
          </cell>
        </row>
        <row r="154">
          <cell r="A154" t="str">
            <v>Waste Management Services</v>
          </cell>
        </row>
        <row r="155">
          <cell r="A155" t="str">
            <v>Work Permit/VISA FPSO Staff</v>
          </cell>
        </row>
        <row r="156">
          <cell r="A156" t="str">
            <v>Workover/General Wellhead Maintenance</v>
          </cell>
        </row>
        <row r="157">
          <cell r="A157" t="str">
            <v>Workshops OD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 val="Spreadsheet Directions"/>
      <sheetName val="Leadership"/>
      <sheetName val="Core Staff"/>
      <sheetName val="OGGS"/>
      <sheetName val="SS&amp;PL Surv."/>
      <sheetName val="Brownfield"/>
      <sheetName val="Bonga NW"/>
      <sheetName val="Bonga Ph II &amp; IFO"/>
      <sheetName val="Bonga N - Select &amp; Define"/>
      <sheetName val="Bonga N - Execute"/>
      <sheetName val="E2P"/>
      <sheetName val="SPDC Proj. Support"/>
      <sheetName val="Bonga SW "/>
      <sheetName val="Parameters"/>
      <sheetName val="Sheet2"/>
      <sheetName val="Sheet1"/>
      <sheetName val="Sheet4"/>
    </sheetNames>
    <sheetDataSet>
      <sheetData sheetId="0" refreshError="1">
        <row r="4">
          <cell r="C4" t="str">
            <v>x</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C4" t="str">
            <v>x</v>
          </cell>
        </row>
      </sheetData>
      <sheetData sheetId="15" refreshError="1"/>
      <sheetData sheetId="16" refreshError="1"/>
      <sheetData sheetId="17"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Detail"/>
      <sheetName val="AWARDED"/>
      <sheetName val="2003 COMMITMENTS "/>
      <sheetName val="WALKER Q."/>
      <sheetName val="YEKINI M."/>
      <sheetName val="LIFTING EQUIP INSPECTN"/>
      <sheetName val="DropDowns"/>
      <sheetName val="split_WBS"/>
      <sheetName val="data"/>
      <sheetName val="NEWFDM"/>
      <sheetName val="2003_COMMITMENTS_1"/>
      <sheetName val="WALKER_Q_1"/>
      <sheetName val="YEKINI_M_1"/>
      <sheetName val="LIFTING_EQUIP_INSPECTN1"/>
      <sheetName val="2003_COMMITMENTS_"/>
      <sheetName val="WALKER_Q_"/>
      <sheetName val="YEKINI_M_"/>
      <sheetName val="LIFTING_EQUIP_INSPECTN"/>
      <sheetName val="Links"/>
      <sheetName val="Lead"/>
      <sheetName val="2003_COMMITMENTS_2"/>
      <sheetName val="WALKER_Q_2"/>
      <sheetName val="YEKINI_M_2"/>
      <sheetName val="LIFTING_EQUIP_INSPECTN2"/>
      <sheetName val="2003_COMMITMENTS_3"/>
      <sheetName val="WALKER_Q_3"/>
      <sheetName val="YEKINI_M_3"/>
      <sheetName val="LIFTING_EQUIP_INSPECTN3"/>
      <sheetName val="2003_COMMITMENTS_6"/>
      <sheetName val="WALKER_Q_6"/>
      <sheetName val="YEKINI_M_6"/>
      <sheetName val="LIFTING_EQUIP_INSPECTN6"/>
      <sheetName val="2003_COMMITMENTS_4"/>
      <sheetName val="WALKER_Q_4"/>
      <sheetName val="YEKINI_M_4"/>
      <sheetName val="LIFTING_EQUIP_INSPECTN4"/>
      <sheetName val="2003_COMMITMENTS_5"/>
      <sheetName val="WALKER_Q_5"/>
      <sheetName val="YEKINI_M_5"/>
      <sheetName val="LIFTING_EQUIP_INSPECTN5"/>
      <sheetName val="2003_COMMITMENTS_7"/>
      <sheetName val="WALKER_Q_7"/>
      <sheetName val="YEKINI_M_7"/>
      <sheetName val="LIFTING_EQUIP_INSPECTN7"/>
      <sheetName val="2003_COMMITMENTS_8"/>
      <sheetName val="WALKER_Q_8"/>
      <sheetName val="YEKINI_M_8"/>
      <sheetName val="LIFTING_EQUIP_INSPECTN8"/>
      <sheetName val="2003_COMMITMENTS_9"/>
      <sheetName val="WALKER_Q_9"/>
      <sheetName val="YEKINI_M_9"/>
      <sheetName val="LIFTING_EQUIP_INSPECTN9"/>
      <sheetName val="2003_COMMITMENTS_10"/>
      <sheetName val="WALKER_Q_10"/>
      <sheetName val="YEKINI_M_10"/>
      <sheetName val="LIFTING_EQUIP_INSPECTN10"/>
    </sheetNames>
    <sheetDataSet>
      <sheetData sheetId="0" refreshError="1">
        <row r="1">
          <cell r="A1" t="str">
            <v>Accommodation EA Technicians training SO1</v>
          </cell>
        </row>
        <row r="2">
          <cell r="A2" t="str">
            <v>Air tickets for Service Order 1</v>
          </cell>
        </row>
        <row r="3">
          <cell r="A3" t="str">
            <v>Allowances EA Tech for SO 1</v>
          </cell>
        </row>
        <row r="4">
          <cell r="A4" t="str">
            <v>Ark Towers Facilities Mtce &amp; Tea services</v>
          </cell>
        </row>
        <row r="5">
          <cell r="A5" t="str">
            <v>Asset Integrity Inspections</v>
          </cell>
        </row>
        <row r="6">
          <cell r="A6" t="str">
            <v>Business Travel (Local)</v>
          </cell>
        </row>
        <row r="7">
          <cell r="A7" t="str">
            <v>Business Travel (Overseas)</v>
          </cell>
        </row>
        <row r="8">
          <cell r="A8" t="str">
            <v>Call cost 6 INTL voice lines</v>
          </cell>
        </row>
        <row r="9">
          <cell r="A9" t="str">
            <v xml:space="preserve">Call Off IM&amp;T Offshore Consultancy </v>
          </cell>
        </row>
        <row r="10">
          <cell r="A10" t="str">
            <v>Catering &amp; Housekeeping FPSO</v>
          </cell>
        </row>
        <row r="11">
          <cell r="A11" t="str">
            <v>Catering Services Portofino - INTELS</v>
          </cell>
        </row>
        <row r="12">
          <cell r="A12" t="str">
            <v>CD Projects (Classrooms/Teachers quarters)</v>
          </cell>
        </row>
        <row r="13">
          <cell r="A13" t="str">
            <v>CD/CA Bursary award</v>
          </cell>
        </row>
        <row r="14">
          <cell r="A14" t="str">
            <v>CD/CA Community Engagement and PAO-CAC Overheads</v>
          </cell>
        </row>
        <row r="15">
          <cell r="A15" t="str">
            <v>CD/CA Contact Men</v>
          </cell>
        </row>
        <row r="16">
          <cell r="A16" t="str">
            <v>CD/CA Skills Acquisition</v>
          </cell>
        </row>
        <row r="17">
          <cell r="A17" t="str">
            <v>Chemicals, Lubes, inert gases &amp; Prod Chemicals EAFPSO</v>
          </cell>
        </row>
        <row r="18">
          <cell r="A18" t="str">
            <v>Clampon sand probes &amp; Testing equip (WDT contract)</v>
          </cell>
        </row>
        <row r="19">
          <cell r="A19" t="str">
            <v>Class certification for the Sea Eagle (Llyods)EAFPSO</v>
          </cell>
        </row>
        <row r="20">
          <cell r="A20" t="str">
            <v xml:space="preserve">Connection EA to Tunu LOS  to Warri Network </v>
          </cell>
        </row>
        <row r="21">
          <cell r="A21" t="str">
            <v>Connection EA to Tunu LOS  to Warri Network OPEX</v>
          </cell>
        </row>
        <row r="22">
          <cell r="A22" t="str">
            <v xml:space="preserve">Connection EA VSAT to Warri Network </v>
          </cell>
        </row>
        <row r="23">
          <cell r="A23" t="str">
            <v>Connection EA VSAT to Warri Network OPEX</v>
          </cell>
        </row>
        <row r="24">
          <cell r="A24" t="str">
            <v>Consultancy - Various Shell group</v>
          </cell>
        </row>
        <row r="25">
          <cell r="A25" t="str">
            <v>Container rental FPSO</v>
          </cell>
        </row>
        <row r="26">
          <cell r="A26" t="str">
            <v>Contract Analyst  - IES</v>
          </cell>
        </row>
        <row r="27">
          <cell r="A27" t="str">
            <v>Contracts with Revere - IMMPOWER</v>
          </cell>
        </row>
        <row r="28">
          <cell r="A28" t="str">
            <v>Corrosion &amp; chemical Management service</v>
          </cell>
        </row>
        <row r="29">
          <cell r="A29" t="str">
            <v>Corrosion Inhibitor (Dense Phase)Injection of CI for 1st 3 months</v>
          </cell>
        </row>
        <row r="30">
          <cell r="A30" t="str">
            <v>Crew change - Hotel accommodation</v>
          </cell>
        </row>
        <row r="31">
          <cell r="A31" t="str">
            <v>Crew Change - International flights</v>
          </cell>
        </row>
        <row r="32">
          <cell r="A32" t="str">
            <v>CTR with SITI for offshore IM &amp; T plan</v>
          </cell>
        </row>
        <row r="33">
          <cell r="A33" t="str">
            <v xml:space="preserve">CTRs with SGS for contract analysts/engineers </v>
          </cell>
        </row>
        <row r="34">
          <cell r="A34" t="str">
            <v>Data loading SAP - Ecodrill N Atiba</v>
          </cell>
        </row>
        <row r="35">
          <cell r="A35" t="str">
            <v>Data/Telecomm link to Onne Warehouse.</v>
          </cell>
        </row>
        <row r="36">
          <cell r="A36" t="str">
            <v>Dedicated emergency Inmarsat B unit</v>
          </cell>
        </row>
        <row r="37">
          <cell r="A37" t="str">
            <v>Development Of Asset Integrity System For EA</v>
          </cell>
        </row>
        <row r="38">
          <cell r="A38" t="str">
            <v>Diesel Engine Maintenance Services EAFPSO</v>
          </cell>
        </row>
        <row r="39">
          <cell r="A39" t="str">
            <v>Diesel for field support vessels</v>
          </cell>
        </row>
        <row r="40">
          <cell r="A40" t="str">
            <v>Diesel FPSO</v>
          </cell>
        </row>
        <row r="41">
          <cell r="A41" t="str">
            <v>Dispersant/ Absorbent L/S</v>
          </cell>
        </row>
        <row r="42">
          <cell r="A42" t="str">
            <v>EA - Consultancy/peer assistance</v>
          </cell>
        </row>
        <row r="43">
          <cell r="A43" t="str">
            <v>EA Business Travel (Local)</v>
          </cell>
        </row>
        <row r="44">
          <cell r="A44" t="str">
            <v>EA Business Travel (Overseas)</v>
          </cell>
        </row>
        <row r="45">
          <cell r="A45" t="str">
            <v>EA Crude testing / analysis at Hague</v>
          </cell>
        </row>
        <row r="46">
          <cell r="A46" t="str">
            <v>EA demo lifting activities Tanker loading</v>
          </cell>
        </row>
        <row r="47">
          <cell r="A47" t="str">
            <v>EA EP Proms Disk Upgrade</v>
          </cell>
        </row>
        <row r="48">
          <cell r="A48" t="str">
            <v>EA General Overheads</v>
          </cell>
        </row>
        <row r="49">
          <cell r="A49" t="str">
            <v>EA Non Payroll Ben. &amp; Welf.(Exc</v>
          </cell>
        </row>
        <row r="50">
          <cell r="A50" t="str">
            <v>EA project data doc handover</v>
          </cell>
        </row>
        <row r="51">
          <cell r="A51" t="str">
            <v>EA Resid.Accom.(Inc.Tel.)Onshore</v>
          </cell>
        </row>
        <row r="52">
          <cell r="A52" t="str">
            <v>EA Staff Medicals charges</v>
          </cell>
        </row>
        <row r="53">
          <cell r="A53" t="str">
            <v>EA Staff relocation cost</v>
          </cell>
        </row>
        <row r="54">
          <cell r="A54" t="str">
            <v>EA Tarriffed staff IT &amp; Tel. Costs</v>
          </cell>
        </row>
        <row r="55">
          <cell r="A55" t="str">
            <v>Emergency Control Room</v>
          </cell>
        </row>
        <row r="56">
          <cell r="A56" t="str">
            <v>Emergency duty bags</v>
          </cell>
        </row>
        <row r="57">
          <cell r="A57" t="str">
            <v>Environmental monitoring of EA field</v>
          </cell>
        </row>
        <row r="58">
          <cell r="A58" t="str">
            <v xml:space="preserve">Field  Support/stand by Vessel for EA FPSO </v>
          </cell>
        </row>
        <row r="59">
          <cell r="A59" t="str">
            <v>Field development &amp; eng support (Debottlenecking)</v>
          </cell>
        </row>
        <row r="60">
          <cell r="A60" t="str">
            <v>Fire Equipment Maintenance</v>
          </cell>
        </row>
        <row r="61">
          <cell r="A61" t="str">
            <v>Gen Overheads Miscellaneous</v>
          </cell>
        </row>
        <row r="62">
          <cell r="A62" t="str">
            <v>General Mtce - Lutzlift, Liferaft, Tamrotor GAC, HVAC etc</v>
          </cell>
        </row>
        <row r="63">
          <cell r="A63" t="str">
            <v>General Mtce- Compressor, Pumps, Valves &amp; Gas Turbine</v>
          </cell>
        </row>
        <row r="64">
          <cell r="A64" t="str">
            <v>General Mtce services FPSO - Materials</v>
          </cell>
        </row>
        <row r="65">
          <cell r="A65" t="str">
            <v>General Mtce services FPSO - Other Contracts</v>
          </cell>
        </row>
        <row r="66">
          <cell r="A66" t="str">
            <v>GID Equipment FPSO</v>
          </cell>
        </row>
        <row r="67">
          <cell r="A67" t="str">
            <v>GI-D Support cost</v>
          </cell>
        </row>
        <row r="68">
          <cell r="A68" t="str">
            <v xml:space="preserve">Helicopter flights to Sea Eagle </v>
          </cell>
        </row>
        <row r="69">
          <cell r="A69" t="str">
            <v>Hose Handling vessel - Lease &amp; Diesel</v>
          </cell>
        </row>
        <row r="70">
          <cell r="A70" t="str">
            <v>HSE Survival Training study</v>
          </cell>
        </row>
        <row r="71">
          <cell r="A71" t="str">
            <v xml:space="preserve">Integrated Control Sys Maint Serv Foxboro  </v>
          </cell>
        </row>
        <row r="72">
          <cell r="A72" t="str">
            <v>Integrated Planner - Q Walker</v>
          </cell>
        </row>
        <row r="73">
          <cell r="A73" t="str">
            <v>INTELS accommodation - Office</v>
          </cell>
        </row>
        <row r="74">
          <cell r="A74" t="str">
            <v>INTELS accommodation - Residential</v>
          </cell>
        </row>
        <row r="75">
          <cell r="A75" t="str">
            <v>ISO 14001 Certification - Ken Heap</v>
          </cell>
        </row>
        <row r="76">
          <cell r="A76" t="str">
            <v>IT Equipment &amp; infrastructure costs (new office - incl. Mast)</v>
          </cell>
        </row>
        <row r="77">
          <cell r="A77" t="str">
            <v>Lagos Emergency Response Centre</v>
          </cell>
        </row>
        <row r="78">
          <cell r="A78" t="str">
            <v>Library furniture &amp; equip.</v>
          </cell>
        </row>
        <row r="79">
          <cell r="A79" t="str">
            <v>Lifting &amp; Deck Management Serv-EA</v>
          </cell>
        </row>
        <row r="80">
          <cell r="A80" t="str">
            <v>Logistics backcharge from Shell Expro</v>
          </cell>
        </row>
        <row r="81">
          <cell r="A81" t="str">
            <v>Logistics personnel Osubi L03207 &amp; L03208</v>
          </cell>
        </row>
        <row r="82">
          <cell r="A82" t="str">
            <v>Maintain 5Km Exclusion zone-Diesel for Security Patrol Vessel</v>
          </cell>
        </row>
        <row r="83">
          <cell r="A83" t="str">
            <v xml:space="preserve">Maintain 5Km Exclusion zone-Security Patrol </v>
          </cell>
        </row>
        <row r="84">
          <cell r="A84" t="str">
            <v>Maintenance System Engnr - Steve Ord</v>
          </cell>
        </row>
        <row r="85">
          <cell r="A85" t="str">
            <v>Manpower support library services</v>
          </cell>
        </row>
        <row r="86">
          <cell r="A86" t="str">
            <v>Marine support specialist S. Potter</v>
          </cell>
        </row>
        <row r="87">
          <cell r="A87" t="str">
            <v>Mclatek -(Trainer) and storeman</v>
          </cell>
        </row>
        <row r="88">
          <cell r="A88" t="str">
            <v>Metering station maintenance service on EA</v>
          </cell>
        </row>
        <row r="89">
          <cell r="A89" t="str">
            <v>Metering Technicians 2Persons</v>
          </cell>
        </row>
        <row r="90">
          <cell r="A90" t="str">
            <v>Miscellaneous Logistics costs</v>
          </cell>
        </row>
        <row r="91">
          <cell r="A91" t="str">
            <v>Mooring, Topsides And Operations Support (HEA)EAFPSO</v>
          </cell>
        </row>
        <row r="92">
          <cell r="A92" t="str">
            <v>Motor Vehicles/Buses</v>
          </cell>
        </row>
        <row r="93">
          <cell r="A93" t="str">
            <v>NDT Inspections on FPSO</v>
          </cell>
        </row>
        <row r="94">
          <cell r="A94" t="str">
            <v xml:space="preserve">New office cost refurbishment. </v>
          </cell>
        </row>
        <row r="95">
          <cell r="A95" t="str">
            <v>NLNG ContractOGGS Facilties at NLNG (Service Agreement)</v>
          </cell>
        </row>
        <row r="96">
          <cell r="A96" t="str">
            <v>Non Payroll Ben. &amp; Welf.(Exc</v>
          </cell>
        </row>
        <row r="97">
          <cell r="A97" t="str">
            <v>Ocean Boom</v>
          </cell>
        </row>
        <row r="98">
          <cell r="A98" t="str">
            <v>OCS HEA Choke inspection (WDT charge out contract)</v>
          </cell>
        </row>
        <row r="99">
          <cell r="A99" t="str">
            <v>Office furniture</v>
          </cell>
        </row>
        <row r="100">
          <cell r="A100" t="str">
            <v>Office Furniture - OPEX</v>
          </cell>
        </row>
        <row r="101">
          <cell r="A101" t="str">
            <v>Office Space Rent</v>
          </cell>
        </row>
        <row r="102">
          <cell r="A102" t="str">
            <v>Office Supplies &amp; Stationery</v>
          </cell>
        </row>
        <row r="103">
          <cell r="A103" t="str">
            <v>Office supplies and stationery INTELS/FPSO</v>
          </cell>
        </row>
        <row r="104">
          <cell r="A104" t="str">
            <v>Offshore Emergency Response Procedures - Update</v>
          </cell>
        </row>
        <row r="105">
          <cell r="A105" t="str">
            <v>Offshore HSE Survival Training</v>
          </cell>
        </row>
        <row r="106">
          <cell r="A106" t="str">
            <v>Offshore Laboratory Services</v>
          </cell>
        </row>
        <row r="107">
          <cell r="A107" t="str">
            <v>Offshore Ops (3 months) Fuel, Lube Oil, Cleaning Pig, Valve Maint', etc</v>
          </cell>
        </row>
        <row r="108">
          <cell r="A108" t="str">
            <v>Offshore Ops Manpower services DietsMan</v>
          </cell>
        </row>
        <row r="109">
          <cell r="A109" t="str">
            <v>Offshore Support Unit SSIN-OPM</v>
          </cell>
        </row>
        <row r="110">
          <cell r="A110" t="str">
            <v>OGGS ARP</v>
          </cell>
        </row>
        <row r="111">
          <cell r="A111" t="str">
            <v>OGGS BACK FLUSH</v>
          </cell>
        </row>
        <row r="112">
          <cell r="A112" t="str">
            <v>Oil test sampling (WDT contract)</v>
          </cell>
        </row>
        <row r="113">
          <cell r="A113" t="str">
            <v>Onshore Ops Manpower services FIN, CPL etc</v>
          </cell>
        </row>
        <row r="114">
          <cell r="A114" t="str">
            <v>Onshore Staff - Payroll Salary</v>
          </cell>
        </row>
        <row r="115">
          <cell r="A115" t="str">
            <v>OPE$T Training &amp; Asset Modelling (EA)</v>
          </cell>
        </row>
        <row r="116">
          <cell r="A116" t="str">
            <v>OPE$T Training &amp; Asset Modelling (OGGS)</v>
          </cell>
        </row>
        <row r="117">
          <cell r="A117" t="str">
            <v>Operational Doc- Manuals, Emergency Resp Doc's</v>
          </cell>
        </row>
        <row r="118">
          <cell r="A118" t="str">
            <v>Other IT Equip onshore staff- Flat screens etc</v>
          </cell>
        </row>
        <row r="119">
          <cell r="A119" t="str">
            <v>Other unspecified HSE Equipment</v>
          </cell>
        </row>
        <row r="120">
          <cell r="A120" t="str">
            <v>PACER-CM Implementation</v>
          </cell>
        </row>
        <row r="121">
          <cell r="A121" t="str">
            <v>PE Studies, ARP development</v>
          </cell>
        </row>
        <row r="122">
          <cell r="A122" t="str">
            <v>Permit to Work - survival Trainers</v>
          </cell>
        </row>
        <row r="123">
          <cell r="A123" t="str">
            <v xml:space="preserve">Pilottage &amp; Mooring For FPSO. </v>
          </cell>
        </row>
        <row r="124">
          <cell r="A124" t="str">
            <v>Pilottage (Loan pilot from Forcados)</v>
          </cell>
        </row>
        <row r="125">
          <cell r="A125" t="str">
            <v>PPE for EA staff-OPEX</v>
          </cell>
        </row>
        <row r="126">
          <cell r="A126" t="str">
            <v>Pre Start up Audit of OGGS</v>
          </cell>
        </row>
        <row r="127">
          <cell r="A127" t="str">
            <v xml:space="preserve">Pre Start up Audit of Sea Eagle (estimate) </v>
          </cell>
        </row>
        <row r="128">
          <cell r="A128" t="str">
            <v>Radio system &amp; 10 portable radios</v>
          </cell>
        </row>
        <row r="129">
          <cell r="A129" t="str">
            <v>Recruitment Cost Of Expat Staff</v>
          </cell>
        </row>
        <row r="130">
          <cell r="A130" t="str">
            <v>Rental of VSAT Stabilised System</v>
          </cell>
        </row>
        <row r="131">
          <cell r="A131" t="str">
            <v>Reservoir Engineer (One)</v>
          </cell>
        </row>
        <row r="132">
          <cell r="A132" t="str">
            <v>Resid.Accom.(Inc.Tel.)Onshore</v>
          </cell>
        </row>
        <row r="133">
          <cell r="A133" t="str">
            <v>Security contracts-HSE</v>
          </cell>
        </row>
        <row r="134">
          <cell r="A134" t="str">
            <v>Security Surveillance contracts with communities</v>
          </cell>
        </row>
        <row r="135">
          <cell r="A135" t="str">
            <v>Supply base annual lease &amp; stacking area</v>
          </cell>
        </row>
        <row r="136">
          <cell r="A136" t="str">
            <v>Supply base Furn. storage racks &amp; off.fu</v>
          </cell>
        </row>
        <row r="137">
          <cell r="A137" t="str">
            <v>Supply base operating cost</v>
          </cell>
        </row>
        <row r="138">
          <cell r="A138" t="str">
            <v>Swim test EA Tech</v>
          </cell>
        </row>
        <row r="139">
          <cell r="A139" t="str">
            <v>Tarriffed staff IT &amp; Tel. Costs</v>
          </cell>
        </row>
        <row r="140">
          <cell r="A140" t="str">
            <v>Technical Training for EA Tech SO1</v>
          </cell>
        </row>
        <row r="141">
          <cell r="A141" t="str">
            <v>Telecomm Engineer. Sea Eagle</v>
          </cell>
        </row>
        <row r="142">
          <cell r="A142" t="str">
            <v>Telecomm Maint Test Equip EA FPSO</v>
          </cell>
        </row>
        <row r="143">
          <cell r="A143" t="str">
            <v xml:space="preserve">Training-Onshore staff </v>
          </cell>
        </row>
        <row r="144">
          <cell r="A144" t="str">
            <v>Two Group/SIEP peer reviews</v>
          </cell>
        </row>
        <row r="145">
          <cell r="A145" t="str">
            <v>UPS for Computer Equipment in Ark towers</v>
          </cell>
        </row>
        <row r="146">
          <cell r="A146" t="str">
            <v>Vendor Support for Mtce of PA System FPSO</v>
          </cell>
        </row>
        <row r="147">
          <cell r="A147" t="str">
            <v>Vendor Support for telecoms eqpt</v>
          </cell>
        </row>
        <row r="148">
          <cell r="A148" t="str">
            <v>Verification Integrity Engineer  - ASC Int Bodyshop</v>
          </cell>
        </row>
        <row r="149">
          <cell r="A149" t="str">
            <v>Verification MS, AIMS (Wells, Pipelines)</v>
          </cell>
        </row>
        <row r="150">
          <cell r="A150" t="str">
            <v>Video Conferencing equipment</v>
          </cell>
        </row>
        <row r="151">
          <cell r="A151" t="str">
            <v>VSAT Space Segment Rental 2003/2004</v>
          </cell>
        </row>
        <row r="152">
          <cell r="A152" t="str">
            <v>Warehouse Operations staff onne LO3212</v>
          </cell>
        </row>
        <row r="153">
          <cell r="A153" t="str">
            <v>Warehouse supervisor onne LO3204</v>
          </cell>
        </row>
        <row r="154">
          <cell r="A154" t="str">
            <v>Waste Management Services</v>
          </cell>
        </row>
        <row r="155">
          <cell r="A155" t="str">
            <v>Work Permit/VISA FPSO Staff</v>
          </cell>
        </row>
        <row r="156">
          <cell r="A156" t="str">
            <v>Workover/General Wellhead Maintenance</v>
          </cell>
        </row>
        <row r="157">
          <cell r="A157" t="str">
            <v>*2004''</v>
          </cell>
        </row>
        <row r="158">
          <cell r="A158" t="str">
            <v>DEA/WDT</v>
          </cell>
        </row>
        <row r="159">
          <cell r="A159" t="str">
            <v>BONGA</v>
          </cell>
        </row>
        <row r="160">
          <cell r="A160" t="str">
            <v>CANCELLED</v>
          </cell>
        </row>
        <row r="161">
          <cell r="A161" t="str">
            <v>Workshops OD</v>
          </cell>
        </row>
      </sheetData>
      <sheetData sheetId="1" refreshError="1"/>
      <sheetData sheetId="2" refreshError="1"/>
      <sheetData sheetId="3">
        <row r="1">
          <cell r="A1" t="str">
            <v>Accommodation EA Technicians training SO1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
      <sheetName val="Pivot"/>
      <sheetName val="Possible"/>
      <sheetName val="Sheet1"/>
      <sheetName val="Indicators"/>
      <sheetName val="Lists"/>
      <sheetName val="source"/>
      <sheetName val="LineBusiness"/>
      <sheetName val="DropDowns"/>
      <sheetName val="Registry"/>
      <sheetName val="Reservoir Summary Data"/>
      <sheetName val="Vivaldi Hub 1.3 tcf"/>
      <sheetName val="Reference"/>
      <sheetName val="Definitions"/>
      <sheetName val="Input_Output"/>
      <sheetName val="OCIP Resource Allocation"/>
    </sheetNames>
    <sheetDataSet>
      <sheetData sheetId="0" refreshError="1">
        <row r="2">
          <cell r="B2" t="str">
            <v>iPPS Name</v>
          </cell>
          <cell r="C2" t="str">
            <v>Scenario</v>
          </cell>
          <cell r="D2" t="str">
            <v>Activity Area</v>
          </cell>
          <cell r="E2" t="str">
            <v>Field</v>
          </cell>
          <cell r="F2" t="str">
            <v>Production Facility</v>
          </cell>
          <cell r="G2" t="str">
            <v>Project Name</v>
          </cell>
          <cell r="H2" t="str">
            <v>Base iPPS</v>
          </cell>
          <cell r="I2" t="str">
            <v>Ranking</v>
          </cell>
          <cell r="J2" t="str">
            <v>Activity Class</v>
          </cell>
          <cell r="K2" t="str">
            <v>L1 Prod Definition</v>
          </cell>
          <cell r="L2" t="str">
            <v>AG Soln Available by</v>
          </cell>
          <cell r="O2" t="str">
            <v>Field</v>
          </cell>
          <cell r="P2" t="str">
            <v>Activity Area</v>
          </cell>
          <cell r="Q2" t="str">
            <v>OML</v>
          </cell>
          <cell r="R2" t="str">
            <v>AGG Node</v>
          </cell>
          <cell r="S2" t="str">
            <v>Business Team</v>
          </cell>
          <cell r="U2" t="str">
            <v>Production Facility</v>
          </cell>
          <cell r="V2" t="str">
            <v>AG Solution Available</v>
          </cell>
          <cell r="W2" t="str">
            <v>AG Soln Available by</v>
          </cell>
          <cell r="BC2" t="str">
            <v>Activity Areas</v>
          </cell>
          <cell r="BD2" t="str">
            <v>Division</v>
          </cell>
        </row>
        <row r="3">
          <cell r="B3" t="str">
            <v>NIP_C_NOGI_CIVIL_Possible_new</v>
          </cell>
          <cell r="C3" t="str">
            <v>Possible</v>
          </cell>
          <cell r="D3" t="str">
            <v>Corporate</v>
          </cell>
          <cell r="E3" t="str">
            <v>NOGI</v>
          </cell>
          <cell r="F3" t="str">
            <v>DNR Prod Facilty</v>
          </cell>
          <cell r="G3" t="str">
            <v>Corporate NOGI</v>
          </cell>
          <cell r="H3" t="str">
            <v>NIP_C_NOGI_CIVIL</v>
          </cell>
          <cell r="I3" t="str">
            <v>Ranked IN</v>
          </cell>
          <cell r="J3" t="str">
            <v>1. NFA</v>
          </cell>
          <cell r="K3" t="str">
            <v>Corporate</v>
          </cell>
          <cell r="O3" t="str">
            <v>NOGI</v>
          </cell>
          <cell r="P3" t="str">
            <v>Corporate</v>
          </cell>
          <cell r="Q3" t="str">
            <v>OML NR</v>
          </cell>
          <cell r="R3" t="str">
            <v>AGGNode NR</v>
          </cell>
          <cell r="S3" t="str">
            <v>Corporate</v>
          </cell>
          <cell r="U3" t="str">
            <v>Cluster 2A PF</v>
          </cell>
          <cell r="V3" t="str">
            <v>DNR</v>
          </cell>
          <cell r="W3" t="str">
            <v>DNR</v>
          </cell>
          <cell r="BC3" t="str">
            <v>EES</v>
          </cell>
          <cell r="BD3" t="str">
            <v>East</v>
          </cell>
        </row>
        <row r="4">
          <cell r="B4" t="str">
            <v>NIP_C_NOGI_ELECTRICAL_Possible_new</v>
          </cell>
          <cell r="C4" t="str">
            <v>Possible</v>
          </cell>
          <cell r="D4" t="str">
            <v>Corporate</v>
          </cell>
          <cell r="E4" t="str">
            <v>NOGI</v>
          </cell>
          <cell r="F4" t="str">
            <v>DNR Prod Facilty</v>
          </cell>
          <cell r="G4" t="str">
            <v>Corporate NOGI</v>
          </cell>
          <cell r="H4" t="str">
            <v>NIP_C_NOGI_ELECTRICAL</v>
          </cell>
          <cell r="I4" t="str">
            <v>Ranked IN</v>
          </cell>
          <cell r="J4" t="str">
            <v>1. NFA</v>
          </cell>
          <cell r="K4" t="str">
            <v>Corporate</v>
          </cell>
          <cell r="O4" t="str">
            <v>OGI</v>
          </cell>
          <cell r="P4" t="str">
            <v>Corporate</v>
          </cell>
          <cell r="Q4" t="str">
            <v>OML NR</v>
          </cell>
          <cell r="R4" t="str">
            <v>AGGNode NR</v>
          </cell>
          <cell r="S4" t="str">
            <v>Corporate</v>
          </cell>
          <cell r="U4" t="str">
            <v>Corporate Management</v>
          </cell>
          <cell r="V4" t="str">
            <v>DNR</v>
          </cell>
          <cell r="W4" t="str">
            <v>DNR</v>
          </cell>
          <cell r="BC4" t="str">
            <v>ELA</v>
          </cell>
          <cell r="BD4" t="str">
            <v>East</v>
          </cell>
        </row>
        <row r="5">
          <cell r="B5" t="str">
            <v>NIP_C_NOGI_INFO TECH_Possible_new</v>
          </cell>
          <cell r="C5" t="str">
            <v>Possible</v>
          </cell>
          <cell r="D5" t="str">
            <v>Corporate</v>
          </cell>
          <cell r="E5" t="str">
            <v>NOGI</v>
          </cell>
          <cell r="F5" t="str">
            <v>DNR Prod Facilty</v>
          </cell>
          <cell r="G5" t="str">
            <v>Corporate NOGI</v>
          </cell>
          <cell r="H5" t="str">
            <v>NIP_C_NOGI_INFO TECH</v>
          </cell>
          <cell r="I5" t="str">
            <v>Ranked IN</v>
          </cell>
          <cell r="J5" t="str">
            <v>1. NFA</v>
          </cell>
          <cell r="K5" t="str">
            <v>Corporate</v>
          </cell>
          <cell r="O5" t="str">
            <v>PRA</v>
          </cell>
          <cell r="P5" t="str">
            <v>Corporate</v>
          </cell>
          <cell r="Q5" t="str">
            <v>OML NR</v>
          </cell>
          <cell r="R5" t="str">
            <v>AGGNode NR</v>
          </cell>
          <cell r="S5" t="str">
            <v>Corporate</v>
          </cell>
          <cell r="U5" t="str">
            <v>NAG PF</v>
          </cell>
          <cell r="V5" t="str">
            <v>DNR</v>
          </cell>
          <cell r="W5" t="str">
            <v>DNR</v>
          </cell>
          <cell r="BC5" t="str">
            <v>EWS</v>
          </cell>
          <cell r="BD5" t="str">
            <v>East</v>
          </cell>
        </row>
        <row r="6">
          <cell r="B6" t="str">
            <v>NIP_C_NOGI_LOGISTICS_Possible_new</v>
          </cell>
          <cell r="C6" t="str">
            <v>Possible</v>
          </cell>
          <cell r="D6" t="str">
            <v>Corporate</v>
          </cell>
          <cell r="E6" t="str">
            <v>NOGI</v>
          </cell>
          <cell r="F6" t="str">
            <v>DNR Prod Facilty</v>
          </cell>
          <cell r="G6" t="str">
            <v>Corporate NOGI</v>
          </cell>
          <cell r="H6" t="str">
            <v>NIP_C_NOGI_LOGISTICS</v>
          </cell>
          <cell r="I6" t="str">
            <v>Ranked IN</v>
          </cell>
          <cell r="J6" t="str">
            <v>1. NFA</v>
          </cell>
          <cell r="K6" t="str">
            <v>Corporate</v>
          </cell>
          <cell r="O6" t="str">
            <v>Adjustment</v>
          </cell>
          <cell r="P6" t="str">
            <v>Corporate</v>
          </cell>
          <cell r="Q6" t="str">
            <v>OML NR</v>
          </cell>
          <cell r="R6" t="str">
            <v>AGGNode NR</v>
          </cell>
          <cell r="S6" t="str">
            <v>Corporate</v>
          </cell>
          <cell r="U6" t="str">
            <v>DNR Prod Facilty</v>
          </cell>
          <cell r="V6" t="str">
            <v>DNR</v>
          </cell>
          <cell r="W6" t="str">
            <v>DNR</v>
          </cell>
          <cell r="BC6" t="str">
            <v>OFS</v>
          </cell>
          <cell r="BD6" t="str">
            <v>Offshore</v>
          </cell>
        </row>
        <row r="7">
          <cell r="B7" t="str">
            <v>NIP_C_NOGI_SERVICES_Possible_new</v>
          </cell>
          <cell r="C7" t="str">
            <v>Possible</v>
          </cell>
          <cell r="D7" t="str">
            <v>Corporate</v>
          </cell>
          <cell r="E7" t="str">
            <v>NOGI</v>
          </cell>
          <cell r="F7" t="str">
            <v>DNR Prod Facilty</v>
          </cell>
          <cell r="G7" t="str">
            <v>Corporate NOGI</v>
          </cell>
          <cell r="H7" t="str">
            <v>NIP_C_NOGI_SERVICES</v>
          </cell>
          <cell r="I7" t="str">
            <v>Ranked IN</v>
          </cell>
          <cell r="J7" t="str">
            <v>1. NFA</v>
          </cell>
          <cell r="K7" t="str">
            <v>Corporate</v>
          </cell>
          <cell r="O7" t="str">
            <v>EEE</v>
          </cell>
          <cell r="P7" t="str">
            <v>Corporate</v>
          </cell>
          <cell r="Q7" t="str">
            <v>OML NR</v>
          </cell>
          <cell r="R7" t="str">
            <v>AGGNode NR</v>
          </cell>
          <cell r="S7" t="str">
            <v>Corporate</v>
          </cell>
          <cell r="U7" t="str">
            <v>NAG Cluster PF</v>
          </cell>
          <cell r="V7" t="str">
            <v>DNR</v>
          </cell>
          <cell r="W7" t="str">
            <v>DNR</v>
          </cell>
          <cell r="BC7" t="str">
            <v>WLA</v>
          </cell>
          <cell r="BD7" t="str">
            <v>West</v>
          </cell>
        </row>
        <row r="8">
          <cell r="B8" t="str">
            <v>NIP_C_OGI_ Well Integrity Enhancement_Possible_new</v>
          </cell>
          <cell r="C8" t="str">
            <v>Possible</v>
          </cell>
          <cell r="D8" t="str">
            <v>Corporate</v>
          </cell>
          <cell r="E8" t="str">
            <v>OGI</v>
          </cell>
          <cell r="F8" t="str">
            <v>DNR Prod Facilty</v>
          </cell>
          <cell r="G8" t="str">
            <v>Corporate OGI</v>
          </cell>
          <cell r="H8" t="str">
            <v>NIP_C_OGI_ Well Integrity Enhancement</v>
          </cell>
          <cell r="I8" t="str">
            <v>Ranked IN</v>
          </cell>
          <cell r="J8" t="str">
            <v>1. NFA</v>
          </cell>
          <cell r="K8" t="str">
            <v>Corporate</v>
          </cell>
          <cell r="O8" t="str">
            <v>OPEX</v>
          </cell>
          <cell r="P8" t="str">
            <v>Corporate</v>
          </cell>
          <cell r="Q8" t="str">
            <v>OML NR</v>
          </cell>
          <cell r="R8" t="str">
            <v>AGGNode NR</v>
          </cell>
          <cell r="S8" t="str">
            <v>Corporate</v>
          </cell>
          <cell r="U8" t="str">
            <v>Header: Prod Fac.</v>
          </cell>
          <cell r="V8" t="str">
            <v>Header Field1</v>
          </cell>
          <cell r="W8" t="str">
            <v>Header Field2</v>
          </cell>
          <cell r="BC8" t="str">
            <v>WNS</v>
          </cell>
          <cell r="BD8" t="str">
            <v>West</v>
          </cell>
        </row>
        <row r="9">
          <cell r="B9" t="str">
            <v>NIP_C_OGI_Bonny Terminal &amp; CLP_P</v>
          </cell>
          <cell r="C9" t="str">
            <v>Possible</v>
          </cell>
          <cell r="D9" t="str">
            <v>Corporate</v>
          </cell>
          <cell r="E9" t="str">
            <v>OGI</v>
          </cell>
          <cell r="F9" t="str">
            <v>DNR Prod Facilty</v>
          </cell>
          <cell r="G9" t="str">
            <v>Corporate OGI</v>
          </cell>
          <cell r="H9" t="str">
            <v>NIP_C_OGI_Bonny Terminal &amp; CLP</v>
          </cell>
          <cell r="I9" t="str">
            <v>Ranked IN</v>
          </cell>
          <cell r="J9" t="str">
            <v>1. NFA</v>
          </cell>
          <cell r="K9" t="str">
            <v>Corporate</v>
          </cell>
          <cell r="O9" t="str">
            <v>Exploration</v>
          </cell>
          <cell r="P9" t="str">
            <v>Corporate</v>
          </cell>
          <cell r="Q9" t="str">
            <v>OML NR</v>
          </cell>
          <cell r="R9" t="str">
            <v>AGGNode NR</v>
          </cell>
          <cell r="S9" t="str">
            <v>Corporate</v>
          </cell>
          <cell r="U9" t="str">
            <v>ADIBAWA1_FS</v>
          </cell>
          <cell r="V9" t="str">
            <v>No</v>
          </cell>
          <cell r="W9">
            <v>2009</v>
          </cell>
          <cell r="BC9" t="str">
            <v>WSS</v>
          </cell>
          <cell r="BD9" t="str">
            <v>West</v>
          </cell>
        </row>
        <row r="10">
          <cell r="B10" t="str">
            <v>NIP_C_OGI_CIVIL_Possible_new</v>
          </cell>
          <cell r="C10" t="str">
            <v>Possible</v>
          </cell>
          <cell r="D10" t="str">
            <v>Corporate</v>
          </cell>
          <cell r="E10" t="str">
            <v>OGI</v>
          </cell>
          <cell r="F10" t="str">
            <v>DNR Prod Facilty</v>
          </cell>
          <cell r="G10" t="str">
            <v>Corporate OGI</v>
          </cell>
          <cell r="H10" t="str">
            <v>NIP_C_OGI_CIVIL</v>
          </cell>
          <cell r="I10" t="str">
            <v>Ranked IN</v>
          </cell>
          <cell r="J10" t="str">
            <v>1. NFA</v>
          </cell>
          <cell r="K10" t="str">
            <v>Corporate</v>
          </cell>
          <cell r="O10" t="str">
            <v>Header: Field</v>
          </cell>
          <cell r="P10" t="str">
            <v>Header: AA</v>
          </cell>
          <cell r="Q10" t="str">
            <v>Header: OML</v>
          </cell>
          <cell r="R10" t="str">
            <v>Header: AGG Node</v>
          </cell>
          <cell r="S10" t="str">
            <v>Header: BT</v>
          </cell>
          <cell r="U10" t="str">
            <v>AFIESERE1_FS</v>
          </cell>
          <cell r="V10" t="str">
            <v>No</v>
          </cell>
          <cell r="W10">
            <v>2008</v>
          </cell>
          <cell r="BC10" t="str">
            <v>Corporate</v>
          </cell>
          <cell r="BD10" t="str">
            <v>Corporate</v>
          </cell>
        </row>
        <row r="11">
          <cell r="B11" t="str">
            <v>NIP_C_OGI_FIELD BASE INFRAST_Possible_new</v>
          </cell>
          <cell r="C11" t="str">
            <v>Possible</v>
          </cell>
          <cell r="D11" t="str">
            <v>Corporate</v>
          </cell>
          <cell r="E11" t="str">
            <v>OGI</v>
          </cell>
          <cell r="F11" t="str">
            <v>DNR Prod Facilty</v>
          </cell>
          <cell r="G11" t="str">
            <v>Corporate OGI</v>
          </cell>
          <cell r="H11" t="str">
            <v>NIP_C_OGI_FIELD BASE INFRAST</v>
          </cell>
          <cell r="I11" t="str">
            <v>Ranked IN</v>
          </cell>
          <cell r="J11" t="str">
            <v>1. NFA</v>
          </cell>
          <cell r="K11" t="str">
            <v>Corporate</v>
          </cell>
          <cell r="O11" t="str">
            <v>ABIA</v>
          </cell>
          <cell r="P11" t="str">
            <v>WNS</v>
          </cell>
          <cell r="Q11" t="str">
            <v>OML - 40</v>
          </cell>
          <cell r="R11" t="str">
            <v>Sapele AG</v>
          </cell>
          <cell r="S11" t="str">
            <v>PWB</v>
          </cell>
          <cell r="U11" t="str">
            <v>AGBADA1_FS</v>
          </cell>
          <cell r="V11" t="str">
            <v>Yes</v>
          </cell>
          <cell r="W11">
            <v>2006</v>
          </cell>
          <cell r="BC11" t="str">
            <v>Management</v>
          </cell>
          <cell r="BD11" t="str">
            <v>Corporate</v>
          </cell>
        </row>
        <row r="12">
          <cell r="B12" t="str">
            <v>NIP_C_OGI_Field Logistics Base_Possible_new</v>
          </cell>
          <cell r="C12" t="str">
            <v>Possible</v>
          </cell>
          <cell r="D12" t="str">
            <v>Corporate</v>
          </cell>
          <cell r="E12" t="str">
            <v>OGI</v>
          </cell>
          <cell r="F12" t="str">
            <v>DNR Prod Facilty</v>
          </cell>
          <cell r="G12" t="str">
            <v>Corporate OGI</v>
          </cell>
          <cell r="H12" t="str">
            <v>NIP_C_OGI_Field Logistics Base</v>
          </cell>
          <cell r="I12" t="str">
            <v>Ranked IN</v>
          </cell>
          <cell r="J12" t="str">
            <v>1. NFA</v>
          </cell>
          <cell r="K12" t="str">
            <v>Corporate</v>
          </cell>
          <cell r="O12" t="str">
            <v>ADIB</v>
          </cell>
          <cell r="P12" t="str">
            <v>ELA</v>
          </cell>
          <cell r="Q12" t="str">
            <v>OML - 27</v>
          </cell>
          <cell r="R12" t="str">
            <v>Ubie AG</v>
          </cell>
          <cell r="S12" t="str">
            <v>PEA</v>
          </cell>
          <cell r="U12" t="str">
            <v>AGBADA2_FS</v>
          </cell>
          <cell r="V12" t="str">
            <v>Yes</v>
          </cell>
          <cell r="W12">
            <v>2006</v>
          </cell>
          <cell r="BC12" t="str">
            <v>Facility Costs</v>
          </cell>
          <cell r="BD12" t="str">
            <v>Corporate</v>
          </cell>
        </row>
        <row r="13">
          <cell r="B13" t="str">
            <v>NIP_C_OGI_FORCADOS TERM + UPS_Possible_new</v>
          </cell>
          <cell r="C13" t="str">
            <v>Possible</v>
          </cell>
          <cell r="D13" t="str">
            <v>Corporate</v>
          </cell>
          <cell r="E13" t="str">
            <v>OGI</v>
          </cell>
          <cell r="F13" t="str">
            <v>DNR Prod Facilty</v>
          </cell>
          <cell r="G13" t="str">
            <v>Corporate OGI</v>
          </cell>
          <cell r="H13" t="str">
            <v>NIP_C_OGI_FORCADOS TERM + UPS</v>
          </cell>
          <cell r="I13" t="str">
            <v>Ranked IN</v>
          </cell>
          <cell r="J13" t="str">
            <v>1. NFA</v>
          </cell>
          <cell r="K13" t="str">
            <v>Corporate</v>
          </cell>
          <cell r="O13" t="str">
            <v>ADNE</v>
          </cell>
          <cell r="P13" t="str">
            <v>ELA</v>
          </cell>
          <cell r="Q13" t="str">
            <v>OML - 27</v>
          </cell>
          <cell r="R13" t="str">
            <v>Ubie AG</v>
          </cell>
          <cell r="S13" t="str">
            <v>PEA</v>
          </cell>
          <cell r="U13" t="str">
            <v>AHIA1_FS</v>
          </cell>
          <cell r="V13" t="str">
            <v>No</v>
          </cell>
          <cell r="W13">
            <v>2009</v>
          </cell>
          <cell r="BC13" t="str">
            <v>Header: Activity Area</v>
          </cell>
          <cell r="BD13" t="str">
            <v>Header - Div</v>
          </cell>
        </row>
        <row r="14">
          <cell r="B14" t="str">
            <v>NIP_D_2006 LIO_PRA_P</v>
          </cell>
          <cell r="C14" t="str">
            <v>Possible</v>
          </cell>
          <cell r="D14" t="str">
            <v>Corporate</v>
          </cell>
          <cell r="E14" t="str">
            <v>PRA</v>
          </cell>
          <cell r="F14" t="str">
            <v>DNR Prod Facilty</v>
          </cell>
          <cell r="G14" t="str">
            <v>Corporate PRA</v>
          </cell>
          <cell r="H14" t="str">
            <v>NIP_D_2006 LIO_PRA</v>
          </cell>
          <cell r="I14" t="str">
            <v>Ranked IN</v>
          </cell>
          <cell r="J14" t="str">
            <v>1. NFA</v>
          </cell>
          <cell r="K14" t="str">
            <v>PRA</v>
          </cell>
          <cell r="O14" t="str">
            <v>AFAM</v>
          </cell>
          <cell r="P14" t="str">
            <v>ELA</v>
          </cell>
          <cell r="Q14" t="str">
            <v>OML - 11</v>
          </cell>
          <cell r="R14" t="str">
            <v>Obigbo AG</v>
          </cell>
          <cell r="S14" t="str">
            <v>PEA</v>
          </cell>
          <cell r="U14" t="str">
            <v>ALAKIRI1_FS</v>
          </cell>
          <cell r="V14" t="str">
            <v>No</v>
          </cell>
          <cell r="W14">
            <v>2012</v>
          </cell>
        </row>
        <row r="15">
          <cell r="B15" t="str">
            <v>NIP_D_2007 LIO_PRA_P</v>
          </cell>
          <cell r="C15" t="str">
            <v>Possible</v>
          </cell>
          <cell r="D15" t="str">
            <v>Corporate</v>
          </cell>
          <cell r="E15" t="str">
            <v>PRA</v>
          </cell>
          <cell r="F15" t="str">
            <v>DNR Prod Facilty</v>
          </cell>
          <cell r="G15" t="str">
            <v>Corporate PRA</v>
          </cell>
          <cell r="H15" t="str">
            <v>NIP_D_2007 LIO_PRA</v>
          </cell>
          <cell r="I15" t="str">
            <v>Ranked IN</v>
          </cell>
          <cell r="J15" t="str">
            <v>1. NFA</v>
          </cell>
          <cell r="K15" t="str">
            <v>PRA</v>
          </cell>
          <cell r="O15" t="str">
            <v>AFIE</v>
          </cell>
          <cell r="P15" t="str">
            <v>WLA</v>
          </cell>
          <cell r="Q15" t="str">
            <v>OML - 30</v>
          </cell>
          <cell r="R15" t="str">
            <v>Ughelli AG</v>
          </cell>
          <cell r="S15" t="str">
            <v>PWA</v>
          </cell>
          <cell r="U15" t="str">
            <v>AMUKPE1_FS</v>
          </cell>
          <cell r="V15" t="str">
            <v>No</v>
          </cell>
          <cell r="W15">
            <v>2008</v>
          </cell>
        </row>
        <row r="16">
          <cell r="B16" t="str">
            <v>NIP_D_2008 LIO_PRA_P</v>
          </cell>
          <cell r="C16" t="str">
            <v>Possible</v>
          </cell>
          <cell r="D16" t="str">
            <v>Corporate</v>
          </cell>
          <cell r="E16" t="str">
            <v>PRA</v>
          </cell>
          <cell r="F16" t="str">
            <v>DNR Prod Facilty</v>
          </cell>
          <cell r="G16" t="str">
            <v>Corporate PRA</v>
          </cell>
          <cell r="H16" t="str">
            <v>NIP_D_2008 LIO_PRA</v>
          </cell>
          <cell r="I16" t="str">
            <v>Ranked IN</v>
          </cell>
          <cell r="J16" t="str">
            <v>1. NFA</v>
          </cell>
          <cell r="K16" t="str">
            <v>PRA</v>
          </cell>
          <cell r="O16" t="str">
            <v>AFMU</v>
          </cell>
          <cell r="P16" t="str">
            <v>ELA</v>
          </cell>
          <cell r="Q16" t="str">
            <v>OML - 11</v>
          </cell>
          <cell r="R16" t="str">
            <v>Obigbo AG</v>
          </cell>
          <cell r="S16" t="str">
            <v>PEA</v>
          </cell>
          <cell r="U16" t="str">
            <v>AWOBA1_FS</v>
          </cell>
          <cell r="V16" t="str">
            <v>Yes</v>
          </cell>
          <cell r="W16">
            <v>2006</v>
          </cell>
        </row>
        <row r="17">
          <cell r="B17" t="str">
            <v>NIP_D_2009 LIO_PRA_P</v>
          </cell>
          <cell r="C17" t="str">
            <v>Possible</v>
          </cell>
          <cell r="D17" t="str">
            <v>Corporate</v>
          </cell>
          <cell r="E17" t="str">
            <v>PRA</v>
          </cell>
          <cell r="F17" t="str">
            <v>DNR Prod Facilty</v>
          </cell>
          <cell r="G17" t="str">
            <v>Corporate PRA</v>
          </cell>
          <cell r="H17" t="str">
            <v>NIP_D_2009 LIO_PRA</v>
          </cell>
          <cell r="I17" t="e">
            <v>#N/A</v>
          </cell>
          <cell r="J17" t="e">
            <v>#N/A</v>
          </cell>
          <cell r="K17" t="str">
            <v>PRA</v>
          </cell>
          <cell r="O17" t="str">
            <v>AFRE</v>
          </cell>
          <cell r="P17" t="str">
            <v>WSS</v>
          </cell>
          <cell r="Q17" t="str">
            <v>OML - 43</v>
          </cell>
          <cell r="R17" t="str">
            <v>Otumara AG</v>
          </cell>
          <cell r="S17" t="str">
            <v>PWC</v>
          </cell>
          <cell r="U17" t="str">
            <v>BATAN1_FS</v>
          </cell>
          <cell r="V17" t="str">
            <v>Yes</v>
          </cell>
          <cell r="W17">
            <v>2006</v>
          </cell>
        </row>
        <row r="18">
          <cell r="B18" t="str">
            <v>NIP_D_ABIA_WNS_C01_P</v>
          </cell>
          <cell r="C18" t="str">
            <v>Possible</v>
          </cell>
          <cell r="D18" t="str">
            <v>WNS</v>
          </cell>
          <cell r="E18" t="str">
            <v>ABIA</v>
          </cell>
          <cell r="F18" t="str">
            <v>JONES_CREEK1_FS</v>
          </cell>
          <cell r="G18" t="str">
            <v>NIP_BP06_Gbetiokun/Abiala ID</v>
          </cell>
          <cell r="H18" t="str">
            <v>NIP_D_ABIA_WNS_C01</v>
          </cell>
          <cell r="I18" t="str">
            <v>Ranked IN</v>
          </cell>
          <cell r="J18" t="str">
            <v>4. Oil Pre-FID</v>
          </cell>
          <cell r="K18" t="str">
            <v>3. New Oil</v>
          </cell>
          <cell r="O18" t="str">
            <v>AFUO</v>
          </cell>
          <cell r="P18" t="str">
            <v>WSS</v>
          </cell>
          <cell r="Q18" t="str">
            <v>OML - 35</v>
          </cell>
          <cell r="R18" t="str">
            <v>Southern Swamp AG</v>
          </cell>
          <cell r="S18" t="str">
            <v>NOV</v>
          </cell>
          <cell r="U18" t="str">
            <v>BELEMA1_FS</v>
          </cell>
          <cell r="V18" t="str">
            <v>Yes</v>
          </cell>
          <cell r="W18">
            <v>2006</v>
          </cell>
        </row>
        <row r="19">
          <cell r="B19" t="str">
            <v>NIP_D_ADIB_ELA_I01_P</v>
          </cell>
          <cell r="C19" t="str">
            <v>Possible</v>
          </cell>
          <cell r="D19" t="str">
            <v>ELA</v>
          </cell>
          <cell r="E19" t="str">
            <v>ADIB</v>
          </cell>
          <cell r="F19" t="str">
            <v>ADIBAWA1_FS</v>
          </cell>
          <cell r="G19" t="str">
            <v>NIP_BP06_AG Solutions-Ahia Adibawa</v>
          </cell>
          <cell r="H19" t="str">
            <v>NIP_D_ADIB_ELA_I01</v>
          </cell>
          <cell r="I19" t="str">
            <v>Ranked IN</v>
          </cell>
          <cell r="J19" t="str">
            <v>4. Oil Pre-FID</v>
          </cell>
          <cell r="K19" t="str">
            <v>3. New Oil</v>
          </cell>
          <cell r="O19" t="str">
            <v>AGBA</v>
          </cell>
          <cell r="P19" t="str">
            <v>WSS</v>
          </cell>
          <cell r="Q19" t="str">
            <v>OML - 36</v>
          </cell>
          <cell r="R19" t="str">
            <v>Southern Swamp AG</v>
          </cell>
          <cell r="S19" t="str">
            <v>PWC</v>
          </cell>
          <cell r="U19" t="str">
            <v>BENISEDE1_FS</v>
          </cell>
          <cell r="V19" t="str">
            <v>No</v>
          </cell>
          <cell r="W19">
            <v>2011</v>
          </cell>
        </row>
        <row r="20">
          <cell r="B20" t="str">
            <v>NIP_D_ADIB_ELA_R01_P</v>
          </cell>
          <cell r="C20" t="str">
            <v>Possible</v>
          </cell>
          <cell r="D20" t="str">
            <v>ELA</v>
          </cell>
          <cell r="E20" t="str">
            <v>ADIB</v>
          </cell>
          <cell r="F20" t="str">
            <v>ADIBAWA1_FS</v>
          </cell>
          <cell r="G20" t="str">
            <v>NIP_BP06_2006 LIO</v>
          </cell>
          <cell r="H20" t="str">
            <v>NIP_D_ADIB_ELA_R01</v>
          </cell>
          <cell r="I20" t="str">
            <v>Ranked IN</v>
          </cell>
          <cell r="J20" t="str">
            <v>1. NFA</v>
          </cell>
          <cell r="K20" t="str">
            <v>2. LIO</v>
          </cell>
          <cell r="O20" t="str">
            <v>AGBD</v>
          </cell>
          <cell r="P20" t="str">
            <v>ELA</v>
          </cell>
          <cell r="Q20" t="str">
            <v>OML - 17</v>
          </cell>
          <cell r="R20" t="str">
            <v>Obigbo AG</v>
          </cell>
          <cell r="S20" t="str">
            <v>PEA</v>
          </cell>
          <cell r="U20" t="str">
            <v>BONNY1_FS</v>
          </cell>
          <cell r="V20" t="str">
            <v>No</v>
          </cell>
          <cell r="W20">
            <v>2009</v>
          </cell>
        </row>
        <row r="21">
          <cell r="B21" t="str">
            <v>NIP_D_ADIB_ELA_R02_P</v>
          </cell>
          <cell r="C21" t="str">
            <v>Possible</v>
          </cell>
          <cell r="D21" t="str">
            <v>ELA</v>
          </cell>
          <cell r="E21" t="str">
            <v>ADIB</v>
          </cell>
          <cell r="F21" t="str">
            <v>ADIBAWA1_FS</v>
          </cell>
          <cell r="G21" t="str">
            <v>NIP_BP06_2007 LIO</v>
          </cell>
          <cell r="H21" t="str">
            <v>NIP_D_ADIB_ELA_R02</v>
          </cell>
          <cell r="I21" t="str">
            <v>Ranked IN</v>
          </cell>
          <cell r="J21" t="str">
            <v>1. NFA</v>
          </cell>
          <cell r="K21" t="str">
            <v>2. LIO</v>
          </cell>
          <cell r="O21" t="str">
            <v>AHIA</v>
          </cell>
          <cell r="P21" t="str">
            <v>ELA</v>
          </cell>
          <cell r="Q21" t="str">
            <v>OML - 21</v>
          </cell>
          <cell r="R21" t="str">
            <v>Ubie AG</v>
          </cell>
          <cell r="S21" t="str">
            <v>PEA</v>
          </cell>
          <cell r="U21" t="str">
            <v>BUGUMA_CREEK1_FS</v>
          </cell>
          <cell r="V21" t="str">
            <v>Yes</v>
          </cell>
          <cell r="W21">
            <v>2006</v>
          </cell>
        </row>
        <row r="22">
          <cell r="B22" t="str">
            <v>NIP_D_ADNE_ELA_I01_P</v>
          </cell>
          <cell r="C22" t="str">
            <v>Possible</v>
          </cell>
          <cell r="D22" t="str">
            <v>ELA</v>
          </cell>
          <cell r="E22" t="str">
            <v>ADNE</v>
          </cell>
          <cell r="F22" t="str">
            <v>ADIBAWA1_FS</v>
          </cell>
          <cell r="G22" t="str">
            <v>NIP_BP06_AG Solutions-Ahia Adibawa</v>
          </cell>
          <cell r="H22" t="str">
            <v>NIP_D_ADNE_ELA_I01</v>
          </cell>
          <cell r="I22" t="str">
            <v>Ranked IN</v>
          </cell>
          <cell r="J22" t="str">
            <v>4. Oil Pre-Fid</v>
          </cell>
          <cell r="K22" t="str">
            <v>3. New Oil</v>
          </cell>
          <cell r="O22" t="str">
            <v>AJAT</v>
          </cell>
          <cell r="P22" t="str">
            <v>WSS</v>
          </cell>
          <cell r="Q22" t="str">
            <v>OML - 35</v>
          </cell>
          <cell r="R22" t="str">
            <v>Southern Swamp AG</v>
          </cell>
          <cell r="S22" t="str">
            <v>PWC</v>
          </cell>
          <cell r="U22" t="str">
            <v>CAWTHORNE_CHANNEL1_FS</v>
          </cell>
          <cell r="V22" t="str">
            <v>Yes</v>
          </cell>
          <cell r="W22">
            <v>2006</v>
          </cell>
        </row>
        <row r="23">
          <cell r="B23" t="str">
            <v>NIP_D_ADNE_ELA_S01_P</v>
          </cell>
          <cell r="C23" t="str">
            <v>Possible</v>
          </cell>
          <cell r="D23" t="str">
            <v>ELA</v>
          </cell>
          <cell r="E23" t="str">
            <v>ADNE</v>
          </cell>
          <cell r="F23" t="str">
            <v>ADIBAWA1_FS</v>
          </cell>
          <cell r="G23" t="str">
            <v>NIP_BP06_Integrity</v>
          </cell>
          <cell r="H23" t="str">
            <v>NIP_D_ADNE_ELA_S01</v>
          </cell>
          <cell r="I23" t="str">
            <v>Ranked IN</v>
          </cell>
          <cell r="J23" t="str">
            <v>1. NFA</v>
          </cell>
          <cell r="K23" t="str">
            <v>2. LIO</v>
          </cell>
          <cell r="O23" t="str">
            <v>AJUJ</v>
          </cell>
          <cell r="P23" t="str">
            <v>WNS</v>
          </cell>
          <cell r="Q23" t="str">
            <v>OML - 42</v>
          </cell>
          <cell r="R23" t="str">
            <v>Odidi AG</v>
          </cell>
          <cell r="S23" t="str">
            <v>PWB</v>
          </cell>
          <cell r="U23" t="str">
            <v>CAWTHORNE_CHANNEL2_FS</v>
          </cell>
          <cell r="V23" t="str">
            <v>Yes</v>
          </cell>
          <cell r="W23">
            <v>2006</v>
          </cell>
        </row>
        <row r="24">
          <cell r="B24" t="str">
            <v>NIP_D_Afam Gas Supply_PRA_P</v>
          </cell>
          <cell r="C24" t="str">
            <v>Possible</v>
          </cell>
          <cell r="D24" t="str">
            <v>Corporate</v>
          </cell>
          <cell r="E24" t="str">
            <v>PRA</v>
          </cell>
          <cell r="F24" t="str">
            <v>DNR Prod Facilty</v>
          </cell>
          <cell r="G24" t="str">
            <v>Corporate PRA</v>
          </cell>
          <cell r="H24" t="str">
            <v>NIP_D_Afam Gas Supply_PRA</v>
          </cell>
          <cell r="I24" t="str">
            <v>Ranked IN</v>
          </cell>
          <cell r="J24" t="str">
            <v>5. Ongoing Gas</v>
          </cell>
          <cell r="K24" t="str">
            <v>PRA</v>
          </cell>
          <cell r="O24" t="str">
            <v>AKON</v>
          </cell>
          <cell r="P24" t="str">
            <v>WSS</v>
          </cell>
          <cell r="Q24" t="str">
            <v xml:space="preserve">OML - </v>
          </cell>
          <cell r="R24" t="str">
            <v>Southern Swamp AG</v>
          </cell>
          <cell r="S24" t="str">
            <v>PWC</v>
          </cell>
          <cell r="U24" t="str">
            <v>CAWTHORNE_CHANNEL3_FS</v>
          </cell>
          <cell r="V24" t="str">
            <v>Yes</v>
          </cell>
          <cell r="W24">
            <v>2006</v>
          </cell>
        </row>
        <row r="25">
          <cell r="B25" t="str">
            <v>NIP_D_Afam/Alscon Gas Supply Facilities Cost_P</v>
          </cell>
          <cell r="C25" t="str">
            <v>Possible</v>
          </cell>
          <cell r="D25" t="str">
            <v>Facility Costs</v>
          </cell>
          <cell r="E25" t="str">
            <v>AFAM</v>
          </cell>
          <cell r="F25" t="str">
            <v>DNR Prod Facilty</v>
          </cell>
          <cell r="G25" t="str">
            <v>Corporate - Facility</v>
          </cell>
          <cell r="H25" t="str">
            <v>NIP_D_Afam/Alscon Gas Supply Facilities Cost</v>
          </cell>
          <cell r="I25" t="str">
            <v>Ranked IN</v>
          </cell>
          <cell r="J25" t="str">
            <v>5. Ongoing Gas</v>
          </cell>
          <cell r="K25" t="str">
            <v>Facilities</v>
          </cell>
          <cell r="O25" t="str">
            <v>AKOS</v>
          </cell>
          <cell r="P25" t="str">
            <v>EES</v>
          </cell>
          <cell r="Q25" t="str">
            <v>OML - 18</v>
          </cell>
          <cell r="R25" t="str">
            <v>Cawthorne Channel AG</v>
          </cell>
          <cell r="S25" t="str">
            <v>PEC</v>
          </cell>
          <cell r="U25" t="str">
            <v>DIEBU_CREEK1_FS</v>
          </cell>
          <cell r="V25" t="str">
            <v>No</v>
          </cell>
          <cell r="W25">
            <v>2009</v>
          </cell>
        </row>
        <row r="26">
          <cell r="B26" t="str">
            <v>NIP_D_AFAM_ELA_D01_P</v>
          </cell>
          <cell r="C26" t="str">
            <v>Possible</v>
          </cell>
          <cell r="D26" t="str">
            <v>ELA</v>
          </cell>
          <cell r="E26" t="str">
            <v>AFAM</v>
          </cell>
          <cell r="F26" t="str">
            <v>PLANNED_OKOLOMA1_FS</v>
          </cell>
          <cell r="G26" t="str">
            <v>NIP_BP06_Afam ORD</v>
          </cell>
          <cell r="H26" t="str">
            <v>NIP_D_AFAM_ELA_D01</v>
          </cell>
          <cell r="I26" t="str">
            <v>Ranked IN</v>
          </cell>
          <cell r="J26" t="str">
            <v>4. Oil Pre-FID</v>
          </cell>
          <cell r="K26" t="str">
            <v>3. New Oil</v>
          </cell>
          <cell r="O26" t="str">
            <v>ALAK</v>
          </cell>
          <cell r="P26" t="str">
            <v>EES</v>
          </cell>
          <cell r="Q26" t="str">
            <v>OML - 18</v>
          </cell>
          <cell r="R26" t="str">
            <v>Alakiri AG</v>
          </cell>
          <cell r="S26" t="str">
            <v>PEC</v>
          </cell>
          <cell r="U26" t="str">
            <v>EGBEMA_WEST1_FS</v>
          </cell>
          <cell r="V26" t="str">
            <v>No</v>
          </cell>
          <cell r="W26">
            <v>2009</v>
          </cell>
        </row>
        <row r="27">
          <cell r="B27" t="str">
            <v>NIP_D_AFAM_ELA_G01_P</v>
          </cell>
          <cell r="C27" t="str">
            <v>Possible</v>
          </cell>
          <cell r="D27" t="str">
            <v>ELA</v>
          </cell>
          <cell r="E27" t="str">
            <v>AFAM</v>
          </cell>
          <cell r="F27" t="str">
            <v>NAG PF</v>
          </cell>
          <cell r="G27" t="e">
            <v>#N/A</v>
          </cell>
          <cell r="H27" t="str">
            <v>NIP_D_AFAM_ELA_G01</v>
          </cell>
          <cell r="I27" t="str">
            <v>Ranked IN</v>
          </cell>
          <cell r="J27" t="str">
            <v>5. Ongoing Gas</v>
          </cell>
          <cell r="K27" t="str">
            <v>3. New Oil</v>
          </cell>
          <cell r="O27" t="str">
            <v>ALEL</v>
          </cell>
          <cell r="P27" t="str">
            <v>WSS</v>
          </cell>
          <cell r="Q27" t="str">
            <v>OML - 35</v>
          </cell>
          <cell r="R27" t="str">
            <v>Southern Swamp AG</v>
          </cell>
          <cell r="S27" t="str">
            <v>PWC</v>
          </cell>
          <cell r="U27" t="str">
            <v>EGBEMA1_FS</v>
          </cell>
          <cell r="V27" t="str">
            <v>No</v>
          </cell>
          <cell r="W27">
            <v>2009</v>
          </cell>
        </row>
        <row r="28">
          <cell r="B28" t="str">
            <v>NIP_D_AFIE_WLA_D01_P</v>
          </cell>
          <cell r="C28" t="str">
            <v>Possible</v>
          </cell>
          <cell r="D28" t="str">
            <v>WLA</v>
          </cell>
          <cell r="E28" t="str">
            <v>AFIE</v>
          </cell>
          <cell r="F28" t="str">
            <v>AFIESERE1_FS</v>
          </cell>
          <cell r="G28" t="str">
            <v>NIP_BP06_AOU Module 1</v>
          </cell>
          <cell r="H28" t="str">
            <v>NIP_D_AFIE_WLA_D01</v>
          </cell>
          <cell r="I28" t="str">
            <v>Ranked IN</v>
          </cell>
          <cell r="J28" t="str">
            <v>4. Oil Pre-FID</v>
          </cell>
          <cell r="K28" t="str">
            <v>3. New Oil</v>
          </cell>
          <cell r="O28" t="str">
            <v>ALKE</v>
          </cell>
          <cell r="P28" t="str">
            <v>EES</v>
          </cell>
          <cell r="Q28" t="str">
            <v>OML - 18</v>
          </cell>
          <cell r="R28" t="str">
            <v>Alakiri AG</v>
          </cell>
          <cell r="S28" t="str">
            <v>PEC</v>
          </cell>
          <cell r="U28" t="str">
            <v>EGWA1_FS</v>
          </cell>
          <cell r="V28" t="str">
            <v>Yes</v>
          </cell>
          <cell r="W28">
            <v>2006</v>
          </cell>
        </row>
        <row r="29">
          <cell r="B29" t="str">
            <v>NIP_D_AFIE_WLA_D02_P</v>
          </cell>
          <cell r="C29" t="str">
            <v>Possible</v>
          </cell>
          <cell r="D29" t="str">
            <v>WLA</v>
          </cell>
          <cell r="E29" t="str">
            <v>AFIE</v>
          </cell>
          <cell r="F29" t="str">
            <v>AFIESERE1_FS</v>
          </cell>
          <cell r="G29" t="str">
            <v>NIP_BP06_AOU Module 2</v>
          </cell>
          <cell r="H29" t="str">
            <v>NIP_D_AFIE_WLA_D02</v>
          </cell>
          <cell r="I29" t="str">
            <v>Ranked IN</v>
          </cell>
          <cell r="J29" t="str">
            <v>4. Oil Pre-FID</v>
          </cell>
          <cell r="K29" t="str">
            <v>3. New Oil</v>
          </cell>
          <cell r="O29" t="str">
            <v>AMUK</v>
          </cell>
          <cell r="P29" t="str">
            <v>WLA</v>
          </cell>
          <cell r="Q29" t="str">
            <v>OML - 38</v>
          </cell>
          <cell r="R29" t="str">
            <v>Sapele AG</v>
          </cell>
          <cell r="S29" t="str">
            <v>PWA</v>
          </cell>
          <cell r="U29" t="str">
            <v>EGWA2_FS</v>
          </cell>
          <cell r="V29" t="str">
            <v>Yes</v>
          </cell>
          <cell r="W29">
            <v>2006</v>
          </cell>
        </row>
        <row r="30">
          <cell r="B30" t="str">
            <v>NIP_D_AFIE_WLA_T01_P</v>
          </cell>
          <cell r="C30" t="str">
            <v>Possible</v>
          </cell>
          <cell r="D30" t="str">
            <v>WLA</v>
          </cell>
          <cell r="E30" t="str">
            <v>AFIE</v>
          </cell>
          <cell r="F30" t="str">
            <v>AFIESERE1_FS</v>
          </cell>
          <cell r="G30" t="str">
            <v>NIP_BP06_2006 LIO</v>
          </cell>
          <cell r="H30" t="str">
            <v>NIP_D_AFIE_WLA_T01</v>
          </cell>
          <cell r="I30" t="str">
            <v>Ranked IN</v>
          </cell>
          <cell r="J30" t="str">
            <v>1. NFA</v>
          </cell>
          <cell r="K30" t="str">
            <v>2. LIO</v>
          </cell>
          <cell r="O30" t="str">
            <v>ANGA</v>
          </cell>
          <cell r="P30" t="str">
            <v>WSS</v>
          </cell>
          <cell r="Q30" t="str">
            <v>OML - 35</v>
          </cell>
          <cell r="R30" t="str">
            <v>Southern Swamp AG</v>
          </cell>
          <cell r="S30" t="str">
            <v>PWC</v>
          </cell>
          <cell r="U30" t="str">
            <v>EKULAMA1_FS</v>
          </cell>
          <cell r="V30" t="str">
            <v>Yes</v>
          </cell>
          <cell r="W30">
            <v>2006</v>
          </cell>
        </row>
        <row r="31">
          <cell r="B31" t="str">
            <v>NIP_D_AFMU_ELA_G01_P</v>
          </cell>
          <cell r="C31" t="str">
            <v>Possible</v>
          </cell>
          <cell r="D31" t="str">
            <v>ELA</v>
          </cell>
          <cell r="E31" t="str">
            <v>AFMU</v>
          </cell>
          <cell r="F31" t="str">
            <v>NAG PF</v>
          </cell>
          <cell r="G31" t="str">
            <v>NIP_BP06_Afam Gas Supply</v>
          </cell>
          <cell r="H31" t="str">
            <v>NIP_D_AFMU_ELA_G01</v>
          </cell>
          <cell r="I31" t="str">
            <v>Ranked IN</v>
          </cell>
          <cell r="J31" t="str">
            <v>5. Ongoing Gas</v>
          </cell>
          <cell r="K31" t="str">
            <v>3. New Oil</v>
          </cell>
          <cell r="O31" t="str">
            <v>ASAR</v>
          </cell>
          <cell r="P31" t="str">
            <v>EES</v>
          </cell>
          <cell r="Q31" t="str">
            <v>OML - 18</v>
          </cell>
          <cell r="R31" t="str">
            <v>Alakiri AG</v>
          </cell>
          <cell r="S31" t="str">
            <v>PEC</v>
          </cell>
          <cell r="U31" t="str">
            <v>EKULAMA2_FS</v>
          </cell>
          <cell r="V31" t="str">
            <v>Yes</v>
          </cell>
          <cell r="W31">
            <v>2006</v>
          </cell>
        </row>
        <row r="32">
          <cell r="B32" t="str">
            <v>NIP_D_AFMU_ELA_G03_P</v>
          </cell>
          <cell r="C32" t="str">
            <v>Possible</v>
          </cell>
          <cell r="D32" t="str">
            <v>ELA</v>
          </cell>
          <cell r="E32" t="str">
            <v>AFMU</v>
          </cell>
          <cell r="F32" t="str">
            <v>NAG PF</v>
          </cell>
          <cell r="G32" t="e">
            <v>#N/A</v>
          </cell>
          <cell r="H32" t="str">
            <v>NIP_D_AFMU_ELA_G03</v>
          </cell>
          <cell r="I32" t="e">
            <v>#N/A</v>
          </cell>
          <cell r="J32" t="e">
            <v>#N/A</v>
          </cell>
          <cell r="K32" t="str">
            <v>3. New Oil</v>
          </cell>
          <cell r="O32" t="str">
            <v>ASSN</v>
          </cell>
          <cell r="Q32" t="str">
            <v xml:space="preserve">OML - </v>
          </cell>
          <cell r="R32">
            <v>0</v>
          </cell>
          <cell r="S32" t="str">
            <v>PEA</v>
          </cell>
          <cell r="U32" t="str">
            <v>ERIEMU1_FS</v>
          </cell>
          <cell r="V32" t="str">
            <v>Yes</v>
          </cell>
          <cell r="W32">
            <v>2006</v>
          </cell>
        </row>
        <row r="33">
          <cell r="B33" t="str">
            <v>NIP_D_AFRE_WSS_C01_P</v>
          </cell>
          <cell r="C33" t="str">
            <v>Possible</v>
          </cell>
          <cell r="D33" t="str">
            <v>WSS</v>
          </cell>
          <cell r="E33" t="str">
            <v>AFRE</v>
          </cell>
          <cell r="F33" t="str">
            <v>ESCRAVOS_BEACH1_FS</v>
          </cell>
          <cell r="G33" t="str">
            <v>NIP_BP06_Afremo Workover</v>
          </cell>
          <cell r="H33" t="str">
            <v>NIP_D_AFRE_WSS_C01</v>
          </cell>
          <cell r="I33" t="str">
            <v>Ranked OUT</v>
          </cell>
          <cell r="J33" t="str">
            <v>4. Oil Pre-FID</v>
          </cell>
          <cell r="K33" t="str">
            <v>3. New Oil</v>
          </cell>
          <cell r="O33" t="str">
            <v>AWNW</v>
          </cell>
          <cell r="P33" t="str">
            <v>EES</v>
          </cell>
          <cell r="Q33" t="str">
            <v>OML - 24</v>
          </cell>
          <cell r="R33" t="str">
            <v>Awoba AG</v>
          </cell>
          <cell r="S33" t="str">
            <v>PEC</v>
          </cell>
          <cell r="U33" t="str">
            <v>ESCRAVOS_BEACH1_FS</v>
          </cell>
          <cell r="V33" t="str">
            <v>No</v>
          </cell>
          <cell r="W33">
            <v>2008</v>
          </cell>
        </row>
        <row r="34">
          <cell r="B34" t="str">
            <v>NIP_D_AFRE_WSS_D01_P</v>
          </cell>
          <cell r="C34" t="str">
            <v>Possible</v>
          </cell>
          <cell r="D34" t="str">
            <v>WSS</v>
          </cell>
          <cell r="E34" t="str">
            <v>AFRE</v>
          </cell>
          <cell r="F34" t="str">
            <v>ESCRAVOS_BEACH1_FS</v>
          </cell>
          <cell r="G34" t="str">
            <v>NIP_BP06_Afremo Sidetrack</v>
          </cell>
          <cell r="H34" t="str">
            <v>NIP_D_AFRE_WSS_D01</v>
          </cell>
          <cell r="I34" t="str">
            <v>Ranked OUT</v>
          </cell>
          <cell r="J34" t="str">
            <v>4. Oil Pre-FID</v>
          </cell>
          <cell r="K34" t="str">
            <v>3. New Oil</v>
          </cell>
          <cell r="O34" t="str">
            <v>AWOB</v>
          </cell>
          <cell r="P34" t="str">
            <v>EES</v>
          </cell>
          <cell r="Q34" t="str">
            <v>OML - 24</v>
          </cell>
          <cell r="R34" t="str">
            <v>Awoba AG</v>
          </cell>
          <cell r="S34" t="str">
            <v>PEC</v>
          </cell>
          <cell r="U34" t="str">
            <v>ETELEBOU1_FS</v>
          </cell>
          <cell r="V34" t="str">
            <v>No</v>
          </cell>
          <cell r="W34">
            <v>2009</v>
          </cell>
        </row>
        <row r="35">
          <cell r="B35" t="str">
            <v>NIP_D_AFRE_WSS_L01_P</v>
          </cell>
          <cell r="C35" t="str">
            <v>Possible</v>
          </cell>
          <cell r="D35" t="str">
            <v>WSS</v>
          </cell>
          <cell r="E35" t="str">
            <v>AFRE</v>
          </cell>
          <cell r="F35" t="str">
            <v>ESCRAVOS_BEACH1_FS</v>
          </cell>
          <cell r="G35" t="str">
            <v>NIP_BP06_Afremo Gaslift</v>
          </cell>
          <cell r="H35" t="str">
            <v>NIP_D_AFRE_WSS_L01</v>
          </cell>
          <cell r="I35" t="str">
            <v>Ranked OUT</v>
          </cell>
          <cell r="J35" t="str">
            <v>4. Oil Pre-FID</v>
          </cell>
          <cell r="K35" t="str">
            <v>3. New Oil</v>
          </cell>
          <cell r="O35" t="str">
            <v>BATA</v>
          </cell>
          <cell r="P35" t="str">
            <v>WNS</v>
          </cell>
          <cell r="Q35" t="str">
            <v>OML - 42</v>
          </cell>
          <cell r="R35" t="str">
            <v>Odidi AG</v>
          </cell>
          <cell r="S35" t="str">
            <v>PWB</v>
          </cell>
          <cell r="U35" t="str">
            <v>EVWRENI1_FS</v>
          </cell>
          <cell r="V35" t="str">
            <v>No</v>
          </cell>
          <cell r="W35">
            <v>2009</v>
          </cell>
        </row>
        <row r="36">
          <cell r="B36" t="str">
            <v>NIP_D_Afremo Sidetrack_PRA_P</v>
          </cell>
          <cell r="C36" t="str">
            <v>Possible</v>
          </cell>
          <cell r="D36" t="str">
            <v>Corporate</v>
          </cell>
          <cell r="E36" t="str">
            <v>PRA</v>
          </cell>
          <cell r="F36" t="str">
            <v>DNR Prod Facilty</v>
          </cell>
          <cell r="G36" t="str">
            <v>Corporate PRA</v>
          </cell>
          <cell r="H36" t="str">
            <v>NIP_D_Afremo Sidetrack_PRA</v>
          </cell>
          <cell r="I36" t="str">
            <v>Ranked OUT</v>
          </cell>
          <cell r="J36" t="str">
            <v>4. Oil Pre-FID</v>
          </cell>
          <cell r="K36" t="str">
            <v>PRA</v>
          </cell>
          <cell r="O36" t="str">
            <v>BELE</v>
          </cell>
          <cell r="P36" t="str">
            <v>EWS</v>
          </cell>
          <cell r="Q36" t="str">
            <v>OML - 25</v>
          </cell>
          <cell r="R36" t="str">
            <v>Belema AG</v>
          </cell>
          <cell r="S36" t="str">
            <v>PEB</v>
          </cell>
          <cell r="U36" t="str">
            <v>FORCADOS2_FS</v>
          </cell>
          <cell r="V36" t="str">
            <v>No</v>
          </cell>
          <cell r="W36">
            <v>2008</v>
          </cell>
        </row>
        <row r="37">
          <cell r="B37" t="str">
            <v>NIP_D_Afremo Workover_PRA_P</v>
          </cell>
          <cell r="C37" t="str">
            <v>Possible</v>
          </cell>
          <cell r="D37" t="str">
            <v>Corporate</v>
          </cell>
          <cell r="E37" t="str">
            <v>PRA</v>
          </cell>
          <cell r="F37" t="str">
            <v>DNR Prod Facilty</v>
          </cell>
          <cell r="G37" t="str">
            <v>Corporate PRA</v>
          </cell>
          <cell r="H37" t="str">
            <v>NIP_D_Afremo Workover_PRA</v>
          </cell>
          <cell r="I37" t="str">
            <v>Ranked OUT</v>
          </cell>
          <cell r="J37" t="str">
            <v>4. Oil Pre-FID</v>
          </cell>
          <cell r="K37" t="str">
            <v>PRA</v>
          </cell>
          <cell r="O37" t="str">
            <v>BENE</v>
          </cell>
          <cell r="P37" t="str">
            <v>WNS</v>
          </cell>
          <cell r="Q37" t="str">
            <v>OML - 43</v>
          </cell>
          <cell r="R37" t="str">
            <v>Otumara AG</v>
          </cell>
          <cell r="S37" t="str">
            <v>PWB</v>
          </cell>
          <cell r="U37" t="str">
            <v>FORCADOS3_FS</v>
          </cell>
          <cell r="V37" t="str">
            <v>No</v>
          </cell>
          <cell r="W37">
            <v>2008</v>
          </cell>
        </row>
        <row r="38">
          <cell r="B38" t="str">
            <v>NIP_D_AFUO_WSS_D01_P</v>
          </cell>
          <cell r="C38" t="str">
            <v>Possible</v>
          </cell>
          <cell r="D38" t="str">
            <v>WSS</v>
          </cell>
          <cell r="E38" t="str">
            <v>AFUO</v>
          </cell>
          <cell r="F38" t="str">
            <v>OGBN_NAOC1_FS</v>
          </cell>
          <cell r="G38" t="str">
            <v>NIP_BP06_Afuo-Ogbainbiri FOD</v>
          </cell>
          <cell r="H38" t="str">
            <v>NIP_D_AFUO_WSS_D01</v>
          </cell>
          <cell r="I38" t="str">
            <v>Ranked IN</v>
          </cell>
          <cell r="J38" t="str">
            <v>4. Oil Pre-FID</v>
          </cell>
          <cell r="K38" t="str">
            <v>3. New Oil</v>
          </cell>
          <cell r="O38" t="str">
            <v>BENS</v>
          </cell>
          <cell r="P38" t="str">
            <v>WSS</v>
          </cell>
          <cell r="Q38" t="str">
            <v>OML - 35</v>
          </cell>
          <cell r="R38" t="str">
            <v>Southern Swamp AG</v>
          </cell>
          <cell r="S38" t="str">
            <v>PWC</v>
          </cell>
          <cell r="U38" t="str">
            <v>FORCADOS4_FS</v>
          </cell>
          <cell r="V38" t="str">
            <v>No</v>
          </cell>
          <cell r="W38">
            <v>2008</v>
          </cell>
        </row>
        <row r="39">
          <cell r="B39" t="str">
            <v>NIP_D_AFUO_WSS_I01_P</v>
          </cell>
          <cell r="C39" t="str">
            <v>Possible</v>
          </cell>
          <cell r="D39" t="str">
            <v>WSS</v>
          </cell>
          <cell r="E39" t="str">
            <v>AFUO</v>
          </cell>
          <cell r="F39" t="str">
            <v>OGBN_NAOC1_FS</v>
          </cell>
          <cell r="G39" t="str">
            <v>NIP_BP06_AG Solutions-Afuo Ogbainbiri</v>
          </cell>
          <cell r="H39" t="str">
            <v>NIP_D_AFUO_WSS_I01</v>
          </cell>
          <cell r="I39" t="str">
            <v>Ranked IN</v>
          </cell>
          <cell r="J39" t="str">
            <v>4. Oil Pre-FID</v>
          </cell>
          <cell r="K39" t="str">
            <v>3. New Oil</v>
          </cell>
          <cell r="O39" t="str">
            <v>BISE</v>
          </cell>
          <cell r="P39" t="str">
            <v>ELA</v>
          </cell>
          <cell r="Q39" t="str">
            <v>OML - 27</v>
          </cell>
          <cell r="R39" t="str">
            <v>Biseni AG</v>
          </cell>
          <cell r="S39" t="str">
            <v>NOV</v>
          </cell>
          <cell r="U39" t="str">
            <v>IDU_NAOC1_FS</v>
          </cell>
          <cell r="V39" t="str">
            <v>Yes</v>
          </cell>
          <cell r="W39" t="str">
            <v>NOV</v>
          </cell>
        </row>
        <row r="40">
          <cell r="B40" t="str">
            <v>NIP_D_AFUO_WSS_R01_P</v>
          </cell>
          <cell r="C40" t="str">
            <v>Possible</v>
          </cell>
          <cell r="D40" t="str">
            <v>WSS</v>
          </cell>
          <cell r="E40" t="str">
            <v>AFUO</v>
          </cell>
          <cell r="F40" t="str">
            <v>OGBN_NAOC1_FS</v>
          </cell>
          <cell r="G40" t="str">
            <v>NIP_BP06_2006 LIO</v>
          </cell>
          <cell r="H40" t="str">
            <v>NIP_D_AFUO_WSS_R01</v>
          </cell>
          <cell r="I40" t="str">
            <v>Ranked IN</v>
          </cell>
          <cell r="J40" t="str">
            <v>1. NFA</v>
          </cell>
          <cell r="K40" t="str">
            <v>2. LIO</v>
          </cell>
          <cell r="O40" t="str">
            <v>BNYN</v>
          </cell>
          <cell r="P40" t="str">
            <v>EES</v>
          </cell>
          <cell r="Q40" t="str">
            <v>OML - 11</v>
          </cell>
          <cell r="R40" t="str">
            <v>Bonny AG</v>
          </cell>
          <cell r="S40" t="str">
            <v>PEC</v>
          </cell>
          <cell r="U40" t="str">
            <v>IMO_RIVER3_FS</v>
          </cell>
          <cell r="V40" t="str">
            <v>Yes</v>
          </cell>
          <cell r="W40">
            <v>2006</v>
          </cell>
        </row>
        <row r="41">
          <cell r="B41" t="str">
            <v>NIP_D_Afuo-Ogbainbiri FOD_PRA_P</v>
          </cell>
          <cell r="C41" t="str">
            <v>Possible</v>
          </cell>
          <cell r="D41" t="str">
            <v>Corporate</v>
          </cell>
          <cell r="E41" t="str">
            <v>PRA</v>
          </cell>
          <cell r="F41" t="str">
            <v>DNR Prod Facilty</v>
          </cell>
          <cell r="G41" t="str">
            <v>Corporate PRA</v>
          </cell>
          <cell r="H41" t="str">
            <v>NIP_D_Afuo-Ogbainbiri FOD_PRA</v>
          </cell>
          <cell r="I41" t="str">
            <v>Ranked IN</v>
          </cell>
          <cell r="J41" t="str">
            <v>4. Oil Pre-FID</v>
          </cell>
          <cell r="K41" t="str">
            <v>PRA</v>
          </cell>
          <cell r="O41" t="str">
            <v>BOMA</v>
          </cell>
          <cell r="Q41" t="str">
            <v xml:space="preserve">OML - </v>
          </cell>
          <cell r="R41">
            <v>0</v>
          </cell>
          <cell r="S41" t="str">
            <v>PWC</v>
          </cell>
          <cell r="U41" t="str">
            <v>ISIMIRI1_FS</v>
          </cell>
          <cell r="V41" t="str">
            <v>No</v>
          </cell>
          <cell r="W41">
            <v>2012</v>
          </cell>
        </row>
        <row r="42">
          <cell r="B42" t="str">
            <v>NIP_D_AG Solutions Umuechem/Otamini IOGD_PRA_P</v>
          </cell>
          <cell r="C42" t="str">
            <v>Possible</v>
          </cell>
          <cell r="D42" t="str">
            <v>Corporate</v>
          </cell>
          <cell r="E42" t="str">
            <v>PRA</v>
          </cell>
          <cell r="F42" t="str">
            <v>DNR Prod Facilty</v>
          </cell>
          <cell r="G42" t="str">
            <v>Corporate PRA</v>
          </cell>
          <cell r="H42" t="str">
            <v>NIP_D_AG Solutions Umuechem/Otamini IOGD_PRA</v>
          </cell>
          <cell r="I42" t="str">
            <v>Ranked IN</v>
          </cell>
          <cell r="J42" t="str">
            <v>4. Oil Pre-FID</v>
          </cell>
          <cell r="K42" t="str">
            <v>PRA</v>
          </cell>
          <cell r="O42" t="str">
            <v>BONN</v>
          </cell>
          <cell r="P42" t="str">
            <v>EES</v>
          </cell>
          <cell r="Q42" t="str">
            <v>OML - 11</v>
          </cell>
          <cell r="R42" t="str">
            <v>Bonny AG</v>
          </cell>
          <cell r="S42" t="str">
            <v>PEC</v>
          </cell>
          <cell r="U42" t="str">
            <v>JONES_CREEK1_FS</v>
          </cell>
          <cell r="V42" t="str">
            <v>No</v>
          </cell>
          <cell r="W42">
            <v>2008</v>
          </cell>
        </row>
        <row r="43">
          <cell r="B43" t="str">
            <v>NIP_D_AGBA_WSS_D01_P</v>
          </cell>
          <cell r="C43" t="str">
            <v>Possible</v>
          </cell>
          <cell r="D43" t="str">
            <v>WSS</v>
          </cell>
          <cell r="E43" t="str">
            <v>AGBA</v>
          </cell>
          <cell r="F43" t="str">
            <v>OGBOTOBO1_FS</v>
          </cell>
          <cell r="G43" t="str">
            <v>NIP_BP06_Southern Swamp IOGP</v>
          </cell>
          <cell r="H43" t="str">
            <v>NIP_D_AGBA_WSS_D01</v>
          </cell>
          <cell r="I43" t="str">
            <v>Ranked IN</v>
          </cell>
          <cell r="J43" t="str">
            <v>6. New gas (NLNG)</v>
          </cell>
          <cell r="K43" t="str">
            <v>3. New Oil</v>
          </cell>
          <cell r="O43" t="str">
            <v>BONT</v>
          </cell>
          <cell r="P43" t="str">
            <v>EES</v>
          </cell>
          <cell r="Q43" t="str">
            <v>OML - 27</v>
          </cell>
          <cell r="R43" t="str">
            <v>Bonny AG</v>
          </cell>
          <cell r="S43" t="str">
            <v>PEC</v>
          </cell>
          <cell r="U43" t="str">
            <v>KALAEKULE1_FS</v>
          </cell>
          <cell r="V43" t="str">
            <v>No</v>
          </cell>
          <cell r="W43">
            <v>2011</v>
          </cell>
        </row>
        <row r="44">
          <cell r="B44" t="str">
            <v>NIP_D_AGBA_WSS_I01_P</v>
          </cell>
          <cell r="C44" t="str">
            <v>Possible</v>
          </cell>
          <cell r="D44" t="str">
            <v>WSS</v>
          </cell>
          <cell r="E44" t="str">
            <v>AGBA</v>
          </cell>
          <cell r="F44" t="str">
            <v>OGBOTOBO1_FS</v>
          </cell>
          <cell r="G44" t="str">
            <v>NIP_BP06_Southern Swamp IOGP</v>
          </cell>
          <cell r="H44" t="str">
            <v>NIP_D_AGBA_WSS_I01</v>
          </cell>
          <cell r="I44" t="str">
            <v>Ranked IN</v>
          </cell>
          <cell r="J44" t="str">
            <v>6. New gas (NLNG)</v>
          </cell>
          <cell r="K44" t="str">
            <v>3. New Oil</v>
          </cell>
          <cell r="O44" t="str">
            <v>BUBB</v>
          </cell>
          <cell r="P44" t="str">
            <v>EWS</v>
          </cell>
          <cell r="Q44" t="str">
            <v xml:space="preserve">OML - </v>
          </cell>
          <cell r="R44" t="str">
            <v>Ogara AG</v>
          </cell>
          <cell r="S44" t="str">
            <v>PEB</v>
          </cell>
          <cell r="U44" t="str">
            <v>KOKORI1_FS</v>
          </cell>
          <cell r="V44" t="str">
            <v>No</v>
          </cell>
          <cell r="W44">
            <v>2008</v>
          </cell>
        </row>
        <row r="45">
          <cell r="B45" t="str">
            <v>NIP_D_Agbada FOD_PRA_P</v>
          </cell>
          <cell r="C45" t="str">
            <v>Possible</v>
          </cell>
          <cell r="D45" t="str">
            <v>Corporate</v>
          </cell>
          <cell r="E45" t="str">
            <v>PRA</v>
          </cell>
          <cell r="F45" t="str">
            <v>DNR Prod Facilty</v>
          </cell>
          <cell r="G45" t="str">
            <v>Corporate PRA</v>
          </cell>
          <cell r="H45" t="str">
            <v>NIP_D_Agbada FOD_PRA</v>
          </cell>
          <cell r="I45" t="str">
            <v>Ranked IN</v>
          </cell>
          <cell r="J45" t="str">
            <v>4. Oil Pre-FID</v>
          </cell>
          <cell r="K45" t="str">
            <v>PRA</v>
          </cell>
          <cell r="O45" t="str">
            <v>BUGC</v>
          </cell>
          <cell r="P45" t="str">
            <v>EES</v>
          </cell>
          <cell r="Q45" t="str">
            <v>OML - 18</v>
          </cell>
          <cell r="R45" t="str">
            <v>Alakiri AG</v>
          </cell>
          <cell r="S45" t="str">
            <v>PEC</v>
          </cell>
          <cell r="U45" t="str">
            <v>KOLO_CREEK1_FS</v>
          </cell>
          <cell r="V45" t="str">
            <v>No</v>
          </cell>
          <cell r="W45">
            <v>2009</v>
          </cell>
        </row>
        <row r="46">
          <cell r="B46" t="str">
            <v>NIP_D_AGBD_ELA_D01_P</v>
          </cell>
          <cell r="C46" t="str">
            <v>Possible</v>
          </cell>
          <cell r="D46" t="str">
            <v>ELA</v>
          </cell>
          <cell r="E46" t="str">
            <v>AGBD</v>
          </cell>
          <cell r="F46" t="str">
            <v>AGBADA2_FS</v>
          </cell>
          <cell r="G46" t="str">
            <v>NIP_BP06_Agbada FOD</v>
          </cell>
          <cell r="H46" t="str">
            <v>NIP_D_AGBD_ELA_D01</v>
          </cell>
          <cell r="I46" t="str">
            <v>Ranked IN</v>
          </cell>
          <cell r="J46" t="str">
            <v>4. Oil Pre-FID</v>
          </cell>
          <cell r="K46" t="str">
            <v>3. New Oil</v>
          </cell>
          <cell r="O46" t="str">
            <v>CAWC</v>
          </cell>
          <cell r="P46" t="str">
            <v>EES</v>
          </cell>
          <cell r="Q46" t="str">
            <v>OML - 18</v>
          </cell>
          <cell r="R46" t="str">
            <v>Cawthorne Channel AG</v>
          </cell>
          <cell r="S46" t="str">
            <v>PEC</v>
          </cell>
          <cell r="U46" t="str">
            <v>KRAKAMA1_FS</v>
          </cell>
          <cell r="V46" t="str">
            <v>Yes</v>
          </cell>
          <cell r="W46">
            <v>2006</v>
          </cell>
        </row>
        <row r="47">
          <cell r="B47" t="str">
            <v>NIP_D_AGBD_ELA_D06_P</v>
          </cell>
          <cell r="C47" t="str">
            <v>Possible</v>
          </cell>
          <cell r="D47" t="str">
            <v>ELA</v>
          </cell>
          <cell r="E47" t="str">
            <v>AGBD</v>
          </cell>
          <cell r="F47" t="str">
            <v>AGBADA1_FS</v>
          </cell>
          <cell r="G47" t="str">
            <v>NIP_BP06_Agbada Oil</v>
          </cell>
          <cell r="H47" t="str">
            <v>NIP_D_AGBD_ELA_D06</v>
          </cell>
          <cell r="I47" t="str">
            <v>Ranked IN</v>
          </cell>
          <cell r="J47" t="str">
            <v>3. Oil Post-FID</v>
          </cell>
          <cell r="K47" t="str">
            <v>3. New Oil</v>
          </cell>
          <cell r="O47" t="str">
            <v>CL2A</v>
          </cell>
          <cell r="Q47" t="str">
            <v xml:space="preserve">OML - </v>
          </cell>
          <cell r="R47">
            <v>0</v>
          </cell>
          <cell r="S47" t="str">
            <v>-</v>
          </cell>
          <cell r="U47" t="str">
            <v>NEMBE_CREEK1_FS</v>
          </cell>
          <cell r="V47" t="str">
            <v>Yes</v>
          </cell>
          <cell r="W47">
            <v>2006</v>
          </cell>
        </row>
        <row r="48">
          <cell r="B48" t="str">
            <v>NIP_D_AGBD_ELA_G01_P</v>
          </cell>
          <cell r="C48" t="str">
            <v>Possible</v>
          </cell>
          <cell r="D48" t="str">
            <v>ELA</v>
          </cell>
          <cell r="E48" t="str">
            <v>AGBD</v>
          </cell>
          <cell r="F48" t="str">
            <v>NAG PF</v>
          </cell>
          <cell r="G48" t="e">
            <v>#N/A</v>
          </cell>
          <cell r="H48" t="str">
            <v>NIP_D_AGBD_ELA_G01</v>
          </cell>
          <cell r="I48" t="str">
            <v>Ranked IN</v>
          </cell>
          <cell r="J48" t="str">
            <v>5. Ongoing Gas</v>
          </cell>
          <cell r="K48" t="str">
            <v>3. New Oil</v>
          </cell>
          <cell r="O48" t="str">
            <v>CL2B</v>
          </cell>
          <cell r="Q48" t="str">
            <v xml:space="preserve">OML - </v>
          </cell>
          <cell r="R48">
            <v>0</v>
          </cell>
          <cell r="S48" t="str">
            <v>-</v>
          </cell>
          <cell r="U48" t="str">
            <v>NEMBE_CREEK2_FS</v>
          </cell>
          <cell r="V48" t="str">
            <v>Yes</v>
          </cell>
          <cell r="W48">
            <v>2006</v>
          </cell>
        </row>
        <row r="49">
          <cell r="B49" t="str">
            <v>NIP_D_AGBD_ELA_R01_P</v>
          </cell>
          <cell r="C49" t="str">
            <v>Possible</v>
          </cell>
          <cell r="D49" t="str">
            <v>ELA</v>
          </cell>
          <cell r="E49" t="str">
            <v>AGBD</v>
          </cell>
          <cell r="F49" t="str">
            <v>AGBADA2_FS</v>
          </cell>
          <cell r="G49" t="str">
            <v>NIP_BP06_2006 LIO</v>
          </cell>
          <cell r="H49" t="str">
            <v>NIP_D_AGBD_ELA_R01</v>
          </cell>
          <cell r="I49" t="str">
            <v>Ranked IN</v>
          </cell>
          <cell r="J49" t="str">
            <v>1. NFA</v>
          </cell>
          <cell r="K49" t="str">
            <v>2. LIO</v>
          </cell>
          <cell r="O49" t="str">
            <v>DBUC</v>
          </cell>
          <cell r="P49" t="str">
            <v>EWS</v>
          </cell>
          <cell r="Q49" t="str">
            <v>OML - 32</v>
          </cell>
          <cell r="R49" t="str">
            <v>Nun River AG</v>
          </cell>
          <cell r="S49" t="str">
            <v>PEB</v>
          </cell>
          <cell r="U49" t="str">
            <v>NEMBE_CREEK3_FS</v>
          </cell>
          <cell r="V49" t="str">
            <v>Yes</v>
          </cell>
          <cell r="W49">
            <v>2006</v>
          </cell>
        </row>
        <row r="50">
          <cell r="B50" t="str">
            <v>NIP_D_AGBD_ELA_R02_P</v>
          </cell>
          <cell r="C50" t="str">
            <v>Possible</v>
          </cell>
          <cell r="D50" t="str">
            <v>ELA</v>
          </cell>
          <cell r="E50" t="str">
            <v>AGBD</v>
          </cell>
          <cell r="F50" t="str">
            <v>AGBADA2_FS</v>
          </cell>
          <cell r="G50" t="str">
            <v>NIP_BP06_2007 LIO</v>
          </cell>
          <cell r="H50" t="str">
            <v>NIP_D_AGBD_ELA_R02</v>
          </cell>
          <cell r="I50" t="str">
            <v>Ranked IN</v>
          </cell>
          <cell r="J50" t="str">
            <v>1. NFA</v>
          </cell>
          <cell r="K50" t="str">
            <v>2. LIO</v>
          </cell>
          <cell r="O50" t="str">
            <v>DODN</v>
          </cell>
          <cell r="Q50" t="str">
            <v xml:space="preserve">OML - </v>
          </cell>
          <cell r="R50">
            <v>0</v>
          </cell>
          <cell r="S50" t="str">
            <v>PWC</v>
          </cell>
          <cell r="U50" t="str">
            <v>NEMBE_CREEK4_FS</v>
          </cell>
          <cell r="V50" t="str">
            <v>Yes</v>
          </cell>
          <cell r="W50">
            <v>2006</v>
          </cell>
        </row>
        <row r="51">
          <cell r="B51" t="str">
            <v>NIP_D_AGBD_ELA_S01_P</v>
          </cell>
          <cell r="C51" t="str">
            <v>Possible</v>
          </cell>
          <cell r="D51" t="str">
            <v>ELA</v>
          </cell>
          <cell r="E51" t="str">
            <v>AGBD</v>
          </cell>
          <cell r="F51" t="str">
            <v>AGBADA2_FS</v>
          </cell>
          <cell r="G51" t="str">
            <v>NIP_BP06_Integrity</v>
          </cell>
          <cell r="H51" t="str">
            <v>NIP_D_AGBD_ELA_S01</v>
          </cell>
          <cell r="I51" t="str">
            <v>Ranked IN</v>
          </cell>
          <cell r="J51" t="str">
            <v>1. NFA</v>
          </cell>
          <cell r="K51" t="str">
            <v>2. LIO</v>
          </cell>
          <cell r="O51" t="str">
            <v>EAzz</v>
          </cell>
          <cell r="P51" t="str">
            <v>OFS</v>
          </cell>
          <cell r="Q51" t="str">
            <v>OML - Offshore</v>
          </cell>
          <cell r="R51" t="str">
            <v>EA AG</v>
          </cell>
          <cell r="S51" t="str">
            <v>Offshore</v>
          </cell>
          <cell r="U51" t="str">
            <v>New Gbaran FS</v>
          </cell>
          <cell r="V51" t="str">
            <v>No</v>
          </cell>
          <cell r="W51">
            <v>2009</v>
          </cell>
        </row>
        <row r="52">
          <cell r="B52" t="str">
            <v>NIP_D_AHIA_ELA_I01_P</v>
          </cell>
          <cell r="C52" t="str">
            <v>Possible</v>
          </cell>
          <cell r="D52" t="str">
            <v>ELA</v>
          </cell>
          <cell r="E52" t="str">
            <v>AHIA</v>
          </cell>
          <cell r="F52" t="str">
            <v>AHIA1_FS</v>
          </cell>
          <cell r="G52" t="str">
            <v>NIP_BP06_AG Solutions-Ahia Adibawa</v>
          </cell>
          <cell r="H52" t="str">
            <v>NIP_D_AHIA_ELA_I01</v>
          </cell>
          <cell r="I52" t="str">
            <v>Ranked IN</v>
          </cell>
          <cell r="J52" t="str">
            <v>4. Oil Pre-FID</v>
          </cell>
          <cell r="K52" t="str">
            <v>3. New Oil</v>
          </cell>
          <cell r="O52" t="str">
            <v>EGBM</v>
          </cell>
          <cell r="P52" t="str">
            <v>ELA</v>
          </cell>
          <cell r="Q52" t="str">
            <v>OML - 20</v>
          </cell>
          <cell r="R52" t="str">
            <v>Oguta AG</v>
          </cell>
          <cell r="S52" t="str">
            <v>PEA</v>
          </cell>
          <cell r="U52" t="str">
            <v>NEW_BONNY1_FS</v>
          </cell>
          <cell r="V52" t="str">
            <v>No</v>
          </cell>
          <cell r="W52">
            <v>2009</v>
          </cell>
        </row>
        <row r="53">
          <cell r="B53" t="str">
            <v>NIP_D_AHIA_ELA_R01_P</v>
          </cell>
          <cell r="C53" t="str">
            <v>Possible</v>
          </cell>
          <cell r="D53" t="str">
            <v>ELA</v>
          </cell>
          <cell r="E53" t="str">
            <v>AHIA</v>
          </cell>
          <cell r="F53" t="str">
            <v>AHIA1_FS</v>
          </cell>
          <cell r="G53" t="str">
            <v>NIP_BP06_2006 LIO</v>
          </cell>
          <cell r="H53" t="str">
            <v>NIP_D_AHIA_ELA_R01</v>
          </cell>
          <cell r="I53" t="str">
            <v>Ranked IN</v>
          </cell>
          <cell r="J53" t="str">
            <v>1. NFA</v>
          </cell>
          <cell r="K53" t="str">
            <v>2. LIO</v>
          </cell>
          <cell r="O53" t="str">
            <v>EGBW</v>
          </cell>
          <cell r="P53" t="str">
            <v>ELA</v>
          </cell>
          <cell r="Q53" t="str">
            <v>OML - 20</v>
          </cell>
          <cell r="R53" t="str">
            <v>Oguta AG</v>
          </cell>
          <cell r="S53" t="str">
            <v>PEA</v>
          </cell>
          <cell r="U53" t="str">
            <v>NKALI1_FS</v>
          </cell>
          <cell r="V53" t="str">
            <v>Yes</v>
          </cell>
          <cell r="W53">
            <v>2006</v>
          </cell>
        </row>
        <row r="54">
          <cell r="B54" t="str">
            <v>NIP_D_AJAT_WSS_D01_P</v>
          </cell>
          <cell r="C54" t="str">
            <v>Possible</v>
          </cell>
          <cell r="D54" t="str">
            <v>WSS</v>
          </cell>
          <cell r="E54" t="str">
            <v>AJAT</v>
          </cell>
          <cell r="F54" t="str">
            <v>OPUKUSHI1_FS</v>
          </cell>
          <cell r="G54" t="str">
            <v>NIP_BP06_Southern Swamp IOGP</v>
          </cell>
          <cell r="H54" t="str">
            <v>NIP_D_AJAT_WSS_D01</v>
          </cell>
          <cell r="I54" t="str">
            <v>Ranked IN</v>
          </cell>
          <cell r="J54" t="str">
            <v>6. New gas (NLNG)</v>
          </cell>
          <cell r="K54" t="str">
            <v>3. New Oil</v>
          </cell>
          <cell r="O54" t="str">
            <v>EGLO</v>
          </cell>
          <cell r="P54" t="str">
            <v>EWS</v>
          </cell>
          <cell r="Q54" t="str">
            <v>OML - 23</v>
          </cell>
          <cell r="R54" t="str">
            <v>Ubie AG</v>
          </cell>
          <cell r="S54" t="str">
            <v>PEB</v>
          </cell>
          <cell r="U54" t="str">
            <v>NUN_RIVER_CPF_FS</v>
          </cell>
          <cell r="V54" t="str">
            <v>No</v>
          </cell>
          <cell r="W54">
            <v>2009</v>
          </cell>
        </row>
        <row r="55">
          <cell r="B55" t="str">
            <v>NIP_D_AJAT_WSS_I01_P</v>
          </cell>
          <cell r="C55" t="str">
            <v>Possible</v>
          </cell>
          <cell r="D55" t="str">
            <v>WSS</v>
          </cell>
          <cell r="E55" t="str">
            <v>AJAT</v>
          </cell>
          <cell r="F55" t="str">
            <v>OPUKUSHI1_FS</v>
          </cell>
          <cell r="G55" t="str">
            <v>NIP_BP06_Southern Swamp IOGP</v>
          </cell>
          <cell r="H55" t="str">
            <v>NIP_D_AJAT_WSS_I01</v>
          </cell>
          <cell r="I55" t="str">
            <v>Ranked IN</v>
          </cell>
          <cell r="J55" t="str">
            <v>6. New gas (NLNG)</v>
          </cell>
          <cell r="K55" t="str">
            <v>3. New Oil</v>
          </cell>
          <cell r="O55" t="str">
            <v>EGWA</v>
          </cell>
          <cell r="P55" t="str">
            <v>WNS</v>
          </cell>
          <cell r="Q55" t="str">
            <v>OML - 42</v>
          </cell>
          <cell r="R55" t="str">
            <v>Odidi AG</v>
          </cell>
          <cell r="S55" t="str">
            <v>PWB</v>
          </cell>
          <cell r="U55" t="str">
            <v>NUN_RIVER1_FS</v>
          </cell>
          <cell r="V55" t="str">
            <v>No</v>
          </cell>
          <cell r="W55">
            <v>2009</v>
          </cell>
        </row>
        <row r="56">
          <cell r="B56" t="str">
            <v>NIP_D_AJUJ_WNS_R03_P</v>
          </cell>
          <cell r="C56" t="str">
            <v>Possible</v>
          </cell>
          <cell r="D56" t="str">
            <v>WNS</v>
          </cell>
          <cell r="E56" t="str">
            <v>AJUJ</v>
          </cell>
          <cell r="F56" t="str">
            <v>BATAN1_FS</v>
          </cell>
          <cell r="G56" t="str">
            <v>NIP_BP06_2008 LIO</v>
          </cell>
          <cell r="H56" t="str">
            <v>NIP_D_AJUJ_WNS_R03</v>
          </cell>
          <cell r="I56" t="str">
            <v>Ranked IN</v>
          </cell>
          <cell r="J56" t="str">
            <v>1. NFA</v>
          </cell>
          <cell r="K56" t="str">
            <v>2. LIO</v>
          </cell>
          <cell r="O56" t="str">
            <v>EJAz</v>
          </cell>
          <cell r="P56" t="str">
            <v>OFS</v>
          </cell>
          <cell r="Q56" t="str">
            <v>OML - Offshore</v>
          </cell>
          <cell r="R56" t="str">
            <v>EA AG</v>
          </cell>
          <cell r="S56" t="str">
            <v>Offshore</v>
          </cell>
          <cell r="U56" t="str">
            <v>OBELE1_FS</v>
          </cell>
          <cell r="V56" t="str">
            <v>No</v>
          </cell>
          <cell r="W56">
            <v>2012</v>
          </cell>
        </row>
        <row r="57">
          <cell r="B57" t="str">
            <v>NIP_D_AKON_WSS_D01_P</v>
          </cell>
          <cell r="C57" t="str">
            <v>Possible</v>
          </cell>
          <cell r="D57" t="str">
            <v>WSS</v>
          </cell>
          <cell r="E57" t="str">
            <v>AKON</v>
          </cell>
          <cell r="F57" t="str">
            <v>BENISEDE1_FS</v>
          </cell>
          <cell r="G57" t="str">
            <v>NIP_BP06_Southern Swamp IOGP</v>
          </cell>
          <cell r="H57" t="str">
            <v>NIP_D_AKON_WSS_D01</v>
          </cell>
          <cell r="I57" t="str">
            <v>Ranked IN</v>
          </cell>
          <cell r="J57" t="str">
            <v>6. New gas (NLNG)</v>
          </cell>
          <cell r="K57" t="str">
            <v>3. New Oil</v>
          </cell>
          <cell r="O57" t="str">
            <v>EKUL</v>
          </cell>
          <cell r="P57" t="str">
            <v>EWS</v>
          </cell>
          <cell r="Q57" t="str">
            <v>OML - 24</v>
          </cell>
          <cell r="R57" t="str">
            <v>Soku AG</v>
          </cell>
          <cell r="S57" t="str">
            <v>PEB</v>
          </cell>
          <cell r="U57" t="str">
            <v>OBEN1_FS</v>
          </cell>
          <cell r="V57" t="str">
            <v>No</v>
          </cell>
          <cell r="W57">
            <v>2008</v>
          </cell>
        </row>
        <row r="58">
          <cell r="B58" t="str">
            <v>NIP_D_AKOS_EES_C01_P</v>
          </cell>
          <cell r="C58" t="str">
            <v>Possible</v>
          </cell>
          <cell r="D58" t="str">
            <v>EES</v>
          </cell>
          <cell r="E58" t="str">
            <v>AKOS</v>
          </cell>
          <cell r="F58" t="str">
            <v>CAWTHORNE_CHANNEL1_FS</v>
          </cell>
          <cell r="G58" t="str">
            <v>NIP_BP06_Akaso Oil</v>
          </cell>
          <cell r="H58" t="str">
            <v>NIP_D_AKOS_EES_C01</v>
          </cell>
          <cell r="I58" t="str">
            <v>Ranked IN</v>
          </cell>
          <cell r="J58" t="str">
            <v>4. Oil Pre-FID</v>
          </cell>
          <cell r="K58" t="str">
            <v>3. New Oil</v>
          </cell>
          <cell r="O58" t="str">
            <v>ELEP</v>
          </cell>
          <cell r="P58" t="str">
            <v>EWS</v>
          </cell>
          <cell r="Q58" t="str">
            <v xml:space="preserve">OML - </v>
          </cell>
          <cell r="R58" t="str">
            <v>Nun River AG</v>
          </cell>
          <cell r="S58" t="str">
            <v>PEB</v>
          </cell>
          <cell r="U58" t="str">
            <v>OBIGBO_NORTH1_FS</v>
          </cell>
          <cell r="V58" t="str">
            <v>Yes</v>
          </cell>
          <cell r="W58">
            <v>2006</v>
          </cell>
        </row>
        <row r="59">
          <cell r="B59" t="str">
            <v>NIP_D_AKOS_EES_D02_P</v>
          </cell>
          <cell r="C59" t="str">
            <v>Possible</v>
          </cell>
          <cell r="D59" t="str">
            <v>EES</v>
          </cell>
          <cell r="E59" t="str">
            <v>AKOS</v>
          </cell>
          <cell r="F59" t="str">
            <v>CAWTHORNE_CHANNEL3_FS</v>
          </cell>
          <cell r="G59" t="str">
            <v>NIP_BP06_Cawthorne Channel Node Ph-2</v>
          </cell>
          <cell r="H59" t="str">
            <v>NIP_D_AKOS_EES_D02</v>
          </cell>
          <cell r="I59" t="str">
            <v>Ranked IN</v>
          </cell>
          <cell r="J59" t="str">
            <v>4. Oil Pre-FID</v>
          </cell>
          <cell r="K59" t="str">
            <v>3. New Oil</v>
          </cell>
          <cell r="O59" t="str">
            <v>ELWA</v>
          </cell>
          <cell r="P59" t="str">
            <v>ELA</v>
          </cell>
          <cell r="Q59" t="str">
            <v>OML - 17</v>
          </cell>
          <cell r="R59" t="str">
            <v>Obigbo AG</v>
          </cell>
          <cell r="S59" t="str">
            <v>PEA</v>
          </cell>
          <cell r="U59" t="str">
            <v>ODEAMA_CREEK1_FS</v>
          </cell>
          <cell r="V59" t="str">
            <v>Yes</v>
          </cell>
          <cell r="W59">
            <v>2006</v>
          </cell>
        </row>
        <row r="60">
          <cell r="B60" t="str">
            <v>NIP_D_AKOS_EES_D04_P</v>
          </cell>
          <cell r="C60" t="str">
            <v>Possible</v>
          </cell>
          <cell r="D60" t="str">
            <v>EES</v>
          </cell>
          <cell r="E60" t="str">
            <v>AKOS</v>
          </cell>
          <cell r="F60" t="str">
            <v>CAWTHORNE_CHANNEL3_FS</v>
          </cell>
          <cell r="G60" t="str">
            <v>NIP_BP06_Cawthorne Channel Node Ph-2</v>
          </cell>
          <cell r="H60" t="str">
            <v>NIP_D_AKOS_EES_D04</v>
          </cell>
          <cell r="I60" t="str">
            <v>Ranked IN</v>
          </cell>
          <cell r="J60" t="str">
            <v>4. Oil Pre-FID</v>
          </cell>
          <cell r="K60" t="str">
            <v>3. New Oil</v>
          </cell>
          <cell r="O60" t="str">
            <v>ENWH</v>
          </cell>
          <cell r="Q60" t="str">
            <v xml:space="preserve">OML - </v>
          </cell>
          <cell r="R60">
            <v>0</v>
          </cell>
          <cell r="S60" t="str">
            <v>PEA</v>
          </cell>
          <cell r="U60" t="str">
            <v>ODIDI1_FS</v>
          </cell>
          <cell r="V60" t="str">
            <v>Yes</v>
          </cell>
          <cell r="W60">
            <v>2006</v>
          </cell>
        </row>
        <row r="61">
          <cell r="B61" t="str">
            <v>NIP_D_AKOS_EES_P01_P</v>
          </cell>
          <cell r="C61" t="str">
            <v>Possible</v>
          </cell>
          <cell r="D61" t="str">
            <v>EES</v>
          </cell>
          <cell r="E61" t="str">
            <v>AKOS</v>
          </cell>
          <cell r="F61" t="str">
            <v>CAWTHORNE_CHANNEL1_FS</v>
          </cell>
          <cell r="G61" t="str">
            <v>NIP_BP06_2006 LIO</v>
          </cell>
          <cell r="H61" t="str">
            <v>NIP_D_AKOS_EES_P01</v>
          </cell>
          <cell r="I61" t="str">
            <v>Ranked IN</v>
          </cell>
          <cell r="J61" t="str">
            <v>1. NFA</v>
          </cell>
          <cell r="K61" t="str">
            <v>2. LIO</v>
          </cell>
          <cell r="O61" t="str">
            <v>EPUZ</v>
          </cell>
          <cell r="Q61" t="str">
            <v xml:space="preserve">OML - </v>
          </cell>
          <cell r="R61">
            <v>0</v>
          </cell>
          <cell r="S61" t="str">
            <v>PEA</v>
          </cell>
          <cell r="U61" t="str">
            <v>ODIDI2_FS</v>
          </cell>
          <cell r="V61" t="str">
            <v>No</v>
          </cell>
          <cell r="W61">
            <v>2008</v>
          </cell>
        </row>
        <row r="62">
          <cell r="B62" t="str">
            <v>NIP_D_AKOS_EES_R01_P</v>
          </cell>
          <cell r="C62" t="str">
            <v>Possible</v>
          </cell>
          <cell r="D62" t="str">
            <v>EES</v>
          </cell>
          <cell r="E62" t="str">
            <v>AKOS</v>
          </cell>
          <cell r="F62" t="str">
            <v>CAWTHORNE_CHANNEL3_FS</v>
          </cell>
          <cell r="G62" t="str">
            <v>NIP_BP06_2006 LIO</v>
          </cell>
          <cell r="H62" t="str">
            <v>NIP_D_AKOS_EES_R01</v>
          </cell>
          <cell r="I62" t="str">
            <v>Ranked IN</v>
          </cell>
          <cell r="J62" t="str">
            <v>1. NFA</v>
          </cell>
          <cell r="K62" t="str">
            <v>2. LIO</v>
          </cell>
          <cell r="O62" t="str">
            <v>ERMU</v>
          </cell>
          <cell r="P62" t="str">
            <v>WLA</v>
          </cell>
          <cell r="Q62" t="str">
            <v>OML - 30</v>
          </cell>
          <cell r="R62" t="str">
            <v>Ughelli AG</v>
          </cell>
          <cell r="S62" t="str">
            <v>PWA</v>
          </cell>
          <cell r="U62" t="str">
            <v>Offshore PF</v>
          </cell>
          <cell r="V62" t="str">
            <v>Yes</v>
          </cell>
          <cell r="W62" t="str">
            <v>Offshore</v>
          </cell>
        </row>
        <row r="63">
          <cell r="B63" t="str">
            <v>NIP_D_AKOS_EES_R02_P</v>
          </cell>
          <cell r="C63" t="str">
            <v>Possible</v>
          </cell>
          <cell r="D63" t="str">
            <v>EES</v>
          </cell>
          <cell r="E63" t="str">
            <v>AKOS</v>
          </cell>
          <cell r="F63" t="str">
            <v>CAWTHORNE_CHANNEL1_FS</v>
          </cell>
          <cell r="G63" t="str">
            <v>NIP_BP06_2007 LIO</v>
          </cell>
          <cell r="H63" t="str">
            <v>NIP_D_AKOS_EES_R02</v>
          </cell>
          <cell r="I63" t="str">
            <v>Ranked IN</v>
          </cell>
          <cell r="J63" t="str">
            <v>1. NFA</v>
          </cell>
          <cell r="K63" t="str">
            <v>2. LIO</v>
          </cell>
          <cell r="O63" t="str">
            <v>ESCB</v>
          </cell>
          <cell r="P63" t="str">
            <v>WNS</v>
          </cell>
          <cell r="Q63" t="str">
            <v>OML - 43</v>
          </cell>
          <cell r="R63" t="str">
            <v>Otumara AG</v>
          </cell>
          <cell r="S63" t="str">
            <v>PWB</v>
          </cell>
          <cell r="U63" t="str">
            <v>OGBN_NAOC1_FS</v>
          </cell>
          <cell r="V63" t="str">
            <v>Yes</v>
          </cell>
          <cell r="W63" t="str">
            <v>NOV</v>
          </cell>
        </row>
        <row r="64">
          <cell r="B64" t="str">
            <v>NIP_D_Akri-Oguta IOGP_PRA_P</v>
          </cell>
          <cell r="C64" t="str">
            <v>Possible</v>
          </cell>
          <cell r="D64" t="str">
            <v>Corporate</v>
          </cell>
          <cell r="E64" t="str">
            <v>PRA</v>
          </cell>
          <cell r="F64" t="str">
            <v>DNR Prod Facilty</v>
          </cell>
          <cell r="G64" t="str">
            <v>Corporate PRA</v>
          </cell>
          <cell r="H64" t="str">
            <v>NIP_D_Akri-Oguta IOGP_PRA</v>
          </cell>
          <cell r="I64" t="str">
            <v>Ranked IN</v>
          </cell>
          <cell r="J64" t="str">
            <v>4. Oil Pre-FID</v>
          </cell>
          <cell r="K64" t="str">
            <v>PRA</v>
          </cell>
          <cell r="O64" t="str">
            <v>ETEL</v>
          </cell>
          <cell r="P64" t="str">
            <v>ELA</v>
          </cell>
          <cell r="Q64" t="str">
            <v>OML - 28</v>
          </cell>
          <cell r="R64" t="str">
            <v>Gbaran AG</v>
          </cell>
          <cell r="S64" t="str">
            <v>PEA</v>
          </cell>
          <cell r="U64" t="str">
            <v>OGBOTOBO1_FS</v>
          </cell>
          <cell r="V64" t="str">
            <v>No</v>
          </cell>
          <cell r="W64">
            <v>2011</v>
          </cell>
        </row>
        <row r="65">
          <cell r="B65" t="str">
            <v>NIP_D_ALAK_EES_D01_P</v>
          </cell>
          <cell r="C65" t="str">
            <v>Possible</v>
          </cell>
          <cell r="D65" t="str">
            <v>EES</v>
          </cell>
          <cell r="E65" t="str">
            <v>ALAK</v>
          </cell>
          <cell r="F65" t="str">
            <v>ALAKIRI1_FS</v>
          </cell>
          <cell r="G65" t="str">
            <v>NIP_BP06_Alakiri Node FOD</v>
          </cell>
          <cell r="H65" t="str">
            <v>NIP_D_ALAK_EES_D01</v>
          </cell>
          <cell r="I65" t="str">
            <v>Ranked OUT</v>
          </cell>
          <cell r="J65" t="str">
            <v>4. Oil Pre-FID</v>
          </cell>
          <cell r="K65" t="str">
            <v>3. New Oil</v>
          </cell>
          <cell r="O65" t="str">
            <v>EVWR</v>
          </cell>
          <cell r="P65" t="str">
            <v>WLA</v>
          </cell>
          <cell r="Q65" t="str">
            <v>OML - 30</v>
          </cell>
          <cell r="R65" t="str">
            <v>Ughelli AG</v>
          </cell>
          <cell r="S65" t="str">
            <v>PWA</v>
          </cell>
          <cell r="U65" t="str">
            <v>OGHARA FS</v>
          </cell>
          <cell r="V65" t="str">
            <v>No</v>
          </cell>
          <cell r="W65">
            <v>2011</v>
          </cell>
        </row>
        <row r="66">
          <cell r="B66" t="str">
            <v>NIP_D_ALAK_EES_G01_P</v>
          </cell>
          <cell r="C66" t="str">
            <v>Possible</v>
          </cell>
          <cell r="D66" t="str">
            <v>EES</v>
          </cell>
          <cell r="E66" t="str">
            <v>ALAK</v>
          </cell>
          <cell r="F66" t="str">
            <v>NAG PF</v>
          </cell>
          <cell r="G66" t="e">
            <v>#N/A</v>
          </cell>
          <cell r="H66" t="str">
            <v>NIP_D_ALAK_EES_G01</v>
          </cell>
          <cell r="I66" t="str">
            <v>Ranked IN</v>
          </cell>
          <cell r="J66" t="str">
            <v>5. Ongoing Gas</v>
          </cell>
          <cell r="K66" t="str">
            <v>3. New Oil</v>
          </cell>
          <cell r="O66" t="str">
            <v>FORC</v>
          </cell>
          <cell r="P66" t="str">
            <v>WSS</v>
          </cell>
          <cell r="Q66" t="str">
            <v>OML - 45</v>
          </cell>
          <cell r="R66" t="str">
            <v>Forcados Yokri AG</v>
          </cell>
          <cell r="S66" t="str">
            <v>PWC</v>
          </cell>
          <cell r="U66" t="str">
            <v>OGHARA1_FS</v>
          </cell>
          <cell r="V66" t="str">
            <v>No</v>
          </cell>
          <cell r="W66">
            <v>2011</v>
          </cell>
        </row>
        <row r="67">
          <cell r="B67" t="str">
            <v>NIP_D_ALAK_EES_G02_P</v>
          </cell>
          <cell r="C67" t="str">
            <v>Possible</v>
          </cell>
          <cell r="D67" t="str">
            <v>EES</v>
          </cell>
          <cell r="E67" t="str">
            <v>ALAK</v>
          </cell>
          <cell r="F67" t="str">
            <v>NAG PF</v>
          </cell>
          <cell r="G67" t="e">
            <v>#N/A</v>
          </cell>
          <cell r="H67" t="str">
            <v>NIP_D_ALAK_EES_G02</v>
          </cell>
          <cell r="I67" t="str">
            <v>Ranked IN</v>
          </cell>
          <cell r="J67" t="str">
            <v>5. Ongoing Gas</v>
          </cell>
          <cell r="K67" t="str">
            <v>3. New Oil</v>
          </cell>
          <cell r="O67" t="str">
            <v>FYIP</v>
          </cell>
          <cell r="Q67" t="str">
            <v xml:space="preserve">OML - </v>
          </cell>
          <cell r="R67">
            <v>0</v>
          </cell>
          <cell r="S67" t="str">
            <v>-</v>
          </cell>
          <cell r="U67" t="str">
            <v>OGINI1_FS</v>
          </cell>
          <cell r="V67" t="str">
            <v>No</v>
          </cell>
          <cell r="W67">
            <v>2010</v>
          </cell>
        </row>
        <row r="68">
          <cell r="B68" t="str">
            <v>NIP_D_ALAK_EES_G03_P</v>
          </cell>
          <cell r="C68" t="str">
            <v>Possible</v>
          </cell>
          <cell r="D68" t="str">
            <v>EES</v>
          </cell>
          <cell r="E68" t="str">
            <v>ALAK</v>
          </cell>
          <cell r="F68" t="str">
            <v>NAG PF</v>
          </cell>
          <cell r="G68" t="e">
            <v>#N/A</v>
          </cell>
          <cell r="H68" t="str">
            <v>NIP_D_ALAK_EES_G03</v>
          </cell>
          <cell r="I68" t="str">
            <v>Ranked IN</v>
          </cell>
          <cell r="J68" t="str">
            <v>5. Ongoing Gas</v>
          </cell>
          <cell r="K68" t="str">
            <v>3. New Oil</v>
          </cell>
          <cell r="O68" t="str">
            <v>GBAR</v>
          </cell>
          <cell r="P68" t="str">
            <v>ELA</v>
          </cell>
          <cell r="Q68" t="str">
            <v>OML - 28</v>
          </cell>
          <cell r="R68" t="str">
            <v>Gbaran AG</v>
          </cell>
          <cell r="S68" t="str">
            <v>PEA</v>
          </cell>
          <cell r="U68" t="str">
            <v>OGUTA1_FS</v>
          </cell>
          <cell r="V68" t="str">
            <v>No</v>
          </cell>
          <cell r="W68">
            <v>2008</v>
          </cell>
        </row>
        <row r="69">
          <cell r="B69" t="str">
            <v>NIP_D_ALAK_EES_G04_P</v>
          </cell>
          <cell r="C69" t="str">
            <v>Possible</v>
          </cell>
          <cell r="D69" t="str">
            <v>EES</v>
          </cell>
          <cell r="E69" t="str">
            <v>ALAK</v>
          </cell>
          <cell r="F69" t="str">
            <v>NAG PF</v>
          </cell>
          <cell r="G69" t="e">
            <v>#N/A</v>
          </cell>
          <cell r="H69" t="str">
            <v>NIP_D_ALAK_EES_G04</v>
          </cell>
          <cell r="I69" t="str">
            <v>Ranked IN</v>
          </cell>
          <cell r="J69" t="str">
            <v>5. Ongoing Gas</v>
          </cell>
          <cell r="K69" t="str">
            <v>3. New Oil</v>
          </cell>
          <cell r="O69" t="str">
            <v>GBET</v>
          </cell>
          <cell r="P69" t="str">
            <v>WNS</v>
          </cell>
          <cell r="Q69" t="str">
            <v>OML - 40</v>
          </cell>
          <cell r="R69" t="str">
            <v>Sapele AG</v>
          </cell>
          <cell r="S69" t="str">
            <v>PWB</v>
          </cell>
          <cell r="U69" t="str">
            <v>OLOMORO1_FS</v>
          </cell>
          <cell r="V69" t="str">
            <v>No</v>
          </cell>
          <cell r="W69">
            <v>2008</v>
          </cell>
        </row>
        <row r="70">
          <cell r="B70" t="str">
            <v>NIP_D_ALAK_EES_I01_P</v>
          </cell>
          <cell r="C70" t="str">
            <v>Possible</v>
          </cell>
          <cell r="D70" t="str">
            <v>EES</v>
          </cell>
          <cell r="E70" t="str">
            <v>ALAK</v>
          </cell>
          <cell r="F70" t="str">
            <v>ALAKIRI1_FS</v>
          </cell>
          <cell r="G70" t="str">
            <v>NIP_BP06_Alakiri Node FOD</v>
          </cell>
          <cell r="H70" t="str">
            <v>NIP_D_ALAK_EES_I01</v>
          </cell>
          <cell r="I70" t="str">
            <v>Ranked OUT</v>
          </cell>
          <cell r="J70" t="str">
            <v>4. Oil Pre-FID</v>
          </cell>
          <cell r="K70" t="str">
            <v>3. New Oil</v>
          </cell>
          <cell r="O70" t="str">
            <v>HAZZ</v>
          </cell>
          <cell r="P70" t="str">
            <v>OFS</v>
          </cell>
          <cell r="Q70" t="str">
            <v>OML - Offshore</v>
          </cell>
          <cell r="R70" t="str">
            <v>H Block AG</v>
          </cell>
          <cell r="S70" t="str">
            <v>Offshore</v>
          </cell>
          <cell r="U70" t="str">
            <v>OPUAMA1_FS</v>
          </cell>
          <cell r="V70" t="str">
            <v>No</v>
          </cell>
          <cell r="W70">
            <v>2009</v>
          </cell>
        </row>
        <row r="71">
          <cell r="B71" t="str">
            <v>NIP_D_ALAK_EES_S01_P</v>
          </cell>
          <cell r="C71" t="str">
            <v>Possible</v>
          </cell>
          <cell r="D71" t="str">
            <v>EES</v>
          </cell>
          <cell r="E71" t="str">
            <v>ALAK</v>
          </cell>
          <cell r="F71" t="str">
            <v>ALAKIRI1_FS</v>
          </cell>
          <cell r="G71" t="str">
            <v>NIP_BP06_Integrity</v>
          </cell>
          <cell r="H71" t="str">
            <v>NIP_D_ALAK_EES_S01</v>
          </cell>
          <cell r="I71" t="str">
            <v>Ranked IN</v>
          </cell>
          <cell r="J71" t="str">
            <v>1. NFA</v>
          </cell>
          <cell r="K71" t="str">
            <v>2. LIO</v>
          </cell>
          <cell r="O71" t="str">
            <v>HBZZ</v>
          </cell>
          <cell r="P71" t="str">
            <v>OFS</v>
          </cell>
          <cell r="Q71" t="str">
            <v>OML - Offshore</v>
          </cell>
          <cell r="R71" t="str">
            <v>H Block AG</v>
          </cell>
          <cell r="S71" t="str">
            <v>Offshore</v>
          </cell>
          <cell r="U71" t="str">
            <v>OPUKUSHI1_FS</v>
          </cell>
          <cell r="V71" t="str">
            <v>No</v>
          </cell>
          <cell r="W71">
            <v>2011</v>
          </cell>
        </row>
        <row r="72">
          <cell r="B72" t="str">
            <v>NIP_D_Alakiri Node FOD_PRA_P</v>
          </cell>
          <cell r="C72" t="str">
            <v>Possible</v>
          </cell>
          <cell r="D72" t="str">
            <v>Corporate</v>
          </cell>
          <cell r="E72" t="str">
            <v>PRA</v>
          </cell>
          <cell r="F72" t="str">
            <v>DNR Prod Facilty</v>
          </cell>
          <cell r="G72" t="str">
            <v>Corporate PRA</v>
          </cell>
          <cell r="H72" t="str">
            <v>NIP_D_Alakiri Node FOD_PRA</v>
          </cell>
          <cell r="I72" t="str">
            <v>Ranked OUT</v>
          </cell>
          <cell r="J72" t="str">
            <v>4. Oil Pre-FID</v>
          </cell>
          <cell r="K72" t="str">
            <v>PRA</v>
          </cell>
          <cell r="O72" t="str">
            <v>HDZZ</v>
          </cell>
          <cell r="P72" t="str">
            <v>OFS</v>
          </cell>
          <cell r="Q72" t="str">
            <v>OML - Offshore</v>
          </cell>
          <cell r="R72" t="str">
            <v>H Block AG</v>
          </cell>
          <cell r="S72" t="str">
            <v>Offshore</v>
          </cell>
          <cell r="U72" t="str">
            <v>ORONI1_FS</v>
          </cell>
          <cell r="V72" t="str">
            <v>No</v>
          </cell>
          <cell r="W72">
            <v>2010</v>
          </cell>
        </row>
        <row r="73">
          <cell r="B73" t="str">
            <v>NIP_D_ALEL_WSS_D01_P</v>
          </cell>
          <cell r="C73" t="str">
            <v>Possible</v>
          </cell>
          <cell r="D73" t="str">
            <v>WSS</v>
          </cell>
          <cell r="E73" t="str">
            <v>ALEL</v>
          </cell>
          <cell r="F73" t="str">
            <v>OPUKUSHI1_FS</v>
          </cell>
          <cell r="G73" t="str">
            <v>NIP_BP06_Southern Swamp IOGP</v>
          </cell>
          <cell r="H73" t="str">
            <v>NIP_D_ALEL_WSS_D01</v>
          </cell>
          <cell r="I73" t="str">
            <v>Ranked IN</v>
          </cell>
          <cell r="J73" t="str">
            <v>6. New gas (NLNG)</v>
          </cell>
          <cell r="K73" t="str">
            <v>3. New Oil</v>
          </cell>
          <cell r="O73" t="str">
            <v>IMOR</v>
          </cell>
          <cell r="P73" t="str">
            <v>ELA</v>
          </cell>
          <cell r="Q73" t="str">
            <v>OML - 11</v>
          </cell>
          <cell r="R73" t="str">
            <v>Obigbo AG</v>
          </cell>
          <cell r="S73" t="str">
            <v>PEA</v>
          </cell>
          <cell r="U73" t="str">
            <v>ORUBIRI1_FS</v>
          </cell>
          <cell r="V73" t="str">
            <v>No</v>
          </cell>
          <cell r="W73">
            <v>2012</v>
          </cell>
        </row>
        <row r="74">
          <cell r="B74" t="str">
            <v>NIP_D_ALEL_WSS_D02_P</v>
          </cell>
          <cell r="C74" t="str">
            <v>Possible</v>
          </cell>
          <cell r="D74" t="str">
            <v>WSS</v>
          </cell>
          <cell r="E74" t="str">
            <v>ALEL</v>
          </cell>
          <cell r="F74" t="str">
            <v>OPUKUSHI1_FS</v>
          </cell>
          <cell r="G74" t="str">
            <v>NIP_BP06_Southern Swamp IOGP</v>
          </cell>
          <cell r="H74" t="str">
            <v>NIP_D_ALEL_WSS_D02</v>
          </cell>
          <cell r="I74" t="str">
            <v>Ranked IN</v>
          </cell>
          <cell r="J74" t="str">
            <v>6. New gas (NLNG)</v>
          </cell>
          <cell r="K74" t="str">
            <v>3. New Oil</v>
          </cell>
          <cell r="O74" t="str">
            <v>ISEN</v>
          </cell>
          <cell r="Q74" t="str">
            <v xml:space="preserve">OML - </v>
          </cell>
          <cell r="R74">
            <v>0</v>
          </cell>
          <cell r="S74" t="str">
            <v>PWC</v>
          </cell>
          <cell r="U74" t="str">
            <v>OTUMARA1_FS</v>
          </cell>
          <cell r="V74" t="str">
            <v>No</v>
          </cell>
          <cell r="W74">
            <v>2009</v>
          </cell>
        </row>
        <row r="75">
          <cell r="B75" t="str">
            <v>NIP_D_ALKE_EES_D01_P</v>
          </cell>
          <cell r="C75" t="str">
            <v>Possible</v>
          </cell>
          <cell r="D75" t="str">
            <v>EES</v>
          </cell>
          <cell r="E75" t="str">
            <v>ALKE</v>
          </cell>
          <cell r="F75" t="str">
            <v>ALAKIRI1_FS</v>
          </cell>
          <cell r="G75" t="str">
            <v>NIP_BP06_Alakiri Node FOD</v>
          </cell>
          <cell r="H75" t="str">
            <v>NIP_D_ALKE_EES_D01</v>
          </cell>
          <cell r="I75" t="str">
            <v>Ranked OUT</v>
          </cell>
          <cell r="J75" t="str">
            <v>4. Oil Pre-FID</v>
          </cell>
          <cell r="K75" t="str">
            <v>3. New Oil</v>
          </cell>
          <cell r="O75" t="str">
            <v>ISIM</v>
          </cell>
          <cell r="P75" t="str">
            <v>ELA</v>
          </cell>
          <cell r="Q75" t="str">
            <v>OML - 11</v>
          </cell>
          <cell r="R75" t="str">
            <v>Obigbo AG</v>
          </cell>
          <cell r="S75" t="str">
            <v>PEA</v>
          </cell>
          <cell r="U75" t="str">
            <v>OWEH1_FS</v>
          </cell>
          <cell r="V75" t="str">
            <v>No</v>
          </cell>
          <cell r="W75">
            <v>2008</v>
          </cell>
        </row>
        <row r="76">
          <cell r="B76" t="str">
            <v>NIP_D_ANGA_WSS_D01_P</v>
          </cell>
          <cell r="C76" t="str">
            <v>Possible</v>
          </cell>
          <cell r="D76" t="str">
            <v>WSS</v>
          </cell>
          <cell r="E76" t="str">
            <v>ANGA</v>
          </cell>
          <cell r="F76" t="str">
            <v>OPUKUSHI1_FS</v>
          </cell>
          <cell r="G76" t="str">
            <v>NIP_BP06_Southern Swamp IOGP</v>
          </cell>
          <cell r="H76" t="str">
            <v>NIP_D_ANGA_WSS_D01</v>
          </cell>
          <cell r="I76" t="str">
            <v>Ranked IN</v>
          </cell>
          <cell r="J76" t="str">
            <v>6. New gas (NLNG)</v>
          </cell>
          <cell r="K76" t="str">
            <v>3. New Oil</v>
          </cell>
          <cell r="O76" t="str">
            <v>ISOK</v>
          </cell>
          <cell r="P76" t="str">
            <v>WLA</v>
          </cell>
          <cell r="Q76" t="str">
            <v>OML - 26</v>
          </cell>
          <cell r="R76" t="str">
            <v>Ughelli AG</v>
          </cell>
          <cell r="S76" t="str">
            <v>PWA</v>
          </cell>
          <cell r="U76" t="str">
            <v>PLANNED_GBARAN2_FS</v>
          </cell>
          <cell r="V76" t="str">
            <v>No</v>
          </cell>
          <cell r="W76">
            <v>2009</v>
          </cell>
        </row>
        <row r="77">
          <cell r="B77" t="str">
            <v>NIP_D_ANGA_WSS_G01_P</v>
          </cell>
          <cell r="C77" t="str">
            <v>Possible</v>
          </cell>
          <cell r="D77" t="str">
            <v>WSS</v>
          </cell>
          <cell r="E77" t="str">
            <v>ANGA</v>
          </cell>
          <cell r="F77" t="str">
            <v>NAG PF</v>
          </cell>
          <cell r="G77" t="e">
            <v>#N/A</v>
          </cell>
          <cell r="H77" t="str">
            <v>NIP_D_ANGA_WSS_G01</v>
          </cell>
          <cell r="I77" t="str">
            <v>Ranked OUT</v>
          </cell>
          <cell r="J77" t="str">
            <v>8. New gas (OKLNG)</v>
          </cell>
          <cell r="K77" t="str">
            <v>3. New Oil</v>
          </cell>
          <cell r="O77" t="str">
            <v>ISUZ</v>
          </cell>
          <cell r="P77" t="str">
            <v>ELA</v>
          </cell>
          <cell r="Q77" t="str">
            <v>OML - 17</v>
          </cell>
          <cell r="R77" t="str">
            <v>Obigbo AG</v>
          </cell>
          <cell r="S77" t="str">
            <v>PEA</v>
          </cell>
          <cell r="U77" t="str">
            <v>PLANNED_OKOLOMA1_FS</v>
          </cell>
          <cell r="V77" t="str">
            <v>No</v>
          </cell>
          <cell r="W77">
            <v>2009</v>
          </cell>
        </row>
        <row r="78">
          <cell r="B78" t="str">
            <v>NIP_D_AOU Module 1_PRA_P</v>
          </cell>
          <cell r="C78" t="str">
            <v>Possible</v>
          </cell>
          <cell r="D78" t="str">
            <v>Corporate</v>
          </cell>
          <cell r="E78" t="str">
            <v>PRA</v>
          </cell>
          <cell r="F78" t="str">
            <v>DNR Prod Facilty</v>
          </cell>
          <cell r="G78" t="str">
            <v>Corporate PRA</v>
          </cell>
          <cell r="H78" t="str">
            <v>NIP_D_AOU Module 1_PRA</v>
          </cell>
          <cell r="I78" t="str">
            <v>Ranked IN</v>
          </cell>
          <cell r="J78" t="str">
            <v>4. Oil Pre-FID</v>
          </cell>
          <cell r="K78" t="str">
            <v>PRA</v>
          </cell>
          <cell r="O78" t="str">
            <v>JKZZ</v>
          </cell>
          <cell r="P78" t="str">
            <v>OFS</v>
          </cell>
          <cell r="Q78" t="str">
            <v>OML - Offshore</v>
          </cell>
          <cell r="R78" t="str">
            <v>H Block AG</v>
          </cell>
          <cell r="S78" t="str">
            <v>Offshore</v>
          </cell>
          <cell r="U78" t="str">
            <v>RUMUEKPE1_FS</v>
          </cell>
          <cell r="V78" t="str">
            <v>No</v>
          </cell>
          <cell r="W78">
            <v>2012</v>
          </cell>
        </row>
        <row r="79">
          <cell r="B79" t="str">
            <v>NIP_D_AOU Module 2_PRA_P</v>
          </cell>
          <cell r="C79" t="str">
            <v>Possible</v>
          </cell>
          <cell r="D79" t="str">
            <v>Corporate</v>
          </cell>
          <cell r="E79" t="str">
            <v>PRA</v>
          </cell>
          <cell r="F79" t="str">
            <v>DNR Prod Facilty</v>
          </cell>
          <cell r="G79" t="str">
            <v>Corporate PRA</v>
          </cell>
          <cell r="H79" t="str">
            <v>NIP_D_AOU Module 2_PRA</v>
          </cell>
          <cell r="I79" t="str">
            <v>Ranked IN</v>
          </cell>
          <cell r="J79" t="str">
            <v>4. Oil Pre-FID</v>
          </cell>
          <cell r="K79" t="str">
            <v>PRA</v>
          </cell>
          <cell r="O79" t="str">
            <v>JONC</v>
          </cell>
          <cell r="P79" t="str">
            <v>WNS</v>
          </cell>
          <cell r="Q79" t="str">
            <v>OML - 42</v>
          </cell>
          <cell r="R79" t="str">
            <v>Sapele AG</v>
          </cell>
          <cell r="S79" t="str">
            <v>PWB</v>
          </cell>
          <cell r="U79" t="str">
            <v>SAGHARA1_FS</v>
          </cell>
          <cell r="V79" t="str">
            <v>No</v>
          </cell>
          <cell r="W79">
            <v>2009</v>
          </cell>
        </row>
        <row r="80">
          <cell r="B80" t="str">
            <v>NIP_D_AOU Module 3_PRA_P</v>
          </cell>
          <cell r="C80" t="str">
            <v>Possible</v>
          </cell>
          <cell r="D80" t="str">
            <v>Corporate</v>
          </cell>
          <cell r="E80" t="str">
            <v>PRA</v>
          </cell>
          <cell r="F80" t="str">
            <v>DNR Prod Facilty</v>
          </cell>
          <cell r="G80" t="str">
            <v>Corporate PRA</v>
          </cell>
          <cell r="H80" t="str">
            <v>NIP_D_AOU Module 3_PRA</v>
          </cell>
          <cell r="I80" t="str">
            <v>Ranked OUT</v>
          </cell>
          <cell r="J80" t="str">
            <v>4. Oil Pre-FID</v>
          </cell>
          <cell r="K80" t="str">
            <v>PRA</v>
          </cell>
          <cell r="O80" t="str">
            <v>KABI</v>
          </cell>
          <cell r="Q80" t="str">
            <v xml:space="preserve">OML - </v>
          </cell>
          <cell r="R80">
            <v>0</v>
          </cell>
          <cell r="S80" t="str">
            <v>PWC</v>
          </cell>
          <cell r="U80" t="str">
            <v>SANTA_BARBARA1_FS</v>
          </cell>
          <cell r="V80" t="str">
            <v>Yes</v>
          </cell>
          <cell r="W80">
            <v>2006</v>
          </cell>
        </row>
        <row r="81">
          <cell r="B81" t="str">
            <v>NIP_D_ASAR_EES_D01_P</v>
          </cell>
          <cell r="C81" t="str">
            <v>Possible</v>
          </cell>
          <cell r="D81" t="str">
            <v>EES</v>
          </cell>
          <cell r="E81" t="str">
            <v>ASAR</v>
          </cell>
          <cell r="F81" t="str">
            <v>BUGUMA_CREEK1_FS</v>
          </cell>
          <cell r="G81" t="str">
            <v>NIP_BP06_Buguma Creek IOGD</v>
          </cell>
          <cell r="H81" t="str">
            <v>NIP_D_ASAR_EES_D01</v>
          </cell>
          <cell r="I81" t="str">
            <v>Ranked OUT</v>
          </cell>
          <cell r="J81" t="str">
            <v>4. Oil Pre-FID</v>
          </cell>
          <cell r="K81" t="str">
            <v>3. New Oil</v>
          </cell>
          <cell r="O81" t="str">
            <v>KANB</v>
          </cell>
          <cell r="P81" t="str">
            <v>WSS</v>
          </cell>
          <cell r="Q81" t="str">
            <v xml:space="preserve">OML - </v>
          </cell>
          <cell r="R81" t="str">
            <v>Southern Swamp AG</v>
          </cell>
          <cell r="S81" t="str">
            <v>PWC</v>
          </cell>
          <cell r="U81" t="str">
            <v>SAPELE1_FS</v>
          </cell>
          <cell r="V81" t="str">
            <v>No</v>
          </cell>
          <cell r="W81">
            <v>2008</v>
          </cell>
        </row>
        <row r="82">
          <cell r="B82" t="str">
            <v>NIP_D_ASAR_EES_D02_P</v>
          </cell>
          <cell r="C82" t="str">
            <v>Possible</v>
          </cell>
          <cell r="D82" t="str">
            <v>EES</v>
          </cell>
          <cell r="E82" t="str">
            <v>ASAR</v>
          </cell>
          <cell r="F82" t="str">
            <v>BUGUMA_CREEK1_FS</v>
          </cell>
          <cell r="G82" t="str">
            <v>NIP_BP06_Buguma Creek IOGD</v>
          </cell>
          <cell r="H82" t="str">
            <v>NIP_D_ASAR_EES_D02</v>
          </cell>
          <cell r="I82" t="str">
            <v>Ranked OUT</v>
          </cell>
          <cell r="J82" t="str">
            <v>4. Oil Pre-FID</v>
          </cell>
          <cell r="K82" t="str">
            <v>3. New Oil</v>
          </cell>
          <cell r="O82" t="str">
            <v>KAUE</v>
          </cell>
          <cell r="P82" t="str">
            <v>EES</v>
          </cell>
          <cell r="Q82" t="str">
            <v>OML - 72</v>
          </cell>
          <cell r="R82" t="str">
            <v>Kalaekule AG</v>
          </cell>
          <cell r="S82" t="str">
            <v>PEC</v>
          </cell>
          <cell r="U82" t="str">
            <v>SOKU1_FS</v>
          </cell>
          <cell r="V82" t="str">
            <v>Yes</v>
          </cell>
          <cell r="W82">
            <v>2006</v>
          </cell>
        </row>
        <row r="83">
          <cell r="B83" t="str">
            <v>NIP_D_ASSN_ELA_G30_P</v>
          </cell>
          <cell r="C83" t="str">
            <v>Possible</v>
          </cell>
          <cell r="D83" t="str">
            <v>ELA</v>
          </cell>
          <cell r="E83" t="str">
            <v>ASSN</v>
          </cell>
          <cell r="F83" t="str">
            <v>NAG Cluster PF</v>
          </cell>
          <cell r="G83" t="e">
            <v>#N/A</v>
          </cell>
          <cell r="H83" t="str">
            <v>NIP_D_ASSN_ELA_G30</v>
          </cell>
          <cell r="I83" t="str">
            <v>Ranked IN</v>
          </cell>
          <cell r="J83" t="str">
            <v>6. New gas (NLNG)</v>
          </cell>
          <cell r="K83" t="str">
            <v>3. New Oil</v>
          </cell>
          <cell r="O83" t="str">
            <v>KCNT</v>
          </cell>
          <cell r="P83" t="str">
            <v>EES</v>
          </cell>
          <cell r="Q83" t="str">
            <v>OML - 72</v>
          </cell>
          <cell r="R83" t="str">
            <v>Kalaekule AG</v>
          </cell>
          <cell r="S83" t="str">
            <v>PEC</v>
          </cell>
          <cell r="U83" t="str">
            <v>TUNU1_FS</v>
          </cell>
          <cell r="V83" t="str">
            <v>No</v>
          </cell>
          <cell r="W83">
            <v>2011</v>
          </cell>
        </row>
        <row r="84">
          <cell r="B84" t="str">
            <v>NIP_D_AWNW_EES_D01_P</v>
          </cell>
          <cell r="C84" t="str">
            <v>Possible</v>
          </cell>
          <cell r="D84" t="str">
            <v>EES</v>
          </cell>
          <cell r="E84" t="str">
            <v>AWNW</v>
          </cell>
          <cell r="F84" t="str">
            <v>EKULAMA2_FS</v>
          </cell>
          <cell r="G84" t="str">
            <v>NIP_BP06_Cawthorne Channel Node Ph-2</v>
          </cell>
          <cell r="H84" t="str">
            <v>NIP_D_AWNW_EES_D01</v>
          </cell>
          <cell r="I84" t="str">
            <v>Ranked IN</v>
          </cell>
          <cell r="J84" t="str">
            <v>4. Oil Pre-FID</v>
          </cell>
          <cell r="K84" t="str">
            <v>3. New Oil</v>
          </cell>
          <cell r="O84" t="str">
            <v>KOCR</v>
          </cell>
          <cell r="P84" t="str">
            <v>ELA</v>
          </cell>
          <cell r="Q84" t="str">
            <v>OML - 28</v>
          </cell>
          <cell r="R84" t="str">
            <v>Gbaran AG</v>
          </cell>
          <cell r="S84" t="str">
            <v>PEA</v>
          </cell>
          <cell r="U84" t="str">
            <v>UBIE1_FS</v>
          </cell>
          <cell r="V84" t="str">
            <v>No</v>
          </cell>
          <cell r="W84">
            <v>2012</v>
          </cell>
        </row>
        <row r="85">
          <cell r="B85" t="str">
            <v>NIP_D_AWNW_EES_D02_P</v>
          </cell>
          <cell r="C85" t="str">
            <v>Possible</v>
          </cell>
          <cell r="D85" t="str">
            <v>EES</v>
          </cell>
          <cell r="E85" t="str">
            <v>AWNW</v>
          </cell>
          <cell r="F85" t="str">
            <v>EKULAMA1_FS</v>
          </cell>
          <cell r="G85" t="str">
            <v>NIP_BP06_Cawthorne Channel Node Ph-2</v>
          </cell>
          <cell r="H85" t="str">
            <v>NIP_D_AWNW_EES_D02</v>
          </cell>
          <cell r="I85" t="str">
            <v>Ranked IN</v>
          </cell>
          <cell r="J85" t="str">
            <v>4. Oil Pre-FID</v>
          </cell>
          <cell r="K85" t="str">
            <v>3. New Oil</v>
          </cell>
          <cell r="O85" t="str">
            <v>KOKR</v>
          </cell>
          <cell r="P85" t="str">
            <v>WLA</v>
          </cell>
          <cell r="Q85" t="str">
            <v>OML - 30</v>
          </cell>
          <cell r="R85" t="str">
            <v>Ughelli AG</v>
          </cell>
          <cell r="S85" t="str">
            <v>PWA</v>
          </cell>
          <cell r="U85" t="str">
            <v>UGHELLI_EAST1_FS</v>
          </cell>
          <cell r="V85" t="str">
            <v>No</v>
          </cell>
          <cell r="W85">
            <v>2009</v>
          </cell>
        </row>
        <row r="86">
          <cell r="B86" t="str">
            <v>NIP_D_AWNW_EES_D03_P</v>
          </cell>
          <cell r="C86" t="str">
            <v>Possible</v>
          </cell>
          <cell r="D86" t="str">
            <v>EES</v>
          </cell>
          <cell r="E86" t="str">
            <v>AWNW</v>
          </cell>
          <cell r="F86" t="str">
            <v>EKULAMA2_FS</v>
          </cell>
          <cell r="G86" t="str">
            <v>NIP_BP06_Cawthorne Channel Node Ph-2</v>
          </cell>
          <cell r="H86" t="str">
            <v>NIP_D_AWNW_EES_D03</v>
          </cell>
          <cell r="I86" t="str">
            <v>Ranked IN</v>
          </cell>
          <cell r="J86" t="str">
            <v>4. Oil Pre-FID</v>
          </cell>
          <cell r="K86" t="str">
            <v>3. New Oil</v>
          </cell>
          <cell r="O86" t="str">
            <v>KOLO</v>
          </cell>
          <cell r="Q86" t="str">
            <v xml:space="preserve">OML - </v>
          </cell>
          <cell r="R86">
            <v>0</v>
          </cell>
          <cell r="S86" t="str">
            <v>PWC</v>
          </cell>
          <cell r="U86" t="str">
            <v>UGHELLI_WEST1_FS</v>
          </cell>
          <cell r="V86" t="str">
            <v>No</v>
          </cell>
          <cell r="W86">
            <v>2009</v>
          </cell>
        </row>
        <row r="87">
          <cell r="B87" t="str">
            <v>NIP_D_AWOB_EES_D01_P</v>
          </cell>
          <cell r="C87" t="str">
            <v>Possible</v>
          </cell>
          <cell r="D87" t="str">
            <v>EES</v>
          </cell>
          <cell r="E87" t="str">
            <v>AWOB</v>
          </cell>
          <cell r="F87" t="str">
            <v>AWOBA1_FS</v>
          </cell>
          <cell r="G87" t="str">
            <v>NIP_BP06_Cawthorne Channel Node Ph-2</v>
          </cell>
          <cell r="H87" t="str">
            <v>NIP_D_AWOB_EES_D01</v>
          </cell>
          <cell r="I87" t="str">
            <v>Ranked IN</v>
          </cell>
          <cell r="J87" t="str">
            <v>4. Oil Pre-FID</v>
          </cell>
          <cell r="K87" t="str">
            <v>3. New Oil</v>
          </cell>
          <cell r="O87" t="str">
            <v>KOMA</v>
          </cell>
          <cell r="Q87" t="str">
            <v xml:space="preserve">OML - </v>
          </cell>
          <cell r="R87">
            <v>0</v>
          </cell>
          <cell r="S87" t="str">
            <v>PEA</v>
          </cell>
          <cell r="U87" t="str">
            <v>UMUECHEM1_FS</v>
          </cell>
          <cell r="V87" t="str">
            <v>No</v>
          </cell>
          <cell r="W87">
            <v>2009</v>
          </cell>
        </row>
        <row r="88">
          <cell r="B88" t="str">
            <v>NIP_D_AWOB_EES_D02_P</v>
          </cell>
          <cell r="C88" t="str">
            <v>Possible</v>
          </cell>
          <cell r="D88" t="str">
            <v>EES</v>
          </cell>
          <cell r="E88" t="str">
            <v>AWOB</v>
          </cell>
          <cell r="F88" t="str">
            <v>AWOBA1_FS</v>
          </cell>
          <cell r="G88" t="str">
            <v>NIP_BP06_Cawthorne Channel Node Ph-2</v>
          </cell>
          <cell r="H88" t="str">
            <v>NIP_D_AWOB_EES_D02</v>
          </cell>
          <cell r="I88" t="str">
            <v>Ranked IN</v>
          </cell>
          <cell r="J88" t="str">
            <v>4. Oil Pre-FID</v>
          </cell>
          <cell r="K88" t="str">
            <v>3. New Oil</v>
          </cell>
          <cell r="O88" t="str">
            <v>KORA</v>
          </cell>
          <cell r="P88" t="str">
            <v>EES</v>
          </cell>
          <cell r="Q88" t="str">
            <v>OML - 72</v>
          </cell>
          <cell r="R88" t="str">
            <v>Kalaekule AG</v>
          </cell>
          <cell r="S88" t="str">
            <v>PEC</v>
          </cell>
          <cell r="U88" t="str">
            <v>UTAPATE1_FS</v>
          </cell>
          <cell r="V88" t="str">
            <v>No</v>
          </cell>
          <cell r="W88">
            <v>2011</v>
          </cell>
        </row>
        <row r="89">
          <cell r="B89" t="str">
            <v>NIP_D_AWOB_EES_G01_P</v>
          </cell>
          <cell r="C89" t="str">
            <v>Possible</v>
          </cell>
          <cell r="D89" t="str">
            <v>EES</v>
          </cell>
          <cell r="E89" t="str">
            <v>AWOB</v>
          </cell>
          <cell r="F89" t="str">
            <v>NAG PF</v>
          </cell>
          <cell r="G89" t="e">
            <v>#N/A</v>
          </cell>
          <cell r="H89" t="str">
            <v>NIP_D_AWOB_EES_G01</v>
          </cell>
          <cell r="I89" t="str">
            <v>Ranked IN</v>
          </cell>
          <cell r="J89" t="str">
            <v>5. Ongoing Gas</v>
          </cell>
          <cell r="K89" t="str">
            <v>3. New Oil</v>
          </cell>
          <cell r="O89" t="str">
            <v>KRAK</v>
          </cell>
          <cell r="P89" t="str">
            <v>EES</v>
          </cell>
          <cell r="Q89" t="str">
            <v>OML - 18</v>
          </cell>
          <cell r="R89" t="str">
            <v>Cawthorne Channel AG</v>
          </cell>
          <cell r="S89" t="str">
            <v>PEC</v>
          </cell>
          <cell r="U89" t="str">
            <v>UTOROGU1_FS</v>
          </cell>
          <cell r="V89" t="str">
            <v>No</v>
          </cell>
          <cell r="W89">
            <v>2008</v>
          </cell>
        </row>
        <row r="90">
          <cell r="B90" t="str">
            <v>NIP_D_AWOB_EES_P01_P</v>
          </cell>
          <cell r="C90" t="str">
            <v>Possible</v>
          </cell>
          <cell r="D90" t="str">
            <v>EES</v>
          </cell>
          <cell r="E90" t="str">
            <v>AWOB</v>
          </cell>
          <cell r="F90" t="str">
            <v>AWOBA1_FS</v>
          </cell>
          <cell r="G90" t="str">
            <v>NIP_BP06_2006 LIO</v>
          </cell>
          <cell r="H90" t="str">
            <v>NIP_D_AWOB_EES_P01</v>
          </cell>
          <cell r="I90" t="str">
            <v>Ranked IN</v>
          </cell>
          <cell r="J90" t="str">
            <v>1. NFA</v>
          </cell>
          <cell r="K90" t="str">
            <v>2. LIO</v>
          </cell>
          <cell r="O90" t="str">
            <v>KUGE</v>
          </cell>
          <cell r="P90" t="str">
            <v>EES</v>
          </cell>
          <cell r="Q90" t="str">
            <v>OML - 72</v>
          </cell>
          <cell r="R90" t="str">
            <v>Kalaekule AG</v>
          </cell>
          <cell r="S90" t="str">
            <v>PEC</v>
          </cell>
          <cell r="U90" t="str">
            <v>UZERE_EAST1_FS</v>
          </cell>
          <cell r="V90" t="str">
            <v>No</v>
          </cell>
          <cell r="W90">
            <v>2008</v>
          </cell>
        </row>
        <row r="91">
          <cell r="B91" t="str">
            <v>NIP_D_AWOB_EES_R02_P</v>
          </cell>
          <cell r="C91" t="str">
            <v>Possible</v>
          </cell>
          <cell r="D91" t="str">
            <v>EES</v>
          </cell>
          <cell r="E91" t="str">
            <v>AWOB</v>
          </cell>
          <cell r="F91" t="str">
            <v>AWOBA1_FS</v>
          </cell>
          <cell r="G91" t="str">
            <v>NIP_BP06_2007 LIO</v>
          </cell>
          <cell r="H91" t="str">
            <v>NIP_D_AWOB_EES_R02</v>
          </cell>
          <cell r="I91" t="str">
            <v>Ranked IN</v>
          </cell>
          <cell r="J91" t="str">
            <v>1. NFA</v>
          </cell>
          <cell r="K91" t="str">
            <v>2. LIO</v>
          </cell>
          <cell r="O91" t="str">
            <v>KZDZ</v>
          </cell>
          <cell r="P91" t="str">
            <v>EES</v>
          </cell>
          <cell r="Q91" t="str">
            <v>OML - 72</v>
          </cell>
          <cell r="R91" t="str">
            <v>Kalaekule AG</v>
          </cell>
          <cell r="S91" t="str">
            <v>PEC</v>
          </cell>
        </row>
        <row r="92">
          <cell r="B92" t="str">
            <v>NIP_D_Awoba Gas_PRA_P</v>
          </cell>
          <cell r="C92" t="str">
            <v>Possible</v>
          </cell>
          <cell r="D92" t="str">
            <v>Corporate</v>
          </cell>
          <cell r="E92" t="str">
            <v>PRA</v>
          </cell>
          <cell r="F92" t="str">
            <v>DNR Prod Facilty</v>
          </cell>
          <cell r="G92" t="str">
            <v>Corporate PRA</v>
          </cell>
          <cell r="H92" t="str">
            <v>NIP_D_Awoba Gas_PRA</v>
          </cell>
          <cell r="I92" t="str">
            <v>Ranked IN</v>
          </cell>
          <cell r="J92" t="str">
            <v>1. NFA</v>
          </cell>
          <cell r="K92" t="str">
            <v>PRA</v>
          </cell>
          <cell r="O92" t="str">
            <v>MINI</v>
          </cell>
          <cell r="P92" t="str">
            <v>ELA</v>
          </cell>
          <cell r="Q92" t="str">
            <v>OML - 22</v>
          </cell>
          <cell r="R92" t="str">
            <v>Ubie AG</v>
          </cell>
          <cell r="S92" t="str">
            <v>PEA</v>
          </cell>
        </row>
        <row r="93">
          <cell r="B93" t="str">
            <v>NIP_D_BATA_WNS_D01_P</v>
          </cell>
          <cell r="C93" t="str">
            <v>Possible</v>
          </cell>
          <cell r="D93" t="str">
            <v>WNS</v>
          </cell>
          <cell r="E93" t="str">
            <v>BATA</v>
          </cell>
          <cell r="F93" t="str">
            <v>BATAN1_FS</v>
          </cell>
          <cell r="G93" t="str">
            <v>NIP_BP06_Batan FOD</v>
          </cell>
          <cell r="H93" t="str">
            <v>NIP_D_BATA_WNS_D01</v>
          </cell>
          <cell r="I93" t="str">
            <v>Ranked IN</v>
          </cell>
          <cell r="J93" t="str">
            <v>4. Oil Pre-FID</v>
          </cell>
          <cell r="K93" t="str">
            <v>3. New Oil</v>
          </cell>
          <cell r="O93" t="str">
            <v>NECE</v>
          </cell>
          <cell r="P93" t="str">
            <v>EWS</v>
          </cell>
          <cell r="Q93" t="str">
            <v>OML - 29</v>
          </cell>
          <cell r="R93" t="str">
            <v>Soku AG</v>
          </cell>
          <cell r="S93" t="str">
            <v>PEB</v>
          </cell>
        </row>
        <row r="94">
          <cell r="B94" t="str">
            <v>NIP_D_BATA_WNS_R03_P</v>
          </cell>
          <cell r="C94" t="str">
            <v>Possible</v>
          </cell>
          <cell r="D94" t="str">
            <v>WNS</v>
          </cell>
          <cell r="E94" t="str">
            <v>BATA</v>
          </cell>
          <cell r="F94" t="str">
            <v>BATAN1_FS</v>
          </cell>
          <cell r="G94" t="str">
            <v>NIP_BP06_2008 LIO</v>
          </cell>
          <cell r="H94" t="str">
            <v>NIP_D_BATA_WNS_R03</v>
          </cell>
          <cell r="I94" t="str">
            <v>Ranked IN</v>
          </cell>
          <cell r="J94" t="str">
            <v>1. NFA</v>
          </cell>
          <cell r="K94" t="str">
            <v>2. LIO</v>
          </cell>
          <cell r="O94" t="str">
            <v>NEMC</v>
          </cell>
          <cell r="P94" t="str">
            <v>EWS</v>
          </cell>
          <cell r="Q94" t="str">
            <v>OML - 29</v>
          </cell>
          <cell r="R94" t="str">
            <v>Soku AG</v>
          </cell>
          <cell r="S94" t="str">
            <v>PEB</v>
          </cell>
        </row>
        <row r="95">
          <cell r="B95" t="str">
            <v>NIP_D_BATA_WNS_T01_P</v>
          </cell>
          <cell r="C95" t="str">
            <v>Possible</v>
          </cell>
          <cell r="D95" t="str">
            <v>WNS</v>
          </cell>
          <cell r="E95" t="str">
            <v>BATA</v>
          </cell>
          <cell r="F95" t="str">
            <v>BATAN1_FS</v>
          </cell>
          <cell r="G95" t="str">
            <v>NIP_BP06_2006 LIO</v>
          </cell>
          <cell r="H95" t="str">
            <v>NIP_D_BATA_WNS_T01</v>
          </cell>
          <cell r="I95" t="str">
            <v>Ranked IN</v>
          </cell>
          <cell r="J95" t="str">
            <v>1. NFA</v>
          </cell>
          <cell r="K95" t="str">
            <v>2. LIO</v>
          </cell>
          <cell r="O95" t="str">
            <v>NKAL</v>
          </cell>
          <cell r="P95" t="str">
            <v>ELA</v>
          </cell>
          <cell r="Q95" t="str">
            <v>OML - 17</v>
          </cell>
          <cell r="R95" t="str">
            <v>Obigbo AG</v>
          </cell>
          <cell r="S95" t="str">
            <v>PEA</v>
          </cell>
        </row>
        <row r="96">
          <cell r="B96" t="str">
            <v>NIP_D_Batan FOD_PRA_P</v>
          </cell>
          <cell r="C96" t="str">
            <v>Possible</v>
          </cell>
          <cell r="D96" t="str">
            <v>Corporate</v>
          </cell>
          <cell r="E96" t="str">
            <v>PRA</v>
          </cell>
          <cell r="F96" t="str">
            <v>DNR Prod Facilty</v>
          </cell>
          <cell r="G96" t="str">
            <v>Corporate PRA</v>
          </cell>
          <cell r="H96" t="str">
            <v>NIP_D_Batan FOD_PRA</v>
          </cell>
          <cell r="I96" t="str">
            <v>Ranked IN</v>
          </cell>
          <cell r="J96" t="str">
            <v>4. Oil Pre-FID</v>
          </cell>
          <cell r="K96" t="str">
            <v>PRA</v>
          </cell>
          <cell r="O96" t="str">
            <v>NUNR</v>
          </cell>
          <cell r="P96" t="str">
            <v>EWS</v>
          </cell>
          <cell r="Q96" t="str">
            <v>OML - 32</v>
          </cell>
          <cell r="R96" t="str">
            <v>Nun River AG</v>
          </cell>
          <cell r="S96" t="str">
            <v>PEB</v>
          </cell>
        </row>
        <row r="97">
          <cell r="B97" t="str">
            <v>NIP_D_BELE_EWS_B01_P</v>
          </cell>
          <cell r="C97" t="str">
            <v>Possible</v>
          </cell>
          <cell r="D97" t="str">
            <v>EWS</v>
          </cell>
          <cell r="E97" t="str">
            <v>BELE</v>
          </cell>
          <cell r="F97" t="str">
            <v>BELEMA1_FS</v>
          </cell>
          <cell r="G97" t="str">
            <v>NIP_BP06_2006 LIO</v>
          </cell>
          <cell r="H97" t="str">
            <v>NIP_D_BELE_EWS_B01</v>
          </cell>
          <cell r="I97" t="str">
            <v>Ranked IN</v>
          </cell>
          <cell r="J97" t="str">
            <v>1. NFA</v>
          </cell>
          <cell r="K97" t="str">
            <v>2. LIO</v>
          </cell>
          <cell r="O97" t="str">
            <v>OBEA</v>
          </cell>
          <cell r="Q97" t="str">
            <v xml:space="preserve">OML - </v>
          </cell>
          <cell r="R97">
            <v>0</v>
          </cell>
          <cell r="S97" t="str">
            <v>PEA</v>
          </cell>
        </row>
        <row r="98">
          <cell r="B98" t="str">
            <v>NIP_D_BELE_EWS_D01_P</v>
          </cell>
          <cell r="C98" t="str">
            <v>Possible</v>
          </cell>
          <cell r="D98" t="str">
            <v>EWS</v>
          </cell>
          <cell r="E98" t="str">
            <v>BELE</v>
          </cell>
          <cell r="F98" t="str">
            <v>BELEMA1_FS</v>
          </cell>
          <cell r="G98" t="str">
            <v>NIP_BP06_Belema-Belema North FOD</v>
          </cell>
          <cell r="H98" t="str">
            <v>NIP_D_BELE_EWS_D01</v>
          </cell>
          <cell r="I98" t="str">
            <v>Ranked OUT</v>
          </cell>
          <cell r="J98" t="str">
            <v>4. Oil Pre-FID</v>
          </cell>
          <cell r="K98" t="str">
            <v>3. New Oil</v>
          </cell>
          <cell r="O98" t="str">
            <v>OBEL</v>
          </cell>
          <cell r="P98" t="str">
            <v>ELA</v>
          </cell>
          <cell r="Q98" t="str">
            <v>OML - 22</v>
          </cell>
          <cell r="R98" t="str">
            <v>Ubie AG</v>
          </cell>
          <cell r="S98" t="str">
            <v>PEA</v>
          </cell>
        </row>
        <row r="99">
          <cell r="B99" t="str">
            <v>NIP_D_BELE_EWS_R01_P</v>
          </cell>
          <cell r="C99" t="str">
            <v>Possible</v>
          </cell>
          <cell r="D99" t="str">
            <v>EWS</v>
          </cell>
          <cell r="E99" t="str">
            <v>BELE</v>
          </cell>
          <cell r="F99" t="str">
            <v>BELEMA1_FS</v>
          </cell>
          <cell r="G99" t="str">
            <v>NIP_BP06_2006 LIO</v>
          </cell>
          <cell r="H99" t="str">
            <v>NIP_D_BELE_EWS_R01</v>
          </cell>
          <cell r="I99" t="str">
            <v>Ranked IN</v>
          </cell>
          <cell r="J99" t="str">
            <v>1. NFA</v>
          </cell>
          <cell r="K99" t="str">
            <v>2. LIO</v>
          </cell>
          <cell r="O99" t="str">
            <v>OBEN</v>
          </cell>
          <cell r="P99" t="str">
            <v>WLA</v>
          </cell>
          <cell r="Q99" t="str">
            <v xml:space="preserve">OML - </v>
          </cell>
          <cell r="R99" t="str">
            <v>Oben AG</v>
          </cell>
          <cell r="S99" t="str">
            <v>PWA</v>
          </cell>
        </row>
        <row r="100">
          <cell r="B100" t="str">
            <v>NIP_D_Belema-Belema North FOD_PRA_P</v>
          </cell>
          <cell r="C100" t="str">
            <v>Possible</v>
          </cell>
          <cell r="D100" t="str">
            <v>Corporate</v>
          </cell>
          <cell r="E100" t="str">
            <v>PRA</v>
          </cell>
          <cell r="F100" t="str">
            <v>DNR Prod Facilty</v>
          </cell>
          <cell r="G100" t="str">
            <v>Corporate PRA</v>
          </cell>
          <cell r="H100" t="str">
            <v>NIP_D_Belema-Belema North FOD_PRA</v>
          </cell>
          <cell r="I100" t="str">
            <v>Ranked OUT</v>
          </cell>
          <cell r="J100" t="str">
            <v>4. Oil Pre-FID</v>
          </cell>
          <cell r="K100" t="str">
            <v>PRA</v>
          </cell>
          <cell r="O100" t="str">
            <v>OBGN</v>
          </cell>
          <cell r="P100" t="str">
            <v>ELA</v>
          </cell>
          <cell r="Q100" t="str">
            <v>OML - 17</v>
          </cell>
          <cell r="R100" t="str">
            <v>Obigbo AG</v>
          </cell>
          <cell r="S100" t="str">
            <v>PEA</v>
          </cell>
        </row>
        <row r="101">
          <cell r="B101" t="str">
            <v>NIP_D_Benin Estuary Initial Development_PRA_P</v>
          </cell>
          <cell r="C101" t="str">
            <v>Possible</v>
          </cell>
          <cell r="D101" t="str">
            <v>Corporate</v>
          </cell>
          <cell r="E101" t="str">
            <v>PRA</v>
          </cell>
          <cell r="F101" t="str">
            <v>DNR Prod Facilty</v>
          </cell>
          <cell r="G101" t="str">
            <v>Corporate PRA</v>
          </cell>
          <cell r="H101" t="str">
            <v>NIP_D_Benin Estuary Initial Development_PRA</v>
          </cell>
          <cell r="I101" t="str">
            <v>Ranked OUT</v>
          </cell>
          <cell r="J101" t="str">
            <v>4. Oil Pre-FID</v>
          </cell>
          <cell r="K101" t="str">
            <v>PRA</v>
          </cell>
          <cell r="O101" t="str">
            <v>ODEC</v>
          </cell>
          <cell r="P101" t="str">
            <v>EWS</v>
          </cell>
          <cell r="Q101" t="str">
            <v>OML - 29</v>
          </cell>
          <cell r="R101" t="str">
            <v>Belema AG</v>
          </cell>
          <cell r="S101" t="str">
            <v>PEB</v>
          </cell>
        </row>
        <row r="102">
          <cell r="B102" t="str">
            <v>NIP_D_BENS_WSS_D01_P</v>
          </cell>
          <cell r="C102" t="str">
            <v>Possible</v>
          </cell>
          <cell r="D102" t="str">
            <v>WSS</v>
          </cell>
          <cell r="E102" t="str">
            <v>BENS</v>
          </cell>
          <cell r="F102" t="str">
            <v>BENISEDE1_FS</v>
          </cell>
          <cell r="G102" t="str">
            <v>NIP_BP06_Southern Swamp IOGP</v>
          </cell>
          <cell r="H102" t="str">
            <v>NIP_D_BENS_WSS_D01</v>
          </cell>
          <cell r="I102" t="str">
            <v>Ranked IN</v>
          </cell>
          <cell r="J102" t="str">
            <v>6. New gas (NLNG)</v>
          </cell>
          <cell r="K102" t="str">
            <v>3. New Oil</v>
          </cell>
          <cell r="O102" t="str">
            <v>ODID</v>
          </cell>
          <cell r="P102" t="str">
            <v>WNS</v>
          </cell>
          <cell r="Q102" t="str">
            <v>OML - 42</v>
          </cell>
          <cell r="R102" t="str">
            <v>Odidi AG</v>
          </cell>
          <cell r="S102" t="str">
            <v>PWB</v>
          </cell>
        </row>
        <row r="103">
          <cell r="B103" t="str">
            <v>NIP_D_BENS_WSS_G01_P</v>
          </cell>
          <cell r="C103" t="str">
            <v>Possible</v>
          </cell>
          <cell r="D103" t="str">
            <v>WSS</v>
          </cell>
          <cell r="E103" t="str">
            <v>BENS</v>
          </cell>
          <cell r="F103" t="str">
            <v>NAG PF</v>
          </cell>
          <cell r="G103" t="e">
            <v>#N/A</v>
          </cell>
          <cell r="H103" t="str">
            <v>NIP_D_BENS_WSS_G01</v>
          </cell>
          <cell r="I103" t="str">
            <v>Ranked OUT</v>
          </cell>
          <cell r="J103" t="str">
            <v>8. New gas (OKLNG)</v>
          </cell>
          <cell r="K103" t="str">
            <v>3. New Oil</v>
          </cell>
          <cell r="O103" t="str">
            <v>ODON</v>
          </cell>
          <cell r="P103" t="str">
            <v>WSS</v>
          </cell>
          <cell r="Q103" t="str">
            <v>OML - 35</v>
          </cell>
          <cell r="R103" t="str">
            <v>Southern Swamp AG</v>
          </cell>
          <cell r="S103" t="str">
            <v>PWC</v>
          </cell>
        </row>
        <row r="104">
          <cell r="B104" t="str">
            <v>NIP_D_BENS_WSS_I01_P</v>
          </cell>
          <cell r="C104" t="str">
            <v>Possible</v>
          </cell>
          <cell r="D104" t="str">
            <v>WSS</v>
          </cell>
          <cell r="E104" t="str">
            <v>BENS</v>
          </cell>
          <cell r="F104" t="str">
            <v>BENISEDE1_FS</v>
          </cell>
          <cell r="G104" t="str">
            <v>NIP_BP06_Southern Swamp IOGP</v>
          </cell>
          <cell r="H104" t="str">
            <v>NIP_D_BENS_WSS_I01</v>
          </cell>
          <cell r="I104" t="str">
            <v>Ranked IN</v>
          </cell>
          <cell r="J104" t="str">
            <v>6. New gas (NLNG)</v>
          </cell>
          <cell r="K104" t="str">
            <v>3. New Oil</v>
          </cell>
          <cell r="O104" t="str">
            <v>OGAR</v>
          </cell>
          <cell r="Q104" t="str">
            <v xml:space="preserve">OML - </v>
          </cell>
          <cell r="R104">
            <v>0</v>
          </cell>
          <cell r="S104" t="str">
            <v>PWC</v>
          </cell>
        </row>
        <row r="105">
          <cell r="B105" t="str">
            <v>NIP_D_BENS_WSS_R01_P</v>
          </cell>
          <cell r="C105" t="str">
            <v>Possible</v>
          </cell>
          <cell r="D105" t="str">
            <v>WSS</v>
          </cell>
          <cell r="E105" t="str">
            <v>BENS</v>
          </cell>
          <cell r="F105" t="str">
            <v>BENISEDE1_FS</v>
          </cell>
          <cell r="G105" t="str">
            <v>NIP_BP06_2006 LIO</v>
          </cell>
          <cell r="H105" t="str">
            <v>NIP_D_BENS_WSS_R01</v>
          </cell>
          <cell r="I105" t="str">
            <v>Ranked IN</v>
          </cell>
          <cell r="J105" t="str">
            <v>1. NFA</v>
          </cell>
          <cell r="K105" t="str">
            <v>2. LIO</v>
          </cell>
          <cell r="O105" t="str">
            <v>OGBO</v>
          </cell>
          <cell r="P105" t="str">
            <v>WSS</v>
          </cell>
          <cell r="Q105" t="str">
            <v xml:space="preserve">OML - </v>
          </cell>
          <cell r="R105" t="str">
            <v>Southern Swamp AG</v>
          </cell>
          <cell r="S105" t="str">
            <v>PWC</v>
          </cell>
        </row>
        <row r="106">
          <cell r="B106" t="str">
            <v>NIP_D_BENS_WSS_R02_P</v>
          </cell>
          <cell r="C106" t="str">
            <v>Possible</v>
          </cell>
          <cell r="D106" t="str">
            <v>WSS</v>
          </cell>
          <cell r="E106" t="str">
            <v>BENS</v>
          </cell>
          <cell r="F106" t="str">
            <v>BENISEDE1_FS</v>
          </cell>
          <cell r="G106" t="str">
            <v>NIP_BP06_2007 LIO</v>
          </cell>
          <cell r="H106" t="str">
            <v>NIP_D_BENS_WSS_R02</v>
          </cell>
          <cell r="I106" t="str">
            <v>Ranked IN</v>
          </cell>
          <cell r="J106" t="str">
            <v>1. NFA</v>
          </cell>
          <cell r="K106" t="str">
            <v>2. LIO</v>
          </cell>
          <cell r="O106" t="str">
            <v>OGIN</v>
          </cell>
          <cell r="P106" t="str">
            <v>WLA</v>
          </cell>
          <cell r="Q106" t="str">
            <v>OML - 26</v>
          </cell>
          <cell r="R106" t="str">
            <v>Ughelli AG</v>
          </cell>
          <cell r="S106" t="str">
            <v>PWA</v>
          </cell>
        </row>
        <row r="107">
          <cell r="B107" t="str">
            <v>NIP_D_BISE_ELA_D01_P</v>
          </cell>
          <cell r="C107" t="str">
            <v>Possible</v>
          </cell>
          <cell r="D107" t="str">
            <v>ELA</v>
          </cell>
          <cell r="E107" t="str">
            <v>BISE</v>
          </cell>
          <cell r="F107" t="str">
            <v>IDU_NAOC1_FS</v>
          </cell>
          <cell r="G107" t="str">
            <v>NIP_BP06_Biseni Samabri FOD</v>
          </cell>
          <cell r="H107" t="str">
            <v>NIP_D_BISE_ELA_D01</v>
          </cell>
          <cell r="I107" t="str">
            <v>Ranked IN</v>
          </cell>
          <cell r="J107" t="str">
            <v>4. Oil Pre-FID</v>
          </cell>
          <cell r="K107" t="str">
            <v>3. New Oil</v>
          </cell>
          <cell r="O107" t="str">
            <v>OGUA</v>
          </cell>
          <cell r="Q107" t="str">
            <v xml:space="preserve">OML - </v>
          </cell>
          <cell r="R107">
            <v>0</v>
          </cell>
          <cell r="S107" t="str">
            <v>PEA</v>
          </cell>
        </row>
        <row r="108">
          <cell r="B108" t="str">
            <v>NIP_D_BISE_ELA_I01_P</v>
          </cell>
          <cell r="C108" t="str">
            <v>Possible</v>
          </cell>
          <cell r="D108" t="str">
            <v>ELA</v>
          </cell>
          <cell r="E108" t="str">
            <v>BISE</v>
          </cell>
          <cell r="F108" t="str">
            <v>IDU_NAOC1_FS</v>
          </cell>
          <cell r="G108" t="str">
            <v>NIP_BP06_AG Solutions-Biseni</v>
          </cell>
          <cell r="H108" t="str">
            <v>NIP_D_BISE_ELA_I01</v>
          </cell>
          <cell r="I108" t="str">
            <v>Ranked IN</v>
          </cell>
          <cell r="J108" t="str">
            <v>4. Oil Pre-FID</v>
          </cell>
          <cell r="K108" t="str">
            <v>3. New Oil</v>
          </cell>
          <cell r="O108" t="str">
            <v>OGUT</v>
          </cell>
          <cell r="P108" t="str">
            <v>ELA</v>
          </cell>
          <cell r="Q108" t="str">
            <v>OML - 20</v>
          </cell>
          <cell r="R108" t="str">
            <v>Oguta AG</v>
          </cell>
          <cell r="S108" t="str">
            <v>PEA</v>
          </cell>
        </row>
        <row r="109">
          <cell r="B109" t="str">
            <v>NIP_D_BISE_ELA_R01_P</v>
          </cell>
          <cell r="C109" t="str">
            <v>Possible</v>
          </cell>
          <cell r="D109" t="str">
            <v>ELA</v>
          </cell>
          <cell r="E109" t="str">
            <v>BISE</v>
          </cell>
          <cell r="F109" t="str">
            <v>IDU_NAOC1_FS</v>
          </cell>
          <cell r="G109" t="str">
            <v>NIP_BP06_2006 LIO</v>
          </cell>
          <cell r="H109" t="str">
            <v>NIP_D_BISE_ELA_R01</v>
          </cell>
          <cell r="I109" t="str">
            <v>Ranked IN</v>
          </cell>
          <cell r="J109" t="str">
            <v>1. NFA</v>
          </cell>
          <cell r="K109" t="str">
            <v>2. LIO</v>
          </cell>
          <cell r="O109" t="str">
            <v>OKNU</v>
          </cell>
          <cell r="P109" t="str">
            <v>WSS</v>
          </cell>
          <cell r="Q109" t="str">
            <v>OML - 35</v>
          </cell>
          <cell r="R109" t="str">
            <v>Southern Swamp AG</v>
          </cell>
          <cell r="S109" t="str">
            <v>PWC</v>
          </cell>
        </row>
        <row r="110">
          <cell r="B110" t="str">
            <v>NIP_D_BOMA_WSS_G30_P</v>
          </cell>
          <cell r="C110" t="str">
            <v>Possible</v>
          </cell>
          <cell r="D110" t="str">
            <v>WSS</v>
          </cell>
          <cell r="E110" t="str">
            <v>BOMA</v>
          </cell>
          <cell r="F110" t="str">
            <v>NAG Cluster PF</v>
          </cell>
          <cell r="G110" t="e">
            <v>#N/A</v>
          </cell>
          <cell r="H110" t="str">
            <v>NIP_D_BOMA_WSS_G30</v>
          </cell>
          <cell r="I110" t="str">
            <v>Ranked OUT</v>
          </cell>
          <cell r="J110" t="str">
            <v>8. New gas (OKLNG)</v>
          </cell>
          <cell r="K110" t="str">
            <v>3. New Oil</v>
          </cell>
          <cell r="O110" t="str">
            <v>OKOL</v>
          </cell>
          <cell r="Q110" t="str">
            <v xml:space="preserve">OML - </v>
          </cell>
          <cell r="R110">
            <v>0</v>
          </cell>
          <cell r="S110" t="str">
            <v>PEA</v>
          </cell>
        </row>
        <row r="111">
          <cell r="B111" t="str">
            <v>NIP_D_BONN_EES_D01_P</v>
          </cell>
          <cell r="C111" t="str">
            <v>Possible</v>
          </cell>
          <cell r="D111" t="str">
            <v>EES</v>
          </cell>
          <cell r="E111" t="str">
            <v>BONN</v>
          </cell>
          <cell r="F111" t="str">
            <v>BONNY1_FS</v>
          </cell>
          <cell r="G111" t="str">
            <v>NIP_BP06_Bonny/Kalaekule IOGD</v>
          </cell>
          <cell r="H111" t="str">
            <v>NIP_D_BONN_EES_D01</v>
          </cell>
          <cell r="I111" t="str">
            <v>Ranked IN</v>
          </cell>
          <cell r="J111" t="str">
            <v>4. Oil Pre-FID</v>
          </cell>
          <cell r="K111" t="str">
            <v>3. New Oil</v>
          </cell>
          <cell r="O111" t="str">
            <v>OKOR</v>
          </cell>
          <cell r="P111" t="str">
            <v>EWS</v>
          </cell>
          <cell r="Q111" t="str">
            <v xml:space="preserve">OML - </v>
          </cell>
          <cell r="R111" t="str">
            <v>Ubie AG</v>
          </cell>
          <cell r="S111" t="str">
            <v>PEB</v>
          </cell>
        </row>
        <row r="112">
          <cell r="B112" t="str">
            <v>NIP_D_BONN_EES_D02_P</v>
          </cell>
          <cell r="C112" t="str">
            <v>Possible</v>
          </cell>
          <cell r="D112" t="str">
            <v>EES</v>
          </cell>
          <cell r="E112" t="str">
            <v>BONN</v>
          </cell>
          <cell r="F112" t="str">
            <v>BONNY1_FS</v>
          </cell>
          <cell r="G112" t="str">
            <v>NIP_BP06_Bonny/Kalaekule IOGD</v>
          </cell>
          <cell r="H112" t="str">
            <v>NIP_D_BONN_EES_D02</v>
          </cell>
          <cell r="I112" t="str">
            <v>Ranked IN</v>
          </cell>
          <cell r="J112" t="str">
            <v>4. Oil Pre-FID</v>
          </cell>
          <cell r="K112" t="str">
            <v>3. New Oil</v>
          </cell>
          <cell r="O112" t="str">
            <v>OLOM</v>
          </cell>
          <cell r="P112" t="str">
            <v>WLA</v>
          </cell>
          <cell r="Q112" t="str">
            <v>OML - 30</v>
          </cell>
          <cell r="R112" t="str">
            <v>Ughelli AG</v>
          </cell>
          <cell r="S112" t="str">
            <v>PWA</v>
          </cell>
        </row>
        <row r="113">
          <cell r="B113" t="str">
            <v>NIP_D_BONN_EES_I01_P</v>
          </cell>
          <cell r="C113" t="str">
            <v>Possible</v>
          </cell>
          <cell r="D113" t="str">
            <v>EES</v>
          </cell>
          <cell r="E113" t="str">
            <v>BONN</v>
          </cell>
          <cell r="F113" t="str">
            <v>BONNY1_FS</v>
          </cell>
          <cell r="G113" t="str">
            <v>NIP_BP06_Bonny/Kalaekule IOGD</v>
          </cell>
          <cell r="H113" t="str">
            <v>NIP_D_BONN_EES_I01</v>
          </cell>
          <cell r="I113" t="str">
            <v>Ranked IN</v>
          </cell>
          <cell r="J113" t="str">
            <v>4. Oil Pre-FID</v>
          </cell>
          <cell r="K113" t="str">
            <v>3. New Oil</v>
          </cell>
          <cell r="O113" t="str">
            <v>OPNO</v>
          </cell>
          <cell r="P113" t="str">
            <v>WSS</v>
          </cell>
          <cell r="Q113" t="str">
            <v>OML - 35</v>
          </cell>
          <cell r="R113" t="str">
            <v>Southern Swamp AG</v>
          </cell>
          <cell r="S113" t="str">
            <v>PWC</v>
          </cell>
        </row>
        <row r="114">
          <cell r="B114" t="str">
            <v>NIP_D_BONN_EES_R01_P</v>
          </cell>
          <cell r="C114" t="str">
            <v>Possible</v>
          </cell>
          <cell r="D114" t="str">
            <v>EES</v>
          </cell>
          <cell r="E114" t="str">
            <v>BONN</v>
          </cell>
          <cell r="F114" t="str">
            <v>BONNY1_FS</v>
          </cell>
          <cell r="G114" t="str">
            <v>NIP_BP06_2006 LIO</v>
          </cell>
          <cell r="H114" t="str">
            <v>NIP_D_BONN_EES_R01</v>
          </cell>
          <cell r="I114" t="str">
            <v>Ranked IN</v>
          </cell>
          <cell r="J114" t="str">
            <v>1. NFA</v>
          </cell>
          <cell r="K114" t="str">
            <v>2. LIO</v>
          </cell>
          <cell r="O114" t="str">
            <v>OPOM</v>
          </cell>
          <cell r="P114" t="str">
            <v>WSS</v>
          </cell>
          <cell r="Q114" t="str">
            <v>OML - 35</v>
          </cell>
          <cell r="R114" t="str">
            <v>Southern Swamp AG</v>
          </cell>
          <cell r="S114" t="str">
            <v>PWC</v>
          </cell>
        </row>
        <row r="115">
          <cell r="B115" t="str">
            <v>NIP_D_BONN_EES_R02_P</v>
          </cell>
          <cell r="C115" t="str">
            <v>Possible</v>
          </cell>
          <cell r="D115" t="str">
            <v>EES</v>
          </cell>
          <cell r="E115" t="str">
            <v>BONN</v>
          </cell>
          <cell r="F115" t="str">
            <v>BONNY1_FS</v>
          </cell>
          <cell r="G115" t="str">
            <v>NIP_BP06_2007 LIO</v>
          </cell>
          <cell r="H115" t="str">
            <v>NIP_D_BONN_EES_R02</v>
          </cell>
          <cell r="I115" t="str">
            <v>Ranked IN</v>
          </cell>
          <cell r="J115" t="str">
            <v>1. NFA</v>
          </cell>
          <cell r="K115" t="str">
            <v>2. LIO</v>
          </cell>
          <cell r="O115" t="str">
            <v>OPUA</v>
          </cell>
          <cell r="P115" t="str">
            <v>WNS</v>
          </cell>
          <cell r="Q115" t="str">
            <v>OML - 40</v>
          </cell>
          <cell r="R115" t="str">
            <v>Otumara AG</v>
          </cell>
          <cell r="S115" t="str">
            <v>PWB</v>
          </cell>
        </row>
        <row r="116">
          <cell r="B116" t="str">
            <v>NIP_D_Bonny/Kalaekule IOGD_PRA_P</v>
          </cell>
          <cell r="C116" t="str">
            <v>Possible</v>
          </cell>
          <cell r="D116" t="str">
            <v>Corporate</v>
          </cell>
          <cell r="E116" t="str">
            <v>PRA</v>
          </cell>
          <cell r="F116" t="str">
            <v>DNR Prod Facilty</v>
          </cell>
          <cell r="G116" t="str">
            <v>Corporate PRA</v>
          </cell>
          <cell r="H116" t="str">
            <v>NIP_D_Bonny/Kalaekule IOGD_PRA</v>
          </cell>
          <cell r="I116" t="str">
            <v>Ranked IN</v>
          </cell>
          <cell r="J116" t="str">
            <v>4. Oil Pre-FID</v>
          </cell>
          <cell r="K116" t="str">
            <v>PRA</v>
          </cell>
          <cell r="O116" t="str">
            <v>OPUK</v>
          </cell>
          <cell r="P116" t="str">
            <v>WSS</v>
          </cell>
          <cell r="Q116" t="str">
            <v>OML - 35</v>
          </cell>
          <cell r="R116" t="str">
            <v>Southern Swamp AG</v>
          </cell>
          <cell r="S116" t="str">
            <v>PWC</v>
          </cell>
        </row>
        <row r="117">
          <cell r="B117" t="str">
            <v>NIP_D_BONT_EES_D02_P</v>
          </cell>
          <cell r="C117" t="str">
            <v>Possible</v>
          </cell>
          <cell r="D117" t="str">
            <v>EES</v>
          </cell>
          <cell r="E117" t="str">
            <v>BONT</v>
          </cell>
          <cell r="F117" t="str">
            <v>BONNY1_FS</v>
          </cell>
          <cell r="G117" t="str">
            <v>NIP_BP06_Bonny/Kalaekule IOGD</v>
          </cell>
          <cell r="H117" t="str">
            <v>NIP_D_BONT_EES_D02</v>
          </cell>
          <cell r="I117" t="str">
            <v>Ranked IN</v>
          </cell>
          <cell r="J117" t="str">
            <v>4. Oil Pre-FID</v>
          </cell>
          <cell r="K117" t="str">
            <v>3. New Oil</v>
          </cell>
          <cell r="O117" t="str">
            <v>ORBO</v>
          </cell>
          <cell r="Q117" t="str">
            <v xml:space="preserve">OML - </v>
          </cell>
          <cell r="R117">
            <v>0</v>
          </cell>
          <cell r="S117" t="str">
            <v>PWC</v>
          </cell>
        </row>
        <row r="118">
          <cell r="B118" t="str">
            <v>NIP_D_BONT_EES_D03_P</v>
          </cell>
          <cell r="C118" t="str">
            <v>Possible</v>
          </cell>
          <cell r="D118" t="str">
            <v>EES</v>
          </cell>
          <cell r="E118" t="str">
            <v>BONT</v>
          </cell>
          <cell r="F118" t="str">
            <v>BONNY1_FS</v>
          </cell>
          <cell r="G118" t="str">
            <v>NIP_BP06_Bonny/Kalaekule IOGD</v>
          </cell>
          <cell r="H118" t="str">
            <v>NIP_D_BONT_EES_D03</v>
          </cell>
          <cell r="I118" t="str">
            <v>Ranked IN</v>
          </cell>
          <cell r="J118" t="str">
            <v>4. Oil Pre-FID</v>
          </cell>
          <cell r="K118" t="str">
            <v>3. New Oil</v>
          </cell>
          <cell r="O118" t="str">
            <v>ORNI</v>
          </cell>
          <cell r="P118" t="str">
            <v>WLA</v>
          </cell>
          <cell r="Q118" t="str">
            <v>OML - 30</v>
          </cell>
          <cell r="R118" t="str">
            <v>Ughelli AG</v>
          </cell>
          <cell r="S118" t="str">
            <v>PWA</v>
          </cell>
        </row>
        <row r="119">
          <cell r="B119" t="str">
            <v>NIP_D_BUBB_EWS_G30_P</v>
          </cell>
          <cell r="C119" t="str">
            <v>Possible</v>
          </cell>
          <cell r="D119" t="str">
            <v>EWS</v>
          </cell>
          <cell r="E119" t="str">
            <v>BUBB</v>
          </cell>
          <cell r="F119" t="str">
            <v>Cluster 2A PF</v>
          </cell>
          <cell r="G119" t="str">
            <v>NIP_BP06_Cluster 2A</v>
          </cell>
          <cell r="H119" t="str">
            <v>NIP_D_BUBB_EWS_G30</v>
          </cell>
          <cell r="I119" t="str">
            <v>Ranked OUT</v>
          </cell>
          <cell r="J119" t="str">
            <v>8. New gas (OKLNG)</v>
          </cell>
          <cell r="K119" t="str">
            <v>3. New Oil</v>
          </cell>
          <cell r="O119" t="str">
            <v>ORUB</v>
          </cell>
          <cell r="P119" t="str">
            <v>EES</v>
          </cell>
          <cell r="Q119" t="str">
            <v>OML - 18</v>
          </cell>
          <cell r="R119" t="str">
            <v>Alakiri AG</v>
          </cell>
          <cell r="S119" t="str">
            <v>PEC</v>
          </cell>
        </row>
        <row r="120">
          <cell r="B120" t="str">
            <v>NIP_D_BUGC_EES_D01_P</v>
          </cell>
          <cell r="C120" t="str">
            <v>Possible</v>
          </cell>
          <cell r="D120" t="str">
            <v>EES</v>
          </cell>
          <cell r="E120" t="str">
            <v>BUGC</v>
          </cell>
          <cell r="F120" t="str">
            <v>BUGUMA_CREEK1_FS</v>
          </cell>
          <cell r="G120" t="str">
            <v>NIP_BP06_Buguma Creek IOGD</v>
          </cell>
          <cell r="H120" t="str">
            <v>NIP_D_BUGC_EES_D01</v>
          </cell>
          <cell r="I120" t="str">
            <v>Ranked OUT</v>
          </cell>
          <cell r="J120" t="str">
            <v>4. Oil Pre-FID</v>
          </cell>
          <cell r="K120" t="str">
            <v>3. New Oil</v>
          </cell>
          <cell r="O120" t="str">
            <v>OTAM</v>
          </cell>
          <cell r="P120" t="str">
            <v>ELA</v>
          </cell>
          <cell r="Q120" t="str">
            <v>OML - 17</v>
          </cell>
          <cell r="R120" t="str">
            <v>Obigbo AG</v>
          </cell>
          <cell r="S120" t="str">
            <v>PEA</v>
          </cell>
        </row>
        <row r="121">
          <cell r="B121" t="str">
            <v>NIP_D_BUGC_EES_D02_P</v>
          </cell>
          <cell r="C121" t="str">
            <v>Possible</v>
          </cell>
          <cell r="D121" t="str">
            <v>EES</v>
          </cell>
          <cell r="E121" t="str">
            <v>BUGC</v>
          </cell>
          <cell r="F121" t="str">
            <v>BUGUMA_CREEK1_FS</v>
          </cell>
          <cell r="G121" t="str">
            <v>NIP_BP06_Buguma Creek IOGD</v>
          </cell>
          <cell r="H121" t="str">
            <v>NIP_D_BUGC_EES_D02</v>
          </cell>
          <cell r="I121" t="str">
            <v>Ranked OUT</v>
          </cell>
          <cell r="J121" t="str">
            <v>4. Oil Pre-FID</v>
          </cell>
          <cell r="K121" t="str">
            <v>3. New Oil</v>
          </cell>
          <cell r="O121" t="str">
            <v>OTUM</v>
          </cell>
          <cell r="P121" t="str">
            <v>WNS</v>
          </cell>
          <cell r="Q121" t="str">
            <v>OML - 43</v>
          </cell>
          <cell r="R121" t="str">
            <v>Otumara AG</v>
          </cell>
          <cell r="S121" t="str">
            <v>PWB</v>
          </cell>
        </row>
        <row r="122">
          <cell r="B122" t="str">
            <v>NIP_D_BUGC_EES_G01_P</v>
          </cell>
          <cell r="C122" t="str">
            <v>Possible</v>
          </cell>
          <cell r="D122" t="str">
            <v>EES</v>
          </cell>
          <cell r="E122" t="str">
            <v>BUGC</v>
          </cell>
          <cell r="F122" t="str">
            <v>NAG PF</v>
          </cell>
          <cell r="G122" t="e">
            <v>#N/A</v>
          </cell>
          <cell r="H122" t="str">
            <v>NIP_D_BUGC_EES_G01</v>
          </cell>
          <cell r="I122" t="str">
            <v>Ranked IN</v>
          </cell>
          <cell r="J122" t="str">
            <v>5. Ongoing Gas</v>
          </cell>
          <cell r="K122" t="str">
            <v>3. New Oil</v>
          </cell>
          <cell r="O122" t="str">
            <v>OVHO</v>
          </cell>
          <cell r="P122" t="str">
            <v>WLA</v>
          </cell>
          <cell r="Q122" t="str">
            <v>OML - 38</v>
          </cell>
          <cell r="R122" t="str">
            <v>Sapele AG</v>
          </cell>
          <cell r="S122" t="str">
            <v>PWA</v>
          </cell>
        </row>
        <row r="123">
          <cell r="B123" t="str">
            <v>NIP_D_CAWC_EES_C01_P</v>
          </cell>
          <cell r="C123" t="str">
            <v>Possible</v>
          </cell>
          <cell r="D123" t="str">
            <v>EES</v>
          </cell>
          <cell r="E123" t="str">
            <v>CAWC</v>
          </cell>
          <cell r="F123" t="str">
            <v>CAWTHORNE_CHANNEL1_FS</v>
          </cell>
          <cell r="G123" t="str">
            <v>NIP_BP06_Cawthorne Channel Oil</v>
          </cell>
          <cell r="H123" t="str">
            <v>NIP_D_CAWC_EES_C01</v>
          </cell>
          <cell r="I123" t="str">
            <v>Ranked IN</v>
          </cell>
          <cell r="J123" t="str">
            <v>3. Oil Post-FID</v>
          </cell>
          <cell r="K123" t="str">
            <v>3. New Oil</v>
          </cell>
          <cell r="O123" t="str">
            <v>OWEH</v>
          </cell>
          <cell r="P123" t="str">
            <v>WLA</v>
          </cell>
          <cell r="Q123" t="str">
            <v>OML - 30</v>
          </cell>
          <cell r="R123" t="str">
            <v>Ughelli AG</v>
          </cell>
          <cell r="S123" t="str">
            <v>PWA</v>
          </cell>
        </row>
        <row r="124">
          <cell r="B124" t="str">
            <v>NIP_D_CAWC_EES_D02_P</v>
          </cell>
          <cell r="C124" t="str">
            <v>Possible</v>
          </cell>
          <cell r="D124" t="str">
            <v>EES</v>
          </cell>
          <cell r="E124" t="str">
            <v>CAWC</v>
          </cell>
          <cell r="F124" t="str">
            <v>CAWTHORNE_CHANNEL3_FS</v>
          </cell>
          <cell r="G124" t="str">
            <v>NIP_BP06_Cawthorne Channel Node Ph-2</v>
          </cell>
          <cell r="H124" t="str">
            <v>NIP_D_CAWC_EES_D02</v>
          </cell>
          <cell r="I124" t="str">
            <v>Ranked IN</v>
          </cell>
          <cell r="J124" t="str">
            <v>4. Oil Pre-FID</v>
          </cell>
          <cell r="K124" t="str">
            <v>3. New Oil</v>
          </cell>
          <cell r="O124" t="str">
            <v>RUMU</v>
          </cell>
          <cell r="P124" t="str">
            <v>ELA</v>
          </cell>
          <cell r="Q124" t="str">
            <v>OML - 22</v>
          </cell>
          <cell r="R124" t="str">
            <v>Ubie AG</v>
          </cell>
          <cell r="S124" t="str">
            <v>PEA</v>
          </cell>
        </row>
        <row r="125">
          <cell r="B125" t="str">
            <v>NIP_D_CAWC_EES_G01_P</v>
          </cell>
          <cell r="C125" t="str">
            <v>Possible</v>
          </cell>
          <cell r="D125" t="str">
            <v>EES</v>
          </cell>
          <cell r="E125" t="str">
            <v>CAWC</v>
          </cell>
          <cell r="F125" t="str">
            <v>NAG PF</v>
          </cell>
          <cell r="G125" t="e">
            <v>#N/A</v>
          </cell>
          <cell r="H125" t="str">
            <v>NIP_D_CAWC_EES_G01</v>
          </cell>
          <cell r="I125" t="str">
            <v>Ranked IN</v>
          </cell>
          <cell r="J125" t="str">
            <v>3. Oil Post-FID</v>
          </cell>
          <cell r="K125" t="str">
            <v>3. New Oil</v>
          </cell>
          <cell r="O125" t="str">
            <v>SAGR</v>
          </cell>
          <cell r="P125" t="str">
            <v>WNS</v>
          </cell>
          <cell r="Q125" t="str">
            <v>OML - 43</v>
          </cell>
          <cell r="R125" t="str">
            <v>Otumara AG</v>
          </cell>
          <cell r="S125" t="str">
            <v>PWB</v>
          </cell>
        </row>
        <row r="126">
          <cell r="B126" t="str">
            <v>NIP_D_CAWC_EES_L01_P</v>
          </cell>
          <cell r="C126" t="str">
            <v>Possible</v>
          </cell>
          <cell r="D126" t="str">
            <v>EES</v>
          </cell>
          <cell r="E126" t="str">
            <v>CAWC</v>
          </cell>
          <cell r="F126" t="str">
            <v>CAWTHORNE_CHANNEL2_FS</v>
          </cell>
          <cell r="G126" t="str">
            <v>NIP_BP06_Cawthorne Channel Integrated Project</v>
          </cell>
          <cell r="H126" t="str">
            <v>NIP_D_CAWC_EES_L01</v>
          </cell>
          <cell r="I126" t="str">
            <v>Ranked IN</v>
          </cell>
          <cell r="J126" t="str">
            <v>3. Oil Post-FID</v>
          </cell>
          <cell r="K126" t="str">
            <v>3. New Oil</v>
          </cell>
          <cell r="O126" t="str">
            <v>SAPL</v>
          </cell>
          <cell r="P126" t="str">
            <v>WLA</v>
          </cell>
          <cell r="Q126" t="str">
            <v>OML - 41</v>
          </cell>
          <cell r="R126" t="str">
            <v>Sapele AG</v>
          </cell>
          <cell r="S126" t="str">
            <v>PWA</v>
          </cell>
        </row>
        <row r="127">
          <cell r="B127" t="str">
            <v>NIP_D_CAWC_EES_P01_P</v>
          </cell>
          <cell r="C127" t="str">
            <v>Possible</v>
          </cell>
          <cell r="D127" t="str">
            <v>EES</v>
          </cell>
          <cell r="E127" t="str">
            <v>CAWC</v>
          </cell>
          <cell r="F127" t="str">
            <v>CAWTHORNE_CHANNEL1_FS</v>
          </cell>
          <cell r="G127" t="str">
            <v>NIP_BP06_Integrity</v>
          </cell>
          <cell r="H127" t="str">
            <v>NIP_D_CAWC_EES_P01</v>
          </cell>
          <cell r="I127" t="str">
            <v>Ranked IN</v>
          </cell>
          <cell r="J127" t="str">
            <v>1. NFA</v>
          </cell>
          <cell r="K127" t="str">
            <v>2. LIO</v>
          </cell>
          <cell r="O127" t="str">
            <v>SBAR</v>
          </cell>
          <cell r="P127" t="str">
            <v>EWS</v>
          </cell>
          <cell r="Q127" t="str">
            <v>OML - 29</v>
          </cell>
          <cell r="R127" t="str">
            <v>Soku AG</v>
          </cell>
          <cell r="S127" t="str">
            <v>PEB</v>
          </cell>
        </row>
        <row r="128">
          <cell r="B128" t="str">
            <v>NIP_D_CAWC_EES_R01_P</v>
          </cell>
          <cell r="C128" t="str">
            <v>Possible</v>
          </cell>
          <cell r="D128" t="str">
            <v>EES</v>
          </cell>
          <cell r="E128" t="str">
            <v>CAWC</v>
          </cell>
          <cell r="F128" t="str">
            <v>CAWTHORNE_CHANNEL3_FS</v>
          </cell>
          <cell r="G128" t="str">
            <v>NIP_BP06_2006 LIO</v>
          </cell>
          <cell r="H128" t="str">
            <v>NIP_D_CAWC_EES_R01</v>
          </cell>
          <cell r="I128" t="str">
            <v>Ranked IN</v>
          </cell>
          <cell r="J128" t="str">
            <v>1. NFA</v>
          </cell>
          <cell r="K128" t="str">
            <v>2. LIO</v>
          </cell>
          <cell r="O128" t="str">
            <v>SEIB</v>
          </cell>
          <cell r="P128" t="str">
            <v>WSS</v>
          </cell>
          <cell r="Q128" t="str">
            <v>OML - 32</v>
          </cell>
          <cell r="R128" t="str">
            <v>Southern Swamp AG</v>
          </cell>
          <cell r="S128" t="str">
            <v>PWC</v>
          </cell>
        </row>
        <row r="129">
          <cell r="B129" t="str">
            <v>NIP_D_CAWC_EES_R02_P</v>
          </cell>
          <cell r="C129" t="str">
            <v>Possible</v>
          </cell>
          <cell r="D129" t="str">
            <v>EES</v>
          </cell>
          <cell r="E129" t="str">
            <v>CAWC</v>
          </cell>
          <cell r="F129" t="str">
            <v>CAWTHORNE_CHANNEL1_FS</v>
          </cell>
          <cell r="G129" t="str">
            <v>NIP_BP06_2007 LIO</v>
          </cell>
          <cell r="H129" t="str">
            <v>NIP_D_CAWC_EES_R02</v>
          </cell>
          <cell r="I129" t="str">
            <v>Ranked IN</v>
          </cell>
          <cell r="J129" t="str">
            <v>1. NFA</v>
          </cell>
          <cell r="K129" t="str">
            <v>2. LIO</v>
          </cell>
          <cell r="O129" t="str">
            <v>SOKU</v>
          </cell>
          <cell r="P129" t="str">
            <v>EWS</v>
          </cell>
          <cell r="Q129" t="str">
            <v>OML - 23</v>
          </cell>
          <cell r="R129" t="str">
            <v>Soku AG</v>
          </cell>
          <cell r="S129" t="str">
            <v>PEB</v>
          </cell>
        </row>
        <row r="130">
          <cell r="B130" t="str">
            <v>NIP_D_Cawthorne Channel Node Ph-2_PRA_P</v>
          </cell>
          <cell r="C130" t="str">
            <v>Possible</v>
          </cell>
          <cell r="D130" t="str">
            <v>Corporate</v>
          </cell>
          <cell r="E130" t="str">
            <v>PRA</v>
          </cell>
          <cell r="F130" t="str">
            <v>DNR Prod Facilty</v>
          </cell>
          <cell r="G130" t="str">
            <v>Corporate PRA</v>
          </cell>
          <cell r="H130" t="str">
            <v>NIP_D_Cawthorne Channel Node Ph-2_PRA</v>
          </cell>
          <cell r="I130" t="str">
            <v>Ranked IN</v>
          </cell>
          <cell r="J130" t="str">
            <v>4. Oil Pre-FID</v>
          </cell>
          <cell r="K130" t="str">
            <v>PRA</v>
          </cell>
          <cell r="O130" t="str">
            <v>TUBU</v>
          </cell>
          <cell r="P130" t="str">
            <v>OFS</v>
          </cell>
          <cell r="Q130" t="str">
            <v>OML - Offshore</v>
          </cell>
          <cell r="R130">
            <v>0</v>
          </cell>
          <cell r="S130" t="str">
            <v>Offshore</v>
          </cell>
        </row>
        <row r="131">
          <cell r="B131" t="str">
            <v>NIP_D_Cluster 2A_PRA_P</v>
          </cell>
          <cell r="C131" t="str">
            <v>Possible</v>
          </cell>
          <cell r="D131" t="str">
            <v>Corporate</v>
          </cell>
          <cell r="E131" t="str">
            <v>PRA</v>
          </cell>
          <cell r="F131" t="str">
            <v>DNR Prod Facilty</v>
          </cell>
          <cell r="G131" t="str">
            <v>Corporate PRA</v>
          </cell>
          <cell r="H131" t="str">
            <v>NIP_D_Cluster 2A_PRA</v>
          </cell>
          <cell r="I131" t="str">
            <v>Ranked OUT</v>
          </cell>
          <cell r="J131" t="str">
            <v>8. New gas (OKLNG)</v>
          </cell>
          <cell r="K131" t="str">
            <v>PRA</v>
          </cell>
          <cell r="O131" t="str">
            <v>TUNU</v>
          </cell>
          <cell r="P131" t="str">
            <v>WSS</v>
          </cell>
          <cell r="Q131" t="str">
            <v>OML - 46</v>
          </cell>
          <cell r="R131" t="str">
            <v>Southern Swamp AG</v>
          </cell>
          <cell r="S131" t="str">
            <v>PWC</v>
          </cell>
        </row>
        <row r="132">
          <cell r="B132" t="str">
            <v>NIP_D_Cluster 2B_PRA_P</v>
          </cell>
          <cell r="C132" t="str">
            <v>Possible</v>
          </cell>
          <cell r="D132" t="str">
            <v>Corporate</v>
          </cell>
          <cell r="E132" t="str">
            <v>PRA</v>
          </cell>
          <cell r="F132" t="str">
            <v>DNR Prod Facilty</v>
          </cell>
          <cell r="G132" t="str">
            <v>Corporate PRA</v>
          </cell>
          <cell r="H132" t="str">
            <v>NIP_D_Cluster 2B_PRA</v>
          </cell>
          <cell r="I132" t="str">
            <v>Ranked OUT</v>
          </cell>
          <cell r="J132" t="str">
            <v>8. New gas (OKLNG)</v>
          </cell>
          <cell r="K132" t="str">
            <v>PRA</v>
          </cell>
          <cell r="O132" t="str">
            <v>UBEF</v>
          </cell>
          <cell r="P132" t="str">
            <v>WNS</v>
          </cell>
          <cell r="Q132" t="str">
            <v>OML - 42</v>
          </cell>
          <cell r="R132" t="str">
            <v>Odidi AG</v>
          </cell>
          <cell r="S132" t="str">
            <v>PWB</v>
          </cell>
        </row>
        <row r="133">
          <cell r="B133" t="str">
            <v>NIP_D_Cluster 6_PRA_P</v>
          </cell>
          <cell r="C133" t="str">
            <v>Possible</v>
          </cell>
          <cell r="D133" t="str">
            <v>Corporate</v>
          </cell>
          <cell r="E133" t="str">
            <v>PRA</v>
          </cell>
          <cell r="F133" t="str">
            <v>DNR Prod Facilty</v>
          </cell>
          <cell r="G133" t="str">
            <v>Corporate PRA</v>
          </cell>
          <cell r="H133" t="str">
            <v>NIP_D_Cluster 6_PRA</v>
          </cell>
          <cell r="I133" t="str">
            <v>Ranked IN</v>
          </cell>
          <cell r="J133" t="str">
            <v>6. New gas (NLNG)</v>
          </cell>
          <cell r="K133" t="str">
            <v>PRA</v>
          </cell>
          <cell r="O133" t="str">
            <v>UBIE</v>
          </cell>
          <cell r="P133" t="str">
            <v>ELA</v>
          </cell>
          <cell r="Q133" t="str">
            <v>OML - 22</v>
          </cell>
          <cell r="R133" t="str">
            <v>Gbaran AG</v>
          </cell>
          <cell r="S133" t="str">
            <v>PEA</v>
          </cell>
        </row>
        <row r="134">
          <cell r="B134" t="str">
            <v>NIP_D_Condensate Adjustment_P</v>
          </cell>
          <cell r="C134" t="str">
            <v>Possible</v>
          </cell>
          <cell r="D134" t="str">
            <v>Management</v>
          </cell>
          <cell r="E134" t="str">
            <v>Adjustment</v>
          </cell>
          <cell r="F134" t="str">
            <v>Corporate Management</v>
          </cell>
          <cell r="G134" t="str">
            <v>NIP_BP06_NFA</v>
          </cell>
          <cell r="H134" t="str">
            <v>NIP_D_Condensate Adjustment</v>
          </cell>
          <cell r="I134" t="str">
            <v>Ranked IN</v>
          </cell>
          <cell r="J134" t="str">
            <v>1. NFA</v>
          </cell>
          <cell r="K134" t="str">
            <v>Adjustment</v>
          </cell>
          <cell r="O134" t="str">
            <v>UDZZ</v>
          </cell>
          <cell r="P134" t="str">
            <v>OFS</v>
          </cell>
          <cell r="Q134" t="str">
            <v>OML - Offshore</v>
          </cell>
          <cell r="R134">
            <v>0</v>
          </cell>
          <cell r="S134" t="str">
            <v>Offshore</v>
          </cell>
        </row>
        <row r="135">
          <cell r="B135" t="str">
            <v>NIP_D_DBUC_EWS_G30_P</v>
          </cell>
          <cell r="C135" t="str">
            <v>Possible</v>
          </cell>
          <cell r="D135" t="str">
            <v>EWS</v>
          </cell>
          <cell r="E135" t="str">
            <v>DBUC</v>
          </cell>
          <cell r="F135" t="str">
            <v>Cluster 2A PF</v>
          </cell>
          <cell r="G135" t="str">
            <v>NIP_BP06_Cluster 2A</v>
          </cell>
          <cell r="H135" t="str">
            <v>NIP_D_DBUC_EWS_G30</v>
          </cell>
          <cell r="I135" t="str">
            <v>Ranked OUT</v>
          </cell>
          <cell r="J135" t="str">
            <v>8. New gas (OKLNG)</v>
          </cell>
          <cell r="K135" t="str">
            <v>3. New Oil</v>
          </cell>
          <cell r="O135" t="str">
            <v>UGAD</v>
          </cell>
          <cell r="P135" t="str">
            <v>ELA</v>
          </cell>
          <cell r="Q135" t="str">
            <v>OML - 20</v>
          </cell>
          <cell r="R135" t="str">
            <v>Oguta AG</v>
          </cell>
          <cell r="S135" t="str">
            <v>PEA</v>
          </cell>
        </row>
        <row r="136">
          <cell r="B136" t="str">
            <v>NIP_D_DBUC_EWS_I02_P</v>
          </cell>
          <cell r="C136" t="str">
            <v>Possible</v>
          </cell>
          <cell r="D136" t="str">
            <v>EWS</v>
          </cell>
          <cell r="E136" t="str">
            <v>DBUC</v>
          </cell>
          <cell r="F136" t="str">
            <v>DIEBU_CREEK1_FS</v>
          </cell>
          <cell r="G136" t="str">
            <v>NIP_BP06_AG Solutions NunRiver DiebuCrk</v>
          </cell>
          <cell r="H136" t="str">
            <v>NIP_D_DBUC_EWS_I02</v>
          </cell>
          <cell r="I136" t="str">
            <v>Ranked IN</v>
          </cell>
          <cell r="J136" t="str">
            <v>4. Oil Pre-FID</v>
          </cell>
          <cell r="K136" t="str">
            <v>3. New Oil</v>
          </cell>
          <cell r="O136" t="str">
            <v>UGHE</v>
          </cell>
          <cell r="P136" t="str">
            <v>WLA</v>
          </cell>
          <cell r="Q136" t="str">
            <v>OML - 34</v>
          </cell>
          <cell r="R136" t="str">
            <v>Ughelli AG</v>
          </cell>
          <cell r="S136" t="str">
            <v>PWA</v>
          </cell>
        </row>
        <row r="137">
          <cell r="B137" t="str">
            <v>NIP_D_DBUC_EWS_R02_P</v>
          </cell>
          <cell r="C137" t="str">
            <v>Possible</v>
          </cell>
          <cell r="D137" t="str">
            <v>EWS</v>
          </cell>
          <cell r="E137" t="str">
            <v>DBUC</v>
          </cell>
          <cell r="F137" t="str">
            <v>DIEBU_CREEK1_FS</v>
          </cell>
          <cell r="G137" t="str">
            <v>NIP_BP06_2007 LIO</v>
          </cell>
          <cell r="H137" t="str">
            <v>NIP_D_DBUC_EWS_R02</v>
          </cell>
          <cell r="I137" t="str">
            <v>Ranked IN</v>
          </cell>
          <cell r="J137" t="str">
            <v>1. NFA</v>
          </cell>
          <cell r="K137" t="str">
            <v>2. LIO</v>
          </cell>
          <cell r="O137" t="str">
            <v>UGHW</v>
          </cell>
          <cell r="P137" t="str">
            <v>WLA</v>
          </cell>
          <cell r="Q137" t="str">
            <v>OML - 34</v>
          </cell>
          <cell r="R137" t="str">
            <v>Ughelli AG</v>
          </cell>
          <cell r="S137" t="str">
            <v>PWA</v>
          </cell>
        </row>
        <row r="138">
          <cell r="B138" t="str">
            <v>NIP_D_DBUC_EWS_R03_P</v>
          </cell>
          <cell r="C138" t="str">
            <v>Possible</v>
          </cell>
          <cell r="D138" t="str">
            <v>EWS</v>
          </cell>
          <cell r="E138" t="str">
            <v>DBUC</v>
          </cell>
          <cell r="F138" t="str">
            <v>DIEBU_CREEK1_FS</v>
          </cell>
          <cell r="G138" t="str">
            <v>NIP_BP06_2008 LIO</v>
          </cell>
          <cell r="H138" t="str">
            <v>NIP_D_DBUC_EWS_R03</v>
          </cell>
          <cell r="I138" t="str">
            <v>Ranked IN</v>
          </cell>
          <cell r="J138" t="str">
            <v>1. NFA</v>
          </cell>
          <cell r="K138" t="str">
            <v>2. LIO</v>
          </cell>
          <cell r="O138" t="str">
            <v>UMUE</v>
          </cell>
          <cell r="P138" t="str">
            <v>ELA</v>
          </cell>
          <cell r="Q138" t="str">
            <v>OML - 17</v>
          </cell>
          <cell r="R138" t="str">
            <v>Obigbo AG</v>
          </cell>
          <cell r="S138" t="str">
            <v>PEA</v>
          </cell>
        </row>
        <row r="139">
          <cell r="B139" t="str">
            <v>NIP_D_DODN_WSS_G01_P</v>
          </cell>
          <cell r="C139" t="str">
            <v>Possible</v>
          </cell>
          <cell r="D139" t="str">
            <v>WSS</v>
          </cell>
          <cell r="E139" t="str">
            <v>DODN</v>
          </cell>
          <cell r="F139" t="str">
            <v>NAG PF</v>
          </cell>
          <cell r="G139" t="e">
            <v>#N/A</v>
          </cell>
          <cell r="H139" t="str">
            <v>NIP_D_DODN_WSS_G01</v>
          </cell>
          <cell r="I139" t="str">
            <v>Ranked OUT</v>
          </cell>
          <cell r="J139" t="str">
            <v>8. New gas (OKLNG)</v>
          </cell>
          <cell r="K139" t="str">
            <v>3. New Oil</v>
          </cell>
          <cell r="O139" t="str">
            <v>UTAP</v>
          </cell>
          <cell r="P139" t="str">
            <v>EES</v>
          </cell>
          <cell r="Q139" t="str">
            <v>OML - 13</v>
          </cell>
          <cell r="R139" t="str">
            <v>Utapate AG</v>
          </cell>
          <cell r="S139" t="str">
            <v>PEC</v>
          </cell>
        </row>
        <row r="140">
          <cell r="B140" t="str">
            <v>NIP_D_EA Phase 2_PRA_P</v>
          </cell>
          <cell r="C140" t="str">
            <v>Possible</v>
          </cell>
          <cell r="D140" t="str">
            <v>Corporate</v>
          </cell>
          <cell r="E140" t="str">
            <v>PRA</v>
          </cell>
          <cell r="F140" t="str">
            <v>DNR Prod Facilty</v>
          </cell>
          <cell r="G140" t="str">
            <v>Corporate PRA</v>
          </cell>
          <cell r="H140" t="str">
            <v>NIP_D_EA Phase 2_PRA</v>
          </cell>
          <cell r="I140" t="str">
            <v>Ranked IN</v>
          </cell>
          <cell r="J140" t="str">
            <v>4. Oil Pre-FID</v>
          </cell>
          <cell r="K140" t="str">
            <v>PRA</v>
          </cell>
          <cell r="O140" t="str">
            <v>UTOR</v>
          </cell>
          <cell r="P140" t="str">
            <v>WLA</v>
          </cell>
          <cell r="Q140" t="str">
            <v>OML - 34</v>
          </cell>
          <cell r="R140" t="str">
            <v>Ughelli AG</v>
          </cell>
          <cell r="S140" t="str">
            <v>PWA</v>
          </cell>
        </row>
        <row r="141">
          <cell r="B141" t="str">
            <v>NIP_D_East Domgas Growth_PRA_P</v>
          </cell>
          <cell r="C141" t="str">
            <v>Possible</v>
          </cell>
          <cell r="D141" t="str">
            <v>Corporate</v>
          </cell>
          <cell r="E141" t="str">
            <v>PRA</v>
          </cell>
          <cell r="F141" t="str">
            <v>DNR Prod Facilty</v>
          </cell>
          <cell r="G141" t="str">
            <v>Corporate PRA</v>
          </cell>
          <cell r="H141" t="str">
            <v>NIP_D_East Domgas Growth_PRA</v>
          </cell>
          <cell r="I141" t="str">
            <v>Ranked IN</v>
          </cell>
          <cell r="J141" t="str">
            <v>7. New Gas (IPP)</v>
          </cell>
          <cell r="K141" t="str">
            <v>PRA</v>
          </cell>
          <cell r="O141" t="str">
            <v>UZRE</v>
          </cell>
          <cell r="P141" t="str">
            <v>WLA</v>
          </cell>
          <cell r="Q141" t="str">
            <v>OML - 28</v>
          </cell>
          <cell r="R141" t="str">
            <v>Ughelli AG</v>
          </cell>
          <cell r="S141" t="str">
            <v>PWA</v>
          </cell>
        </row>
        <row r="142">
          <cell r="B142" t="str">
            <v>NIP_D_EAzz_OFS_D02_P</v>
          </cell>
          <cell r="C142" t="str">
            <v>Possible</v>
          </cell>
          <cell r="D142" t="str">
            <v>OFS</v>
          </cell>
          <cell r="E142" t="str">
            <v>EAzz</v>
          </cell>
          <cell r="F142" t="str">
            <v>Offshore PF</v>
          </cell>
          <cell r="G142" t="str">
            <v>NIP_BP06_EA Phase 2</v>
          </cell>
          <cell r="H142" t="str">
            <v>NIP_D_EAzz_OFS_D02</v>
          </cell>
          <cell r="I142" t="str">
            <v>Ranked IN</v>
          </cell>
          <cell r="J142" t="str">
            <v>4. Oil Pre-FID</v>
          </cell>
          <cell r="K142" t="str">
            <v>3. New Oil</v>
          </cell>
          <cell r="O142" t="str">
            <v>UZRW</v>
          </cell>
          <cell r="P142" t="str">
            <v>WLA</v>
          </cell>
          <cell r="Q142" t="str">
            <v>OML - 30</v>
          </cell>
          <cell r="R142" t="str">
            <v>Ughelli AG</v>
          </cell>
          <cell r="S142" t="str">
            <v>PWA</v>
          </cell>
        </row>
        <row r="143">
          <cell r="B143" t="str">
            <v>NIP_D_Egbema FOD_PRA_P</v>
          </cell>
          <cell r="C143" t="str">
            <v>Possible</v>
          </cell>
          <cell r="D143" t="str">
            <v>Corporate</v>
          </cell>
          <cell r="E143" t="str">
            <v>PRA</v>
          </cell>
          <cell r="F143" t="str">
            <v>DNR Prod Facilty</v>
          </cell>
          <cell r="G143" t="str">
            <v>Corporate PRA</v>
          </cell>
          <cell r="H143" t="str">
            <v>NIP_D_Egbema FOD_PRA</v>
          </cell>
          <cell r="I143" t="str">
            <v>Ranked IN</v>
          </cell>
          <cell r="J143" t="str">
            <v>4. Oil Pre-FID</v>
          </cell>
          <cell r="K143" t="str">
            <v>PRA</v>
          </cell>
          <cell r="O143" t="str">
            <v>UZUZ</v>
          </cell>
          <cell r="Q143" t="str">
            <v xml:space="preserve">OML - </v>
          </cell>
          <cell r="R143">
            <v>0</v>
          </cell>
          <cell r="S143" t="str">
            <v>PEA</v>
          </cell>
        </row>
        <row r="144">
          <cell r="B144" t="str">
            <v>NIP_D_EGBM_ELA_R01_P</v>
          </cell>
          <cell r="C144" t="str">
            <v>Possible</v>
          </cell>
          <cell r="D144" t="str">
            <v>ELA</v>
          </cell>
          <cell r="E144" t="str">
            <v>EGBM</v>
          </cell>
          <cell r="F144" t="str">
            <v>EGBEMA1_FS</v>
          </cell>
          <cell r="G144" t="str">
            <v>NIP_BP06_2006 LIO</v>
          </cell>
          <cell r="H144" t="str">
            <v>NIP_D_EGBM_ELA_R01</v>
          </cell>
          <cell r="I144" t="str">
            <v>Ranked IN</v>
          </cell>
          <cell r="J144" t="str">
            <v>1. NFA</v>
          </cell>
          <cell r="K144" t="str">
            <v>2. LIO</v>
          </cell>
          <cell r="O144" t="str">
            <v>WAGP</v>
          </cell>
          <cell r="Q144" t="str">
            <v xml:space="preserve">OML - </v>
          </cell>
          <cell r="R144">
            <v>0</v>
          </cell>
          <cell r="S144" t="str">
            <v>Corporate</v>
          </cell>
        </row>
        <row r="145">
          <cell r="B145" t="str">
            <v>NIP_D_Egbolom ID_PRA_P</v>
          </cell>
          <cell r="C145" t="str">
            <v>Possible</v>
          </cell>
          <cell r="D145" t="str">
            <v>Corporate</v>
          </cell>
          <cell r="E145" t="str">
            <v>PRA</v>
          </cell>
          <cell r="F145" t="str">
            <v>DNR Prod Facilty</v>
          </cell>
          <cell r="G145" t="str">
            <v>Corporate PRA</v>
          </cell>
          <cell r="H145" t="str">
            <v>NIP_D_Egbolom ID_PRA</v>
          </cell>
          <cell r="I145" t="str">
            <v>Ranked IN</v>
          </cell>
          <cell r="J145" t="str">
            <v>4. Oil Pre-FID</v>
          </cell>
          <cell r="K145" t="str">
            <v>PRA</v>
          </cell>
          <cell r="O145" t="str">
            <v>WWW</v>
          </cell>
          <cell r="Q145" t="str">
            <v xml:space="preserve">OML - </v>
          </cell>
          <cell r="R145">
            <v>0</v>
          </cell>
          <cell r="S145" t="str">
            <v>-</v>
          </cell>
        </row>
        <row r="146">
          <cell r="B146" t="str">
            <v>NIP_D_EGBW_ELA_D01_P</v>
          </cell>
          <cell r="C146" t="str">
            <v>Possible</v>
          </cell>
          <cell r="D146" t="str">
            <v>ELA</v>
          </cell>
          <cell r="E146" t="str">
            <v>EGBW</v>
          </cell>
          <cell r="F146" t="str">
            <v>EGBEMA1_FS</v>
          </cell>
          <cell r="G146" t="str">
            <v>NIP_BP06_Egbema FOD</v>
          </cell>
          <cell r="H146" t="str">
            <v>NIP_D_EGBW_ELA_D01</v>
          </cell>
          <cell r="I146" t="str">
            <v>Ranked IN</v>
          </cell>
          <cell r="J146" t="str">
            <v>4. Oil Pre-FID</v>
          </cell>
          <cell r="K146" t="str">
            <v>3. New Oil</v>
          </cell>
          <cell r="O146" t="str">
            <v>ZARA</v>
          </cell>
          <cell r="P146" t="str">
            <v>ELA</v>
          </cell>
          <cell r="Q146" t="str">
            <v>OML - 28</v>
          </cell>
          <cell r="R146" t="str">
            <v>Gbaran AG</v>
          </cell>
          <cell r="S146" t="str">
            <v>PEA</v>
          </cell>
        </row>
        <row r="147">
          <cell r="B147" t="str">
            <v>NIP_D_EGBW_ELA_G01_P</v>
          </cell>
          <cell r="C147" t="str">
            <v>Possible</v>
          </cell>
          <cell r="D147" t="str">
            <v>ELA</v>
          </cell>
          <cell r="E147" t="str">
            <v>EGBW</v>
          </cell>
          <cell r="F147" t="str">
            <v>NAG PF</v>
          </cell>
          <cell r="G147" t="e">
            <v>#N/A</v>
          </cell>
          <cell r="H147" t="str">
            <v>NIP_D_EGBW_ELA_G01</v>
          </cell>
          <cell r="I147" t="e">
            <v>#N/A</v>
          </cell>
          <cell r="J147" t="e">
            <v>#N/A</v>
          </cell>
          <cell r="K147" t="str">
            <v>3. New Oil</v>
          </cell>
        </row>
        <row r="148">
          <cell r="B148" t="str">
            <v>NIP_D_EGBW_ELA_I01_P</v>
          </cell>
          <cell r="C148" t="str">
            <v>Possible</v>
          </cell>
          <cell r="D148" t="str">
            <v>ELA</v>
          </cell>
          <cell r="E148" t="str">
            <v>EGBW</v>
          </cell>
          <cell r="F148" t="str">
            <v>EGBEMA1_FS</v>
          </cell>
          <cell r="G148" t="str">
            <v>NIP_BP06_Egbema Gas</v>
          </cell>
          <cell r="H148" t="str">
            <v>NIP_D_EGBW_ELA_I01</v>
          </cell>
          <cell r="I148" t="str">
            <v>Ranked IN</v>
          </cell>
          <cell r="J148" t="str">
            <v>4. Oil Pre-FID</v>
          </cell>
          <cell r="K148" t="str">
            <v>3. New Oil</v>
          </cell>
        </row>
        <row r="149">
          <cell r="B149" t="str">
            <v>NIP_D_EGGS_EEE_G01_P</v>
          </cell>
          <cell r="C149" t="str">
            <v>Possible</v>
          </cell>
          <cell r="D149" t="str">
            <v>Corporate</v>
          </cell>
          <cell r="E149" t="str">
            <v>EEE</v>
          </cell>
          <cell r="F149" t="str">
            <v>DNR Prod Facilty</v>
          </cell>
          <cell r="G149" t="str">
            <v>Corporate - East</v>
          </cell>
          <cell r="H149" t="str">
            <v>NIP_D_EGGS_EEE_G01</v>
          </cell>
          <cell r="I149" t="str">
            <v>Ranked IN</v>
          </cell>
          <cell r="J149" t="str">
            <v>5. Ongoing Gas</v>
          </cell>
          <cell r="K149" t="str">
            <v>3. New Oil</v>
          </cell>
        </row>
        <row r="150">
          <cell r="B150" t="str">
            <v>NIP_D_EGGS_EEE_G02_P</v>
          </cell>
          <cell r="C150" t="str">
            <v>Possible</v>
          </cell>
          <cell r="D150" t="str">
            <v>Corporate</v>
          </cell>
          <cell r="E150" t="str">
            <v>EEE</v>
          </cell>
          <cell r="F150" t="str">
            <v>DNR Prod Facilty</v>
          </cell>
          <cell r="G150" t="str">
            <v>Corporate - East</v>
          </cell>
          <cell r="H150" t="str">
            <v>NIP_D_EGGS_EEE_G02</v>
          </cell>
          <cell r="I150" t="str">
            <v>Ranked IN</v>
          </cell>
          <cell r="J150" t="str">
            <v>5. Ongoing Gas</v>
          </cell>
          <cell r="K150" t="str">
            <v>3. New Oil</v>
          </cell>
        </row>
        <row r="151">
          <cell r="B151" t="str">
            <v>NIP_D_EGLO_EWS_D01_P</v>
          </cell>
          <cell r="C151" t="str">
            <v>Possible</v>
          </cell>
          <cell r="D151" t="str">
            <v>EWS</v>
          </cell>
          <cell r="E151" t="str">
            <v>EGLO</v>
          </cell>
          <cell r="F151" t="str">
            <v>SOKU1_FS</v>
          </cell>
          <cell r="G151" t="str">
            <v>NIP_BP06_Egbolom ID</v>
          </cell>
          <cell r="H151" t="str">
            <v>NIP_D_EGLO_EWS_D01</v>
          </cell>
          <cell r="I151" t="str">
            <v>Ranked IN</v>
          </cell>
          <cell r="J151" t="str">
            <v>4. Oil Pre-FID</v>
          </cell>
          <cell r="K151" t="str">
            <v>3. New Oil</v>
          </cell>
        </row>
        <row r="152">
          <cell r="B152" t="str">
            <v>NIP_D_EGWA_WNS_D01_P</v>
          </cell>
          <cell r="C152" t="str">
            <v>Possible</v>
          </cell>
          <cell r="D152" t="str">
            <v>WNS</v>
          </cell>
          <cell r="E152" t="str">
            <v>EGWA</v>
          </cell>
          <cell r="F152" t="str">
            <v>EGWA1_FS</v>
          </cell>
          <cell r="G152" t="str">
            <v>NIP_BP06_Odidi node IOGP</v>
          </cell>
          <cell r="H152" t="str">
            <v>NIP_D_EGWA_WNS_D01</v>
          </cell>
          <cell r="I152" t="str">
            <v>Ranked IN</v>
          </cell>
          <cell r="J152" t="str">
            <v>4. Oil Pre-FID</v>
          </cell>
          <cell r="K152" t="str">
            <v>3. New Oil</v>
          </cell>
        </row>
        <row r="153">
          <cell r="B153" t="str">
            <v>NIP_D_EGWA_WNS_L01_P</v>
          </cell>
          <cell r="C153" t="str">
            <v>Possible</v>
          </cell>
          <cell r="D153" t="str">
            <v>WNS</v>
          </cell>
          <cell r="E153" t="str">
            <v>EGWA</v>
          </cell>
          <cell r="F153" t="str">
            <v>EGWA2_FS</v>
          </cell>
          <cell r="G153" t="str">
            <v>NIP_BP06_Odidi node IOGP</v>
          </cell>
          <cell r="H153" t="str">
            <v>NIP_D_EGWA_WNS_L01</v>
          </cell>
          <cell r="I153" t="str">
            <v>Ranked IN</v>
          </cell>
          <cell r="J153" t="str">
            <v>4. Oil Pre-FID</v>
          </cell>
          <cell r="K153" t="str">
            <v>3. New Oil</v>
          </cell>
        </row>
        <row r="154">
          <cell r="B154" t="str">
            <v>NIP_D_EGWA_WNS_R01_P</v>
          </cell>
          <cell r="C154" t="str">
            <v>Possible</v>
          </cell>
          <cell r="D154" t="str">
            <v>WNS</v>
          </cell>
          <cell r="E154" t="str">
            <v>EGWA</v>
          </cell>
          <cell r="F154" t="str">
            <v>EGWA2_FS</v>
          </cell>
          <cell r="G154" t="str">
            <v>NIP_BP06_Odidi node IOGP</v>
          </cell>
          <cell r="H154" t="str">
            <v>NIP_D_EGWA_WNS_R01</v>
          </cell>
          <cell r="I154" t="str">
            <v>Ranked IN</v>
          </cell>
          <cell r="J154" t="str">
            <v>1. NFA</v>
          </cell>
          <cell r="K154" t="str">
            <v>2. LIO</v>
          </cell>
        </row>
        <row r="155">
          <cell r="B155" t="str">
            <v>NIP_D_EGWA_WNS_R03_P</v>
          </cell>
          <cell r="C155" t="str">
            <v>Possible</v>
          </cell>
          <cell r="D155" t="str">
            <v>WNS</v>
          </cell>
          <cell r="E155" t="str">
            <v>EGWA</v>
          </cell>
          <cell r="F155" t="str">
            <v>EGWA2_FS</v>
          </cell>
          <cell r="G155" t="str">
            <v>NIP_BP06_Odidi node IOGP</v>
          </cell>
          <cell r="H155" t="str">
            <v>NIP_D_EGWA_WNS_R03</v>
          </cell>
          <cell r="I155" t="str">
            <v>Ranked IN</v>
          </cell>
          <cell r="J155" t="str">
            <v>1. NFA</v>
          </cell>
          <cell r="K155" t="str">
            <v>2. LIO</v>
          </cell>
        </row>
        <row r="156">
          <cell r="B156" t="str">
            <v>NIP_D_EGWA_WNS_T01_P</v>
          </cell>
          <cell r="C156" t="str">
            <v>Possible</v>
          </cell>
          <cell r="D156" t="str">
            <v>WNS</v>
          </cell>
          <cell r="E156" t="str">
            <v>EGWA</v>
          </cell>
          <cell r="F156" t="str">
            <v>EGWA2_FS</v>
          </cell>
          <cell r="G156" t="str">
            <v>NIP_BP06_Odidi node IOGP</v>
          </cell>
          <cell r="H156" t="str">
            <v>NIP_D_EGWA_WNS_T01</v>
          </cell>
          <cell r="I156" t="str">
            <v>Ranked IN</v>
          </cell>
          <cell r="J156" t="str">
            <v>1. NFA</v>
          </cell>
          <cell r="K156" t="str">
            <v>2. LIO</v>
          </cell>
        </row>
        <row r="157">
          <cell r="B157" t="str">
            <v>NIP_D_EJAz_OFS_D02_P</v>
          </cell>
          <cell r="C157" t="str">
            <v>Possible</v>
          </cell>
          <cell r="D157" t="str">
            <v>OFS</v>
          </cell>
          <cell r="E157" t="str">
            <v>EJAz</v>
          </cell>
          <cell r="F157" t="str">
            <v>Offshore PF</v>
          </cell>
          <cell r="G157" t="str">
            <v>NIP_BP06_EA Phase 2</v>
          </cell>
          <cell r="H157" t="str">
            <v>NIP_D_EJAz_OFS_D02</v>
          </cell>
          <cell r="I157" t="str">
            <v>Ranked IN</v>
          </cell>
          <cell r="J157" t="str">
            <v>4. Oil Pre-FID</v>
          </cell>
          <cell r="K157" t="str">
            <v>3. New Oil</v>
          </cell>
        </row>
        <row r="158">
          <cell r="B158" t="str">
            <v>NIP_D_EKUL_EWS_B01_P</v>
          </cell>
          <cell r="C158" t="str">
            <v>Possible</v>
          </cell>
          <cell r="D158" t="str">
            <v>EWS</v>
          </cell>
          <cell r="E158" t="str">
            <v>EKUL</v>
          </cell>
          <cell r="F158" t="str">
            <v>EKULAMA2_FS</v>
          </cell>
          <cell r="G158" t="str">
            <v>NIP_BP06_2006 LIO</v>
          </cell>
          <cell r="H158" t="str">
            <v>NIP_D_EKUL_EWS_B01</v>
          </cell>
          <cell r="I158" t="str">
            <v>Ranked IN</v>
          </cell>
          <cell r="J158" t="str">
            <v>1. NFA</v>
          </cell>
          <cell r="K158" t="str">
            <v>2. LIO</v>
          </cell>
        </row>
        <row r="159">
          <cell r="B159" t="str">
            <v>NIP_D_EKUL_EWS_R01_P</v>
          </cell>
          <cell r="C159" t="str">
            <v>Possible</v>
          </cell>
          <cell r="D159" t="str">
            <v>EWS</v>
          </cell>
          <cell r="E159" t="str">
            <v>EKUL</v>
          </cell>
          <cell r="F159" t="str">
            <v>EKULAMA1_FS</v>
          </cell>
          <cell r="G159" t="str">
            <v>NIP_BP06_2006 LIO</v>
          </cell>
          <cell r="H159" t="str">
            <v>NIP_D_EKUL_EWS_R01</v>
          </cell>
          <cell r="I159" t="str">
            <v>Ranked IN</v>
          </cell>
          <cell r="J159" t="str">
            <v>1. NFA</v>
          </cell>
          <cell r="K159" t="str">
            <v>2. LIO</v>
          </cell>
        </row>
        <row r="160">
          <cell r="B160" t="str">
            <v>NIP_D_EKUL_EWS_R02_P</v>
          </cell>
          <cell r="C160" t="str">
            <v>Possible</v>
          </cell>
          <cell r="D160" t="str">
            <v>EWS</v>
          </cell>
          <cell r="E160" t="str">
            <v>EKUL</v>
          </cell>
          <cell r="F160" t="str">
            <v>EKULAMA2_FS</v>
          </cell>
          <cell r="G160" t="str">
            <v>NIP_BP06_2007 LIO</v>
          </cell>
          <cell r="H160" t="str">
            <v>NIP_D_EKUL_EWS_R02</v>
          </cell>
          <cell r="I160" t="str">
            <v>Ranked IN</v>
          </cell>
          <cell r="J160" t="str">
            <v>1. NFA</v>
          </cell>
          <cell r="K160" t="str">
            <v>2. LIO</v>
          </cell>
        </row>
        <row r="161">
          <cell r="B161" t="str">
            <v>NIP_D_EKUL_EWS_R03_P</v>
          </cell>
          <cell r="C161" t="str">
            <v>Possible</v>
          </cell>
          <cell r="D161" t="str">
            <v>EWS</v>
          </cell>
          <cell r="E161" t="str">
            <v>EKUL</v>
          </cell>
          <cell r="F161" t="str">
            <v>EKULAMA2_FS</v>
          </cell>
          <cell r="G161" t="str">
            <v>NIP_BP06_2008 LIO</v>
          </cell>
          <cell r="H161" t="str">
            <v>NIP_D_EKUL_EWS_R03</v>
          </cell>
          <cell r="I161" t="str">
            <v>Ranked IN</v>
          </cell>
          <cell r="J161" t="str">
            <v>1. NFA</v>
          </cell>
          <cell r="K161" t="str">
            <v>2. LIO</v>
          </cell>
        </row>
        <row r="162">
          <cell r="B162" t="str">
            <v>NIP_D_ELEP_EWS_G30_P</v>
          </cell>
          <cell r="C162" t="str">
            <v>Possible</v>
          </cell>
          <cell r="D162" t="str">
            <v>EWS</v>
          </cell>
          <cell r="E162" t="str">
            <v>ELEP</v>
          </cell>
          <cell r="F162" t="str">
            <v>Cluster 2A PF</v>
          </cell>
          <cell r="G162" t="str">
            <v>NIP_BP06_Cluster 2A</v>
          </cell>
          <cell r="H162" t="str">
            <v>NIP_D_ELEP_EWS_G30</v>
          </cell>
          <cell r="I162" t="str">
            <v>Ranked OUT</v>
          </cell>
          <cell r="J162" t="str">
            <v>8. New gas (OKLNG)</v>
          </cell>
          <cell r="K162" t="str">
            <v>3. New Oil</v>
          </cell>
        </row>
        <row r="163">
          <cell r="B163" t="str">
            <v>NIP_D_ELWA_ELA_R01_P</v>
          </cell>
          <cell r="C163" t="str">
            <v>Possible</v>
          </cell>
          <cell r="D163" t="str">
            <v>ELA</v>
          </cell>
          <cell r="E163" t="str">
            <v>ELWA</v>
          </cell>
          <cell r="F163" t="str">
            <v>AGBADA1_FS</v>
          </cell>
          <cell r="G163" t="str">
            <v>NIP_BP06_2006 LIO</v>
          </cell>
          <cell r="H163" t="str">
            <v>NIP_D_ELWA_ELA_R01</v>
          </cell>
          <cell r="I163" t="str">
            <v>Ranked IN</v>
          </cell>
          <cell r="J163" t="str">
            <v>1. NFA</v>
          </cell>
          <cell r="K163" t="str">
            <v>2. LIO</v>
          </cell>
        </row>
        <row r="164">
          <cell r="B164" t="str">
            <v>NIP_D_EPUZ_ELA_G01_P</v>
          </cell>
          <cell r="C164" t="str">
            <v>Possible</v>
          </cell>
          <cell r="D164" t="str">
            <v>ELA</v>
          </cell>
          <cell r="E164" t="str">
            <v>EPUZ</v>
          </cell>
          <cell r="F164" t="str">
            <v>NAG PF</v>
          </cell>
          <cell r="G164" t="e">
            <v>#N/A</v>
          </cell>
          <cell r="H164" t="str">
            <v>NIP_D_EPUZ_ELA_G01</v>
          </cell>
          <cell r="I164" t="str">
            <v>Ranked IN</v>
          </cell>
          <cell r="J164" t="str">
            <v>6. New gas (NLNG)</v>
          </cell>
          <cell r="K164" t="str">
            <v>3. New Oil</v>
          </cell>
        </row>
        <row r="165">
          <cell r="B165" t="str">
            <v>NIP_D_ERMU_WLA_D01_P</v>
          </cell>
          <cell r="C165" t="str">
            <v>Possible</v>
          </cell>
          <cell r="D165" t="str">
            <v>WLA</v>
          </cell>
          <cell r="E165" t="str">
            <v>ERMU</v>
          </cell>
          <cell r="F165" t="str">
            <v>ERIEMU1_FS</v>
          </cell>
          <cell r="G165" t="str">
            <v>NIP_BP06_AOU Module 1</v>
          </cell>
          <cell r="H165" t="str">
            <v>NIP_D_ERMU_WLA_D01</v>
          </cell>
          <cell r="I165" t="str">
            <v>Ranked IN</v>
          </cell>
          <cell r="J165" t="str">
            <v>4. Oil Pre-FID</v>
          </cell>
          <cell r="K165" t="str">
            <v>3. New Oil</v>
          </cell>
        </row>
        <row r="166">
          <cell r="B166" t="str">
            <v>NIP_D_ERMU_WLA_D02_P</v>
          </cell>
          <cell r="C166" t="str">
            <v>Possible</v>
          </cell>
          <cell r="D166" t="str">
            <v>WLA</v>
          </cell>
          <cell r="E166" t="str">
            <v>ERMU</v>
          </cell>
          <cell r="F166" t="str">
            <v>ERIEMU1_FS</v>
          </cell>
          <cell r="G166" t="str">
            <v>NIP_BP06_AOU Module 2</v>
          </cell>
          <cell r="H166" t="str">
            <v>NIP_D_ERMU_WLA_D02</v>
          </cell>
          <cell r="I166" t="str">
            <v>Ranked IN</v>
          </cell>
          <cell r="J166" t="str">
            <v>4. Oil Pre-FID</v>
          </cell>
          <cell r="K166" t="str">
            <v>3. New Oil</v>
          </cell>
        </row>
        <row r="167">
          <cell r="B167" t="str">
            <v>NIP_D_ERMU_WLA_T01_P</v>
          </cell>
          <cell r="C167" t="str">
            <v>Possible</v>
          </cell>
          <cell r="D167" t="str">
            <v>WLA</v>
          </cell>
          <cell r="E167" t="str">
            <v>ERMU</v>
          </cell>
          <cell r="F167" t="str">
            <v>ERIEMU1_FS</v>
          </cell>
          <cell r="G167" t="str">
            <v>NIP_BP06_2006 LIO</v>
          </cell>
          <cell r="H167" t="str">
            <v>NIP_D_ERMU_WLA_T01</v>
          </cell>
          <cell r="I167" t="str">
            <v>Ranked IN</v>
          </cell>
          <cell r="J167" t="str">
            <v>1. NFA</v>
          </cell>
          <cell r="K167" t="str">
            <v>2. LIO</v>
          </cell>
        </row>
        <row r="168">
          <cell r="B168" t="str">
            <v>NIP_D_ESCB_WNS_C01_P</v>
          </cell>
          <cell r="C168" t="str">
            <v>Possible</v>
          </cell>
          <cell r="D168" t="str">
            <v>WNS</v>
          </cell>
          <cell r="E168" t="str">
            <v>ESCB</v>
          </cell>
          <cell r="F168" t="str">
            <v>ESCRAVOS_BEACH1_FS</v>
          </cell>
          <cell r="G168" t="str">
            <v>NIP_BP06_Escravos Beach Node Oil</v>
          </cell>
          <cell r="H168" t="str">
            <v>NIP_D_ESCB_WNS_C01</v>
          </cell>
          <cell r="I168" t="str">
            <v>Ranked OUT</v>
          </cell>
          <cell r="J168" t="str">
            <v>4. Oil Pre-FID</v>
          </cell>
          <cell r="K168" t="str">
            <v>3. New Oil</v>
          </cell>
        </row>
        <row r="169">
          <cell r="B169" t="str">
            <v>NIP_D_ESCB_WNS_D01_P</v>
          </cell>
          <cell r="C169" t="str">
            <v>Possible</v>
          </cell>
          <cell r="D169" t="str">
            <v>WNS</v>
          </cell>
          <cell r="E169" t="str">
            <v>ESCB</v>
          </cell>
          <cell r="F169" t="str">
            <v>ESCRAVOS_BEACH1_FS</v>
          </cell>
          <cell r="G169" t="str">
            <v>NIP_BP06_Escravos Beach Node Oil</v>
          </cell>
          <cell r="H169" t="str">
            <v>NIP_D_ESCB_WNS_D01</v>
          </cell>
          <cell r="I169" t="str">
            <v>Ranked OUT</v>
          </cell>
          <cell r="J169" t="str">
            <v>4. Oil Pre-FID</v>
          </cell>
          <cell r="K169" t="str">
            <v>3. New Oil</v>
          </cell>
        </row>
        <row r="170">
          <cell r="B170" t="str">
            <v>NIP_D_ESCB_WNS_L01_P</v>
          </cell>
          <cell r="C170" t="str">
            <v>Possible</v>
          </cell>
          <cell r="D170" t="str">
            <v>WNS</v>
          </cell>
          <cell r="E170" t="str">
            <v>ESCB</v>
          </cell>
          <cell r="F170" t="str">
            <v>ESCRAVOS_BEACH1_FS</v>
          </cell>
          <cell r="G170" t="str">
            <v>NIP_BP06_Escravos Beach Gaslift</v>
          </cell>
          <cell r="H170" t="str">
            <v>NIP_D_ESCB_WNS_L01</v>
          </cell>
          <cell r="I170" t="str">
            <v>Ranked IN</v>
          </cell>
          <cell r="J170" t="str">
            <v>4. Oil Pre-FID</v>
          </cell>
          <cell r="K170" t="str">
            <v>3. New Oil</v>
          </cell>
        </row>
        <row r="171">
          <cell r="B171" t="str">
            <v>NIP_D_ESCB_WNS_R01_P</v>
          </cell>
          <cell r="C171" t="str">
            <v>Possible</v>
          </cell>
          <cell r="D171" t="str">
            <v>WNS</v>
          </cell>
          <cell r="E171" t="str">
            <v>ESCB</v>
          </cell>
          <cell r="F171" t="str">
            <v>ESCRAVOS_BEACH1_FS</v>
          </cell>
          <cell r="G171" t="str">
            <v>NIP_BP06_Integrity</v>
          </cell>
          <cell r="H171" t="str">
            <v>NIP_D_ESCB_WNS_R01</v>
          </cell>
          <cell r="I171" t="str">
            <v>Ranked IN</v>
          </cell>
          <cell r="J171" t="str">
            <v>1. NFA</v>
          </cell>
          <cell r="K171" t="str">
            <v>2. LIO</v>
          </cell>
        </row>
        <row r="172">
          <cell r="B172" t="str">
            <v>NIP_D_ESCB_WNS_S01_P</v>
          </cell>
          <cell r="C172" t="str">
            <v>Possible</v>
          </cell>
          <cell r="D172" t="str">
            <v>WNS</v>
          </cell>
          <cell r="E172" t="str">
            <v>ESCB</v>
          </cell>
          <cell r="F172" t="str">
            <v>ESCRAVOS_BEACH1_FS</v>
          </cell>
          <cell r="G172" t="str">
            <v>NIP_BP06_Integrity</v>
          </cell>
          <cell r="H172" t="str">
            <v>NIP_D_ESCB_WNS_S01</v>
          </cell>
          <cell r="I172" t="str">
            <v>Ranked IN</v>
          </cell>
          <cell r="J172" t="str">
            <v>1. NFA</v>
          </cell>
          <cell r="K172" t="str">
            <v>2. LIO</v>
          </cell>
        </row>
        <row r="173">
          <cell r="B173" t="str">
            <v>NIP_D_ESCB_WNS_S02_P</v>
          </cell>
          <cell r="C173" t="str">
            <v>Possible</v>
          </cell>
          <cell r="D173" t="str">
            <v>WNS</v>
          </cell>
          <cell r="E173" t="str">
            <v>ESCB</v>
          </cell>
          <cell r="F173" t="str">
            <v>ESCRAVOS_BEACH1_FS</v>
          </cell>
          <cell r="G173" t="str">
            <v>NIP_BP06_Integrity</v>
          </cell>
          <cell r="H173" t="str">
            <v>NIP_D_ESCB_WNS_S02</v>
          </cell>
          <cell r="I173" t="str">
            <v>Ranked IN</v>
          </cell>
          <cell r="J173" t="str">
            <v>1. NFA</v>
          </cell>
          <cell r="K173" t="str">
            <v>2. LIO</v>
          </cell>
        </row>
        <row r="174">
          <cell r="B174" t="str">
            <v>NIP_D_ESCB_WNS_T01_P</v>
          </cell>
          <cell r="C174" t="str">
            <v>Possible</v>
          </cell>
          <cell r="D174" t="str">
            <v>WNS</v>
          </cell>
          <cell r="E174" t="str">
            <v>ESCB</v>
          </cell>
          <cell r="F174" t="str">
            <v>ESCRAVOS_BEACH1_FS</v>
          </cell>
          <cell r="G174" t="str">
            <v>NIP_BP06_Integrity</v>
          </cell>
          <cell r="H174" t="str">
            <v>NIP_D_ESCB_WNS_T01</v>
          </cell>
          <cell r="I174" t="str">
            <v>Ranked IN</v>
          </cell>
          <cell r="J174" t="str">
            <v>1. NFA</v>
          </cell>
          <cell r="K174" t="str">
            <v>2. LIO</v>
          </cell>
        </row>
        <row r="175">
          <cell r="B175" t="str">
            <v>NIP_D_Escravos Beach Node Oil_PRA_P</v>
          </cell>
          <cell r="C175" t="str">
            <v>Possible</v>
          </cell>
          <cell r="D175" t="str">
            <v>Corporate</v>
          </cell>
          <cell r="E175" t="str">
            <v>PRA</v>
          </cell>
          <cell r="F175" t="str">
            <v>DNR Prod Facilty</v>
          </cell>
          <cell r="G175" t="str">
            <v>Corporate PRA</v>
          </cell>
          <cell r="H175" t="str">
            <v>NIP_D_Escravos Beach Node Oil_PRA</v>
          </cell>
          <cell r="I175" t="str">
            <v>Ranked OUT</v>
          </cell>
          <cell r="J175" t="str">
            <v>1. NFA</v>
          </cell>
          <cell r="K175" t="str">
            <v>PRA</v>
          </cell>
        </row>
        <row r="176">
          <cell r="B176" t="str">
            <v>NIP_D_ETEL_ELA_D01_P</v>
          </cell>
          <cell r="C176" t="str">
            <v>Possible</v>
          </cell>
          <cell r="D176" t="str">
            <v>ELA</v>
          </cell>
          <cell r="E176" t="str">
            <v>ETEL</v>
          </cell>
          <cell r="F176" t="str">
            <v>PLANNED_GBARAN2_FS</v>
          </cell>
          <cell r="G176" t="str">
            <v>NIP_BP06_GU Phase 1</v>
          </cell>
          <cell r="H176" t="str">
            <v>NIP_D_ETEL_ELA_D01</v>
          </cell>
          <cell r="I176" t="str">
            <v>Ranked IN</v>
          </cell>
          <cell r="J176" t="str">
            <v>5. Ongoing Gas</v>
          </cell>
          <cell r="K176" t="str">
            <v>3. New Oil</v>
          </cell>
        </row>
        <row r="177">
          <cell r="B177" t="str">
            <v>NIP_D_ETEL_ELA_D02_P</v>
          </cell>
          <cell r="C177" t="str">
            <v>Possible</v>
          </cell>
          <cell r="D177" t="str">
            <v>ELA</v>
          </cell>
          <cell r="E177" t="str">
            <v>ETEL</v>
          </cell>
          <cell r="F177" t="str">
            <v>PLANNED_GBARAN2_FS</v>
          </cell>
          <cell r="G177" t="str">
            <v>NIP_BP06_Etelebou FOD</v>
          </cell>
          <cell r="H177" t="str">
            <v>NIP_D_ETEL_ELA_D02</v>
          </cell>
          <cell r="I177" t="str">
            <v>Ranked OUT</v>
          </cell>
          <cell r="J177" t="str">
            <v>4. Oil Pre-FID</v>
          </cell>
          <cell r="K177" t="str">
            <v>3. New Oil</v>
          </cell>
        </row>
        <row r="178">
          <cell r="B178" t="str">
            <v>NIP_D_ETEL_ELA_S01_P</v>
          </cell>
          <cell r="C178" t="str">
            <v>Possible</v>
          </cell>
          <cell r="D178" t="str">
            <v>ELA</v>
          </cell>
          <cell r="E178" t="str">
            <v>ETEL</v>
          </cell>
          <cell r="F178" t="str">
            <v>ETELEBOU1_FS</v>
          </cell>
          <cell r="G178" t="str">
            <v>NIP_BP06_Integrity</v>
          </cell>
          <cell r="H178" t="str">
            <v>NIP_D_ETEL_ELA_S01</v>
          </cell>
          <cell r="I178" t="str">
            <v>Ranked IN</v>
          </cell>
          <cell r="J178" t="str">
            <v>1. NFA</v>
          </cell>
          <cell r="K178" t="str">
            <v>2. LIO</v>
          </cell>
        </row>
        <row r="179">
          <cell r="B179" t="str">
            <v>NIP_D_Etelebou FOD_PRA_P</v>
          </cell>
          <cell r="C179" t="str">
            <v>Possible</v>
          </cell>
          <cell r="D179" t="str">
            <v>Corporate</v>
          </cell>
          <cell r="E179" t="str">
            <v>PRA</v>
          </cell>
          <cell r="F179" t="str">
            <v>DNR Prod Facilty</v>
          </cell>
          <cell r="G179" t="str">
            <v>Corporate PRA</v>
          </cell>
          <cell r="H179" t="str">
            <v>NIP_D_Etelebou FOD_PRA</v>
          </cell>
          <cell r="I179" t="str">
            <v>Ranked OUT</v>
          </cell>
          <cell r="J179" t="str">
            <v>4. Oil Pre-FID</v>
          </cell>
          <cell r="K179" t="str">
            <v>PRA</v>
          </cell>
        </row>
        <row r="180">
          <cell r="B180" t="str">
            <v>NIP_D_EVWR_WLA_D01_P</v>
          </cell>
          <cell r="C180" t="str">
            <v>Possible</v>
          </cell>
          <cell r="D180" t="str">
            <v>WLA</v>
          </cell>
          <cell r="E180" t="str">
            <v>EVWR</v>
          </cell>
          <cell r="F180" t="str">
            <v>EVWRENI1_FS</v>
          </cell>
          <cell r="G180" t="str">
            <v>NIP_BP06_GUGG-Evwreni</v>
          </cell>
          <cell r="H180" t="str">
            <v>NIP_D_EVWR_WLA_D01</v>
          </cell>
          <cell r="I180" t="str">
            <v>Ranked OUT</v>
          </cell>
          <cell r="J180" t="str">
            <v>4. Oil Pre-FID</v>
          </cell>
          <cell r="K180" t="str">
            <v>3. New Oil</v>
          </cell>
        </row>
        <row r="181">
          <cell r="B181" t="str">
            <v>NIP_D_EVWR_WLA_I01_P</v>
          </cell>
          <cell r="C181" t="str">
            <v>Possible</v>
          </cell>
          <cell r="D181" t="str">
            <v>WLA</v>
          </cell>
          <cell r="E181" t="str">
            <v>EVWR</v>
          </cell>
          <cell r="F181" t="str">
            <v>EVWRENI1_FS</v>
          </cell>
          <cell r="G181" t="str">
            <v>NIP_BP06_GUGG-Evwreni</v>
          </cell>
          <cell r="H181" t="str">
            <v>NIP_D_EVWR_WLA_I01</v>
          </cell>
          <cell r="I181" t="str">
            <v>Ranked OUT</v>
          </cell>
          <cell r="J181" t="str">
            <v>4. Oil Pre-FID</v>
          </cell>
          <cell r="K181" t="str">
            <v>3. New Oil</v>
          </cell>
        </row>
        <row r="182">
          <cell r="B182" t="str">
            <v>NIP_D_EVWR_WLA_L01_P</v>
          </cell>
          <cell r="C182" t="str">
            <v>Possible</v>
          </cell>
          <cell r="D182" t="str">
            <v>WLA</v>
          </cell>
          <cell r="E182" t="str">
            <v>EVWR</v>
          </cell>
          <cell r="F182" t="str">
            <v>EVWRENI1_FS</v>
          </cell>
          <cell r="G182" t="str">
            <v>NIP_BP06_Evwreni Gaslift compressor</v>
          </cell>
          <cell r="H182" t="str">
            <v>NIP_D_EVWR_WLA_L01</v>
          </cell>
          <cell r="I182" t="str">
            <v>Ranked IN</v>
          </cell>
          <cell r="J182" t="str">
            <v>1. NFA</v>
          </cell>
          <cell r="K182" t="str">
            <v>3. New Oil</v>
          </cell>
        </row>
        <row r="183">
          <cell r="B183" t="str">
            <v>NIP_D_Evwreni Gaslift compressor_PRA_P</v>
          </cell>
          <cell r="C183" t="str">
            <v>Possible</v>
          </cell>
          <cell r="D183" t="str">
            <v>Corporate</v>
          </cell>
          <cell r="E183" t="str">
            <v>PRA</v>
          </cell>
          <cell r="F183" t="str">
            <v>DNR Prod Facilty</v>
          </cell>
          <cell r="G183" t="str">
            <v>Corporate PRA</v>
          </cell>
          <cell r="H183" t="str">
            <v>NIP_D_Evwreni Gaslift compressor_PRA</v>
          </cell>
          <cell r="I183" t="str">
            <v>Ranked IN</v>
          </cell>
          <cell r="J183" t="str">
            <v>1. NFA</v>
          </cell>
          <cell r="K183" t="str">
            <v>PRA</v>
          </cell>
        </row>
        <row r="184">
          <cell r="B184" t="str">
            <v>NIP_D_FORC_WSS_C01_P</v>
          </cell>
          <cell r="C184" t="str">
            <v>Possible</v>
          </cell>
          <cell r="D184" t="str">
            <v>WSS</v>
          </cell>
          <cell r="E184" t="str">
            <v>FORC</v>
          </cell>
          <cell r="F184" t="str">
            <v>FORCADOS4_FS</v>
          </cell>
          <cell r="G184" t="str">
            <v>NIP_BP06_Forcados workovers</v>
          </cell>
          <cell r="H184" t="str">
            <v>NIP_D_FORC_WSS_C01</v>
          </cell>
          <cell r="I184" t="str">
            <v>Ranked OUT</v>
          </cell>
          <cell r="J184" t="str">
            <v>1. NFA</v>
          </cell>
          <cell r="K184" t="str">
            <v>3. New Oil</v>
          </cell>
        </row>
        <row r="185">
          <cell r="B185" t="str">
            <v>NIP_D_FORC_WSS_D02_P</v>
          </cell>
          <cell r="C185" t="str">
            <v>Possible</v>
          </cell>
          <cell r="D185" t="str">
            <v>WSS</v>
          </cell>
          <cell r="E185" t="str">
            <v>FORC</v>
          </cell>
          <cell r="F185" t="str">
            <v>FORCADOS4_FS</v>
          </cell>
          <cell r="G185" t="str">
            <v>NIP_BP06_FYIP</v>
          </cell>
          <cell r="H185" t="str">
            <v>NIP_D_FORC_WSS_D02</v>
          </cell>
          <cell r="I185" t="str">
            <v>Ranked IN</v>
          </cell>
          <cell r="J185" t="str">
            <v>3. Oil Post-FID</v>
          </cell>
          <cell r="K185" t="str">
            <v>3. New Oil</v>
          </cell>
        </row>
        <row r="186">
          <cell r="B186" t="str">
            <v>NIP_D_FORC_WSS_D04_P</v>
          </cell>
          <cell r="C186" t="str">
            <v>Possible</v>
          </cell>
          <cell r="D186" t="str">
            <v>WSS</v>
          </cell>
          <cell r="E186" t="str">
            <v>FORC</v>
          </cell>
          <cell r="F186" t="str">
            <v>FORCADOS4_FS</v>
          </cell>
          <cell r="G186" t="str">
            <v>NIP_BP06_Forcados West</v>
          </cell>
          <cell r="H186" t="str">
            <v>NIP_D_FORC_WSS_D04</v>
          </cell>
          <cell r="I186" t="str">
            <v>Ranked IN</v>
          </cell>
          <cell r="J186" t="str">
            <v>4. Oil Pre-FID</v>
          </cell>
          <cell r="K186" t="str">
            <v>3. New Oil</v>
          </cell>
        </row>
        <row r="187">
          <cell r="B187" t="str">
            <v>NIP_D_FORC_WSS_D07_P</v>
          </cell>
          <cell r="C187" t="str">
            <v>Possible</v>
          </cell>
          <cell r="D187" t="str">
            <v>WSS</v>
          </cell>
          <cell r="E187" t="str">
            <v>FORC</v>
          </cell>
          <cell r="F187" t="str">
            <v>FORCADOS3_FS</v>
          </cell>
          <cell r="G187" t="str">
            <v>NIP_BP06_Forcados FOD 2</v>
          </cell>
          <cell r="H187" t="str">
            <v>NIP_D_FORC_WSS_D07</v>
          </cell>
          <cell r="I187" t="str">
            <v>Ranked IN</v>
          </cell>
          <cell r="J187" t="str">
            <v>4. Oil Pre-FID</v>
          </cell>
          <cell r="K187" t="str">
            <v>3. New Oil</v>
          </cell>
        </row>
        <row r="188">
          <cell r="B188" t="str">
            <v>NIP_D_FORC_WSS_D08_P</v>
          </cell>
          <cell r="C188" t="str">
            <v>Possible</v>
          </cell>
          <cell r="D188" t="str">
            <v>WSS</v>
          </cell>
          <cell r="E188" t="str">
            <v>FORC</v>
          </cell>
          <cell r="F188" t="str">
            <v>FORCADOS2_FS</v>
          </cell>
          <cell r="G188" t="str">
            <v>NIP_BP06_Forcados FOD  1</v>
          </cell>
          <cell r="H188" t="str">
            <v>NIP_D_FORC_WSS_D08</v>
          </cell>
          <cell r="I188" t="str">
            <v>Ranked IN</v>
          </cell>
          <cell r="J188" t="str">
            <v>4. Oil Pre-FID</v>
          </cell>
          <cell r="K188" t="str">
            <v>3. New Oil</v>
          </cell>
        </row>
        <row r="189">
          <cell r="B189" t="str">
            <v>NIP_D_FORC_WSS_D09_P</v>
          </cell>
          <cell r="C189" t="str">
            <v>Possible</v>
          </cell>
          <cell r="D189" t="str">
            <v>WSS</v>
          </cell>
          <cell r="E189" t="str">
            <v>FORC</v>
          </cell>
          <cell r="F189" t="str">
            <v>FORCADOS3_FS</v>
          </cell>
          <cell r="G189" t="str">
            <v>NIP_BP06_Forcados FOD 2</v>
          </cell>
          <cell r="H189" t="str">
            <v>NIP_D_FORC_WSS_D09</v>
          </cell>
          <cell r="I189" t="str">
            <v>Ranked IN</v>
          </cell>
          <cell r="J189" t="str">
            <v>4. Oil Pre-FID</v>
          </cell>
          <cell r="K189" t="str">
            <v>3. New Oil</v>
          </cell>
        </row>
        <row r="190">
          <cell r="B190" t="str">
            <v>NIP_D_FORC_WSS_G01_P</v>
          </cell>
          <cell r="C190" t="str">
            <v>Possible</v>
          </cell>
          <cell r="D190" t="str">
            <v>WSS</v>
          </cell>
          <cell r="E190" t="str">
            <v>FORC</v>
          </cell>
          <cell r="F190" t="str">
            <v>NAG PF</v>
          </cell>
          <cell r="G190" t="e">
            <v>#N/A</v>
          </cell>
          <cell r="H190" t="str">
            <v>NIP_D_FORC_WSS_G01</v>
          </cell>
          <cell r="I190" t="str">
            <v>Ranked IN</v>
          </cell>
          <cell r="J190" t="str">
            <v>6. New gas (NLNG)</v>
          </cell>
          <cell r="K190" t="str">
            <v>3. New Oil</v>
          </cell>
        </row>
        <row r="191">
          <cell r="B191" t="str">
            <v>NIP_D_FORC_WSS_L01_P</v>
          </cell>
          <cell r="C191" t="str">
            <v>Possible</v>
          </cell>
          <cell r="D191" t="str">
            <v>WSS</v>
          </cell>
          <cell r="E191" t="str">
            <v>FORC</v>
          </cell>
          <cell r="F191" t="str">
            <v>FORCADOS4_FS</v>
          </cell>
          <cell r="G191" t="str">
            <v>NIP_BP06_FYIP</v>
          </cell>
          <cell r="H191" t="str">
            <v>NIP_D_FORC_WSS_L01</v>
          </cell>
          <cell r="I191" t="str">
            <v>Ranked IN</v>
          </cell>
          <cell r="J191" t="str">
            <v>3. Oil Post-FID</v>
          </cell>
          <cell r="K191" t="str">
            <v>3. New Oil</v>
          </cell>
        </row>
        <row r="192">
          <cell r="B192" t="str">
            <v>NIP_D_FORC_WSS_L02_P</v>
          </cell>
          <cell r="C192" t="str">
            <v>Possible</v>
          </cell>
          <cell r="D192" t="str">
            <v>WSS</v>
          </cell>
          <cell r="E192" t="str">
            <v>FORC</v>
          </cell>
          <cell r="F192" t="str">
            <v>FORCADOS2_FS</v>
          </cell>
          <cell r="G192" t="str">
            <v>NIP_BP06_FYIP</v>
          </cell>
          <cell r="H192" t="str">
            <v>NIP_D_FORC_WSS_L02</v>
          </cell>
          <cell r="I192" t="str">
            <v>Ranked IN</v>
          </cell>
          <cell r="J192" t="str">
            <v>3. Oil Post-FID</v>
          </cell>
          <cell r="K192" t="str">
            <v>3. New Oil</v>
          </cell>
        </row>
        <row r="193">
          <cell r="B193" t="str">
            <v>NIP_D_FORC_WSS_L03_P</v>
          </cell>
          <cell r="C193" t="str">
            <v>Possible</v>
          </cell>
          <cell r="D193" t="str">
            <v>WSS</v>
          </cell>
          <cell r="E193" t="str">
            <v>FORC</v>
          </cell>
          <cell r="F193" t="str">
            <v>FORCADOS4_FS</v>
          </cell>
          <cell r="G193" t="str">
            <v>NIP_BP06_FYIP</v>
          </cell>
          <cell r="H193" t="str">
            <v>NIP_D_FORC_WSS_L03</v>
          </cell>
          <cell r="I193" t="str">
            <v>Ranked IN</v>
          </cell>
          <cell r="J193" t="str">
            <v>3. Oil Post-FID</v>
          </cell>
          <cell r="K193" t="str">
            <v>3. New Oil</v>
          </cell>
        </row>
        <row r="194">
          <cell r="B194" t="str">
            <v>NIP_D_FORC_WSS_L04_P</v>
          </cell>
          <cell r="C194" t="str">
            <v>Possible</v>
          </cell>
          <cell r="D194" t="str">
            <v>WSS</v>
          </cell>
          <cell r="E194" t="str">
            <v>FORC</v>
          </cell>
          <cell r="F194" t="str">
            <v>FORCADOS3_FS</v>
          </cell>
          <cell r="G194" t="str">
            <v>NIP_BP06_Forcados CIW</v>
          </cell>
          <cell r="H194" t="str">
            <v>NIP_D_FORC_WSS_L04</v>
          </cell>
          <cell r="I194" t="str">
            <v>Ranked IN</v>
          </cell>
          <cell r="J194" t="str">
            <v>3. Oil Post-FID</v>
          </cell>
          <cell r="K194" t="str">
            <v>3. New Oil</v>
          </cell>
        </row>
        <row r="195">
          <cell r="B195" t="str">
            <v>NIP_D_FORC_WSS_L05_P</v>
          </cell>
          <cell r="C195" t="str">
            <v>Possible</v>
          </cell>
          <cell r="D195" t="str">
            <v>WSS</v>
          </cell>
          <cell r="E195" t="str">
            <v>FORC</v>
          </cell>
          <cell r="F195" t="str">
            <v>FORCADOS4_FS</v>
          </cell>
          <cell r="G195" t="str">
            <v>NIP_BP06_FYIP</v>
          </cell>
          <cell r="H195" t="str">
            <v>NIP_D_FORC_WSS_L05</v>
          </cell>
          <cell r="I195" t="str">
            <v>Ranked IN</v>
          </cell>
          <cell r="J195" t="str">
            <v>3. Oil Post-FID</v>
          </cell>
          <cell r="K195" t="str">
            <v>3. New Oil</v>
          </cell>
        </row>
        <row r="196">
          <cell r="B196" t="str">
            <v>NIP_D_FORC_WSS_W01_P</v>
          </cell>
          <cell r="C196" t="str">
            <v>Possible</v>
          </cell>
          <cell r="D196" t="str">
            <v>WSS</v>
          </cell>
          <cell r="E196" t="str">
            <v>FORC</v>
          </cell>
          <cell r="F196" t="str">
            <v>FORCADOS4_FS</v>
          </cell>
          <cell r="G196" t="str">
            <v>NIP_BP06_Forcados FOD 2</v>
          </cell>
          <cell r="H196" t="str">
            <v>NIP_D_FORC_WSS_W01</v>
          </cell>
          <cell r="I196" t="str">
            <v>Ranked IN</v>
          </cell>
          <cell r="J196" t="str">
            <v>4. Oil Pre-FID</v>
          </cell>
          <cell r="K196" t="str">
            <v>3. New Oil</v>
          </cell>
        </row>
        <row r="197">
          <cell r="B197" t="str">
            <v>NIP_D_Forcados FOD  1_PRA_P</v>
          </cell>
          <cell r="C197" t="str">
            <v>Possible</v>
          </cell>
          <cell r="D197" t="str">
            <v>Corporate</v>
          </cell>
          <cell r="E197" t="str">
            <v>PRA</v>
          </cell>
          <cell r="F197" t="str">
            <v>DNR Prod Facilty</v>
          </cell>
          <cell r="G197" t="str">
            <v>Corporate PRA</v>
          </cell>
          <cell r="H197" t="str">
            <v>NIP_D_Forcados FOD  1_PRA</v>
          </cell>
          <cell r="I197" t="str">
            <v>Ranked IN</v>
          </cell>
          <cell r="J197" t="str">
            <v>4. Oil Pre-FID</v>
          </cell>
          <cell r="K197" t="str">
            <v>PRA</v>
          </cell>
        </row>
        <row r="198">
          <cell r="B198" t="str">
            <v>NIP_D_Forcados FOD 2_PRA_P</v>
          </cell>
          <cell r="C198" t="str">
            <v>Possible</v>
          </cell>
          <cell r="D198" t="str">
            <v>Corporate</v>
          </cell>
          <cell r="E198" t="str">
            <v>PRA</v>
          </cell>
          <cell r="F198" t="str">
            <v>DNR Prod Facilty</v>
          </cell>
          <cell r="G198" t="str">
            <v>Corporate PRA</v>
          </cell>
          <cell r="H198" t="str">
            <v>NIP_D_Forcados FOD 2_PRA</v>
          </cell>
          <cell r="I198" t="str">
            <v>Ranked IN</v>
          </cell>
          <cell r="J198" t="str">
            <v>4. Oil Pre-FID</v>
          </cell>
          <cell r="K198" t="str">
            <v>PRA</v>
          </cell>
        </row>
        <row r="199">
          <cell r="B199" t="str">
            <v>NIP_D_Forcados West_PRA_P</v>
          </cell>
          <cell r="C199" t="str">
            <v>Possible</v>
          </cell>
          <cell r="D199" t="str">
            <v>Corporate</v>
          </cell>
          <cell r="E199" t="str">
            <v>PRA</v>
          </cell>
          <cell r="F199" t="str">
            <v>DNR Prod Facilty</v>
          </cell>
          <cell r="G199" t="str">
            <v>Corporate PRA</v>
          </cell>
          <cell r="H199" t="str">
            <v>NIP_D_Forcados West_PRA</v>
          </cell>
          <cell r="I199" t="str">
            <v>Ranked IN</v>
          </cell>
          <cell r="J199" t="str">
            <v>4. Oil Pre-FID</v>
          </cell>
          <cell r="K199" t="str">
            <v>PRA</v>
          </cell>
        </row>
        <row r="200">
          <cell r="B200" t="str">
            <v>NIP_D_Forcados Yokri NAG_PRA_P</v>
          </cell>
          <cell r="C200" t="str">
            <v>Possible</v>
          </cell>
          <cell r="D200" t="str">
            <v>Corporate</v>
          </cell>
          <cell r="E200" t="str">
            <v>PRA</v>
          </cell>
          <cell r="F200" t="str">
            <v>DNR Prod Facilty</v>
          </cell>
          <cell r="G200" t="str">
            <v>Corporate PRA</v>
          </cell>
          <cell r="H200" t="str">
            <v>NIP_D_Forcados Yokri NAG_PRA</v>
          </cell>
          <cell r="I200" t="str">
            <v>Ranked IN</v>
          </cell>
          <cell r="J200" t="str">
            <v>6. New gas (NLNG)</v>
          </cell>
          <cell r="K200" t="str">
            <v>PRA</v>
          </cell>
        </row>
        <row r="201">
          <cell r="B201" t="str">
            <v>NIP_D_FYIP Facilities Cost_P</v>
          </cell>
          <cell r="C201" t="str">
            <v>Possible</v>
          </cell>
          <cell r="D201" t="str">
            <v>Facility Costs</v>
          </cell>
          <cell r="E201" t="str">
            <v>FYIP</v>
          </cell>
          <cell r="F201" t="str">
            <v>DNR Prod Facilty</v>
          </cell>
          <cell r="G201" t="str">
            <v>Corporate - Facility</v>
          </cell>
          <cell r="H201" t="str">
            <v>NIP_D_FYIP Facilities Cost</v>
          </cell>
          <cell r="I201" t="str">
            <v>Ranked IN</v>
          </cell>
          <cell r="J201" t="str">
            <v>3. Oil Post-FID</v>
          </cell>
          <cell r="K201" t="str">
            <v>Facilities</v>
          </cell>
        </row>
        <row r="202">
          <cell r="B202" t="str">
            <v>NIP_D_GBAR_ELA_D01_P</v>
          </cell>
          <cell r="C202" t="str">
            <v>Possible</v>
          </cell>
          <cell r="D202" t="str">
            <v>ELA</v>
          </cell>
          <cell r="E202" t="str">
            <v>GBAR</v>
          </cell>
          <cell r="F202" t="str">
            <v>PLANNED_GBARAN2_FS</v>
          </cell>
          <cell r="G202" t="str">
            <v>NIP_BP06_GU Phase 1</v>
          </cell>
          <cell r="H202" t="str">
            <v>NIP_D_GBAR_ELA_D01</v>
          </cell>
          <cell r="I202" t="str">
            <v>Ranked IN</v>
          </cell>
          <cell r="J202" t="str">
            <v>5. Ongoing Gas</v>
          </cell>
          <cell r="K202" t="str">
            <v>3. New Oil</v>
          </cell>
        </row>
        <row r="203">
          <cell r="B203" t="str">
            <v>NIP_D_GBAR_ELA_G01_P</v>
          </cell>
          <cell r="C203" t="str">
            <v>Possible</v>
          </cell>
          <cell r="D203" t="str">
            <v>ELA</v>
          </cell>
          <cell r="E203" t="str">
            <v>GBAR</v>
          </cell>
          <cell r="F203" t="str">
            <v>NAG PF</v>
          </cell>
          <cell r="G203" t="e">
            <v>#N/A</v>
          </cell>
          <cell r="H203" t="str">
            <v>NIP_D_GBAR_ELA_G01</v>
          </cell>
          <cell r="I203" t="str">
            <v>Ranked IN</v>
          </cell>
          <cell r="J203" t="str">
            <v>5. Ongoing Gas</v>
          </cell>
          <cell r="K203" t="str">
            <v>3. New Oil</v>
          </cell>
        </row>
        <row r="204">
          <cell r="B204" t="str">
            <v>NIP_D_GBAR_ELA_G02_P</v>
          </cell>
          <cell r="C204" t="str">
            <v>Possible</v>
          </cell>
          <cell r="D204" t="str">
            <v>ELA</v>
          </cell>
          <cell r="E204" t="str">
            <v>GBAR</v>
          </cell>
          <cell r="F204" t="str">
            <v>NAG PF</v>
          </cell>
          <cell r="G204" t="e">
            <v>#N/A</v>
          </cell>
          <cell r="H204" t="str">
            <v>NIP_D_GBAR_ELA_G02</v>
          </cell>
          <cell r="I204" t="str">
            <v>Ranked IN</v>
          </cell>
          <cell r="J204" t="str">
            <v>6. New gas (NLNG)</v>
          </cell>
          <cell r="K204" t="str">
            <v>3. New Oil</v>
          </cell>
        </row>
        <row r="205">
          <cell r="B205" t="str">
            <v>NIP_D_GBAR_ELA_G03_P</v>
          </cell>
          <cell r="C205" t="str">
            <v>Possible</v>
          </cell>
          <cell r="D205" t="str">
            <v>ELA</v>
          </cell>
          <cell r="E205" t="str">
            <v>GBAR</v>
          </cell>
          <cell r="F205" t="str">
            <v>NAG PF</v>
          </cell>
          <cell r="G205" t="e">
            <v>#N/A</v>
          </cell>
          <cell r="H205" t="str">
            <v>NIP_D_GBAR_ELA_G03</v>
          </cell>
          <cell r="I205" t="e">
            <v>#N/A</v>
          </cell>
          <cell r="J205" t="e">
            <v>#N/A</v>
          </cell>
          <cell r="K205" t="str">
            <v>3. New Oil</v>
          </cell>
        </row>
        <row r="206">
          <cell r="B206" t="str">
            <v>NIP_D_GBAR_ELA_G04_P</v>
          </cell>
          <cell r="C206" t="str">
            <v>Possible</v>
          </cell>
          <cell r="D206" t="str">
            <v>ELA</v>
          </cell>
          <cell r="E206" t="str">
            <v>GBAR</v>
          </cell>
          <cell r="F206" t="str">
            <v>NAG PF</v>
          </cell>
          <cell r="G206" t="e">
            <v>#N/A</v>
          </cell>
          <cell r="H206" t="str">
            <v>NIP_D_GBAR_ELA_G04</v>
          </cell>
          <cell r="I206" t="str">
            <v>Ranked IN</v>
          </cell>
          <cell r="J206" t="str">
            <v>7. New Gas (IPP)</v>
          </cell>
          <cell r="K206" t="str">
            <v>3. New Oil</v>
          </cell>
        </row>
        <row r="207">
          <cell r="B207" t="str">
            <v>NIP_D_GBAR_ELA_R01_P</v>
          </cell>
          <cell r="C207" t="str">
            <v>Possible</v>
          </cell>
          <cell r="D207" t="str">
            <v>ELA</v>
          </cell>
          <cell r="E207" t="str">
            <v>GBAR</v>
          </cell>
          <cell r="F207" t="str">
            <v>KOLO_CREEK1_FS</v>
          </cell>
          <cell r="G207" t="str">
            <v>NIP_BP06_2006 LIO</v>
          </cell>
          <cell r="H207" t="str">
            <v>NIP_D_GBAR_ELA_R01</v>
          </cell>
          <cell r="I207" t="str">
            <v>Ranked IN</v>
          </cell>
          <cell r="J207" t="str">
            <v>1. NFA</v>
          </cell>
          <cell r="K207" t="str">
            <v>2. LIO</v>
          </cell>
        </row>
        <row r="208">
          <cell r="B208" t="str">
            <v>NIP_D_Gbaran Ubie Phase 1 Facilities Cost_P</v>
          </cell>
          <cell r="C208" t="str">
            <v>Possible</v>
          </cell>
          <cell r="D208" t="str">
            <v>Facility Costs</v>
          </cell>
          <cell r="E208" t="str">
            <v>GBAR</v>
          </cell>
          <cell r="F208" t="str">
            <v>DNR Prod Facilty</v>
          </cell>
          <cell r="G208" t="str">
            <v>Corporate - Facility</v>
          </cell>
          <cell r="H208" t="str">
            <v>NIP_D_Gbaran Ubie Phase 1 Facilities Cost</v>
          </cell>
          <cell r="I208" t="str">
            <v>Ranked IN</v>
          </cell>
          <cell r="J208" t="str">
            <v>5. Ongoing Gas</v>
          </cell>
          <cell r="K208" t="str">
            <v>Facilities</v>
          </cell>
        </row>
        <row r="209">
          <cell r="B209" t="str">
            <v>NIP_D_GBET_WNS_C01_P</v>
          </cell>
          <cell r="C209" t="str">
            <v>Possible</v>
          </cell>
          <cell r="D209" t="str">
            <v>WNS</v>
          </cell>
          <cell r="E209" t="str">
            <v>GBET</v>
          </cell>
          <cell r="F209" t="str">
            <v>JONES_CREEK1_FS</v>
          </cell>
          <cell r="G209" t="str">
            <v>NIP_BP06_Gbetiokun/Abiala ID</v>
          </cell>
          <cell r="H209" t="str">
            <v>NIP_D_GBET_WNS_C01</v>
          </cell>
          <cell r="I209" t="str">
            <v>Ranked IN</v>
          </cell>
          <cell r="J209" t="str">
            <v>4. Oil Pre-FID</v>
          </cell>
          <cell r="K209" t="str">
            <v>3. New Oil</v>
          </cell>
        </row>
        <row r="210">
          <cell r="B210" t="str">
            <v>NIP_D_GBET_WNS_D01_P</v>
          </cell>
          <cell r="C210" t="str">
            <v>Possible</v>
          </cell>
          <cell r="D210" t="str">
            <v>WNS</v>
          </cell>
          <cell r="E210" t="str">
            <v>GBET</v>
          </cell>
          <cell r="F210" t="str">
            <v>JONES_CREEK1_FS</v>
          </cell>
          <cell r="G210" t="str">
            <v>NIP_BP06_Gbetiokun/Abiala ID</v>
          </cell>
          <cell r="H210" t="str">
            <v>NIP_D_GBET_WNS_D01</v>
          </cell>
          <cell r="I210" t="str">
            <v>Ranked IN</v>
          </cell>
          <cell r="J210" t="str">
            <v>4. Oil Pre-FID</v>
          </cell>
          <cell r="K210" t="str">
            <v>3. New Oil</v>
          </cell>
        </row>
        <row r="211">
          <cell r="B211" t="str">
            <v>NIP_D_Gbetiokun/Abiala ID_PRA_P</v>
          </cell>
          <cell r="C211" t="str">
            <v>Possible</v>
          </cell>
          <cell r="D211" t="str">
            <v>Corporate</v>
          </cell>
          <cell r="E211" t="str">
            <v>PRA</v>
          </cell>
          <cell r="F211" t="str">
            <v>DNR Prod Facilty</v>
          </cell>
          <cell r="G211" t="str">
            <v>Corporate PRA</v>
          </cell>
          <cell r="H211" t="str">
            <v>NIP_D_Gbetiokun/Abiala ID_PRA</v>
          </cell>
          <cell r="I211" t="str">
            <v>Ranked IN</v>
          </cell>
          <cell r="J211" t="str">
            <v>4. Oil Pre-FID</v>
          </cell>
          <cell r="K211" t="str">
            <v>PRA</v>
          </cell>
        </row>
        <row r="212">
          <cell r="B212" t="str">
            <v>NIP_D_GU Phase 1_PRA_P</v>
          </cell>
          <cell r="C212" t="str">
            <v>Possible</v>
          </cell>
          <cell r="D212" t="str">
            <v>Corporate</v>
          </cell>
          <cell r="E212" t="str">
            <v>PRA</v>
          </cell>
          <cell r="F212" t="str">
            <v>DNR Prod Facilty</v>
          </cell>
          <cell r="G212" t="str">
            <v>Corporate PRA</v>
          </cell>
          <cell r="H212" t="str">
            <v>NIP_D_GU Phase 1_PRA</v>
          </cell>
          <cell r="I212" t="str">
            <v>Ranked IN</v>
          </cell>
          <cell r="J212" t="str">
            <v>5. Ongoing Gas</v>
          </cell>
          <cell r="K212" t="str">
            <v>PRA</v>
          </cell>
        </row>
        <row r="213">
          <cell r="B213" t="str">
            <v>NIP_D_GU Phase 2_PRA_P</v>
          </cell>
          <cell r="C213" t="str">
            <v>Possible</v>
          </cell>
          <cell r="D213" t="str">
            <v>Corporate</v>
          </cell>
          <cell r="E213" t="str">
            <v>PRA</v>
          </cell>
          <cell r="F213" t="str">
            <v>DNR Prod Facilty</v>
          </cell>
          <cell r="G213" t="str">
            <v>Corporate PRA</v>
          </cell>
          <cell r="H213" t="str">
            <v>NIP_D_GU Phase 2_PRA</v>
          </cell>
          <cell r="I213" t="str">
            <v>Ranked IN</v>
          </cell>
          <cell r="J213" t="str">
            <v>6. New gas (NLNG)</v>
          </cell>
          <cell r="K213" t="str">
            <v>PRA</v>
          </cell>
        </row>
        <row r="214">
          <cell r="B214" t="str">
            <v>NIP_D_GUGG-Evwreni_PRA_P</v>
          </cell>
          <cell r="C214" t="str">
            <v>Possible</v>
          </cell>
          <cell r="D214" t="str">
            <v>Corporate</v>
          </cell>
          <cell r="E214" t="str">
            <v>PRA</v>
          </cell>
          <cell r="F214" t="str">
            <v>DNR Prod Facilty</v>
          </cell>
          <cell r="G214" t="str">
            <v>Corporate PRA</v>
          </cell>
          <cell r="H214" t="str">
            <v>NIP_D_GUGG-Evwreni_PRA</v>
          </cell>
          <cell r="I214" t="str">
            <v>Ranked OUT</v>
          </cell>
          <cell r="J214" t="str">
            <v>4. Oil Pre-FID</v>
          </cell>
          <cell r="K214" t="str">
            <v>PRA</v>
          </cell>
        </row>
        <row r="215">
          <cell r="B215" t="str">
            <v>NIP_D_H and JK Block IOGP_PRA_P</v>
          </cell>
          <cell r="C215" t="str">
            <v>Possible</v>
          </cell>
          <cell r="D215" t="str">
            <v>Corporate</v>
          </cell>
          <cell r="E215" t="str">
            <v>PRA</v>
          </cell>
          <cell r="F215" t="str">
            <v>DNR Prod Facilty</v>
          </cell>
          <cell r="G215" t="str">
            <v>Corporate PRA</v>
          </cell>
          <cell r="H215" t="str">
            <v>NIP_D_H and JK Block IOGP_PRA</v>
          </cell>
          <cell r="I215" t="e">
            <v>#N/A</v>
          </cell>
          <cell r="J215" t="e">
            <v>#N/A</v>
          </cell>
          <cell r="K215" t="str">
            <v>PRA</v>
          </cell>
        </row>
        <row r="216">
          <cell r="B216" t="str">
            <v>NIP_D_HAZZ_OFS_G01_P</v>
          </cell>
          <cell r="C216" t="str">
            <v>Possible</v>
          </cell>
          <cell r="D216" t="str">
            <v>OFS</v>
          </cell>
          <cell r="E216" t="str">
            <v>HAZZ</v>
          </cell>
          <cell r="F216" t="str">
            <v>Offshore PF</v>
          </cell>
          <cell r="G216" t="str">
            <v>NIP_BP06_H and JK Block IOGP</v>
          </cell>
          <cell r="H216" t="str">
            <v>NIP_D_HAZZ_OFS_G01</v>
          </cell>
          <cell r="I216" t="e">
            <v>#N/A</v>
          </cell>
          <cell r="J216" t="e">
            <v>#N/A</v>
          </cell>
          <cell r="K216" t="str">
            <v>3. New Oil</v>
          </cell>
        </row>
        <row r="217">
          <cell r="B217" t="str">
            <v>NIP_D_HBZZ_OFS_G01_P</v>
          </cell>
          <cell r="C217" t="str">
            <v>Possible</v>
          </cell>
          <cell r="D217" t="str">
            <v>OFS</v>
          </cell>
          <cell r="E217" t="str">
            <v>HBZZ</v>
          </cell>
          <cell r="F217" t="str">
            <v>Offshore PF</v>
          </cell>
          <cell r="G217" t="str">
            <v>NIP_BP06_H and JK Block IOGP</v>
          </cell>
          <cell r="H217" t="str">
            <v>NIP_D_HBZZ_OFS_G01</v>
          </cell>
          <cell r="I217" t="e">
            <v>#N/A</v>
          </cell>
          <cell r="J217" t="e">
            <v>#N/A</v>
          </cell>
          <cell r="K217" t="str">
            <v>3. New Oil</v>
          </cell>
        </row>
        <row r="218">
          <cell r="B218" t="str">
            <v>NIP_D_HDZZ_OFS_G01_P</v>
          </cell>
          <cell r="C218" t="str">
            <v>Possible</v>
          </cell>
          <cell r="D218" t="str">
            <v>OFS</v>
          </cell>
          <cell r="E218" t="str">
            <v>HDZZ</v>
          </cell>
          <cell r="F218" t="str">
            <v>Offshore PF</v>
          </cell>
          <cell r="G218" t="str">
            <v>NIP_BP06_H and JK Block IOGP</v>
          </cell>
          <cell r="H218" t="str">
            <v>NIP_D_HDZZ_OFS_G01</v>
          </cell>
          <cell r="I218" t="e">
            <v>#N/A</v>
          </cell>
          <cell r="J218" t="e">
            <v>#N/A</v>
          </cell>
          <cell r="K218" t="str">
            <v>3. New Oil</v>
          </cell>
        </row>
        <row r="219">
          <cell r="B219" t="str">
            <v>NIP_D_Imo River FOD_PRA_P</v>
          </cell>
          <cell r="C219" t="str">
            <v>Possible</v>
          </cell>
          <cell r="D219" t="str">
            <v>Corporate</v>
          </cell>
          <cell r="E219" t="str">
            <v>PRA</v>
          </cell>
          <cell r="F219" t="str">
            <v>DNR Prod Facilty</v>
          </cell>
          <cell r="G219" t="str">
            <v>Corporate PRA</v>
          </cell>
          <cell r="H219" t="str">
            <v>NIP_D_Imo River FOD_PRA</v>
          </cell>
          <cell r="I219" t="str">
            <v>Ranked IN</v>
          </cell>
          <cell r="J219" t="str">
            <v>4. Oil Pre-FID</v>
          </cell>
          <cell r="K219" t="str">
            <v>PRA</v>
          </cell>
        </row>
        <row r="220">
          <cell r="B220" t="str">
            <v>NIP_D_IMOR_ELA_D01_P</v>
          </cell>
          <cell r="C220" t="str">
            <v>Possible</v>
          </cell>
          <cell r="D220" t="str">
            <v>ELA</v>
          </cell>
          <cell r="E220" t="str">
            <v>IMOR</v>
          </cell>
          <cell r="F220" t="str">
            <v>IMO_RIVER3_FS</v>
          </cell>
          <cell r="G220" t="str">
            <v>NIP_BP06_Imo River FOD</v>
          </cell>
          <cell r="H220" t="str">
            <v>NIP_D_IMOR_ELA_D01</v>
          </cell>
          <cell r="I220" t="str">
            <v>Ranked IN</v>
          </cell>
          <cell r="J220" t="str">
            <v>4. Oil Pre-FID</v>
          </cell>
          <cell r="K220" t="str">
            <v>3. New Oil</v>
          </cell>
        </row>
        <row r="221">
          <cell r="B221" t="str">
            <v>NIP_D_IMOR_ELA_R01_P</v>
          </cell>
          <cell r="C221" t="str">
            <v>Possible</v>
          </cell>
          <cell r="D221" t="str">
            <v>ELA</v>
          </cell>
          <cell r="E221" t="str">
            <v>IMOR</v>
          </cell>
          <cell r="F221" t="str">
            <v>IMO_RIVER3_FS</v>
          </cell>
          <cell r="G221" t="str">
            <v>NIP_BP06_2006 LIO</v>
          </cell>
          <cell r="H221" t="str">
            <v>NIP_D_IMOR_ELA_R01</v>
          </cell>
          <cell r="I221" t="str">
            <v>Ranked IN</v>
          </cell>
          <cell r="J221" t="str">
            <v>1. NFA</v>
          </cell>
          <cell r="K221" t="str">
            <v>2. LIO</v>
          </cell>
        </row>
        <row r="222">
          <cell r="B222" t="str">
            <v>NIP_D_IMOR_ELA_R02_P</v>
          </cell>
          <cell r="C222" t="str">
            <v>Possible</v>
          </cell>
          <cell r="D222" t="str">
            <v>ELA</v>
          </cell>
          <cell r="E222" t="str">
            <v>IMOR</v>
          </cell>
          <cell r="F222" t="str">
            <v>IMO_RIVER3_FS</v>
          </cell>
          <cell r="G222" t="str">
            <v>NIP_BP06_2007 LIO</v>
          </cell>
          <cell r="H222" t="str">
            <v>NIP_D_IMOR_ELA_R02</v>
          </cell>
          <cell r="I222" t="str">
            <v>Ranked IN</v>
          </cell>
          <cell r="J222" t="str">
            <v>1. NFA</v>
          </cell>
          <cell r="K222" t="str">
            <v>2. LIO</v>
          </cell>
        </row>
        <row r="223">
          <cell r="B223" t="str">
            <v>NIP_D_ISEN_WSS_G30_P</v>
          </cell>
          <cell r="C223" t="str">
            <v>Possible</v>
          </cell>
          <cell r="D223" t="str">
            <v>WSS</v>
          </cell>
          <cell r="E223" t="str">
            <v>ISEN</v>
          </cell>
          <cell r="F223" t="str">
            <v>NAG Cluster PF</v>
          </cell>
          <cell r="G223" t="e">
            <v>#N/A</v>
          </cell>
          <cell r="H223" t="str">
            <v>NIP_D_ISEN_WSS_G30</v>
          </cell>
          <cell r="I223" t="str">
            <v>Ranked OUT</v>
          </cell>
          <cell r="J223" t="str">
            <v>8. New gas (OKLNG)</v>
          </cell>
          <cell r="K223" t="str">
            <v>3. New Oil</v>
          </cell>
        </row>
        <row r="224">
          <cell r="B224" t="str">
            <v>NIP_D_ISIM_ELA_R01_P</v>
          </cell>
          <cell r="C224" t="str">
            <v>Possible</v>
          </cell>
          <cell r="D224" t="str">
            <v>ELA</v>
          </cell>
          <cell r="E224" t="str">
            <v>ISIM</v>
          </cell>
          <cell r="F224" t="str">
            <v>ISIMIRI1_FS</v>
          </cell>
          <cell r="G224" t="str">
            <v>NIP_BP06_2006 LIO</v>
          </cell>
          <cell r="H224" t="str">
            <v>NIP_D_ISIM_ELA_R01</v>
          </cell>
          <cell r="I224" t="str">
            <v>Ranked IN</v>
          </cell>
          <cell r="J224" t="str">
            <v>1. NFA</v>
          </cell>
          <cell r="K224" t="str">
            <v>2. LIO</v>
          </cell>
        </row>
        <row r="225">
          <cell r="B225" t="str">
            <v>NIP_D_ISOK_WLA_D01_P</v>
          </cell>
          <cell r="C225" t="str">
            <v>Possible</v>
          </cell>
          <cell r="D225" t="str">
            <v>WLA</v>
          </cell>
          <cell r="E225" t="str">
            <v>ISOK</v>
          </cell>
          <cell r="F225" t="str">
            <v>OGINI1_FS</v>
          </cell>
          <cell r="G225" t="str">
            <v>NIP_BP06_GUGG-Isoko</v>
          </cell>
          <cell r="H225" t="str">
            <v>NIP_D_ISOK_WLA_D01</v>
          </cell>
          <cell r="I225" t="str">
            <v>Ranked OUT</v>
          </cell>
          <cell r="J225" t="str">
            <v>4. Oil Pre-FID</v>
          </cell>
          <cell r="K225" t="str">
            <v>3. New Oil</v>
          </cell>
        </row>
        <row r="226">
          <cell r="B226" t="str">
            <v>NIP_D_ISOK_WLA_I01_P</v>
          </cell>
          <cell r="C226" t="str">
            <v>Possible</v>
          </cell>
          <cell r="D226" t="str">
            <v>WLA</v>
          </cell>
          <cell r="E226" t="str">
            <v>ISOK</v>
          </cell>
          <cell r="F226" t="str">
            <v>OGINI1_FS</v>
          </cell>
          <cell r="G226" t="str">
            <v>NIP_BP06_GUGG-Isoko</v>
          </cell>
          <cell r="H226" t="str">
            <v>NIP_D_ISOK_WLA_I01</v>
          </cell>
          <cell r="I226" t="str">
            <v>Ranked OUT</v>
          </cell>
          <cell r="J226" t="str">
            <v>1. NFA</v>
          </cell>
          <cell r="K226" t="str">
            <v>3. New Oil</v>
          </cell>
        </row>
        <row r="227">
          <cell r="B227" t="str">
            <v>NIP_D_ISOK_WLA_T01_P</v>
          </cell>
          <cell r="C227" t="str">
            <v>Possible</v>
          </cell>
          <cell r="D227" t="str">
            <v>WLA</v>
          </cell>
          <cell r="E227" t="str">
            <v>ISOK</v>
          </cell>
          <cell r="F227" t="str">
            <v>OGINI1_FS</v>
          </cell>
          <cell r="G227" t="str">
            <v>NIP_BP06_2006 LIO</v>
          </cell>
          <cell r="H227" t="str">
            <v>NIP_D_ISOK_WLA_T01</v>
          </cell>
          <cell r="I227" t="str">
            <v>Ranked IN</v>
          </cell>
          <cell r="J227" t="str">
            <v>1. NFA</v>
          </cell>
          <cell r="K227" t="str">
            <v>2. LIO</v>
          </cell>
        </row>
        <row r="228">
          <cell r="B228" t="str">
            <v>NIP_D_ISUZ_ELA_R01_P</v>
          </cell>
          <cell r="C228" t="str">
            <v>Possible</v>
          </cell>
          <cell r="D228" t="str">
            <v>ELA</v>
          </cell>
          <cell r="E228" t="str">
            <v>ISUZ</v>
          </cell>
          <cell r="F228" t="str">
            <v>UMUECHEM1_FS</v>
          </cell>
          <cell r="G228" t="str">
            <v>NIP_BP06_2006 LIO</v>
          </cell>
          <cell r="H228" t="str">
            <v>NIP_D_ISUZ_ELA_R01</v>
          </cell>
          <cell r="I228" t="str">
            <v>Ranked IN</v>
          </cell>
          <cell r="J228" t="str">
            <v>1. NFA</v>
          </cell>
          <cell r="K228" t="str">
            <v>2. LIO</v>
          </cell>
        </row>
        <row r="229">
          <cell r="B229" t="str">
            <v>NIP_D_JKZZ_OFS_D01_P</v>
          </cell>
          <cell r="C229" t="str">
            <v>Possible</v>
          </cell>
          <cell r="D229" t="str">
            <v>OFS</v>
          </cell>
          <cell r="E229" t="str">
            <v>JKZZ</v>
          </cell>
          <cell r="F229" t="str">
            <v>Offshore PF</v>
          </cell>
          <cell r="G229" t="str">
            <v>NIP_BP06_H and JK Block IOGP</v>
          </cell>
          <cell r="H229" t="str">
            <v>NIP_D_JKZZ_OFS_D01</v>
          </cell>
          <cell r="I229" t="e">
            <v>#N/A</v>
          </cell>
          <cell r="J229" t="e">
            <v>#N/A</v>
          </cell>
          <cell r="K229" t="str">
            <v>3. New Oil</v>
          </cell>
        </row>
        <row r="230">
          <cell r="B230" t="str">
            <v>NIP_D_JONC_WNS_L01_P</v>
          </cell>
          <cell r="C230" t="str">
            <v>Possible</v>
          </cell>
          <cell r="D230" t="str">
            <v>WNS</v>
          </cell>
          <cell r="E230" t="str">
            <v>JONC</v>
          </cell>
          <cell r="F230" t="str">
            <v>JONES_CREEK1_FS</v>
          </cell>
          <cell r="G230" t="str">
            <v>NIP_BP06_Jones Creek Gaslift</v>
          </cell>
          <cell r="H230" t="str">
            <v>NIP_D_JONC_WNS_L01</v>
          </cell>
          <cell r="I230" t="str">
            <v>Ranked IN</v>
          </cell>
          <cell r="J230" t="str">
            <v>1. NFA</v>
          </cell>
          <cell r="K230" t="str">
            <v>3. New Oil</v>
          </cell>
        </row>
        <row r="231">
          <cell r="B231" t="str">
            <v>NIP_D_JONC_WNS_L02_P</v>
          </cell>
          <cell r="C231" t="str">
            <v>Possible</v>
          </cell>
          <cell r="D231" t="str">
            <v>WNS</v>
          </cell>
          <cell r="E231" t="str">
            <v>JONC</v>
          </cell>
          <cell r="F231" t="str">
            <v>JONES_CREEK1_FS</v>
          </cell>
          <cell r="G231" t="str">
            <v>NIP_BP06_Jones Creek Gaslift</v>
          </cell>
          <cell r="H231" t="str">
            <v>NIP_D_JONC_WNS_L02</v>
          </cell>
          <cell r="I231" t="str">
            <v>Ranked IN</v>
          </cell>
          <cell r="J231" t="str">
            <v>1. NFA</v>
          </cell>
          <cell r="K231" t="str">
            <v>3. New Oil</v>
          </cell>
        </row>
        <row r="232">
          <cell r="B232" t="str">
            <v>NIP_D_JONC_WNS_R03_P</v>
          </cell>
          <cell r="C232" t="str">
            <v>Possible</v>
          </cell>
          <cell r="D232" t="str">
            <v>WNS</v>
          </cell>
          <cell r="E232" t="str">
            <v>JONC</v>
          </cell>
          <cell r="F232" t="str">
            <v>JONES_CREEK1_FS</v>
          </cell>
          <cell r="G232" t="str">
            <v>NIP_BP06_2008 LIO</v>
          </cell>
          <cell r="H232" t="str">
            <v>NIP_D_JONC_WNS_R03</v>
          </cell>
          <cell r="I232" t="str">
            <v>Ranked IN</v>
          </cell>
          <cell r="J232" t="str">
            <v>1. NFA</v>
          </cell>
          <cell r="K232" t="str">
            <v>2. LIO</v>
          </cell>
        </row>
        <row r="233">
          <cell r="B233" t="str">
            <v>NIP_D_JONC_WNS_T01_P</v>
          </cell>
          <cell r="C233" t="str">
            <v>Possible</v>
          </cell>
          <cell r="D233" t="str">
            <v>WNS</v>
          </cell>
          <cell r="E233" t="str">
            <v>JONC</v>
          </cell>
          <cell r="F233" t="str">
            <v>JONES_CREEK1_FS</v>
          </cell>
          <cell r="G233" t="str">
            <v>NIP_BP06_2006 LIO</v>
          </cell>
          <cell r="H233" t="str">
            <v>NIP_D_JONC_WNS_T01</v>
          </cell>
          <cell r="I233" t="str">
            <v>Ranked IN</v>
          </cell>
          <cell r="J233" t="str">
            <v>1. NFA</v>
          </cell>
          <cell r="K233" t="str">
            <v>2. LIO</v>
          </cell>
        </row>
        <row r="234">
          <cell r="B234" t="str">
            <v>NIP_D_Jones Creek FOD_PRA_P</v>
          </cell>
          <cell r="C234" t="str">
            <v>Possible</v>
          </cell>
          <cell r="D234" t="str">
            <v>Corporate</v>
          </cell>
          <cell r="E234" t="str">
            <v>PRA</v>
          </cell>
          <cell r="F234" t="str">
            <v>DNR Prod Facilty</v>
          </cell>
          <cell r="G234" t="str">
            <v>Corporate PRA</v>
          </cell>
          <cell r="H234" t="str">
            <v>NIP_D_Jones Creek FOD_PRA</v>
          </cell>
          <cell r="I234" t="str">
            <v>Ranked OUT</v>
          </cell>
          <cell r="J234" t="str">
            <v>4. Oil Pre-FID</v>
          </cell>
          <cell r="K234" t="str">
            <v>PRA</v>
          </cell>
        </row>
        <row r="235">
          <cell r="B235" t="str">
            <v>NIP_D_KABI_WSS_G30_P</v>
          </cell>
          <cell r="C235" t="str">
            <v>Possible</v>
          </cell>
          <cell r="D235" t="str">
            <v>WSS</v>
          </cell>
          <cell r="E235" t="str">
            <v>KABI</v>
          </cell>
          <cell r="F235" t="str">
            <v>NAG Cluster PF</v>
          </cell>
          <cell r="G235" t="e">
            <v>#N/A</v>
          </cell>
          <cell r="H235" t="str">
            <v>NIP_D_KABI_WSS_G30</v>
          </cell>
          <cell r="I235" t="str">
            <v>Ranked OUT</v>
          </cell>
          <cell r="J235" t="str">
            <v>8. New gas (OKLNG)</v>
          </cell>
          <cell r="K235" t="str">
            <v>3. New Oil</v>
          </cell>
        </row>
        <row r="236">
          <cell r="B236" t="str">
            <v>NIP_D_KANB_WSS_D03_P</v>
          </cell>
          <cell r="C236" t="str">
            <v>Possible</v>
          </cell>
          <cell r="D236" t="str">
            <v>WSS</v>
          </cell>
          <cell r="E236" t="str">
            <v>KANB</v>
          </cell>
          <cell r="F236" t="str">
            <v>TUNU1_FS</v>
          </cell>
          <cell r="G236" t="str">
            <v>NIP_BP06_Southern Swamp IOGP</v>
          </cell>
          <cell r="H236" t="str">
            <v>NIP_D_KANB_WSS_D03</v>
          </cell>
          <cell r="I236" t="str">
            <v>Ranked IN</v>
          </cell>
          <cell r="J236" t="str">
            <v>6. New gas (NLNG)</v>
          </cell>
          <cell r="K236" t="str">
            <v>3. New Oil</v>
          </cell>
        </row>
        <row r="237">
          <cell r="B237" t="str">
            <v>NIP_D_KANB_WSS_D04_P</v>
          </cell>
          <cell r="C237" t="str">
            <v>Possible</v>
          </cell>
          <cell r="D237" t="str">
            <v>WSS</v>
          </cell>
          <cell r="E237" t="str">
            <v>KANB</v>
          </cell>
          <cell r="F237" t="str">
            <v>TUNU1_FS</v>
          </cell>
          <cell r="G237" t="str">
            <v>NIP_BP06_Southern Swamp IOGP</v>
          </cell>
          <cell r="H237" t="str">
            <v>NIP_D_KANB_WSS_D04</v>
          </cell>
          <cell r="I237" t="str">
            <v>Ranked IN</v>
          </cell>
          <cell r="J237" t="str">
            <v>6. New gas (NLNG)</v>
          </cell>
          <cell r="K237" t="str">
            <v>3. New Oil</v>
          </cell>
        </row>
        <row r="238">
          <cell r="B238" t="str">
            <v>NIP_D_KANB_WSS_I01_P</v>
          </cell>
          <cell r="C238" t="str">
            <v>Possible</v>
          </cell>
          <cell r="D238" t="str">
            <v>WSS</v>
          </cell>
          <cell r="E238" t="str">
            <v>KANB</v>
          </cell>
          <cell r="F238" t="str">
            <v>TUNU1_FS</v>
          </cell>
          <cell r="G238" t="str">
            <v>NIP_BP06_Southern Swamp IOGP</v>
          </cell>
          <cell r="H238" t="str">
            <v>NIP_D_KANB_WSS_I01</v>
          </cell>
          <cell r="I238" t="str">
            <v>Ranked IN</v>
          </cell>
          <cell r="J238" t="str">
            <v>6. New gas (NLNG)</v>
          </cell>
          <cell r="K238" t="str">
            <v>3. New Oil</v>
          </cell>
        </row>
        <row r="239">
          <cell r="B239" t="str">
            <v>NIP_D_KANB_WSS_R02_P</v>
          </cell>
          <cell r="C239" t="str">
            <v>Possible</v>
          </cell>
          <cell r="D239" t="str">
            <v>WSS</v>
          </cell>
          <cell r="E239" t="str">
            <v>KANB</v>
          </cell>
          <cell r="F239" t="str">
            <v>TUNU1_FS</v>
          </cell>
          <cell r="G239" t="str">
            <v>NIP_BP06_Southern Swamp IOGP</v>
          </cell>
          <cell r="H239" t="str">
            <v>NIP_D_KANB_WSS_R02</v>
          </cell>
          <cell r="I239" t="str">
            <v>Ranked IN</v>
          </cell>
          <cell r="J239" t="str">
            <v>6. New gas (NLNG)</v>
          </cell>
          <cell r="K239" t="str">
            <v>2. LIO</v>
          </cell>
        </row>
        <row r="240">
          <cell r="B240" t="str">
            <v>NIP_D_KAUE_EES_D01_P</v>
          </cell>
          <cell r="C240" t="str">
            <v>Possible</v>
          </cell>
          <cell r="D240" t="str">
            <v>EES</v>
          </cell>
          <cell r="E240" t="str">
            <v>KAUE</v>
          </cell>
          <cell r="F240" t="str">
            <v>NEW_BONNY1_FS</v>
          </cell>
          <cell r="G240" t="str">
            <v>NIP_BP06_Bonny/Kalaekule IOGD</v>
          </cell>
          <cell r="H240" t="str">
            <v>NIP_D_KAUE_EES_D01</v>
          </cell>
          <cell r="I240" t="str">
            <v>Ranked IN</v>
          </cell>
          <cell r="J240" t="str">
            <v>4. Oil Pre-FID</v>
          </cell>
          <cell r="K240" t="str">
            <v>3. New Oil</v>
          </cell>
        </row>
        <row r="241">
          <cell r="B241" t="str">
            <v>NIP_D_KAUE_EES_D02_P</v>
          </cell>
          <cell r="C241" t="str">
            <v>Possible</v>
          </cell>
          <cell r="D241" t="str">
            <v>EES</v>
          </cell>
          <cell r="E241" t="str">
            <v>KAUE</v>
          </cell>
          <cell r="F241" t="str">
            <v>KALAEKULE1_FS</v>
          </cell>
          <cell r="G241" t="str">
            <v>NIP_BP06_Bonny/Kalaekule IOGD</v>
          </cell>
          <cell r="H241" t="str">
            <v>NIP_D_KAUE_EES_D02</v>
          </cell>
          <cell r="I241" t="str">
            <v>Ranked IN</v>
          </cell>
          <cell r="J241" t="str">
            <v>4. Oil Pre-FID</v>
          </cell>
          <cell r="K241" t="str">
            <v>3. New Oil</v>
          </cell>
        </row>
        <row r="242">
          <cell r="B242" t="str">
            <v>NIP_D_KAUE_EES_R01_P</v>
          </cell>
          <cell r="C242" t="str">
            <v>Possible</v>
          </cell>
          <cell r="D242" t="str">
            <v>EES</v>
          </cell>
          <cell r="E242" t="str">
            <v>KAUE</v>
          </cell>
          <cell r="F242" t="str">
            <v>KALAEKULE1_FS</v>
          </cell>
          <cell r="G242" t="str">
            <v>NIP_BP06_2006 LIO</v>
          </cell>
          <cell r="H242" t="str">
            <v>NIP_D_KAUE_EES_R01</v>
          </cell>
          <cell r="I242" t="e">
            <v>#N/A</v>
          </cell>
          <cell r="J242" t="e">
            <v>#N/A</v>
          </cell>
          <cell r="K242" t="str">
            <v>2. LIO</v>
          </cell>
        </row>
        <row r="243">
          <cell r="B243" t="str">
            <v>NIP_D_KCNT_EES_D01_P</v>
          </cell>
          <cell r="C243" t="str">
            <v>Possible</v>
          </cell>
          <cell r="D243" t="str">
            <v>EES</v>
          </cell>
          <cell r="E243" t="str">
            <v>KCNT</v>
          </cell>
          <cell r="F243" t="str">
            <v>NEW_BONNY1_FS</v>
          </cell>
          <cell r="G243" t="str">
            <v>NIP_BP06_Bonny/Kalaekule IOGD</v>
          </cell>
          <cell r="H243" t="str">
            <v>NIP_D_KCNT_EES_D01</v>
          </cell>
          <cell r="I243" t="str">
            <v>Ranked IN</v>
          </cell>
          <cell r="J243" t="str">
            <v>4. Oil Pre-FID</v>
          </cell>
          <cell r="K243" t="str">
            <v>3. New Oil</v>
          </cell>
        </row>
        <row r="244">
          <cell r="B244" t="str">
            <v>NIP_D_KCTL_EEE_D01_P</v>
          </cell>
          <cell r="C244" t="str">
            <v>Possible</v>
          </cell>
          <cell r="D244" t="str">
            <v>Corporate</v>
          </cell>
          <cell r="E244" t="str">
            <v>EEE</v>
          </cell>
          <cell r="F244" t="str">
            <v>DNR Prod Facilty</v>
          </cell>
          <cell r="G244" t="str">
            <v>Corporate - East</v>
          </cell>
          <cell r="H244" t="str">
            <v>NIP_D_KCTL_EEE_D01</v>
          </cell>
          <cell r="I244" t="str">
            <v>Ranked IN</v>
          </cell>
          <cell r="J244" t="str">
            <v>1. NFA</v>
          </cell>
          <cell r="K244" t="str">
            <v>3. New Oil</v>
          </cell>
        </row>
        <row r="245">
          <cell r="B245" t="str">
            <v>NIP_D_KOCR_ELA_D01_P</v>
          </cell>
          <cell r="C245" t="str">
            <v>Possible</v>
          </cell>
          <cell r="D245" t="str">
            <v>ELA</v>
          </cell>
          <cell r="E245" t="str">
            <v>KOCR</v>
          </cell>
          <cell r="F245" t="str">
            <v>PLANNED_GBARAN2_FS</v>
          </cell>
          <cell r="G245" t="str">
            <v>NIP_BP06_GU Phase 1</v>
          </cell>
          <cell r="H245" t="str">
            <v>NIP_D_KOCR_ELA_D01</v>
          </cell>
          <cell r="I245" t="str">
            <v>Ranked IN</v>
          </cell>
          <cell r="J245" t="str">
            <v>5. Ongoing Gas</v>
          </cell>
          <cell r="K245" t="str">
            <v>3. New Oil</v>
          </cell>
        </row>
        <row r="246">
          <cell r="B246" t="str">
            <v>NIP_D_KOCR_ELA_G01_P</v>
          </cell>
          <cell r="C246" t="str">
            <v>Possible</v>
          </cell>
          <cell r="D246" t="str">
            <v>ELA</v>
          </cell>
          <cell r="E246" t="str">
            <v>KOCR</v>
          </cell>
          <cell r="F246" t="str">
            <v>NAG PF</v>
          </cell>
          <cell r="G246" t="e">
            <v>#N/A</v>
          </cell>
          <cell r="H246" t="str">
            <v>NIP_D_KOCR_ELA_G01</v>
          </cell>
          <cell r="I246" t="str">
            <v>Ranked IN</v>
          </cell>
          <cell r="J246" t="str">
            <v>5. Ongoing Gas</v>
          </cell>
          <cell r="K246" t="str">
            <v>3. New Oil</v>
          </cell>
        </row>
        <row r="247">
          <cell r="B247" t="str">
            <v>NIP_D_KOCR_ELA_G02_P</v>
          </cell>
          <cell r="C247" t="str">
            <v>Possible</v>
          </cell>
          <cell r="D247" t="str">
            <v>ELA</v>
          </cell>
          <cell r="E247" t="str">
            <v>KOCR</v>
          </cell>
          <cell r="F247" t="str">
            <v>NAG PF</v>
          </cell>
          <cell r="G247" t="e">
            <v>#N/A</v>
          </cell>
          <cell r="H247" t="str">
            <v>NIP_D_KOCR_ELA_G02</v>
          </cell>
          <cell r="I247" t="str">
            <v>Ranked IN</v>
          </cell>
          <cell r="J247" t="str">
            <v>6. New gas (NLNG)</v>
          </cell>
          <cell r="K247" t="str">
            <v>3. New Oil</v>
          </cell>
        </row>
        <row r="248">
          <cell r="B248" t="str">
            <v>NIP_D_KOCR_ELA_G03_P</v>
          </cell>
          <cell r="C248" t="str">
            <v>Possible</v>
          </cell>
          <cell r="D248" t="str">
            <v>ELA</v>
          </cell>
          <cell r="E248" t="str">
            <v>KOCR</v>
          </cell>
          <cell r="F248" t="str">
            <v>NAG PF</v>
          </cell>
          <cell r="G248" t="e">
            <v>#N/A</v>
          </cell>
          <cell r="H248" t="str">
            <v>NIP_D_KOCR_ELA_G03</v>
          </cell>
          <cell r="I248" t="str">
            <v>Ranked IN</v>
          </cell>
          <cell r="J248" t="str">
            <v>6. New gas (NLNG)</v>
          </cell>
          <cell r="K248" t="str">
            <v>3. New Oil</v>
          </cell>
        </row>
        <row r="249">
          <cell r="B249" t="str">
            <v>NIP_D_KOCR_ELA_R01_P</v>
          </cell>
          <cell r="C249" t="str">
            <v>Possible</v>
          </cell>
          <cell r="D249" t="str">
            <v>ELA</v>
          </cell>
          <cell r="E249" t="str">
            <v>KOCR</v>
          </cell>
          <cell r="F249" t="str">
            <v>KOLO_CREEK1_FS</v>
          </cell>
          <cell r="G249" t="str">
            <v>NIP_BP06_2006 LIO</v>
          </cell>
          <cell r="H249" t="str">
            <v>NIP_D_KOCR_ELA_R01</v>
          </cell>
          <cell r="I249" t="str">
            <v>Ranked IN</v>
          </cell>
          <cell r="J249" t="str">
            <v>1. NFA</v>
          </cell>
          <cell r="K249" t="str">
            <v>2. LIO</v>
          </cell>
        </row>
        <row r="250">
          <cell r="B250" t="str">
            <v>NIP_D_KOCR_ELA_R02_P</v>
          </cell>
          <cell r="C250" t="str">
            <v>Possible</v>
          </cell>
          <cell r="D250" t="str">
            <v>ELA</v>
          </cell>
          <cell r="E250" t="str">
            <v>KOCR</v>
          </cell>
          <cell r="F250" t="str">
            <v>KOLO_CREEK1_FS</v>
          </cell>
          <cell r="G250" t="str">
            <v>NIP_BP06_2007 LIO</v>
          </cell>
          <cell r="H250" t="str">
            <v>NIP_D_KOCR_ELA_R02</v>
          </cell>
          <cell r="I250" t="str">
            <v>Ranked IN</v>
          </cell>
          <cell r="J250" t="str">
            <v>1. NFA</v>
          </cell>
          <cell r="K250" t="str">
            <v>2. LIO</v>
          </cell>
        </row>
        <row r="251">
          <cell r="B251" t="str">
            <v>NIP_D_KOKR_WLA_T01_P</v>
          </cell>
          <cell r="C251" t="str">
            <v>Possible</v>
          </cell>
          <cell r="D251" t="str">
            <v>WLA</v>
          </cell>
          <cell r="E251" t="str">
            <v>KOKR</v>
          </cell>
          <cell r="F251" t="str">
            <v>KOKORI1_FS</v>
          </cell>
          <cell r="G251" t="str">
            <v>NIP_BP06_2006 LIO</v>
          </cell>
          <cell r="H251" t="str">
            <v>NIP_D_KOKR_WLA_T01</v>
          </cell>
          <cell r="I251" t="str">
            <v>Ranked IN</v>
          </cell>
          <cell r="J251" t="str">
            <v>1. NFA</v>
          </cell>
          <cell r="K251" t="str">
            <v>2. LIO</v>
          </cell>
        </row>
        <row r="252">
          <cell r="B252" t="str">
            <v>NIP_D_KOLO_WSS_G30_P</v>
          </cell>
          <cell r="C252" t="str">
            <v>Possible</v>
          </cell>
          <cell r="D252" t="str">
            <v>WSS</v>
          </cell>
          <cell r="E252" t="str">
            <v>KOLO</v>
          </cell>
          <cell r="F252" t="str">
            <v>NAG Cluster PF</v>
          </cell>
          <cell r="G252" t="e">
            <v>#N/A</v>
          </cell>
          <cell r="H252" t="str">
            <v>NIP_D_KOLO_WSS_G30</v>
          </cell>
          <cell r="I252" t="str">
            <v>Ranked OUT</v>
          </cell>
          <cell r="J252" t="str">
            <v>8. New gas (OKLNG)</v>
          </cell>
          <cell r="K252" t="str">
            <v>3. New Oil</v>
          </cell>
        </row>
        <row r="253">
          <cell r="B253" t="str">
            <v>NIP_D_KOMA_ELA_G01_P</v>
          </cell>
          <cell r="C253" t="str">
            <v>Possible</v>
          </cell>
          <cell r="D253" t="str">
            <v>ELA</v>
          </cell>
          <cell r="E253" t="str">
            <v>KOMA</v>
          </cell>
          <cell r="F253" t="str">
            <v>NAG PF</v>
          </cell>
          <cell r="G253" t="e">
            <v>#N/A</v>
          </cell>
          <cell r="H253" t="str">
            <v>NIP_D_KOMA_ELA_G01</v>
          </cell>
          <cell r="I253" t="str">
            <v>Ranked IN</v>
          </cell>
          <cell r="J253" t="str">
            <v>5. Ongoing Gas</v>
          </cell>
          <cell r="K253" t="str">
            <v>3. New Oil</v>
          </cell>
        </row>
        <row r="254">
          <cell r="B254" t="str">
            <v>NIP_D_KOMA_ELA_G02_P</v>
          </cell>
          <cell r="C254" t="str">
            <v>Possible</v>
          </cell>
          <cell r="D254" t="str">
            <v>ELA</v>
          </cell>
          <cell r="E254" t="str">
            <v>KOMA</v>
          </cell>
          <cell r="F254" t="str">
            <v>NAG PF</v>
          </cell>
          <cell r="G254" t="e">
            <v>#N/A</v>
          </cell>
          <cell r="H254" t="str">
            <v>NIP_D_KOMA_ELA_G02</v>
          </cell>
          <cell r="I254" t="str">
            <v>Ranked IN</v>
          </cell>
          <cell r="J254" t="str">
            <v>6. New gas (NLNG)</v>
          </cell>
          <cell r="K254" t="str">
            <v>3. New Oil</v>
          </cell>
        </row>
        <row r="255">
          <cell r="B255" t="str">
            <v>NIP_D_KORA_EES_D01_P</v>
          </cell>
          <cell r="C255" t="str">
            <v>Possible</v>
          </cell>
          <cell r="D255" t="str">
            <v>EES</v>
          </cell>
          <cell r="E255" t="str">
            <v>KORA</v>
          </cell>
          <cell r="F255" t="str">
            <v>NEW_BONNY1_FS</v>
          </cell>
          <cell r="G255" t="str">
            <v>NIP_BP06_Bonny/Kalaekule IOGD</v>
          </cell>
          <cell r="H255" t="str">
            <v>NIP_D_KORA_EES_D01</v>
          </cell>
          <cell r="I255" t="str">
            <v>Ranked IN</v>
          </cell>
          <cell r="J255" t="str">
            <v>4. Oil Pre-FID</v>
          </cell>
          <cell r="K255" t="str">
            <v>3. New Oil</v>
          </cell>
        </row>
        <row r="256">
          <cell r="B256" t="str">
            <v>NIP_D_KRAK_EES_D01_P</v>
          </cell>
          <cell r="C256" t="str">
            <v>Possible</v>
          </cell>
          <cell r="D256" t="str">
            <v>EES</v>
          </cell>
          <cell r="E256" t="str">
            <v>KRAK</v>
          </cell>
          <cell r="F256" t="str">
            <v>KRAKAMA1_FS</v>
          </cell>
          <cell r="G256" t="str">
            <v>NIP_BP06_Cawthorne Channel Node Ph-2</v>
          </cell>
          <cell r="H256" t="str">
            <v>NIP_D_KRAK_EES_D01</v>
          </cell>
          <cell r="I256" t="str">
            <v>Ranked IN</v>
          </cell>
          <cell r="J256" t="str">
            <v>4. Oil Pre-FID</v>
          </cell>
          <cell r="K256" t="str">
            <v>3. New Oil</v>
          </cell>
        </row>
        <row r="257">
          <cell r="B257" t="str">
            <v>NIP_D_KRAK_EES_D02_P</v>
          </cell>
          <cell r="C257" t="str">
            <v>Possible</v>
          </cell>
          <cell r="D257" t="str">
            <v>EES</v>
          </cell>
          <cell r="E257" t="str">
            <v>KRAK</v>
          </cell>
          <cell r="F257" t="str">
            <v>KRAKAMA1_FS</v>
          </cell>
          <cell r="G257" t="str">
            <v>NIP_BP06_Cawthorne Channel Node Ph-2</v>
          </cell>
          <cell r="H257" t="str">
            <v>NIP_D_KRAK_EES_D02</v>
          </cell>
          <cell r="I257" t="str">
            <v>Ranked IN</v>
          </cell>
          <cell r="J257" t="str">
            <v>4. Oil Pre-FID</v>
          </cell>
          <cell r="K257" t="str">
            <v>3. New Oil</v>
          </cell>
        </row>
        <row r="258">
          <cell r="B258" t="str">
            <v>NIP_D_KUGE_EES_D01_P</v>
          </cell>
          <cell r="C258" t="str">
            <v>Possible</v>
          </cell>
          <cell r="D258" t="str">
            <v>EES</v>
          </cell>
          <cell r="E258" t="str">
            <v>KUGE</v>
          </cell>
          <cell r="F258" t="str">
            <v>NEW_BONNY1_FS</v>
          </cell>
          <cell r="G258" t="str">
            <v>NIP_BP06_Bonny/Kalaekule IOGD</v>
          </cell>
          <cell r="H258" t="str">
            <v>NIP_D_KUGE_EES_D01</v>
          </cell>
          <cell r="I258" t="str">
            <v>Ranked IN</v>
          </cell>
          <cell r="J258" t="str">
            <v>4. Oil Pre-FID</v>
          </cell>
          <cell r="K258" t="str">
            <v>3. New Oil</v>
          </cell>
        </row>
        <row r="259">
          <cell r="B259" t="str">
            <v>NIP_D_KZDZ_EES_D01_P</v>
          </cell>
          <cell r="C259" t="str">
            <v>Possible</v>
          </cell>
          <cell r="D259" t="str">
            <v>EES</v>
          </cell>
          <cell r="E259" t="str">
            <v>KZDZ</v>
          </cell>
          <cell r="F259" t="str">
            <v>NEW_BONNY1_FS</v>
          </cell>
          <cell r="G259" t="str">
            <v>NIP_BP06_Bonny/Kalaekule IOGD</v>
          </cell>
          <cell r="H259" t="str">
            <v>NIP_D_KZDZ_EES_D01</v>
          </cell>
          <cell r="I259" t="str">
            <v>Ranked IN</v>
          </cell>
          <cell r="J259" t="str">
            <v>4. Oil Pre-FID</v>
          </cell>
          <cell r="K259" t="str">
            <v>3. New Oil</v>
          </cell>
        </row>
        <row r="260">
          <cell r="B260" t="str">
            <v>NIP_D_LIG-Sapele_PRA_P</v>
          </cell>
          <cell r="C260" t="str">
            <v>Possible</v>
          </cell>
          <cell r="D260" t="str">
            <v>Corporate</v>
          </cell>
          <cell r="E260" t="str">
            <v>PRA</v>
          </cell>
          <cell r="F260" t="str">
            <v>DNR Prod Facilty</v>
          </cell>
          <cell r="G260" t="str">
            <v>Corporate PRA</v>
          </cell>
          <cell r="H260" t="str">
            <v>NIP_D_LIG-Sapele_PRA</v>
          </cell>
          <cell r="I260" t="e">
            <v>#N/A</v>
          </cell>
          <cell r="J260" t="e">
            <v>#N/A</v>
          </cell>
          <cell r="K260" t="str">
            <v>PRA</v>
          </cell>
        </row>
        <row r="261">
          <cell r="B261" t="str">
            <v>NIP_D_LIG-Soku_PRA_P</v>
          </cell>
          <cell r="C261" t="str">
            <v>Possible</v>
          </cell>
          <cell r="D261" t="str">
            <v>Corporate</v>
          </cell>
          <cell r="E261" t="str">
            <v>PRA</v>
          </cell>
          <cell r="F261" t="str">
            <v>DNR Prod Facilty</v>
          </cell>
          <cell r="G261" t="str">
            <v>Corporate PRA</v>
          </cell>
          <cell r="H261" t="str">
            <v>NIP_D_LIG-Soku_PRA</v>
          </cell>
          <cell r="I261" t="e">
            <v>#N/A</v>
          </cell>
          <cell r="J261" t="e">
            <v>#N/A</v>
          </cell>
          <cell r="K261" t="str">
            <v>PRA</v>
          </cell>
        </row>
        <row r="262">
          <cell r="B262" t="str">
            <v>NIP_D_LIG-Ughelli East_PRA_P</v>
          </cell>
          <cell r="C262" t="str">
            <v>Possible</v>
          </cell>
          <cell r="D262" t="str">
            <v>Corporate</v>
          </cell>
          <cell r="E262" t="str">
            <v>PRA</v>
          </cell>
          <cell r="F262" t="str">
            <v>DNR Prod Facilty</v>
          </cell>
          <cell r="G262" t="str">
            <v>Corporate PRA</v>
          </cell>
          <cell r="H262" t="str">
            <v>NIP_D_LIG-Ughelli East_PRA</v>
          </cell>
          <cell r="I262" t="e">
            <v>#N/A</v>
          </cell>
          <cell r="J262" t="e">
            <v>#N/A</v>
          </cell>
          <cell r="K262" t="str">
            <v>PRA</v>
          </cell>
        </row>
        <row r="263">
          <cell r="B263" t="str">
            <v>NIP_D_LIO Adjustment_P</v>
          </cell>
          <cell r="C263" t="str">
            <v>Possible</v>
          </cell>
          <cell r="D263" t="str">
            <v>Management</v>
          </cell>
          <cell r="E263" t="str">
            <v>Adjustment</v>
          </cell>
          <cell r="F263" t="str">
            <v>Corporate Management</v>
          </cell>
          <cell r="G263" t="str">
            <v>NIP_BP06_NFA</v>
          </cell>
          <cell r="H263" t="str">
            <v>NIP_D_LIO Adjustment</v>
          </cell>
          <cell r="I263" t="str">
            <v>Ranked IN</v>
          </cell>
          <cell r="J263" t="str">
            <v>1. NFA</v>
          </cell>
          <cell r="K263" t="str">
            <v>Adjustment</v>
          </cell>
        </row>
        <row r="264">
          <cell r="B264" t="str">
            <v>NIP_D_Management Adjustment_P</v>
          </cell>
          <cell r="C264" t="str">
            <v>Possible</v>
          </cell>
          <cell r="D264" t="str">
            <v>Management</v>
          </cell>
          <cell r="E264" t="str">
            <v>Adjustment</v>
          </cell>
          <cell r="F264" t="str">
            <v>Corporate Management</v>
          </cell>
          <cell r="G264" t="str">
            <v>NIP_BP06_NFA</v>
          </cell>
          <cell r="H264" t="str">
            <v>NIP_D_Management Adjustment</v>
          </cell>
          <cell r="I264" t="str">
            <v>Ranked IN</v>
          </cell>
          <cell r="J264" t="str">
            <v>1. NFA</v>
          </cell>
          <cell r="K264" t="str">
            <v>Adjustment</v>
          </cell>
        </row>
        <row r="265">
          <cell r="B265" t="str">
            <v>NIP_D_MINI_ELA_I01_P</v>
          </cell>
          <cell r="C265" t="str">
            <v>Possible</v>
          </cell>
          <cell r="D265" t="str">
            <v>ELA</v>
          </cell>
          <cell r="E265" t="str">
            <v>MINI</v>
          </cell>
          <cell r="F265" t="str">
            <v>AHIA1_FS</v>
          </cell>
          <cell r="G265" t="str">
            <v>NIP_BP06_AG Solutions-Ahia Adibawa</v>
          </cell>
          <cell r="H265" t="str">
            <v>NIP_D_MINI_ELA_I01</v>
          </cell>
          <cell r="I265" t="str">
            <v>Ranked IN</v>
          </cell>
          <cell r="J265" t="str">
            <v>4. Oil Pre-FID</v>
          </cell>
          <cell r="K265" t="str">
            <v>3. New Oil</v>
          </cell>
        </row>
        <row r="266">
          <cell r="B266" t="str">
            <v>NIP_D_MINI_ELA_R01_P</v>
          </cell>
          <cell r="C266" t="str">
            <v>Possible</v>
          </cell>
          <cell r="D266" t="str">
            <v>ELA</v>
          </cell>
          <cell r="E266" t="str">
            <v>MINI</v>
          </cell>
          <cell r="F266" t="str">
            <v>AHIA1_FS</v>
          </cell>
          <cell r="G266" t="str">
            <v>NIP_BP06_2006 LIO</v>
          </cell>
          <cell r="H266" t="str">
            <v>NIP_D_MINI_ELA_R01</v>
          </cell>
          <cell r="I266" t="str">
            <v>Ranked IN</v>
          </cell>
          <cell r="J266" t="str">
            <v>1. NFA</v>
          </cell>
          <cell r="K266" t="str">
            <v>2. LIO</v>
          </cell>
        </row>
        <row r="267">
          <cell r="B267" t="str">
            <v>NIP_D_MINI_ELA_R02_P</v>
          </cell>
          <cell r="C267" t="str">
            <v>Possible</v>
          </cell>
          <cell r="D267" t="str">
            <v>ELA</v>
          </cell>
          <cell r="E267" t="str">
            <v>MINI</v>
          </cell>
          <cell r="F267" t="str">
            <v>AHIA1_FS</v>
          </cell>
          <cell r="G267" t="str">
            <v>NIP_BP06_2007 LIO</v>
          </cell>
          <cell r="H267" t="str">
            <v>NIP_D_MINI_ELA_R02</v>
          </cell>
          <cell r="I267" t="str">
            <v>Ranked IN</v>
          </cell>
          <cell r="J267" t="str">
            <v>1. NFA</v>
          </cell>
          <cell r="K267" t="str">
            <v>2. LIO</v>
          </cell>
        </row>
        <row r="268">
          <cell r="B268" t="str">
            <v>NIP_D_NCTL_EEE_D01_P</v>
          </cell>
          <cell r="C268" t="str">
            <v>Possible</v>
          </cell>
          <cell r="D268" t="str">
            <v>Corporate</v>
          </cell>
          <cell r="E268" t="str">
            <v>EEE</v>
          </cell>
          <cell r="F268" t="str">
            <v>DNR Prod Facilty</v>
          </cell>
          <cell r="G268" t="str">
            <v>Corporate - East</v>
          </cell>
          <cell r="H268" t="str">
            <v>NIP_D_NCTL_EEE_D01</v>
          </cell>
          <cell r="I268" t="str">
            <v>Ranked IN</v>
          </cell>
          <cell r="J268" t="str">
            <v>1. NFA</v>
          </cell>
          <cell r="K268" t="str">
            <v>3. New Oil</v>
          </cell>
        </row>
        <row r="269">
          <cell r="B269" t="str">
            <v>NIP_D_NECE_EWS_R03_P</v>
          </cell>
          <cell r="C269" t="str">
            <v>Possible</v>
          </cell>
          <cell r="D269" t="str">
            <v>EWS</v>
          </cell>
          <cell r="E269" t="str">
            <v>NECE</v>
          </cell>
          <cell r="F269" t="str">
            <v>NEMBE_CREEK1_FS</v>
          </cell>
          <cell r="G269" t="str">
            <v>NIP_BP06_2008 LIO</v>
          </cell>
          <cell r="H269" t="str">
            <v>NIP_D_NECE_EWS_R03</v>
          </cell>
          <cell r="I269" t="str">
            <v>Ranked IN</v>
          </cell>
          <cell r="J269" t="str">
            <v>1. NFA</v>
          </cell>
          <cell r="K269" t="str">
            <v>2. LIO</v>
          </cell>
        </row>
        <row r="270">
          <cell r="B270" t="str">
            <v>NIP_D_Nembe Creek Phase 1_PRA_P</v>
          </cell>
          <cell r="C270" t="str">
            <v>Possible</v>
          </cell>
          <cell r="D270" t="str">
            <v>Corporate</v>
          </cell>
          <cell r="E270" t="str">
            <v>PRA</v>
          </cell>
          <cell r="F270" t="str">
            <v>DNR Prod Facilty</v>
          </cell>
          <cell r="G270" t="str">
            <v>Corporate PRA</v>
          </cell>
          <cell r="H270" t="str">
            <v>NIP_D_Nembe Creek Phase 1_PRA</v>
          </cell>
          <cell r="I270" t="str">
            <v>Ranked IN</v>
          </cell>
          <cell r="J270" t="str">
            <v>3. Oil Post-FID</v>
          </cell>
          <cell r="K270" t="str">
            <v>PRA</v>
          </cell>
        </row>
        <row r="271">
          <cell r="B271" t="str">
            <v>NIP_D_Nembe Creek Phase 2_PRA_P</v>
          </cell>
          <cell r="C271" t="str">
            <v>Possible</v>
          </cell>
          <cell r="D271" t="str">
            <v>Corporate</v>
          </cell>
          <cell r="E271" t="str">
            <v>PRA</v>
          </cell>
          <cell r="F271" t="str">
            <v>DNR Prod Facilty</v>
          </cell>
          <cell r="G271" t="str">
            <v>Corporate PRA</v>
          </cell>
          <cell r="H271" t="str">
            <v>NIP_D_Nembe Creek Phase 2_PRA</v>
          </cell>
          <cell r="I271" t="str">
            <v>Ranked IN</v>
          </cell>
          <cell r="J271" t="str">
            <v>4. Oil Pre-FID</v>
          </cell>
          <cell r="K271" t="str">
            <v>PRA</v>
          </cell>
        </row>
        <row r="272">
          <cell r="B272" t="str">
            <v>NIP_D_Nembe Creek Phase 3_PRA_P</v>
          </cell>
          <cell r="C272" t="str">
            <v>Possible</v>
          </cell>
          <cell r="D272" t="str">
            <v>Corporate</v>
          </cell>
          <cell r="E272" t="str">
            <v>PRA</v>
          </cell>
          <cell r="F272" t="str">
            <v>DNR Prod Facilty</v>
          </cell>
          <cell r="G272" t="str">
            <v>Corporate PRA</v>
          </cell>
          <cell r="H272" t="str">
            <v>NIP_D_Nembe Creek Phase 3_PRA</v>
          </cell>
          <cell r="I272" t="str">
            <v>Ranked IN</v>
          </cell>
          <cell r="J272" t="str">
            <v>4. Oil Pre-FID</v>
          </cell>
          <cell r="K272" t="str">
            <v>PRA</v>
          </cell>
        </row>
        <row r="273">
          <cell r="B273" t="str">
            <v>NIP_D_Nembe Creek Phase 4_PRA_P</v>
          </cell>
          <cell r="C273" t="str">
            <v>Possible</v>
          </cell>
          <cell r="D273" t="str">
            <v>Corporate</v>
          </cell>
          <cell r="E273" t="str">
            <v>PRA</v>
          </cell>
          <cell r="F273" t="str">
            <v>DNR Prod Facilty</v>
          </cell>
          <cell r="G273" t="str">
            <v>Corporate PRA</v>
          </cell>
          <cell r="H273" t="str">
            <v>NIP_D_Nembe Creek Phase 4_PRA</v>
          </cell>
          <cell r="I273" t="str">
            <v>Ranked IN</v>
          </cell>
          <cell r="J273" t="str">
            <v>4. Oil Pre-FID</v>
          </cell>
          <cell r="K273" t="str">
            <v>PRA</v>
          </cell>
        </row>
        <row r="274">
          <cell r="B274" t="str">
            <v>NIP_D_NEMC_EWS_B01_P</v>
          </cell>
          <cell r="C274" t="str">
            <v>Possible</v>
          </cell>
          <cell r="D274" t="str">
            <v>EWS</v>
          </cell>
          <cell r="E274" t="str">
            <v>NEMC</v>
          </cell>
          <cell r="F274" t="str">
            <v>NEMBE_CREEK4_FS</v>
          </cell>
          <cell r="G274" t="str">
            <v>NIP_BP06_2006 LIO</v>
          </cell>
          <cell r="H274" t="str">
            <v>NIP_D_NEMC_EWS_B01</v>
          </cell>
          <cell r="I274" t="str">
            <v>Ranked IN</v>
          </cell>
          <cell r="J274" t="str">
            <v>1. NFA</v>
          </cell>
          <cell r="K274" t="str">
            <v>2. LIO</v>
          </cell>
        </row>
        <row r="275">
          <cell r="B275" t="str">
            <v>NIP_D_NEMC_EWS_D01_P</v>
          </cell>
          <cell r="C275" t="str">
            <v>Possible</v>
          </cell>
          <cell r="D275" t="str">
            <v>EWS</v>
          </cell>
          <cell r="E275" t="str">
            <v>NEMC</v>
          </cell>
          <cell r="F275" t="str">
            <v>NEMBE_CREEK1_FS</v>
          </cell>
          <cell r="G275" t="str">
            <v>NIP_BP06_Nembe Creek Early Oil</v>
          </cell>
          <cell r="H275" t="str">
            <v>NIP_D_NEMC_EWS_D01</v>
          </cell>
          <cell r="I275" t="str">
            <v>Ranked IN</v>
          </cell>
          <cell r="J275" t="str">
            <v>4. Oil Pre-FID</v>
          </cell>
          <cell r="K275" t="str">
            <v>3. New Oil</v>
          </cell>
        </row>
        <row r="276">
          <cell r="B276" t="str">
            <v>NIP_D_NEMC_EWS_D08_P</v>
          </cell>
          <cell r="C276" t="str">
            <v>Possible</v>
          </cell>
          <cell r="D276" t="str">
            <v>EWS</v>
          </cell>
          <cell r="E276" t="str">
            <v>NEMC</v>
          </cell>
          <cell r="F276" t="str">
            <v>NEMBE_CREEK1_FS</v>
          </cell>
          <cell r="G276" t="str">
            <v>NIP_BP06_Nembe Creek Phase 1</v>
          </cell>
          <cell r="H276" t="str">
            <v>NIP_D_NEMC_EWS_D08</v>
          </cell>
          <cell r="I276" t="str">
            <v>Ranked IN</v>
          </cell>
          <cell r="J276" t="str">
            <v>4. Oil Pre-FID</v>
          </cell>
          <cell r="K276" t="str">
            <v>3. New Oil</v>
          </cell>
        </row>
        <row r="277">
          <cell r="B277" t="str">
            <v>NIP_D_NEMC_EWS_D09_P</v>
          </cell>
          <cell r="C277" t="str">
            <v>Possible</v>
          </cell>
          <cell r="D277" t="str">
            <v>EWS</v>
          </cell>
          <cell r="E277" t="str">
            <v>NEMC</v>
          </cell>
          <cell r="F277" t="str">
            <v>NEMBE_CREEK1_FS</v>
          </cell>
          <cell r="G277" t="str">
            <v>NIP_BP06_Nembe Creek Phase 2</v>
          </cell>
          <cell r="H277" t="str">
            <v>NIP_D_NEMC_EWS_D09</v>
          </cell>
          <cell r="I277" t="str">
            <v>Ranked IN</v>
          </cell>
          <cell r="J277" t="str">
            <v>4. Oil Pre-FID</v>
          </cell>
          <cell r="K277" t="str">
            <v>3. New Oil</v>
          </cell>
        </row>
        <row r="278">
          <cell r="B278" t="str">
            <v>NIP_D_NEMC_EWS_D10_P</v>
          </cell>
          <cell r="C278" t="str">
            <v>Possible</v>
          </cell>
          <cell r="D278" t="str">
            <v>EWS</v>
          </cell>
          <cell r="E278" t="str">
            <v>NEMC</v>
          </cell>
          <cell r="F278" t="str">
            <v>NEMBE_CREEK2_FS</v>
          </cell>
          <cell r="G278" t="str">
            <v>NIP_BP06_Nembe Creek Phase 3</v>
          </cell>
          <cell r="H278" t="str">
            <v>NIP_D_NEMC_EWS_D10</v>
          </cell>
          <cell r="I278" t="str">
            <v>Ranked IN</v>
          </cell>
          <cell r="J278" t="str">
            <v>4. Oil Pre-FID</v>
          </cell>
          <cell r="K278" t="str">
            <v>3. New Oil</v>
          </cell>
        </row>
        <row r="279">
          <cell r="B279" t="str">
            <v>NIP_D_NEMC_EWS_D11_P</v>
          </cell>
          <cell r="C279" t="str">
            <v>Possible</v>
          </cell>
          <cell r="D279" t="str">
            <v>EWS</v>
          </cell>
          <cell r="E279" t="str">
            <v>NEMC</v>
          </cell>
          <cell r="F279" t="str">
            <v>NEMBE_CREEK2_FS</v>
          </cell>
          <cell r="G279" t="str">
            <v>NIP_BP06_Nembe Creek Phase 3</v>
          </cell>
          <cell r="H279" t="str">
            <v>NIP_D_NEMC_EWS_D11</v>
          </cell>
          <cell r="I279" t="str">
            <v>Ranked IN</v>
          </cell>
          <cell r="J279" t="str">
            <v>4. Oil Pre-FID</v>
          </cell>
          <cell r="K279" t="str">
            <v>3. New Oil</v>
          </cell>
        </row>
        <row r="280">
          <cell r="B280" t="str">
            <v>NIP_D_NEMC_EWS_L01_P</v>
          </cell>
          <cell r="C280" t="str">
            <v>Possible</v>
          </cell>
          <cell r="D280" t="str">
            <v>EWS</v>
          </cell>
          <cell r="E280" t="str">
            <v>NEMC</v>
          </cell>
          <cell r="F280" t="str">
            <v>NEMBE_CREEK4_FS</v>
          </cell>
          <cell r="G280" t="str">
            <v>NIP_BP06_Nembe Creek Phase 4</v>
          </cell>
          <cell r="H280" t="str">
            <v>NIP_D_NEMC_EWS_L01</v>
          </cell>
          <cell r="I280" t="str">
            <v>Ranked IN</v>
          </cell>
          <cell r="J280" t="str">
            <v>4. Oil Pre-FID</v>
          </cell>
          <cell r="K280" t="str">
            <v>3. New Oil</v>
          </cell>
        </row>
        <row r="281">
          <cell r="B281" t="str">
            <v>NIP_D_NEMC_EWS_R01_P</v>
          </cell>
          <cell r="C281" t="str">
            <v>Possible</v>
          </cell>
          <cell r="D281" t="str">
            <v>EWS</v>
          </cell>
          <cell r="E281" t="str">
            <v>NEMC</v>
          </cell>
          <cell r="F281" t="str">
            <v>NEMBE_CREEK3_FS</v>
          </cell>
          <cell r="G281" t="str">
            <v>NIP_BP06_2006 LIO</v>
          </cell>
          <cell r="H281" t="str">
            <v>NIP_D_NEMC_EWS_R01</v>
          </cell>
          <cell r="I281" t="str">
            <v>Ranked IN</v>
          </cell>
          <cell r="J281" t="str">
            <v>1. NFA</v>
          </cell>
          <cell r="K281" t="str">
            <v>2. LIO</v>
          </cell>
        </row>
        <row r="282">
          <cell r="B282" t="str">
            <v>NIP_D_NEMC_EWS_R02_P</v>
          </cell>
          <cell r="C282" t="str">
            <v>Possible</v>
          </cell>
          <cell r="D282" t="str">
            <v>EWS</v>
          </cell>
          <cell r="E282" t="str">
            <v>NEMC</v>
          </cell>
          <cell r="F282" t="str">
            <v>NEMBE_CREEK4_FS</v>
          </cell>
          <cell r="G282" t="str">
            <v>NIP_BP06_2007 LIO</v>
          </cell>
          <cell r="H282" t="str">
            <v>NIP_D_NEMC_EWS_R02</v>
          </cell>
          <cell r="I282" t="str">
            <v>Ranked IN</v>
          </cell>
          <cell r="J282" t="str">
            <v>1. NFA</v>
          </cell>
          <cell r="K282" t="str">
            <v>2. LIO</v>
          </cell>
        </row>
        <row r="283">
          <cell r="B283" t="str">
            <v>NIP_D_NEMC_EWS_R03_P</v>
          </cell>
          <cell r="C283" t="str">
            <v>Possible</v>
          </cell>
          <cell r="D283" t="str">
            <v>EWS</v>
          </cell>
          <cell r="E283" t="str">
            <v>NEMC</v>
          </cell>
          <cell r="F283" t="str">
            <v>NEMBE_CREEK4_FS</v>
          </cell>
          <cell r="G283" t="str">
            <v>NIP_BP06_2008 LIO</v>
          </cell>
          <cell r="H283" t="str">
            <v>NIP_D_NEMC_EWS_R03</v>
          </cell>
          <cell r="I283" t="str">
            <v>Ranked IN</v>
          </cell>
          <cell r="J283" t="str">
            <v>1. NFA</v>
          </cell>
          <cell r="K283" t="str">
            <v>2. LIO</v>
          </cell>
        </row>
        <row r="284">
          <cell r="B284" t="str">
            <v>NIP_D_NEMC_EWS_W01_P</v>
          </cell>
          <cell r="C284" t="str">
            <v>Possible</v>
          </cell>
          <cell r="D284" t="str">
            <v>EWS</v>
          </cell>
          <cell r="E284" t="str">
            <v>NEMC</v>
          </cell>
          <cell r="F284" t="str">
            <v>NEMBE_CREEK2_FS</v>
          </cell>
          <cell r="G284" t="str">
            <v>NIP_BP06_Nembe Creek Phase 4</v>
          </cell>
          <cell r="H284" t="str">
            <v>NIP_D_NEMC_EWS_W01</v>
          </cell>
          <cell r="I284" t="str">
            <v>Ranked IN</v>
          </cell>
          <cell r="J284" t="str">
            <v>4. Oil Pre-FID</v>
          </cell>
          <cell r="K284" t="str">
            <v>3. New Oil</v>
          </cell>
        </row>
        <row r="285">
          <cell r="B285" t="str">
            <v>NIP_D_NKAL_ELA_D01_P</v>
          </cell>
          <cell r="C285" t="str">
            <v>Possible</v>
          </cell>
          <cell r="D285" t="str">
            <v>ELA</v>
          </cell>
          <cell r="E285" t="str">
            <v>NKAL</v>
          </cell>
          <cell r="F285" t="str">
            <v>NKALI1_FS</v>
          </cell>
          <cell r="G285" t="str">
            <v>NIP_BP06_Imo River FOD</v>
          </cell>
          <cell r="H285" t="str">
            <v>NIP_D_NKAL_ELA_D01</v>
          </cell>
          <cell r="I285" t="str">
            <v>Ranked IN</v>
          </cell>
          <cell r="J285" t="str">
            <v>4. Oil Pre-FID</v>
          </cell>
          <cell r="K285" t="str">
            <v>3. New Oil</v>
          </cell>
        </row>
        <row r="286">
          <cell r="B286" t="str">
            <v>NIP_D_NKAL_ELA_R01_P</v>
          </cell>
          <cell r="C286" t="str">
            <v>Possible</v>
          </cell>
          <cell r="D286" t="str">
            <v>ELA</v>
          </cell>
          <cell r="E286" t="str">
            <v>NKAL</v>
          </cell>
          <cell r="F286" t="str">
            <v>NKALI1_FS</v>
          </cell>
          <cell r="G286" t="str">
            <v>NIP_BP06_2006 LIO</v>
          </cell>
          <cell r="H286" t="str">
            <v>NIP_D_NKAL_ELA_R01</v>
          </cell>
          <cell r="I286" t="str">
            <v>Ranked IN</v>
          </cell>
          <cell r="J286" t="str">
            <v>1. NFA</v>
          </cell>
          <cell r="K286" t="str">
            <v>2. LIO</v>
          </cell>
        </row>
        <row r="287">
          <cell r="B287" t="str">
            <v>NIP_D_NKAL_ELA_R02_P</v>
          </cell>
          <cell r="C287" t="str">
            <v>Possible</v>
          </cell>
          <cell r="D287" t="str">
            <v>ELA</v>
          </cell>
          <cell r="E287" t="str">
            <v>NKAL</v>
          </cell>
          <cell r="F287" t="str">
            <v>NKALI1_FS</v>
          </cell>
          <cell r="G287" t="str">
            <v>NIP_BP06_2007 LIO</v>
          </cell>
          <cell r="H287" t="str">
            <v>NIP_D_NKAL_ELA_R02</v>
          </cell>
          <cell r="I287" t="str">
            <v>Ranked IN</v>
          </cell>
          <cell r="J287" t="str">
            <v>1. NFA</v>
          </cell>
          <cell r="K287" t="str">
            <v>2. LIO</v>
          </cell>
        </row>
        <row r="288">
          <cell r="B288" t="str">
            <v>NIP_D_NKAL_ELA_S01_P</v>
          </cell>
          <cell r="C288" t="str">
            <v>Possible</v>
          </cell>
          <cell r="D288" t="str">
            <v>ELA</v>
          </cell>
          <cell r="E288" t="str">
            <v>NKAL</v>
          </cell>
          <cell r="F288" t="str">
            <v>NKALI1_FS</v>
          </cell>
          <cell r="G288" t="str">
            <v>NIP_BP06_Integrity</v>
          </cell>
          <cell r="H288" t="str">
            <v>NIP_D_NKAL_ELA_S01</v>
          </cell>
          <cell r="I288" t="str">
            <v>Ranked IN</v>
          </cell>
          <cell r="J288" t="str">
            <v>1. NFA</v>
          </cell>
          <cell r="K288" t="str">
            <v>2. LIO</v>
          </cell>
        </row>
        <row r="289">
          <cell r="B289" t="str">
            <v>NIP_D_NUNR_EWS_C01_P</v>
          </cell>
          <cell r="C289" t="str">
            <v>Possible</v>
          </cell>
          <cell r="D289" t="str">
            <v>EWS</v>
          </cell>
          <cell r="E289" t="str">
            <v>NUNR</v>
          </cell>
          <cell r="F289" t="str">
            <v>NUN_RIVER_CPF_FS</v>
          </cell>
          <cell r="G289" t="str">
            <v>NIP_BP06_Nun River Oil</v>
          </cell>
          <cell r="H289" t="str">
            <v>NIP_D_NUNR_EWS_C01</v>
          </cell>
          <cell r="I289" t="str">
            <v>Ranked IN</v>
          </cell>
          <cell r="J289" t="str">
            <v>4. Oil Pre-FID</v>
          </cell>
          <cell r="K289" t="str">
            <v>3. New Oil</v>
          </cell>
        </row>
        <row r="290">
          <cell r="B290" t="str">
            <v>NIP_D_NUNR_EWS_G30_P</v>
          </cell>
          <cell r="C290" t="str">
            <v>Possible</v>
          </cell>
          <cell r="D290" t="str">
            <v>EWS</v>
          </cell>
          <cell r="E290" t="str">
            <v>NUNR</v>
          </cell>
          <cell r="F290" t="str">
            <v>Cluster 2A PF</v>
          </cell>
          <cell r="G290" t="str">
            <v>NIP_BP06_Cluster 2A</v>
          </cell>
          <cell r="H290" t="str">
            <v>NIP_D_NUNR_EWS_G30</v>
          </cell>
          <cell r="I290" t="str">
            <v>Ranked OUT</v>
          </cell>
          <cell r="J290" t="str">
            <v>8. New gas (OKLNG)</v>
          </cell>
          <cell r="K290" t="str">
            <v>3. New Oil</v>
          </cell>
        </row>
        <row r="291">
          <cell r="B291" t="str">
            <v>NIP_D_NUNR_EWS_I02_P</v>
          </cell>
          <cell r="C291" t="str">
            <v>Possible</v>
          </cell>
          <cell r="D291" t="str">
            <v>EWS</v>
          </cell>
          <cell r="E291" t="str">
            <v>NUNR</v>
          </cell>
          <cell r="F291" t="str">
            <v>NUN_RIVER_CPF_FS</v>
          </cell>
          <cell r="G291" t="str">
            <v>NIP_BP06_AG Solutions NunRiver DiebuCrk</v>
          </cell>
          <cell r="H291" t="str">
            <v>NIP_D_NUNR_EWS_I02</v>
          </cell>
          <cell r="I291" t="str">
            <v>Ranked IN</v>
          </cell>
          <cell r="J291" t="str">
            <v>4. Oil Pre-FID</v>
          </cell>
          <cell r="K291" t="str">
            <v>3. New Oil</v>
          </cell>
        </row>
        <row r="292">
          <cell r="B292" t="str">
            <v>NIP_D_NUNR_EWS_I31_P</v>
          </cell>
          <cell r="C292" t="str">
            <v>Possible</v>
          </cell>
          <cell r="D292" t="str">
            <v>EWS</v>
          </cell>
          <cell r="E292" t="str">
            <v>NUNR</v>
          </cell>
          <cell r="F292" t="str">
            <v>Cluster 2A PF</v>
          </cell>
          <cell r="G292" t="str">
            <v>NIP_BP06_Cluster 2A</v>
          </cell>
          <cell r="H292" t="str">
            <v>NIP_D_NUNR_EWS_I31</v>
          </cell>
          <cell r="I292" t="str">
            <v>Ranked OUT</v>
          </cell>
          <cell r="J292" t="str">
            <v>8. New gas (OKLNG)</v>
          </cell>
          <cell r="K292" t="str">
            <v>3. New Oil</v>
          </cell>
        </row>
        <row r="293">
          <cell r="B293" t="str">
            <v>NIP_D_NUNR_EWS_R01_P</v>
          </cell>
          <cell r="C293" t="str">
            <v>Possible</v>
          </cell>
          <cell r="D293" t="str">
            <v>EWS</v>
          </cell>
          <cell r="E293" t="str">
            <v>NUNR</v>
          </cell>
          <cell r="F293" t="str">
            <v>NUN_RIVER1_FS</v>
          </cell>
          <cell r="G293" t="str">
            <v>NIP_BP06_2006 LIO</v>
          </cell>
          <cell r="H293" t="str">
            <v>NIP_D_NUNR_EWS_R01</v>
          </cell>
          <cell r="I293" t="str">
            <v>Ranked IN</v>
          </cell>
          <cell r="J293" t="str">
            <v>1. NFA</v>
          </cell>
          <cell r="K293" t="str">
            <v>2. LIO</v>
          </cell>
        </row>
        <row r="294">
          <cell r="B294" t="str">
            <v>NIP_D_NUNR_EWS_R02_P</v>
          </cell>
          <cell r="C294" t="str">
            <v>Possible</v>
          </cell>
          <cell r="D294" t="str">
            <v>EWS</v>
          </cell>
          <cell r="E294" t="str">
            <v>NUNR</v>
          </cell>
          <cell r="F294" t="str">
            <v>NUN_RIVER1_FS</v>
          </cell>
          <cell r="G294" t="str">
            <v>NIP_BP06_2007 LIO</v>
          </cell>
          <cell r="H294" t="str">
            <v>NIP_D_NUNR_EWS_R02</v>
          </cell>
          <cell r="I294" t="str">
            <v>Ranked IN</v>
          </cell>
          <cell r="J294" t="str">
            <v>1. NFA</v>
          </cell>
          <cell r="K294" t="str">
            <v>2. LIO</v>
          </cell>
        </row>
        <row r="295">
          <cell r="B295" t="str">
            <v>NIP_D_OBEA_ELA_G01_P</v>
          </cell>
          <cell r="C295" t="str">
            <v>Possible</v>
          </cell>
          <cell r="D295" t="str">
            <v>ELA</v>
          </cell>
          <cell r="E295" t="str">
            <v>OBEA</v>
          </cell>
          <cell r="F295" t="str">
            <v>NAG PF</v>
          </cell>
          <cell r="G295" t="e">
            <v>#N/A</v>
          </cell>
          <cell r="H295" t="str">
            <v>NIP_D_OBEA_ELA_G01</v>
          </cell>
          <cell r="I295" t="str">
            <v>Ranked IN</v>
          </cell>
          <cell r="J295" t="str">
            <v>5. Ongoing Gas</v>
          </cell>
          <cell r="K295" t="str">
            <v>3. New Oil</v>
          </cell>
        </row>
        <row r="296">
          <cell r="B296" t="str">
            <v>NIP_D_OBEA_ELA_G02_P</v>
          </cell>
          <cell r="C296" t="str">
            <v>Possible</v>
          </cell>
          <cell r="D296" t="str">
            <v>ELA</v>
          </cell>
          <cell r="E296" t="str">
            <v>OBEA</v>
          </cell>
          <cell r="F296" t="str">
            <v>NAG PF</v>
          </cell>
          <cell r="G296" t="e">
            <v>#N/A</v>
          </cell>
          <cell r="H296" t="str">
            <v>NIP_D_OBEA_ELA_G02</v>
          </cell>
          <cell r="I296" t="e">
            <v>#N/A</v>
          </cell>
          <cell r="J296" t="e">
            <v>#N/A</v>
          </cell>
          <cell r="K296" t="str">
            <v>3. New Oil</v>
          </cell>
        </row>
        <row r="297">
          <cell r="B297" t="str">
            <v>NIP_D_OBEL_ELA_R01_P</v>
          </cell>
          <cell r="C297" t="str">
            <v>Possible</v>
          </cell>
          <cell r="D297" t="str">
            <v>ELA</v>
          </cell>
          <cell r="E297" t="str">
            <v>OBEL</v>
          </cell>
          <cell r="F297" t="str">
            <v>OBELE1_FS</v>
          </cell>
          <cell r="G297" t="str">
            <v>NIP_BP06_2006 LIO</v>
          </cell>
          <cell r="H297" t="str">
            <v>NIP_D_OBEL_ELA_R01</v>
          </cell>
          <cell r="I297" t="str">
            <v>Ranked IN</v>
          </cell>
          <cell r="J297" t="str">
            <v>1. NFA</v>
          </cell>
          <cell r="K297" t="str">
            <v>2. LIO</v>
          </cell>
        </row>
        <row r="298">
          <cell r="B298" t="str">
            <v>NIP_D_OBEL_ELA_R02_P</v>
          </cell>
          <cell r="C298" t="str">
            <v>Possible</v>
          </cell>
          <cell r="D298" t="str">
            <v>ELA</v>
          </cell>
          <cell r="E298" t="str">
            <v>OBEL</v>
          </cell>
          <cell r="F298" t="str">
            <v>OBELE1_FS</v>
          </cell>
          <cell r="G298" t="str">
            <v>NIP_BP06_2007 LIO</v>
          </cell>
          <cell r="H298" t="str">
            <v>NIP_D_OBEL_ELA_R02</v>
          </cell>
          <cell r="I298" t="str">
            <v>Ranked IN</v>
          </cell>
          <cell r="J298" t="str">
            <v>1. NFA</v>
          </cell>
          <cell r="K298" t="str">
            <v>2. LIO</v>
          </cell>
        </row>
        <row r="299">
          <cell r="B299" t="str">
            <v>NIP_D_OBEN_WLA_C01_P</v>
          </cell>
          <cell r="C299" t="str">
            <v>Possible</v>
          </cell>
          <cell r="D299" t="str">
            <v>WLA</v>
          </cell>
          <cell r="E299" t="str">
            <v>OBEN</v>
          </cell>
          <cell r="F299" t="str">
            <v>OBEN1_FS</v>
          </cell>
          <cell r="G299" t="str">
            <v>NIP_BP06_Oben Oil</v>
          </cell>
          <cell r="H299" t="str">
            <v>NIP_D_OBEN_WLA_C01</v>
          </cell>
          <cell r="I299" t="str">
            <v>Ranked OUT</v>
          </cell>
          <cell r="J299" t="str">
            <v>1. NFA</v>
          </cell>
          <cell r="K299" t="str">
            <v>3. New Oil</v>
          </cell>
        </row>
        <row r="300">
          <cell r="B300" t="str">
            <v>NIP_D_OBEN_WLA_G01_P</v>
          </cell>
          <cell r="C300" t="str">
            <v>Possible</v>
          </cell>
          <cell r="D300" t="str">
            <v>WLA</v>
          </cell>
          <cell r="E300" t="str">
            <v>OBEN</v>
          </cell>
          <cell r="F300" t="str">
            <v>NAG PF</v>
          </cell>
          <cell r="G300" t="e">
            <v>#N/A</v>
          </cell>
          <cell r="H300" t="str">
            <v>NIP_D_OBEN_WLA_G01</v>
          </cell>
          <cell r="I300" t="str">
            <v>Ranked IN</v>
          </cell>
          <cell r="J300" t="str">
            <v>5. Ongoing Gas</v>
          </cell>
          <cell r="K300" t="str">
            <v>3. New Oil</v>
          </cell>
        </row>
        <row r="301">
          <cell r="B301" t="str">
            <v>NIP_D_OBEN_WLA_G02_P</v>
          </cell>
          <cell r="C301" t="str">
            <v>Possible</v>
          </cell>
          <cell r="D301" t="str">
            <v>WLA</v>
          </cell>
          <cell r="E301" t="str">
            <v>OBEN</v>
          </cell>
          <cell r="F301" t="str">
            <v>NAG PF</v>
          </cell>
          <cell r="G301" t="e">
            <v>#N/A</v>
          </cell>
          <cell r="H301" t="str">
            <v>NIP_D_OBEN_WLA_G02</v>
          </cell>
          <cell r="I301" t="str">
            <v>Ranked IN</v>
          </cell>
          <cell r="J301" t="str">
            <v>5. Ongoing Gas</v>
          </cell>
          <cell r="K301" t="str">
            <v>3. New Oil</v>
          </cell>
        </row>
        <row r="302">
          <cell r="B302" t="str">
            <v>NIP_D_OBGN_ELA_D01_P</v>
          </cell>
          <cell r="C302" t="str">
            <v>Possible</v>
          </cell>
          <cell r="D302" t="str">
            <v>ELA</v>
          </cell>
          <cell r="E302" t="str">
            <v>OBGN</v>
          </cell>
          <cell r="F302" t="str">
            <v>OBIGBO_NORTH1_FS</v>
          </cell>
          <cell r="G302" t="str">
            <v>NIP_BP06_Obigbo Oil</v>
          </cell>
          <cell r="H302" t="str">
            <v>NIP_D_OBGN_ELA_D01</v>
          </cell>
          <cell r="I302" t="str">
            <v>Ranked IN</v>
          </cell>
          <cell r="J302" t="str">
            <v>3. Oil Post-FID</v>
          </cell>
          <cell r="K302" t="str">
            <v>3. New Oil</v>
          </cell>
        </row>
        <row r="303">
          <cell r="B303" t="str">
            <v>NIP_D_OBGN_ELA_R01_P</v>
          </cell>
          <cell r="C303" t="str">
            <v>Possible</v>
          </cell>
          <cell r="D303" t="str">
            <v>ELA</v>
          </cell>
          <cell r="E303" t="str">
            <v>OBGN</v>
          </cell>
          <cell r="F303" t="str">
            <v>OBIGBO_NORTH1_FS</v>
          </cell>
          <cell r="G303" t="str">
            <v>NIP_BP06_2006 LIO</v>
          </cell>
          <cell r="H303" t="str">
            <v>NIP_D_OBGN_ELA_R01</v>
          </cell>
          <cell r="I303" t="str">
            <v>Ranked IN</v>
          </cell>
          <cell r="J303" t="str">
            <v>1. NFA</v>
          </cell>
          <cell r="K303" t="str">
            <v>2. LIO</v>
          </cell>
        </row>
        <row r="304">
          <cell r="B304" t="str">
            <v>NIP_D_OBGN_ELA_R02_P</v>
          </cell>
          <cell r="C304" t="str">
            <v>Possible</v>
          </cell>
          <cell r="D304" t="str">
            <v>ELA</v>
          </cell>
          <cell r="E304" t="str">
            <v>OBGN</v>
          </cell>
          <cell r="F304" t="str">
            <v>OBIGBO_NORTH1_FS</v>
          </cell>
          <cell r="G304" t="str">
            <v>NIP_BP06_2007 LIO</v>
          </cell>
          <cell r="H304" t="str">
            <v>NIP_D_OBGN_ELA_R02</v>
          </cell>
          <cell r="I304" t="str">
            <v>Ranked IN</v>
          </cell>
          <cell r="J304" t="str">
            <v>1. NFA</v>
          </cell>
          <cell r="K304" t="str">
            <v>2. LIO</v>
          </cell>
        </row>
        <row r="305">
          <cell r="B305" t="str">
            <v>NIP_D_Obigbo Oil_PRA_P</v>
          </cell>
          <cell r="C305" t="str">
            <v>Possible</v>
          </cell>
          <cell r="D305" t="str">
            <v>Corporate</v>
          </cell>
          <cell r="E305" t="str">
            <v>PRA</v>
          </cell>
          <cell r="F305" t="str">
            <v>DNR Prod Facilty</v>
          </cell>
          <cell r="G305" t="str">
            <v>Corporate PRA</v>
          </cell>
          <cell r="H305" t="str">
            <v>NIP_D_Obigbo Oil_PRA</v>
          </cell>
          <cell r="I305" t="str">
            <v>Ranked IN</v>
          </cell>
          <cell r="J305" t="str">
            <v>3. Oil Post-FID</v>
          </cell>
          <cell r="K305" t="str">
            <v>PRA</v>
          </cell>
        </row>
        <row r="306">
          <cell r="B306" t="str">
            <v>NIP_D_ODEC_EWS_R01_P</v>
          </cell>
          <cell r="C306" t="str">
            <v>Possible</v>
          </cell>
          <cell r="D306" t="str">
            <v>EWS</v>
          </cell>
          <cell r="E306" t="str">
            <v>ODEC</v>
          </cell>
          <cell r="F306" t="str">
            <v>ODEAMA_CREEK1_FS</v>
          </cell>
          <cell r="G306" t="str">
            <v>NIP_BP06_2006 LIO</v>
          </cell>
          <cell r="H306" t="str">
            <v>NIP_D_ODEC_EWS_R01</v>
          </cell>
          <cell r="I306" t="e">
            <v>#N/A</v>
          </cell>
          <cell r="J306" t="e">
            <v>#N/A</v>
          </cell>
          <cell r="K306" t="str">
            <v>2. LIO</v>
          </cell>
        </row>
        <row r="307">
          <cell r="B307" t="str">
            <v>NIP_D_ODEC_EWS_R02_P</v>
          </cell>
          <cell r="C307" t="str">
            <v>Possible</v>
          </cell>
          <cell r="D307" t="str">
            <v>EWS</v>
          </cell>
          <cell r="E307" t="str">
            <v>ODEC</v>
          </cell>
          <cell r="F307" t="str">
            <v>ODEAMA_CREEK1_FS</v>
          </cell>
          <cell r="G307" t="str">
            <v>NIP_BP06_2007 LIO</v>
          </cell>
          <cell r="H307" t="str">
            <v>NIP_D_ODEC_EWS_R02</v>
          </cell>
          <cell r="I307" t="str">
            <v>Ranked IN</v>
          </cell>
          <cell r="J307" t="str">
            <v>1. NFA</v>
          </cell>
          <cell r="K307" t="str">
            <v>2. LIO</v>
          </cell>
        </row>
        <row r="308">
          <cell r="B308" t="str">
            <v>NIP_D_ODEC_EWS_R03_P</v>
          </cell>
          <cell r="C308" t="str">
            <v>Possible</v>
          </cell>
          <cell r="D308" t="str">
            <v>EWS</v>
          </cell>
          <cell r="E308" t="str">
            <v>ODEC</v>
          </cell>
          <cell r="F308" t="str">
            <v>ODEAMA_CREEK1_FS</v>
          </cell>
          <cell r="G308" t="str">
            <v>NIP_BP06_2008 LIO</v>
          </cell>
          <cell r="H308" t="str">
            <v>NIP_D_ODEC_EWS_R03</v>
          </cell>
          <cell r="I308" t="str">
            <v>Ranked IN</v>
          </cell>
          <cell r="J308" t="str">
            <v>1. NFA</v>
          </cell>
          <cell r="K308" t="str">
            <v>2. LIO</v>
          </cell>
        </row>
        <row r="309">
          <cell r="B309" t="str">
            <v>NIP_D_ODID_WNS_C01_P</v>
          </cell>
          <cell r="C309" t="str">
            <v>Possible</v>
          </cell>
          <cell r="D309" t="str">
            <v>WNS</v>
          </cell>
          <cell r="E309" t="str">
            <v>ODID</v>
          </cell>
          <cell r="F309" t="str">
            <v>ODIDI1_FS</v>
          </cell>
          <cell r="G309" t="str">
            <v>NIP_BP06_Odidi Oil</v>
          </cell>
          <cell r="H309" t="str">
            <v>NIP_D_ODID_WNS_C01</v>
          </cell>
          <cell r="I309" t="str">
            <v>Ranked IN</v>
          </cell>
          <cell r="J309" t="str">
            <v>3. Oil Post-FID</v>
          </cell>
          <cell r="K309" t="str">
            <v>3. New Oil</v>
          </cell>
        </row>
        <row r="310">
          <cell r="B310" t="str">
            <v>NIP_D_ODID_WNS_G01_P</v>
          </cell>
          <cell r="C310" t="str">
            <v>Possible</v>
          </cell>
          <cell r="D310" t="str">
            <v>WNS</v>
          </cell>
          <cell r="E310" t="str">
            <v>ODID</v>
          </cell>
          <cell r="F310" t="str">
            <v>NAG PF</v>
          </cell>
          <cell r="G310" t="e">
            <v>#N/A</v>
          </cell>
          <cell r="H310" t="str">
            <v>NIP_D_ODID_WNS_G01</v>
          </cell>
          <cell r="I310" t="str">
            <v>Ranked IN</v>
          </cell>
          <cell r="J310" t="str">
            <v>5. Ongoing Gas</v>
          </cell>
          <cell r="K310" t="str">
            <v>3. New Oil</v>
          </cell>
        </row>
        <row r="311">
          <cell r="B311" t="str">
            <v>NIP_D_ODID_WNS_I01_P</v>
          </cell>
          <cell r="C311" t="str">
            <v>Possible</v>
          </cell>
          <cell r="D311" t="str">
            <v>WNS</v>
          </cell>
          <cell r="E311" t="str">
            <v>ODID</v>
          </cell>
          <cell r="F311" t="str">
            <v>ODIDI2_FS</v>
          </cell>
          <cell r="G311" t="str">
            <v>NIP_BP06_Odidi Oil</v>
          </cell>
          <cell r="H311" t="str">
            <v>NIP_D_ODID_WNS_I01</v>
          </cell>
          <cell r="I311" t="str">
            <v>Ranked IN</v>
          </cell>
          <cell r="J311" t="str">
            <v>4. Oil Pre-FID</v>
          </cell>
          <cell r="K311" t="str">
            <v>3. New Oil</v>
          </cell>
        </row>
        <row r="312">
          <cell r="B312" t="str">
            <v>NIP_D_ODID_WNS_T01_P</v>
          </cell>
          <cell r="C312" t="str">
            <v>Possible</v>
          </cell>
          <cell r="D312" t="str">
            <v>WNS</v>
          </cell>
          <cell r="E312" t="str">
            <v>ODID</v>
          </cell>
          <cell r="F312" t="str">
            <v>ODIDI1_FS</v>
          </cell>
          <cell r="G312" t="str">
            <v>NIP_BP06_2006 LIO</v>
          </cell>
          <cell r="H312" t="str">
            <v>NIP_D_ODID_WNS_T01</v>
          </cell>
          <cell r="I312" t="str">
            <v>Ranked IN</v>
          </cell>
          <cell r="J312" t="str">
            <v>1. NFA</v>
          </cell>
          <cell r="K312" t="str">
            <v>2. LIO</v>
          </cell>
        </row>
        <row r="313">
          <cell r="B313" t="str">
            <v>NIP_D_ODID_WNS_T02_P</v>
          </cell>
          <cell r="C313" t="str">
            <v>Possible</v>
          </cell>
          <cell r="D313" t="str">
            <v>WNS</v>
          </cell>
          <cell r="E313" t="str">
            <v>ODID</v>
          </cell>
          <cell r="F313" t="str">
            <v>ODIDI2_FS</v>
          </cell>
          <cell r="G313" t="str">
            <v>NIP_BP06_2007 LIO</v>
          </cell>
          <cell r="H313" t="str">
            <v>NIP_D_ODID_WNS_T02</v>
          </cell>
          <cell r="I313" t="str">
            <v>Ranked IN</v>
          </cell>
          <cell r="J313" t="str">
            <v>1. NFA</v>
          </cell>
          <cell r="K313" t="str">
            <v>2. LIO</v>
          </cell>
        </row>
        <row r="314">
          <cell r="B314" t="str">
            <v>NIP_D_Odidi NAG Facilities Cost_P</v>
          </cell>
          <cell r="C314" t="str">
            <v>Possible</v>
          </cell>
          <cell r="D314" t="str">
            <v>Facility Costs</v>
          </cell>
          <cell r="E314" t="str">
            <v>ODID</v>
          </cell>
          <cell r="F314" t="str">
            <v>DNR Prod Facilty</v>
          </cell>
          <cell r="G314" t="str">
            <v>Corporate - Facility</v>
          </cell>
          <cell r="H314" t="str">
            <v>NIP_D_Odidi NAG Facilities Cost</v>
          </cell>
          <cell r="I314" t="str">
            <v>Ranked IN</v>
          </cell>
          <cell r="J314" t="str">
            <v>5. Ongoing Gas</v>
          </cell>
          <cell r="K314" t="str">
            <v>Facilities</v>
          </cell>
        </row>
        <row r="315">
          <cell r="B315" t="str">
            <v>NIP_D_Odidi node IOGP_PRA_P</v>
          </cell>
          <cell r="C315" t="str">
            <v>Possible</v>
          </cell>
          <cell r="D315" t="str">
            <v>Corporate</v>
          </cell>
          <cell r="E315" t="str">
            <v>PRA</v>
          </cell>
          <cell r="F315" t="str">
            <v>DNR Prod Facilty</v>
          </cell>
          <cell r="G315" t="str">
            <v>Corporate PRA</v>
          </cell>
          <cell r="H315" t="str">
            <v>NIP_D_Odidi node IOGP_PRA</v>
          </cell>
          <cell r="I315" t="str">
            <v>Ranked IN</v>
          </cell>
          <cell r="J315" t="str">
            <v>4. Oil Pre-FID</v>
          </cell>
          <cell r="K315" t="str">
            <v>PRA</v>
          </cell>
        </row>
        <row r="316">
          <cell r="B316" t="str">
            <v>NIP_D_Odidi Node NAG_PRA_P</v>
          </cell>
          <cell r="C316" t="str">
            <v>Possible</v>
          </cell>
          <cell r="D316" t="str">
            <v>Corporate</v>
          </cell>
          <cell r="E316" t="str">
            <v>PRA</v>
          </cell>
          <cell r="F316" t="str">
            <v>DNR Prod Facilty</v>
          </cell>
          <cell r="G316" t="str">
            <v>Corporate PRA</v>
          </cell>
          <cell r="H316" t="str">
            <v>NIP_D_Odidi Node NAG_PRA</v>
          </cell>
          <cell r="I316" t="e">
            <v>#N/A</v>
          </cell>
          <cell r="J316" t="e">
            <v>#N/A</v>
          </cell>
          <cell r="K316" t="str">
            <v>PRA</v>
          </cell>
        </row>
        <row r="317">
          <cell r="B317" t="str">
            <v>NIP_D_ODON_WSS_D01_P</v>
          </cell>
          <cell r="C317" t="str">
            <v>Possible</v>
          </cell>
          <cell r="D317" t="str">
            <v>WSS</v>
          </cell>
          <cell r="E317" t="str">
            <v>ODON</v>
          </cell>
          <cell r="F317" t="str">
            <v>OGHARA FS</v>
          </cell>
          <cell r="G317" t="str">
            <v>NIP_BP06_Cluster 2B</v>
          </cell>
          <cell r="H317" t="str">
            <v>NIP_D_ODON_WSS_D01</v>
          </cell>
          <cell r="I317" t="str">
            <v>Ranked OUT</v>
          </cell>
          <cell r="J317" t="str">
            <v>8. New gas (OKLNG)</v>
          </cell>
          <cell r="K317" t="str">
            <v>3. New Oil</v>
          </cell>
        </row>
        <row r="318">
          <cell r="B318" t="str">
            <v>NIP_D_ODON_WSS_G30_P</v>
          </cell>
          <cell r="C318" t="str">
            <v>Possible</v>
          </cell>
          <cell r="D318" t="str">
            <v>WSS</v>
          </cell>
          <cell r="E318" t="str">
            <v>ODON</v>
          </cell>
          <cell r="F318" t="str">
            <v>NAG Cluster PF</v>
          </cell>
          <cell r="G318" t="e">
            <v>#N/A</v>
          </cell>
          <cell r="H318" t="str">
            <v>NIP_D_ODON_WSS_G30</v>
          </cell>
          <cell r="I318" t="str">
            <v>Ranked OUT</v>
          </cell>
          <cell r="J318" t="str">
            <v>8. New gas (OKLNG)</v>
          </cell>
          <cell r="K318" t="str">
            <v>3. New Oil</v>
          </cell>
        </row>
        <row r="319">
          <cell r="B319" t="str">
            <v>NIP_D_OGAR_WSS_G30_P</v>
          </cell>
          <cell r="C319" t="str">
            <v>Possible</v>
          </cell>
          <cell r="D319" t="str">
            <v>WSS</v>
          </cell>
          <cell r="E319" t="str">
            <v>OGAR</v>
          </cell>
          <cell r="F319" t="str">
            <v>NAG Cluster PF</v>
          </cell>
          <cell r="G319" t="e">
            <v>#N/A</v>
          </cell>
          <cell r="H319" t="str">
            <v>NIP_D_OGAR_WSS_G30</v>
          </cell>
          <cell r="I319" t="str">
            <v>Ranked OUT</v>
          </cell>
          <cell r="J319" t="str">
            <v>8. New gas (OKLNG)</v>
          </cell>
          <cell r="K319" t="str">
            <v>3. New Oil</v>
          </cell>
        </row>
        <row r="320">
          <cell r="B320" t="str">
            <v>NIP_D_OGBO_WSS_D02_P</v>
          </cell>
          <cell r="C320" t="str">
            <v>Possible</v>
          </cell>
          <cell r="D320" t="str">
            <v>WSS</v>
          </cell>
          <cell r="E320" t="str">
            <v>OGBO</v>
          </cell>
          <cell r="F320" t="str">
            <v>OGBOTOBO1_FS</v>
          </cell>
          <cell r="G320" t="str">
            <v>NIP_BP06_Southern Swamp IOGP</v>
          </cell>
          <cell r="H320" t="str">
            <v>NIP_D_OGBO_WSS_D02</v>
          </cell>
          <cell r="I320" t="str">
            <v>Ranked IN</v>
          </cell>
          <cell r="J320" t="str">
            <v>6. New gas (NLNG)</v>
          </cell>
          <cell r="K320" t="str">
            <v>3. New Oil</v>
          </cell>
        </row>
        <row r="321">
          <cell r="B321" t="str">
            <v>NIP_D_OGBO_WSS_I01_P</v>
          </cell>
          <cell r="C321" t="str">
            <v>Possible</v>
          </cell>
          <cell r="D321" t="str">
            <v>WSS</v>
          </cell>
          <cell r="E321" t="str">
            <v>OGBO</v>
          </cell>
          <cell r="F321" t="str">
            <v>OGBOTOBO1_FS</v>
          </cell>
          <cell r="G321" t="str">
            <v>NIP_BP06_Southern Swamp IOGP</v>
          </cell>
          <cell r="H321" t="str">
            <v>NIP_D_OGBO_WSS_I01</v>
          </cell>
          <cell r="I321" t="str">
            <v>Ranked IN</v>
          </cell>
          <cell r="J321" t="str">
            <v>6. New gas (NLNG)</v>
          </cell>
          <cell r="K321" t="str">
            <v>3. New Oil</v>
          </cell>
        </row>
        <row r="322">
          <cell r="B322" t="str">
            <v>NIP_D_OGI_Bridgelink_P</v>
          </cell>
          <cell r="C322" t="str">
            <v>Possible</v>
          </cell>
          <cell r="D322" t="str">
            <v>Corporate</v>
          </cell>
          <cell r="E322" t="str">
            <v>OGI</v>
          </cell>
          <cell r="F322" t="str">
            <v>DNR Prod Facilty</v>
          </cell>
          <cell r="G322" t="str">
            <v>Corporate OGI</v>
          </cell>
          <cell r="H322" t="str">
            <v>NIP_D_OGI_Bridgelink</v>
          </cell>
          <cell r="I322" t="str">
            <v>Ranked IN</v>
          </cell>
          <cell r="J322" t="str">
            <v>6. New gas (NLNG)</v>
          </cell>
          <cell r="K322" t="str">
            <v>Corporate</v>
          </cell>
        </row>
        <row r="323">
          <cell r="B323" t="str">
            <v>NIP_D_OGI_OdidiInterconnector_P</v>
          </cell>
          <cell r="C323" t="str">
            <v>Possible</v>
          </cell>
          <cell r="D323" t="str">
            <v>Corporate</v>
          </cell>
          <cell r="E323" t="str">
            <v>OGI</v>
          </cell>
          <cell r="F323" t="str">
            <v>DNR Prod Facilty</v>
          </cell>
          <cell r="G323" t="str">
            <v>Corporate OGI</v>
          </cell>
          <cell r="H323" t="str">
            <v>NIP_D_OGI_OdidiInterconnector</v>
          </cell>
          <cell r="I323" t="str">
            <v>Ranked IN</v>
          </cell>
          <cell r="J323" t="str">
            <v>6. New gas (NLNG)</v>
          </cell>
          <cell r="K323" t="str">
            <v>Corporate</v>
          </cell>
        </row>
        <row r="324">
          <cell r="B324" t="str">
            <v>NIP_D_OGI_OKLNG GbaranInterconnector_P</v>
          </cell>
          <cell r="C324" t="str">
            <v>Possible</v>
          </cell>
          <cell r="D324" t="str">
            <v>Corporate</v>
          </cell>
          <cell r="E324" t="str">
            <v>OGI</v>
          </cell>
          <cell r="F324" t="str">
            <v>DNR Prod Facilty</v>
          </cell>
          <cell r="G324" t="str">
            <v>Corporate OGI</v>
          </cell>
          <cell r="H324" t="str">
            <v>NIP_D_OGI_OKLNG GbaranInterconnector</v>
          </cell>
          <cell r="I324" t="str">
            <v>Ranked IN</v>
          </cell>
          <cell r="J324" t="str">
            <v>6. New gas (NLNG)</v>
          </cell>
          <cell r="K324" t="str">
            <v>Corporate</v>
          </cell>
        </row>
        <row r="325">
          <cell r="B325" t="str">
            <v>NIP_D_OGI_OKLNGTransmissionSystem_P</v>
          </cell>
          <cell r="C325" t="str">
            <v>Possible</v>
          </cell>
          <cell r="D325" t="str">
            <v>Corporate</v>
          </cell>
          <cell r="E325" t="str">
            <v>OGI</v>
          </cell>
          <cell r="F325" t="str">
            <v>DNR Prod Facilty</v>
          </cell>
          <cell r="G325" t="str">
            <v>Corporate OGI</v>
          </cell>
          <cell r="H325" t="str">
            <v>NIP_D_OGI_OKLNGTransmissionSystem</v>
          </cell>
          <cell r="I325" t="str">
            <v>Ranked IN</v>
          </cell>
          <cell r="J325" t="str">
            <v>6. New gas (NLNG)</v>
          </cell>
          <cell r="K325" t="str">
            <v>Corporate</v>
          </cell>
        </row>
        <row r="326">
          <cell r="B326" t="str">
            <v>NIP_D_OGIN_WLA_D01_P</v>
          </cell>
          <cell r="C326" t="str">
            <v>Possible</v>
          </cell>
          <cell r="D326" t="str">
            <v>WLA</v>
          </cell>
          <cell r="E326" t="str">
            <v>OGIN</v>
          </cell>
          <cell r="F326" t="str">
            <v>OGINI1_FS</v>
          </cell>
          <cell r="G326" t="str">
            <v>NIP_BP06_GUGG-Ogini</v>
          </cell>
          <cell r="H326" t="str">
            <v>NIP_D_OGIN_WLA_D01</v>
          </cell>
          <cell r="I326" t="str">
            <v>Ranked IN</v>
          </cell>
          <cell r="J326" t="str">
            <v>4. Oil Pre-FID</v>
          </cell>
          <cell r="K326" t="str">
            <v>3. New Oil</v>
          </cell>
        </row>
        <row r="327">
          <cell r="B327" t="str">
            <v>NIP_D_OGIN_WLA_I01_P</v>
          </cell>
          <cell r="C327" t="str">
            <v>Possible</v>
          </cell>
          <cell r="D327" t="str">
            <v>WLA</v>
          </cell>
          <cell r="E327" t="str">
            <v>OGIN</v>
          </cell>
          <cell r="F327" t="str">
            <v>OGINI1_FS</v>
          </cell>
          <cell r="G327" t="str">
            <v>NIP_BP06_GUGG-Ogini</v>
          </cell>
          <cell r="H327" t="str">
            <v>NIP_D_OGIN_WLA_I01</v>
          </cell>
          <cell r="I327" t="str">
            <v>Ranked IN</v>
          </cell>
          <cell r="J327" t="str">
            <v>4. Oil Pre-FID</v>
          </cell>
          <cell r="K327" t="str">
            <v>3. New Oil</v>
          </cell>
        </row>
        <row r="328">
          <cell r="B328" t="str">
            <v>NIP_D_OGIN_WLA_T01_P</v>
          </cell>
          <cell r="C328" t="str">
            <v>Possible</v>
          </cell>
          <cell r="D328" t="str">
            <v>WLA</v>
          </cell>
          <cell r="E328" t="str">
            <v>OGIN</v>
          </cell>
          <cell r="F328" t="str">
            <v>OGINI1_FS</v>
          </cell>
          <cell r="G328" t="str">
            <v>NIP_BP06_2006 LIO</v>
          </cell>
          <cell r="H328" t="str">
            <v>NIP_D_OGIN_WLA_T01</v>
          </cell>
          <cell r="I328" t="str">
            <v>Ranked IN</v>
          </cell>
          <cell r="J328" t="str">
            <v>1. NFA</v>
          </cell>
          <cell r="K328" t="str">
            <v>2. LIO</v>
          </cell>
        </row>
        <row r="329">
          <cell r="B329" t="str">
            <v>NIP_D_OGIS_WWW_G01_P</v>
          </cell>
          <cell r="C329" t="str">
            <v>Possible</v>
          </cell>
          <cell r="D329" t="str">
            <v>Corporate</v>
          </cell>
          <cell r="E329" t="str">
            <v>WWW</v>
          </cell>
          <cell r="F329" t="str">
            <v>DNR Prod Facilty</v>
          </cell>
          <cell r="G329" t="str">
            <v>Corporate - West</v>
          </cell>
          <cell r="H329" t="str">
            <v>NIP_D_OGIS_WWW_G01</v>
          </cell>
          <cell r="I329" t="str">
            <v>Ranked IN</v>
          </cell>
          <cell r="J329" t="str">
            <v>5. Ongoing Gas</v>
          </cell>
          <cell r="K329" t="str">
            <v>3. New Oil</v>
          </cell>
        </row>
        <row r="330">
          <cell r="B330" t="str">
            <v>NIP_D_OGUA_ELA_G30_P</v>
          </cell>
          <cell r="C330" t="str">
            <v>Possible</v>
          </cell>
          <cell r="D330" t="str">
            <v>ELA</v>
          </cell>
          <cell r="E330" t="str">
            <v>OGUA</v>
          </cell>
          <cell r="F330" t="str">
            <v>NAG Cluster PF</v>
          </cell>
          <cell r="G330" t="e">
            <v>#N/A</v>
          </cell>
          <cell r="H330" t="str">
            <v>NIP_D_OGUA_ELA_G30</v>
          </cell>
          <cell r="I330" t="str">
            <v>Ranked IN</v>
          </cell>
          <cell r="J330" t="str">
            <v>6. New gas (NLNG)</v>
          </cell>
          <cell r="K330" t="str">
            <v>3. New Oil</v>
          </cell>
        </row>
        <row r="331">
          <cell r="B331" t="str">
            <v>NIP_D_OGUT_ELA_D01_P</v>
          </cell>
          <cell r="C331" t="str">
            <v>Possible</v>
          </cell>
          <cell r="D331" t="str">
            <v>ELA</v>
          </cell>
          <cell r="E331" t="str">
            <v>OGUT</v>
          </cell>
          <cell r="F331" t="str">
            <v>OGUTA1_FS</v>
          </cell>
          <cell r="G331" t="str">
            <v>NIP_BP06_Akri-Oguta IOGP</v>
          </cell>
          <cell r="H331" t="str">
            <v>NIP_D_OGUT_ELA_D01</v>
          </cell>
          <cell r="I331" t="str">
            <v>Ranked IN</v>
          </cell>
          <cell r="J331" t="str">
            <v>4. Oil Pre-FID</v>
          </cell>
          <cell r="K331" t="str">
            <v>3. New Oil</v>
          </cell>
        </row>
        <row r="332">
          <cell r="B332" t="str">
            <v>NIP_D_OGUT_ELA_D02_P</v>
          </cell>
          <cell r="C332" t="str">
            <v>Possible</v>
          </cell>
          <cell r="D332" t="str">
            <v>ELA</v>
          </cell>
          <cell r="E332" t="str">
            <v>OGUT</v>
          </cell>
          <cell r="F332" t="str">
            <v>OGUTA1_FS</v>
          </cell>
          <cell r="G332" t="str">
            <v>NIP_BP06_Akri-Oguta IOGP</v>
          </cell>
          <cell r="H332" t="str">
            <v>NIP_D_OGUT_ELA_D02</v>
          </cell>
          <cell r="I332" t="str">
            <v>Ranked IN</v>
          </cell>
          <cell r="J332" t="str">
            <v>4. Oil Pre-FID</v>
          </cell>
          <cell r="K332" t="str">
            <v>3. New Oil</v>
          </cell>
        </row>
        <row r="333">
          <cell r="B333" t="str">
            <v>NIP_D_OGUT_ELA_I01_P</v>
          </cell>
          <cell r="C333" t="str">
            <v>Possible</v>
          </cell>
          <cell r="D333" t="str">
            <v>ELA</v>
          </cell>
          <cell r="E333" t="str">
            <v>OGUT</v>
          </cell>
          <cell r="F333" t="str">
            <v>OGUTA1_FS</v>
          </cell>
          <cell r="G333" t="str">
            <v>NIP_BP06_AG Solutions-Akri Oguta</v>
          </cell>
          <cell r="H333" t="str">
            <v>NIP_D_OGUT_ELA_I01</v>
          </cell>
          <cell r="I333" t="str">
            <v>Ranked IN</v>
          </cell>
          <cell r="J333" t="str">
            <v>4. Oil Pre-FID</v>
          </cell>
          <cell r="K333" t="str">
            <v>3. New Oil</v>
          </cell>
        </row>
        <row r="334">
          <cell r="B334" t="str">
            <v>NIP_D_OGUT_ELA_R01_P</v>
          </cell>
          <cell r="C334" t="str">
            <v>Possible</v>
          </cell>
          <cell r="D334" t="str">
            <v>ELA</v>
          </cell>
          <cell r="E334" t="str">
            <v>OGUT</v>
          </cell>
          <cell r="F334" t="str">
            <v>OGUTA1_FS</v>
          </cell>
          <cell r="G334" t="str">
            <v>NIP_BP06_2006 LIO</v>
          </cell>
          <cell r="H334" t="str">
            <v>NIP_D_OGUT_ELA_R01</v>
          </cell>
          <cell r="I334" t="str">
            <v>Ranked IN</v>
          </cell>
          <cell r="J334" t="str">
            <v>1. NFA</v>
          </cell>
          <cell r="K334" t="str">
            <v>2. LIO</v>
          </cell>
        </row>
        <row r="335">
          <cell r="B335" t="str">
            <v>NIP_D_OGUT_ELA_R02_P</v>
          </cell>
          <cell r="C335" t="str">
            <v>Possible</v>
          </cell>
          <cell r="D335" t="str">
            <v>ELA</v>
          </cell>
          <cell r="E335" t="str">
            <v>OGUT</v>
          </cell>
          <cell r="F335" t="str">
            <v>OGUTA1_FS</v>
          </cell>
          <cell r="G335" t="str">
            <v>NIP_BP06_2007 LIO</v>
          </cell>
          <cell r="H335" t="str">
            <v>NIP_D_OGUT_ELA_R02</v>
          </cell>
          <cell r="I335" t="str">
            <v>Ranked IN</v>
          </cell>
          <cell r="J335" t="str">
            <v>1. NFA</v>
          </cell>
          <cell r="K335" t="str">
            <v>2. LIO</v>
          </cell>
        </row>
        <row r="336">
          <cell r="B336" t="str">
            <v>NIP_D_OKNU_WSS_D01_P</v>
          </cell>
          <cell r="C336" t="str">
            <v>Possible</v>
          </cell>
          <cell r="D336" t="str">
            <v>WSS</v>
          </cell>
          <cell r="E336" t="str">
            <v>OKNU</v>
          </cell>
          <cell r="F336" t="str">
            <v>OGHARA1_FS</v>
          </cell>
          <cell r="G336" t="str">
            <v>NIP_BP06_Cluster 2B</v>
          </cell>
          <cell r="H336" t="str">
            <v>NIP_D_OKNU_WSS_D01</v>
          </cell>
          <cell r="I336" t="str">
            <v>Ranked OUT</v>
          </cell>
          <cell r="J336" t="str">
            <v>8. New gas (OKLNG)</v>
          </cell>
          <cell r="K336" t="str">
            <v>3. New Oil</v>
          </cell>
        </row>
        <row r="337">
          <cell r="B337" t="str">
            <v>NIP_D_OKNU_WSS_G30_P</v>
          </cell>
          <cell r="C337" t="str">
            <v>Possible</v>
          </cell>
          <cell r="D337" t="str">
            <v>WSS</v>
          </cell>
          <cell r="E337" t="str">
            <v>OKNU</v>
          </cell>
          <cell r="F337" t="str">
            <v>NAG Cluster PF</v>
          </cell>
          <cell r="G337" t="e">
            <v>#N/A</v>
          </cell>
          <cell r="H337" t="str">
            <v>NIP_D_OKNU_WSS_G30</v>
          </cell>
          <cell r="I337" t="str">
            <v>Ranked OUT</v>
          </cell>
          <cell r="J337" t="str">
            <v>8. New gas (OKLNG)</v>
          </cell>
          <cell r="K337" t="str">
            <v>3. New Oil</v>
          </cell>
        </row>
        <row r="338">
          <cell r="B338" t="str">
            <v>NIP_D_OKOL_ELA_G01_P</v>
          </cell>
          <cell r="C338" t="str">
            <v>Possible</v>
          </cell>
          <cell r="D338" t="str">
            <v>ELA</v>
          </cell>
          <cell r="E338" t="str">
            <v>OKOL</v>
          </cell>
          <cell r="F338" t="str">
            <v>NAG PF</v>
          </cell>
          <cell r="G338" t="e">
            <v>#N/A</v>
          </cell>
          <cell r="H338" t="str">
            <v>NIP_D_OKOL_ELA_G01</v>
          </cell>
          <cell r="I338" t="str">
            <v>Ranked IN</v>
          </cell>
          <cell r="J338" t="str">
            <v>5. Ongoing Gas</v>
          </cell>
          <cell r="K338" t="str">
            <v>3. New Oil</v>
          </cell>
        </row>
        <row r="339">
          <cell r="B339" t="str">
            <v>NIP_D_OKOR_EWS_D01_P</v>
          </cell>
          <cell r="C339" t="str">
            <v>Possible</v>
          </cell>
          <cell r="D339" t="str">
            <v>EWS</v>
          </cell>
          <cell r="E339" t="str">
            <v>OKOR</v>
          </cell>
          <cell r="F339" t="str">
            <v>SOKU1_FS</v>
          </cell>
          <cell r="G339" t="str">
            <v>NIP_BP06_Okoroba/Oloibiri IOGD</v>
          </cell>
          <cell r="H339" t="str">
            <v>NIP_D_OKOR_EWS_D01</v>
          </cell>
          <cell r="I339" t="str">
            <v>Ranked IN</v>
          </cell>
          <cell r="J339" t="str">
            <v>4. Oil Pre-FID</v>
          </cell>
          <cell r="K339" t="str">
            <v>3. New Oil</v>
          </cell>
        </row>
        <row r="340">
          <cell r="B340" t="str">
            <v>NIP_D_OKOR_EWS_D02_P</v>
          </cell>
          <cell r="C340" t="str">
            <v>Possible</v>
          </cell>
          <cell r="D340" t="str">
            <v>EWS</v>
          </cell>
          <cell r="E340" t="str">
            <v>OKOR</v>
          </cell>
          <cell r="F340" t="str">
            <v>SOKU1_FS</v>
          </cell>
          <cell r="G340" t="str">
            <v>NIP_BP06_Okoroba/Oloibiri IOGD</v>
          </cell>
          <cell r="H340" t="str">
            <v>NIP_D_OKOR_EWS_D02</v>
          </cell>
          <cell r="I340" t="str">
            <v>Ranked IN</v>
          </cell>
          <cell r="J340" t="str">
            <v>4. Oil Pre-FID</v>
          </cell>
          <cell r="K340" t="str">
            <v>3. New Oil</v>
          </cell>
        </row>
        <row r="341">
          <cell r="B341" t="str">
            <v>NIP_D_Okoroba/Oloibiri IOGD_PRA_P</v>
          </cell>
          <cell r="C341" t="str">
            <v>Possible</v>
          </cell>
          <cell r="D341" t="str">
            <v>Corporate</v>
          </cell>
          <cell r="E341" t="str">
            <v>PRA</v>
          </cell>
          <cell r="F341" t="str">
            <v>DNR Prod Facilty</v>
          </cell>
          <cell r="G341" t="str">
            <v>Corporate PRA</v>
          </cell>
          <cell r="H341" t="str">
            <v>NIP_D_Okoroba/Oloibiri IOGD_PRA</v>
          </cell>
          <cell r="I341" t="str">
            <v>Ranked IN</v>
          </cell>
          <cell r="J341" t="str">
            <v>4. Oil Pre-FID</v>
          </cell>
          <cell r="K341" t="str">
            <v>PRA</v>
          </cell>
        </row>
        <row r="342">
          <cell r="B342" t="str">
            <v>NIP_D_OLOM_WLA_C01_P</v>
          </cell>
          <cell r="C342" t="str">
            <v>Possible</v>
          </cell>
          <cell r="D342" t="str">
            <v>WLA</v>
          </cell>
          <cell r="E342" t="str">
            <v>OLOM</v>
          </cell>
          <cell r="F342" t="str">
            <v>OLOMORO1_FS</v>
          </cell>
          <cell r="G342" t="str">
            <v>NIP_BP06_Olomoro Workover</v>
          </cell>
          <cell r="H342" t="str">
            <v>NIP_D_OLOM_WLA_C01</v>
          </cell>
          <cell r="I342" t="str">
            <v>Ranked IN</v>
          </cell>
          <cell r="J342" t="str">
            <v>4. Oil Pre-FID</v>
          </cell>
          <cell r="K342" t="str">
            <v>3. New Oil</v>
          </cell>
        </row>
        <row r="343">
          <cell r="B343" t="str">
            <v>NIP_D_OLOM_WLA_D01_P</v>
          </cell>
          <cell r="C343" t="str">
            <v>Possible</v>
          </cell>
          <cell r="D343" t="str">
            <v>WLA</v>
          </cell>
          <cell r="E343" t="str">
            <v>OLOM</v>
          </cell>
          <cell r="F343" t="str">
            <v>OLOMORO1_FS</v>
          </cell>
          <cell r="G343" t="str">
            <v>NIP_BP06_AOU Module 3</v>
          </cell>
          <cell r="H343" t="str">
            <v>NIP_D_OLOM_WLA_D01</v>
          </cell>
          <cell r="I343" t="str">
            <v>Ranked OUT</v>
          </cell>
          <cell r="J343" t="str">
            <v>4. Oil Pre-FID</v>
          </cell>
          <cell r="K343" t="str">
            <v>3. New Oil</v>
          </cell>
        </row>
        <row r="344">
          <cell r="B344" t="str">
            <v>NIP_D_OLOM_WLA_S01_P</v>
          </cell>
          <cell r="C344" t="str">
            <v>Possible</v>
          </cell>
          <cell r="D344" t="str">
            <v>WLA</v>
          </cell>
          <cell r="E344" t="str">
            <v>OLOM</v>
          </cell>
          <cell r="F344" t="str">
            <v>OLOMORO1_FS</v>
          </cell>
          <cell r="G344" t="str">
            <v>NIP_BP06_Integrity</v>
          </cell>
          <cell r="H344" t="str">
            <v>NIP_D_OLOM_WLA_S01</v>
          </cell>
          <cell r="I344" t="str">
            <v>Ranked IN</v>
          </cell>
          <cell r="J344" t="str">
            <v>1. NFA</v>
          </cell>
          <cell r="K344" t="str">
            <v>2. LIO</v>
          </cell>
        </row>
        <row r="345">
          <cell r="B345" t="str">
            <v>NIP_D_OLOM_WLA_T01_P</v>
          </cell>
          <cell r="C345" t="str">
            <v>Possible</v>
          </cell>
          <cell r="D345" t="str">
            <v>WLA</v>
          </cell>
          <cell r="E345" t="str">
            <v>OLOM</v>
          </cell>
          <cell r="F345" t="str">
            <v>OLOMORO1_FS</v>
          </cell>
          <cell r="G345" t="str">
            <v>NIP_BP06_2006 LIO</v>
          </cell>
          <cell r="H345" t="str">
            <v>NIP_D_OLOM_WLA_T01</v>
          </cell>
          <cell r="I345" t="str">
            <v>Ranked IN</v>
          </cell>
          <cell r="J345" t="str">
            <v>1. NFA</v>
          </cell>
          <cell r="K345" t="str">
            <v>2. LIO</v>
          </cell>
        </row>
        <row r="346">
          <cell r="B346" t="str">
            <v>NIP_D_Olomoro Workover_PRA_P</v>
          </cell>
          <cell r="C346" t="str">
            <v>Possible</v>
          </cell>
          <cell r="D346" t="str">
            <v>Corporate</v>
          </cell>
          <cell r="E346" t="str">
            <v>PRA</v>
          </cell>
          <cell r="F346" t="str">
            <v>DNR Prod Facilty</v>
          </cell>
          <cell r="G346" t="str">
            <v>Corporate PRA</v>
          </cell>
          <cell r="H346" t="str">
            <v>NIP_D_Olomoro Workover_PRA</v>
          </cell>
          <cell r="I346" t="str">
            <v>Ranked IN</v>
          </cell>
          <cell r="J346" t="str">
            <v>4. Oil Pre-FID</v>
          </cell>
          <cell r="K346" t="str">
            <v>PRA</v>
          </cell>
        </row>
        <row r="347">
          <cell r="B347" t="str">
            <v>NIP_D_OPNO_WSS_G01_P</v>
          </cell>
          <cell r="C347" t="str">
            <v>Possible</v>
          </cell>
          <cell r="D347" t="str">
            <v>WSS</v>
          </cell>
          <cell r="E347" t="str">
            <v>OPNO</v>
          </cell>
          <cell r="F347" t="str">
            <v>NAG PF</v>
          </cell>
          <cell r="G347" t="e">
            <v>#N/A</v>
          </cell>
          <cell r="H347" t="str">
            <v>NIP_D_OPNO_WSS_G01</v>
          </cell>
          <cell r="I347" t="str">
            <v>Ranked OUT</v>
          </cell>
          <cell r="J347" t="str">
            <v>8. New gas (OKLNG)</v>
          </cell>
          <cell r="K347" t="str">
            <v>3. New Oil</v>
          </cell>
        </row>
        <row r="348">
          <cell r="B348" t="str">
            <v>NIP_D_OPNO_WSS_I01_P</v>
          </cell>
          <cell r="C348" t="str">
            <v>Possible</v>
          </cell>
          <cell r="D348" t="str">
            <v>WSS</v>
          </cell>
          <cell r="E348" t="str">
            <v>OPNO</v>
          </cell>
          <cell r="F348" t="str">
            <v>OPUKUSHI1_FS</v>
          </cell>
          <cell r="G348" t="str">
            <v>NIP_BP06_Southern Swamp IOGP</v>
          </cell>
          <cell r="H348" t="str">
            <v>NIP_D_OPNO_WSS_I01</v>
          </cell>
          <cell r="I348" t="str">
            <v>Ranked IN</v>
          </cell>
          <cell r="J348" t="str">
            <v>6. New gas (NLNG)</v>
          </cell>
          <cell r="K348" t="str">
            <v>3. New Oil</v>
          </cell>
        </row>
        <row r="349">
          <cell r="B349" t="str">
            <v>NIP_D_OPOM_WSS_I01_P</v>
          </cell>
          <cell r="C349" t="str">
            <v>Possible</v>
          </cell>
          <cell r="D349" t="str">
            <v>WSS</v>
          </cell>
          <cell r="E349" t="str">
            <v>OPOM</v>
          </cell>
          <cell r="F349" t="str">
            <v>BENISEDE1_FS</v>
          </cell>
          <cell r="G349" t="str">
            <v>NIP_BP06_Southern Swamp IOGP</v>
          </cell>
          <cell r="H349" t="str">
            <v>NIP_D_OPOM_WSS_I01</v>
          </cell>
          <cell r="I349" t="str">
            <v>Ranked IN</v>
          </cell>
          <cell r="J349" t="str">
            <v>6. New gas (NLNG)</v>
          </cell>
          <cell r="K349" t="str">
            <v>3. New Oil</v>
          </cell>
        </row>
        <row r="350">
          <cell r="B350" t="str">
            <v>NIP_D_OPOM_WSS_R02_P</v>
          </cell>
          <cell r="C350" t="str">
            <v>Possible</v>
          </cell>
          <cell r="D350" t="str">
            <v>WSS</v>
          </cell>
          <cell r="E350" t="str">
            <v>OPOM</v>
          </cell>
          <cell r="F350" t="str">
            <v>BENISEDE1_FS</v>
          </cell>
          <cell r="G350" t="str">
            <v>NIP_BP06_2007 LIO</v>
          </cell>
          <cell r="H350" t="str">
            <v>NIP_D_OPOM_WSS_R02</v>
          </cell>
          <cell r="I350" t="str">
            <v>Ranked IN</v>
          </cell>
          <cell r="J350" t="str">
            <v>1. NFA</v>
          </cell>
          <cell r="K350" t="str">
            <v>2. LIO</v>
          </cell>
        </row>
        <row r="351">
          <cell r="B351" t="str">
            <v>NIP_D_OPUA_WNS_D01_P</v>
          </cell>
          <cell r="C351" t="str">
            <v>Possible</v>
          </cell>
          <cell r="D351" t="str">
            <v>WNS</v>
          </cell>
          <cell r="E351" t="str">
            <v>OPUA</v>
          </cell>
          <cell r="F351" t="str">
            <v>OPUAMA1_FS</v>
          </cell>
          <cell r="G351" t="str">
            <v>NIP_BP06_Otumara Node IOGD</v>
          </cell>
          <cell r="H351" t="str">
            <v>NIP_D_OPUA_WNS_D01</v>
          </cell>
          <cell r="I351" t="str">
            <v>Ranked IN</v>
          </cell>
          <cell r="J351" t="str">
            <v>4. Oil Pre-FID</v>
          </cell>
          <cell r="K351" t="str">
            <v>3. New Oil</v>
          </cell>
        </row>
        <row r="352">
          <cell r="B352" t="str">
            <v>NIP_D_OPUA_WNS_I01_P</v>
          </cell>
          <cell r="C352" t="str">
            <v>Possible</v>
          </cell>
          <cell r="D352" t="str">
            <v>WNS</v>
          </cell>
          <cell r="E352" t="str">
            <v>OPUA</v>
          </cell>
          <cell r="F352" t="str">
            <v>OPUAMA1_FS</v>
          </cell>
          <cell r="G352" t="str">
            <v>NIP_BP06_AG Solutions-Otumara</v>
          </cell>
          <cell r="H352" t="str">
            <v>NIP_D_OPUA_WNS_I01</v>
          </cell>
          <cell r="I352" t="str">
            <v>Ranked IN</v>
          </cell>
          <cell r="J352" t="str">
            <v>4. Oil Pre-FID</v>
          </cell>
          <cell r="K352" t="str">
            <v>3. New Oil</v>
          </cell>
        </row>
        <row r="353">
          <cell r="B353" t="str">
            <v>NIP_D_OPUK_WSS_D03_P</v>
          </cell>
          <cell r="C353" t="str">
            <v>Possible</v>
          </cell>
          <cell r="D353" t="str">
            <v>WSS</v>
          </cell>
          <cell r="E353" t="str">
            <v>OPUK</v>
          </cell>
          <cell r="F353" t="str">
            <v>OPUKUSHI1_FS</v>
          </cell>
          <cell r="G353" t="str">
            <v>NIP_BP06_Southern Swamp IOGP</v>
          </cell>
          <cell r="H353" t="str">
            <v>NIP_D_OPUK_WSS_D03</v>
          </cell>
          <cell r="I353" t="str">
            <v>Ranked IN</v>
          </cell>
          <cell r="J353" t="str">
            <v>6. New gas (NLNG)</v>
          </cell>
          <cell r="K353" t="str">
            <v>3. New Oil</v>
          </cell>
        </row>
        <row r="354">
          <cell r="B354" t="str">
            <v>NIP_D_OPUK_WSS_D04_P</v>
          </cell>
          <cell r="C354" t="str">
            <v>Possible</v>
          </cell>
          <cell r="D354" t="str">
            <v>WSS</v>
          </cell>
          <cell r="E354" t="str">
            <v>OPUK</v>
          </cell>
          <cell r="F354" t="str">
            <v>OPUKUSHI1_FS</v>
          </cell>
          <cell r="G354" t="str">
            <v>NIP_BP06_Southern Swamp IOGP</v>
          </cell>
          <cell r="H354" t="str">
            <v>NIP_D_OPUK_WSS_D04</v>
          </cell>
          <cell r="I354" t="str">
            <v>Ranked IN</v>
          </cell>
          <cell r="J354" t="str">
            <v>6. New gas (NLNG)</v>
          </cell>
          <cell r="K354" t="str">
            <v>3. New Oil</v>
          </cell>
        </row>
        <row r="355">
          <cell r="B355" t="str">
            <v>NIP_D_OPUK_WSS_G01_P</v>
          </cell>
          <cell r="C355" t="str">
            <v>Possible</v>
          </cell>
          <cell r="D355" t="str">
            <v>WSS</v>
          </cell>
          <cell r="E355" t="str">
            <v>OPUK</v>
          </cell>
          <cell r="F355" t="str">
            <v>NAG PF</v>
          </cell>
          <cell r="G355" t="e">
            <v>#N/A</v>
          </cell>
          <cell r="H355" t="str">
            <v>NIP_D_OPUK_WSS_G01</v>
          </cell>
          <cell r="I355" t="str">
            <v>Ranked OUT</v>
          </cell>
          <cell r="J355" t="str">
            <v>8. New gas (OKLNG)</v>
          </cell>
          <cell r="K355" t="str">
            <v>3. New Oil</v>
          </cell>
        </row>
        <row r="356">
          <cell r="B356" t="str">
            <v>NIP_D_OPUK_WSS_I01_P</v>
          </cell>
          <cell r="C356" t="str">
            <v>Possible</v>
          </cell>
          <cell r="D356" t="str">
            <v>WSS</v>
          </cell>
          <cell r="E356" t="str">
            <v>OPUK</v>
          </cell>
          <cell r="F356" t="str">
            <v>OPUKUSHI1_FS</v>
          </cell>
          <cell r="G356" t="str">
            <v>NIP_BP06_Southern Swamp IOGP</v>
          </cell>
          <cell r="H356" t="str">
            <v>NIP_D_OPUK_WSS_I01</v>
          </cell>
          <cell r="I356" t="str">
            <v>Ranked IN</v>
          </cell>
          <cell r="J356" t="str">
            <v>6. New gas (NLNG)</v>
          </cell>
          <cell r="K356" t="str">
            <v>3. New Oil</v>
          </cell>
        </row>
        <row r="357">
          <cell r="B357" t="str">
            <v>NIP_D_OPUK_WSS_R02_P</v>
          </cell>
          <cell r="C357" t="str">
            <v>Possible</v>
          </cell>
          <cell r="D357" t="str">
            <v>WSS</v>
          </cell>
          <cell r="E357" t="str">
            <v>OPUK</v>
          </cell>
          <cell r="F357" t="str">
            <v>OPUKUSHI1_FS</v>
          </cell>
          <cell r="G357" t="str">
            <v>NIP_BP06_2007 LIO</v>
          </cell>
          <cell r="H357" t="str">
            <v>NIP_D_OPUK_WSS_R02</v>
          </cell>
          <cell r="I357" t="str">
            <v>Ranked IN</v>
          </cell>
          <cell r="J357" t="str">
            <v>1. NFA</v>
          </cell>
          <cell r="K357" t="str">
            <v>2. LIO</v>
          </cell>
        </row>
        <row r="358">
          <cell r="B358" t="str">
            <v>NIP_D_ORBO_WSS_G01_P</v>
          </cell>
          <cell r="C358" t="str">
            <v>Possible</v>
          </cell>
          <cell r="D358" t="str">
            <v>WSS</v>
          </cell>
          <cell r="E358" t="str">
            <v>ORBO</v>
          </cell>
          <cell r="F358" t="str">
            <v>NAG PF</v>
          </cell>
          <cell r="G358" t="e">
            <v>#N/A</v>
          </cell>
          <cell r="H358" t="str">
            <v>NIP_D_ORBO_WSS_G01</v>
          </cell>
          <cell r="I358" t="str">
            <v>Ranked OUT</v>
          </cell>
          <cell r="J358" t="str">
            <v>8. New gas (OKLNG)</v>
          </cell>
          <cell r="K358" t="str">
            <v>3. New Oil</v>
          </cell>
        </row>
        <row r="359">
          <cell r="B359" t="str">
            <v>NIP_D_ORNI_WLA_D01_P</v>
          </cell>
          <cell r="C359" t="str">
            <v>Possible</v>
          </cell>
          <cell r="D359" t="str">
            <v>WLA</v>
          </cell>
          <cell r="E359" t="str">
            <v>ORNI</v>
          </cell>
          <cell r="F359" t="str">
            <v>ORONI1_FS</v>
          </cell>
          <cell r="G359" t="str">
            <v>NIP_BP06_GUGG-Oroni</v>
          </cell>
          <cell r="H359" t="str">
            <v>NIP_D_ORNI_WLA_D01</v>
          </cell>
          <cell r="I359" t="e">
            <v>#N/A</v>
          </cell>
          <cell r="J359" t="e">
            <v>#N/A</v>
          </cell>
          <cell r="K359" t="str">
            <v>3. New Oil</v>
          </cell>
        </row>
        <row r="360">
          <cell r="B360" t="str">
            <v>NIP_D_ORNI_WLA_I01_P</v>
          </cell>
          <cell r="C360" t="str">
            <v>Possible</v>
          </cell>
          <cell r="D360" t="str">
            <v>WLA</v>
          </cell>
          <cell r="E360" t="str">
            <v>ORNI</v>
          </cell>
          <cell r="F360" t="str">
            <v>ORONI1_FS</v>
          </cell>
          <cell r="G360" t="str">
            <v>NIP_BP06_GUGG-Oroni</v>
          </cell>
          <cell r="H360" t="str">
            <v>NIP_D_ORNI_WLA_I01</v>
          </cell>
          <cell r="I360" t="str">
            <v>Ranked OUT</v>
          </cell>
          <cell r="J360" t="str">
            <v>4. Oil Pre-FID</v>
          </cell>
          <cell r="K360" t="str">
            <v>3. New Oil</v>
          </cell>
        </row>
        <row r="361">
          <cell r="B361" t="str">
            <v>NIP_D_ORNI_WLA_T01_P</v>
          </cell>
          <cell r="C361" t="str">
            <v>Possible</v>
          </cell>
          <cell r="D361" t="str">
            <v>WLA</v>
          </cell>
          <cell r="E361" t="str">
            <v>ORNI</v>
          </cell>
          <cell r="F361" t="str">
            <v>ORONI1_FS</v>
          </cell>
          <cell r="G361" t="str">
            <v>NIP_BP06_2006 LIO</v>
          </cell>
          <cell r="H361" t="str">
            <v>NIP_D_ORNI_WLA_T01</v>
          </cell>
          <cell r="I361" t="str">
            <v>Ranked IN</v>
          </cell>
          <cell r="J361" t="str">
            <v>1. NFA</v>
          </cell>
          <cell r="K361" t="str">
            <v>2. LIO</v>
          </cell>
        </row>
        <row r="362">
          <cell r="B362" t="str">
            <v>NIP_D_ORUB_EES_D01_P</v>
          </cell>
          <cell r="C362" t="str">
            <v>Possible</v>
          </cell>
          <cell r="D362" t="str">
            <v>EES</v>
          </cell>
          <cell r="E362" t="str">
            <v>ORUB</v>
          </cell>
          <cell r="F362" t="str">
            <v>ORUBIRI1_FS</v>
          </cell>
          <cell r="G362" t="str">
            <v>NIP_BP06_Alakiri Node FOD</v>
          </cell>
          <cell r="H362" t="str">
            <v>NIP_D_ORUB_EES_D01</v>
          </cell>
          <cell r="I362" t="str">
            <v>Ranked OUT</v>
          </cell>
          <cell r="J362" t="str">
            <v>4. Oil Pre-FID</v>
          </cell>
          <cell r="K362" t="str">
            <v>3. New Oil</v>
          </cell>
        </row>
        <row r="363">
          <cell r="B363" t="str">
            <v>NIP_D_ORUB_EES_R01_P</v>
          </cell>
          <cell r="C363" t="str">
            <v>Possible</v>
          </cell>
          <cell r="D363" t="str">
            <v>EES</v>
          </cell>
          <cell r="E363" t="str">
            <v>ORUB</v>
          </cell>
          <cell r="F363" t="str">
            <v>ORUBIRI1_FS</v>
          </cell>
          <cell r="G363" t="str">
            <v>NIP_BP06_2006 LIO</v>
          </cell>
          <cell r="H363" t="str">
            <v>NIP_D_ORUB_EES_R01</v>
          </cell>
          <cell r="I363" t="str">
            <v>Ranked IN</v>
          </cell>
          <cell r="J363" t="str">
            <v>1. NFA</v>
          </cell>
          <cell r="K363" t="str">
            <v>2. LIO</v>
          </cell>
        </row>
        <row r="364">
          <cell r="B364" t="str">
            <v>NIP_D_OTAM_ELA_D01_P</v>
          </cell>
          <cell r="C364" t="str">
            <v>Possible</v>
          </cell>
          <cell r="D364" t="str">
            <v>ELA</v>
          </cell>
          <cell r="E364" t="str">
            <v>OTAM</v>
          </cell>
          <cell r="F364" t="str">
            <v>UMUECHEM1_FS</v>
          </cell>
          <cell r="G364" t="str">
            <v>NIP_BP06_Umuechem/Otamini IOGD</v>
          </cell>
          <cell r="H364" t="str">
            <v>NIP_D_OTAM_ELA_D01</v>
          </cell>
          <cell r="I364" t="str">
            <v>Ranked IN</v>
          </cell>
          <cell r="J364" t="str">
            <v>4. Oil Pre-FID</v>
          </cell>
          <cell r="K364" t="str">
            <v>3. New Oil</v>
          </cell>
        </row>
        <row r="365">
          <cell r="B365" t="str">
            <v>NIP_D_OTAM_ELA_I01_P</v>
          </cell>
          <cell r="C365" t="str">
            <v>Possible</v>
          </cell>
          <cell r="D365" t="str">
            <v>ELA</v>
          </cell>
          <cell r="E365" t="str">
            <v>OTAM</v>
          </cell>
          <cell r="F365" t="str">
            <v>UMUECHEM1_FS</v>
          </cell>
          <cell r="G365" t="str">
            <v>NIP_BP06_AG Solutions Umuechem/Otamini IOGD</v>
          </cell>
          <cell r="H365" t="str">
            <v>NIP_D_OTAM_ELA_I01</v>
          </cell>
          <cell r="I365" t="str">
            <v>Ranked IN</v>
          </cell>
          <cell r="J365" t="str">
            <v>4. Oil Pre-FID</v>
          </cell>
          <cell r="K365" t="str">
            <v>3. New Oil</v>
          </cell>
        </row>
        <row r="366">
          <cell r="B366" t="str">
            <v>NIP_D_OTAM_ELA_R01_P</v>
          </cell>
          <cell r="C366" t="str">
            <v>Possible</v>
          </cell>
          <cell r="D366" t="str">
            <v>ELA</v>
          </cell>
          <cell r="E366" t="str">
            <v>OTAM</v>
          </cell>
          <cell r="F366" t="str">
            <v>UMUECHEM1_FS</v>
          </cell>
          <cell r="G366" t="str">
            <v>NIP_BP06_2006 LIO</v>
          </cell>
          <cell r="H366" t="str">
            <v>NIP_D_OTAM_ELA_R01</v>
          </cell>
          <cell r="I366" t="str">
            <v>Ranked IN</v>
          </cell>
          <cell r="J366" t="str">
            <v>1. NFA</v>
          </cell>
          <cell r="K366" t="str">
            <v>2. LIO</v>
          </cell>
        </row>
        <row r="367">
          <cell r="B367" t="str">
            <v>NIP_D_OTAM_ELA_R02_P</v>
          </cell>
          <cell r="C367" t="str">
            <v>Possible</v>
          </cell>
          <cell r="D367" t="str">
            <v>ELA</v>
          </cell>
          <cell r="E367" t="str">
            <v>OTAM</v>
          </cell>
          <cell r="F367" t="str">
            <v>UMUECHEM1_FS</v>
          </cell>
          <cell r="G367" t="str">
            <v>NIP_BP06_2007 LIO</v>
          </cell>
          <cell r="H367" t="str">
            <v>NIP_D_OTAM_ELA_R02</v>
          </cell>
          <cell r="I367" t="str">
            <v>Ranked IN</v>
          </cell>
          <cell r="J367" t="str">
            <v>1. NFA</v>
          </cell>
          <cell r="K367" t="str">
            <v>2. LIO</v>
          </cell>
        </row>
        <row r="368">
          <cell r="B368" t="str">
            <v>NIP_D_OTAM_ELA_S01_P</v>
          </cell>
          <cell r="C368" t="str">
            <v>Possible</v>
          </cell>
          <cell r="D368" t="str">
            <v>ELA</v>
          </cell>
          <cell r="E368" t="str">
            <v>OTAM</v>
          </cell>
          <cell r="F368" t="str">
            <v>UMUECHEM1_FS</v>
          </cell>
          <cell r="G368" t="str">
            <v>NIP_BP06_Integrity</v>
          </cell>
          <cell r="H368" t="str">
            <v>NIP_D_OTAM_ELA_S01</v>
          </cell>
          <cell r="I368" t="str">
            <v>Ranked IN</v>
          </cell>
          <cell r="J368" t="str">
            <v>1. NFA</v>
          </cell>
          <cell r="K368" t="str">
            <v>2. LIO</v>
          </cell>
        </row>
        <row r="369">
          <cell r="B369" t="str">
            <v>NIP_D_OTUM_WNS_C01_P</v>
          </cell>
          <cell r="C369" t="str">
            <v>Possible</v>
          </cell>
          <cell r="D369" t="str">
            <v>WNS</v>
          </cell>
          <cell r="E369" t="str">
            <v>OTUM</v>
          </cell>
          <cell r="F369" t="str">
            <v>OTUMARA1_FS</v>
          </cell>
          <cell r="G369" t="str">
            <v>NIP_BP06_Otumara Node IOGD</v>
          </cell>
          <cell r="H369" t="str">
            <v>NIP_D_OTUM_WNS_C01</v>
          </cell>
          <cell r="I369" t="str">
            <v>Ranked IN</v>
          </cell>
          <cell r="J369" t="str">
            <v>4. Oil Pre-FID</v>
          </cell>
          <cell r="K369" t="str">
            <v>3. New Oil</v>
          </cell>
        </row>
        <row r="370">
          <cell r="B370" t="str">
            <v>NIP_D_OTUM_WNS_D02_P</v>
          </cell>
          <cell r="C370" t="str">
            <v>Possible</v>
          </cell>
          <cell r="D370" t="str">
            <v>WNS</v>
          </cell>
          <cell r="E370" t="str">
            <v>OTUM</v>
          </cell>
          <cell r="F370" t="str">
            <v>OTUMARA1_FS</v>
          </cell>
          <cell r="G370" t="str">
            <v>NIP_BP06_Otumara Node IOGD</v>
          </cell>
          <cell r="H370" t="str">
            <v>NIP_D_OTUM_WNS_D02</v>
          </cell>
          <cell r="I370" t="str">
            <v>Ranked IN</v>
          </cell>
          <cell r="J370" t="str">
            <v>4. Oil Pre-FID</v>
          </cell>
          <cell r="K370" t="str">
            <v>3. New Oil</v>
          </cell>
        </row>
        <row r="371">
          <cell r="B371" t="str">
            <v>NIP_D_OTUM_WNS_I01_P</v>
          </cell>
          <cell r="C371" t="str">
            <v>Possible</v>
          </cell>
          <cell r="D371" t="str">
            <v>WNS</v>
          </cell>
          <cell r="E371" t="str">
            <v>OTUM</v>
          </cell>
          <cell r="F371" t="str">
            <v>OTUMARA1_FS</v>
          </cell>
          <cell r="G371" t="str">
            <v>NIP_BP06_AG Solutions-Otumara</v>
          </cell>
          <cell r="H371" t="str">
            <v>NIP_D_OTUM_WNS_I01</v>
          </cell>
          <cell r="I371" t="str">
            <v>Ranked IN</v>
          </cell>
          <cell r="J371" t="str">
            <v>4. Oil Pre-FID</v>
          </cell>
          <cell r="K371" t="str">
            <v>3. New Oil</v>
          </cell>
        </row>
        <row r="372">
          <cell r="B372" t="str">
            <v>NIP_D_OTUM_WNS_L01_P</v>
          </cell>
          <cell r="C372" t="str">
            <v>Possible</v>
          </cell>
          <cell r="D372" t="str">
            <v>WNS</v>
          </cell>
          <cell r="E372" t="str">
            <v>OTUM</v>
          </cell>
          <cell r="F372" t="str">
            <v>OTUMARA1_FS</v>
          </cell>
          <cell r="G372" t="str">
            <v>NIP_BP06_Otumara GL</v>
          </cell>
          <cell r="H372" t="str">
            <v>NIP_D_OTUM_WNS_L01</v>
          </cell>
          <cell r="I372" t="str">
            <v>Ranked IN</v>
          </cell>
          <cell r="J372" t="str">
            <v>3. Oil Post-FID</v>
          </cell>
          <cell r="K372" t="str">
            <v>3. New Oil</v>
          </cell>
        </row>
        <row r="373">
          <cell r="B373" t="str">
            <v>NIP_D_OTUM_WNS_T01_P</v>
          </cell>
          <cell r="C373" t="str">
            <v>Possible</v>
          </cell>
          <cell r="D373" t="str">
            <v>WNS</v>
          </cell>
          <cell r="E373" t="str">
            <v>OTUM</v>
          </cell>
          <cell r="F373" t="str">
            <v>OTUMARA1_FS</v>
          </cell>
          <cell r="G373" t="str">
            <v>NIP_BP06_2006 LIO</v>
          </cell>
          <cell r="H373" t="str">
            <v>NIP_D_OTUM_WNS_T01</v>
          </cell>
          <cell r="I373" t="str">
            <v>Ranked IN</v>
          </cell>
          <cell r="J373" t="str">
            <v>1. NFA</v>
          </cell>
          <cell r="K373" t="str">
            <v>2. LIO</v>
          </cell>
        </row>
        <row r="374">
          <cell r="B374" t="str">
            <v>NIP_D_OTUM_WNS_T02_P</v>
          </cell>
          <cell r="C374" t="str">
            <v>Possible</v>
          </cell>
          <cell r="D374" t="str">
            <v>WNS</v>
          </cell>
          <cell r="E374" t="str">
            <v>OTUM</v>
          </cell>
          <cell r="F374" t="str">
            <v>OTUMARA1_FS</v>
          </cell>
          <cell r="G374" t="str">
            <v>NIP_BP06_2007 LIO</v>
          </cell>
          <cell r="H374" t="str">
            <v>NIP_D_OTUM_WNS_T02</v>
          </cell>
          <cell r="I374" t="str">
            <v>Ranked IN</v>
          </cell>
          <cell r="J374" t="str">
            <v>1. NFA</v>
          </cell>
          <cell r="K374" t="str">
            <v>2. LIO</v>
          </cell>
        </row>
        <row r="375">
          <cell r="B375" t="str">
            <v>NIP_D_Otumara Node IOGD_PRA_P</v>
          </cell>
          <cell r="C375" t="str">
            <v>Possible</v>
          </cell>
          <cell r="D375" t="str">
            <v>Corporate</v>
          </cell>
          <cell r="E375" t="str">
            <v>PRA</v>
          </cell>
          <cell r="F375" t="str">
            <v>DNR Prod Facilty</v>
          </cell>
          <cell r="G375" t="str">
            <v>Corporate PRA</v>
          </cell>
          <cell r="H375" t="str">
            <v>NIP_D_Otumara Node IOGD_PRA</v>
          </cell>
          <cell r="I375" t="str">
            <v>Ranked IN</v>
          </cell>
          <cell r="J375" t="str">
            <v>4. Oil Pre-FID</v>
          </cell>
          <cell r="K375" t="str">
            <v>PRA</v>
          </cell>
        </row>
        <row r="376">
          <cell r="B376" t="str">
            <v>NIP_D_OVHO_WLA_D02_P</v>
          </cell>
          <cell r="C376" t="str">
            <v>Possible</v>
          </cell>
          <cell r="D376" t="str">
            <v>WLA</v>
          </cell>
          <cell r="E376" t="str">
            <v>OVHO</v>
          </cell>
          <cell r="F376" t="str">
            <v>AMUKPE1_FS</v>
          </cell>
          <cell r="G376" t="str">
            <v>NIP_BP06_Ovhor FOD</v>
          </cell>
          <cell r="H376" t="str">
            <v>NIP_D_OVHO_WLA_D02</v>
          </cell>
          <cell r="I376" t="str">
            <v>Ranked IN</v>
          </cell>
          <cell r="J376" t="str">
            <v>3. Oil Post-FID</v>
          </cell>
          <cell r="K376" t="str">
            <v>3. New Oil</v>
          </cell>
        </row>
        <row r="377">
          <cell r="B377" t="str">
            <v>NIP_D_OVHO_WLA_T01_P</v>
          </cell>
          <cell r="C377" t="str">
            <v>Possible</v>
          </cell>
          <cell r="D377" t="str">
            <v>WLA</v>
          </cell>
          <cell r="E377" t="str">
            <v>OVHO</v>
          </cell>
          <cell r="F377" t="str">
            <v>AMUKPE1_FS</v>
          </cell>
          <cell r="G377" t="str">
            <v>NIP_BP06_2006 LIO</v>
          </cell>
          <cell r="H377" t="str">
            <v>NIP_D_OVHO_WLA_T01</v>
          </cell>
          <cell r="I377" t="str">
            <v>Ranked IN</v>
          </cell>
          <cell r="J377" t="str">
            <v>1. NFA</v>
          </cell>
          <cell r="K377" t="str">
            <v>2. LIO</v>
          </cell>
        </row>
        <row r="378">
          <cell r="B378" t="str">
            <v>NIP_D_Ovhor FOD Facilities Cost_P</v>
          </cell>
          <cell r="C378" t="str">
            <v>Possible</v>
          </cell>
          <cell r="D378" t="str">
            <v>Facility Costs</v>
          </cell>
          <cell r="E378" t="str">
            <v>OVHO</v>
          </cell>
          <cell r="F378" t="str">
            <v>DNR Prod Facilty</v>
          </cell>
          <cell r="G378" t="str">
            <v>Corporate - Facility</v>
          </cell>
          <cell r="H378" t="str">
            <v>NIP_D_Ovhor FOD Facilities Cost</v>
          </cell>
          <cell r="I378" t="str">
            <v>Ranked IN</v>
          </cell>
          <cell r="J378" t="str">
            <v>3. Oil Post-FID</v>
          </cell>
          <cell r="K378" t="str">
            <v>Facilities</v>
          </cell>
        </row>
        <row r="379">
          <cell r="B379" t="str">
            <v>NIP_D_OWEH_WLA_T01_P</v>
          </cell>
          <cell r="C379" t="str">
            <v>Possible</v>
          </cell>
          <cell r="D379" t="str">
            <v>WLA</v>
          </cell>
          <cell r="E379" t="str">
            <v>OWEH</v>
          </cell>
          <cell r="F379" t="str">
            <v>OWEH1_FS</v>
          </cell>
          <cell r="G379" t="str">
            <v>NIP_BP06_2006 LIO</v>
          </cell>
          <cell r="H379" t="str">
            <v>NIP_D_OWEH_WLA_T01</v>
          </cell>
          <cell r="I379" t="str">
            <v>Ranked IN</v>
          </cell>
          <cell r="J379" t="str">
            <v>1. NFA</v>
          </cell>
          <cell r="K379" t="str">
            <v>2. LIO</v>
          </cell>
        </row>
        <row r="380">
          <cell r="B380" t="str">
            <v>NIP_D_SAGR_WNS_I01_P</v>
          </cell>
          <cell r="C380" t="str">
            <v>Possible</v>
          </cell>
          <cell r="D380" t="str">
            <v>WNS</v>
          </cell>
          <cell r="E380" t="str">
            <v>SAGR</v>
          </cell>
          <cell r="F380" t="str">
            <v>SAGHARA1_FS</v>
          </cell>
          <cell r="G380" t="str">
            <v>NIP_BP06_AG Solutions-Otumara</v>
          </cell>
          <cell r="H380" t="str">
            <v>NIP_D_SAGR_WNS_I01</v>
          </cell>
          <cell r="I380" t="str">
            <v>Ranked IN</v>
          </cell>
          <cell r="J380" t="str">
            <v>4. Oil Pre-FID</v>
          </cell>
          <cell r="K380" t="str">
            <v>3. New Oil</v>
          </cell>
        </row>
        <row r="381">
          <cell r="B381" t="str">
            <v>NIP_D_Santa Barbara FOD Phase 1_PRA_P</v>
          </cell>
          <cell r="C381" t="str">
            <v>Possible</v>
          </cell>
          <cell r="D381" t="str">
            <v>Corporate</v>
          </cell>
          <cell r="E381" t="str">
            <v>PRA</v>
          </cell>
          <cell r="F381" t="str">
            <v>DNR Prod Facilty</v>
          </cell>
          <cell r="G381" t="str">
            <v>Corporate PRA</v>
          </cell>
          <cell r="H381" t="str">
            <v>NIP_D_Santa Barbara FOD Phase 1_PRA</v>
          </cell>
          <cell r="I381" t="str">
            <v>Ranked IN</v>
          </cell>
          <cell r="J381" t="str">
            <v>4. Oil Pre-FID</v>
          </cell>
          <cell r="K381" t="str">
            <v>PRA</v>
          </cell>
        </row>
        <row r="382">
          <cell r="B382" t="str">
            <v>NIP_D_Santa Barbara FOD Phase 2_PRA_P</v>
          </cell>
          <cell r="C382" t="str">
            <v>Possible</v>
          </cell>
          <cell r="D382" t="str">
            <v>Corporate</v>
          </cell>
          <cell r="E382" t="str">
            <v>PRA</v>
          </cell>
          <cell r="F382" t="str">
            <v>DNR Prod Facilty</v>
          </cell>
          <cell r="G382" t="str">
            <v>Corporate PRA</v>
          </cell>
          <cell r="H382" t="str">
            <v>NIP_D_Santa Barbara FOD Phase 2_PRA</v>
          </cell>
          <cell r="I382" t="str">
            <v>Ranked IN</v>
          </cell>
          <cell r="J382" t="str">
            <v>4. Oil Pre-FID</v>
          </cell>
          <cell r="K382" t="str">
            <v>PRA</v>
          </cell>
        </row>
        <row r="383">
          <cell r="B383" t="str">
            <v>NIP_D_SAPL_WLA_SG1_P</v>
          </cell>
          <cell r="C383" t="str">
            <v>Possible</v>
          </cell>
          <cell r="D383" t="str">
            <v>WLA</v>
          </cell>
          <cell r="E383" t="str">
            <v>SAPL</v>
          </cell>
          <cell r="F383" t="str">
            <v>SAPELE1_FS</v>
          </cell>
          <cell r="G383" t="e">
            <v>#N/A</v>
          </cell>
          <cell r="H383" t="str">
            <v>NIP_D_SAPL_WLA_SG1</v>
          </cell>
          <cell r="I383" t="str">
            <v>Ranked IN</v>
          </cell>
          <cell r="J383" t="str">
            <v>1. NFA</v>
          </cell>
          <cell r="K383" t="str">
            <v>3. New Oil</v>
          </cell>
        </row>
        <row r="384">
          <cell r="B384" t="str">
            <v>NIP_D_SAPL_WLA_T01_P</v>
          </cell>
          <cell r="C384" t="str">
            <v>Possible</v>
          </cell>
          <cell r="D384" t="str">
            <v>WLA</v>
          </cell>
          <cell r="E384" t="str">
            <v>SAPL</v>
          </cell>
          <cell r="F384" t="str">
            <v>SAPELE1_FS</v>
          </cell>
          <cell r="G384" t="str">
            <v>NIP_BP06_2006 LIO</v>
          </cell>
          <cell r="H384" t="str">
            <v>NIP_D_SAPL_WLA_T01</v>
          </cell>
          <cell r="I384" t="str">
            <v>Ranked IN</v>
          </cell>
          <cell r="J384" t="str">
            <v>1. NFA</v>
          </cell>
          <cell r="K384" t="str">
            <v>2. LIO</v>
          </cell>
        </row>
        <row r="385">
          <cell r="B385" t="str">
            <v>NIP_D_SAPL_WLA_TG1_P</v>
          </cell>
          <cell r="C385" t="str">
            <v>Possible</v>
          </cell>
          <cell r="D385" t="str">
            <v>WLA</v>
          </cell>
          <cell r="E385" t="str">
            <v>SAPL</v>
          </cell>
          <cell r="F385" t="str">
            <v>SAPELE1_FS</v>
          </cell>
          <cell r="G385" t="e">
            <v>#N/A</v>
          </cell>
          <cell r="H385" t="str">
            <v>NIP_D_SAPL_WLA_TG1</v>
          </cell>
          <cell r="I385" t="str">
            <v>Ranked IN</v>
          </cell>
          <cell r="J385" t="str">
            <v>1. NFA</v>
          </cell>
          <cell r="K385" t="str">
            <v>3. New Oil</v>
          </cell>
        </row>
        <row r="386">
          <cell r="B386" t="str">
            <v>NIP_D_SBAR_EWS_B01_P</v>
          </cell>
          <cell r="C386" t="str">
            <v>Possible</v>
          </cell>
          <cell r="D386" t="str">
            <v>EWS</v>
          </cell>
          <cell r="E386" t="str">
            <v>SBAR</v>
          </cell>
          <cell r="F386" t="str">
            <v>SANTA_BARBARA1_FS</v>
          </cell>
          <cell r="G386" t="str">
            <v>NIP_BP06_2006 LIO</v>
          </cell>
          <cell r="H386" t="str">
            <v>NIP_D_SBAR_EWS_B01</v>
          </cell>
          <cell r="I386" t="str">
            <v>Ranked IN</v>
          </cell>
          <cell r="J386" t="str">
            <v>1. NFA</v>
          </cell>
          <cell r="K386" t="str">
            <v>2. LIO</v>
          </cell>
        </row>
        <row r="387">
          <cell r="B387" t="str">
            <v>NIP_D_SBAR_EWS_D01_P</v>
          </cell>
          <cell r="C387" t="str">
            <v>Possible</v>
          </cell>
          <cell r="D387" t="str">
            <v>EWS</v>
          </cell>
          <cell r="E387" t="str">
            <v>SBAR</v>
          </cell>
          <cell r="F387" t="str">
            <v>SANTA_BARBARA1_FS</v>
          </cell>
          <cell r="G387" t="str">
            <v>NIP_BP06_Santa Barbara FOD Phase 1</v>
          </cell>
          <cell r="H387" t="str">
            <v>NIP_D_SBAR_EWS_D01</v>
          </cell>
          <cell r="I387" t="str">
            <v>Ranked IN</v>
          </cell>
          <cell r="J387" t="str">
            <v>4. Oil Pre-FID</v>
          </cell>
          <cell r="K387" t="str">
            <v>3. New Oil</v>
          </cell>
        </row>
        <row r="388">
          <cell r="B388" t="str">
            <v>NIP_D_SBAR_EWS_D02_P</v>
          </cell>
          <cell r="C388" t="str">
            <v>Possible</v>
          </cell>
          <cell r="D388" t="str">
            <v>EWS</v>
          </cell>
          <cell r="E388" t="str">
            <v>SBAR</v>
          </cell>
          <cell r="F388" t="str">
            <v>SANTA_BARBARA1_FS</v>
          </cell>
          <cell r="G388" t="str">
            <v>NIP_BP06_Santa Barbara FOD Phase 2</v>
          </cell>
          <cell r="H388" t="str">
            <v>NIP_D_SBAR_EWS_D02</v>
          </cell>
          <cell r="I388" t="str">
            <v>Ranked IN</v>
          </cell>
          <cell r="J388" t="str">
            <v>4. Oil Pre-FID</v>
          </cell>
          <cell r="K388" t="str">
            <v>3. New Oil</v>
          </cell>
        </row>
        <row r="389">
          <cell r="B389" t="str">
            <v>NIP_D_SBAR_EWS_R01_P</v>
          </cell>
          <cell r="C389" t="str">
            <v>Possible</v>
          </cell>
          <cell r="D389" t="str">
            <v>EWS</v>
          </cell>
          <cell r="E389" t="str">
            <v>SBAR</v>
          </cell>
          <cell r="F389" t="str">
            <v>SANTA_BARBARA1_FS</v>
          </cell>
          <cell r="G389" t="str">
            <v>NIP_BP06_2006 LIO</v>
          </cell>
          <cell r="H389" t="str">
            <v>NIP_D_SBAR_EWS_R01</v>
          </cell>
          <cell r="I389" t="e">
            <v>#N/A</v>
          </cell>
          <cell r="J389" t="e">
            <v>#N/A</v>
          </cell>
          <cell r="K389" t="str">
            <v>2. LIO</v>
          </cell>
        </row>
        <row r="390">
          <cell r="B390" t="str">
            <v>NIP_D_SBAR_EWS_R03_P</v>
          </cell>
          <cell r="C390" t="str">
            <v>Possible</v>
          </cell>
          <cell r="D390" t="str">
            <v>EWS</v>
          </cell>
          <cell r="E390" t="str">
            <v>SBAR</v>
          </cell>
          <cell r="F390" t="str">
            <v>SANTA_BARBARA1_FS</v>
          </cell>
          <cell r="G390" t="str">
            <v>NIP_BP06_2008 LIO</v>
          </cell>
          <cell r="H390" t="str">
            <v>NIP_D_SBAR_EWS_R03</v>
          </cell>
          <cell r="I390" t="str">
            <v>Ranked IN</v>
          </cell>
          <cell r="J390" t="str">
            <v>1. NFA</v>
          </cell>
          <cell r="K390" t="str">
            <v>2. LIO</v>
          </cell>
        </row>
        <row r="391">
          <cell r="B391" t="str">
            <v>NIP_D_SEIB_WSS_D01_P</v>
          </cell>
          <cell r="C391" t="str">
            <v>Possible</v>
          </cell>
          <cell r="D391" t="str">
            <v>WSS</v>
          </cell>
          <cell r="E391" t="str">
            <v>SEIB</v>
          </cell>
          <cell r="F391" t="str">
            <v>OPUKUSHI1_FS</v>
          </cell>
          <cell r="G391" t="str">
            <v>NIP_BP06_Southern Swamp IOGP</v>
          </cell>
          <cell r="H391" t="str">
            <v>NIP_D_SEIB_WSS_D01</v>
          </cell>
          <cell r="I391" t="str">
            <v>Ranked IN</v>
          </cell>
          <cell r="J391" t="str">
            <v>6. New gas (NLNG)</v>
          </cell>
          <cell r="K391" t="str">
            <v>3. New Oil</v>
          </cell>
        </row>
        <row r="392">
          <cell r="B392" t="str">
            <v>NIP_D_SEIB_WSS_G30_P</v>
          </cell>
          <cell r="C392" t="str">
            <v>Possible</v>
          </cell>
          <cell r="D392" t="str">
            <v>WSS</v>
          </cell>
          <cell r="E392" t="str">
            <v>SEIB</v>
          </cell>
          <cell r="F392" t="str">
            <v>Cluster 2A PF</v>
          </cell>
          <cell r="G392" t="str">
            <v>NIP_BP06_Cluster 2A</v>
          </cell>
          <cell r="H392" t="str">
            <v>NIP_D_SEIB_WSS_G30</v>
          </cell>
          <cell r="I392" t="str">
            <v>Ranked OUT</v>
          </cell>
          <cell r="J392" t="str">
            <v>8. New gas (OKLNG)</v>
          </cell>
          <cell r="K392" t="str">
            <v>3. New Oil</v>
          </cell>
        </row>
        <row r="393">
          <cell r="B393" t="str">
            <v>NIP_D_SEIB_WSS_I01_P</v>
          </cell>
          <cell r="C393" t="str">
            <v>Possible</v>
          </cell>
          <cell r="D393" t="str">
            <v>WSS</v>
          </cell>
          <cell r="E393" t="str">
            <v>SEIB</v>
          </cell>
          <cell r="F393" t="str">
            <v>OPUKUSHI1_FS</v>
          </cell>
          <cell r="G393" t="str">
            <v>NIP_BP06_Southern Swamp IOGP</v>
          </cell>
          <cell r="H393" t="str">
            <v>NIP_D_SEIB_WSS_I01</v>
          </cell>
          <cell r="I393" t="str">
            <v>Ranked IN</v>
          </cell>
          <cell r="J393" t="str">
            <v>6. New gas (NLNG)</v>
          </cell>
          <cell r="K393" t="str">
            <v>3. New Oil</v>
          </cell>
        </row>
        <row r="394">
          <cell r="B394" t="str">
            <v>NIP_D_SEIB_WSS_R02_P</v>
          </cell>
          <cell r="C394" t="str">
            <v>Possible</v>
          </cell>
          <cell r="D394" t="str">
            <v>WSS</v>
          </cell>
          <cell r="E394" t="str">
            <v>SEIB</v>
          </cell>
          <cell r="F394" t="str">
            <v>OPUKUSHI1_FS</v>
          </cell>
          <cell r="G394" t="str">
            <v>NIP_BP06_2007 LIO</v>
          </cell>
          <cell r="H394" t="str">
            <v>NIP_D_SEIB_WSS_R02</v>
          </cell>
          <cell r="I394" t="str">
            <v>Ranked IN</v>
          </cell>
          <cell r="J394" t="str">
            <v>1. NFA</v>
          </cell>
          <cell r="K394" t="str">
            <v>2. LIO</v>
          </cell>
        </row>
        <row r="395">
          <cell r="B395" t="str">
            <v>NIP_D_Soku Debottlenecking Facilities Cost_P</v>
          </cell>
          <cell r="C395" t="str">
            <v>Possible</v>
          </cell>
          <cell r="D395" t="str">
            <v>Facility Costs</v>
          </cell>
          <cell r="E395" t="str">
            <v>SOKU</v>
          </cell>
          <cell r="F395" t="str">
            <v>DNR Prod Facilty</v>
          </cell>
          <cell r="G395" t="str">
            <v>Corporate - Facility</v>
          </cell>
          <cell r="H395" t="str">
            <v>NIP_D_Soku Debottlenecking Facilities Cost</v>
          </cell>
          <cell r="I395" t="str">
            <v>Ranked IN</v>
          </cell>
          <cell r="J395" t="str">
            <v>5. Ongoing Gas</v>
          </cell>
          <cell r="K395" t="str">
            <v>Facilities</v>
          </cell>
        </row>
        <row r="396">
          <cell r="B396" t="str">
            <v>NIP_D_Soku Gaslift_PRA_P</v>
          </cell>
          <cell r="C396" t="str">
            <v>Possible</v>
          </cell>
          <cell r="D396" t="str">
            <v>Corporate</v>
          </cell>
          <cell r="E396" t="str">
            <v>PRA</v>
          </cell>
          <cell r="F396" t="str">
            <v>DNR Prod Facilty</v>
          </cell>
          <cell r="G396" t="str">
            <v>Corporate PRA</v>
          </cell>
          <cell r="H396" t="str">
            <v>NIP_D_Soku Gaslift_PRA</v>
          </cell>
          <cell r="I396" t="str">
            <v>Ranked IN</v>
          </cell>
          <cell r="J396" t="str">
            <v>4. Oil Pre-FID</v>
          </cell>
          <cell r="K396" t="str">
            <v>PRA</v>
          </cell>
        </row>
        <row r="397">
          <cell r="B397" t="str">
            <v>NIP_D_Soku North FOD_PRA_P</v>
          </cell>
          <cell r="C397" t="str">
            <v>Possible</v>
          </cell>
          <cell r="D397" t="str">
            <v>Corporate</v>
          </cell>
          <cell r="E397" t="str">
            <v>PRA</v>
          </cell>
          <cell r="F397" t="str">
            <v>DNR Prod Facilty</v>
          </cell>
          <cell r="G397" t="str">
            <v>Corporate PRA</v>
          </cell>
          <cell r="H397" t="str">
            <v>NIP_D_Soku North FOD_PRA</v>
          </cell>
          <cell r="I397" t="str">
            <v>Ranked IN</v>
          </cell>
          <cell r="J397" t="str">
            <v>4. Oil Pre-FID</v>
          </cell>
          <cell r="K397" t="str">
            <v>PRA</v>
          </cell>
        </row>
        <row r="398">
          <cell r="B398" t="str">
            <v>NIP_D_SOKU_EWS_D01_P</v>
          </cell>
          <cell r="C398" t="str">
            <v>Possible</v>
          </cell>
          <cell r="D398" t="str">
            <v>EWS</v>
          </cell>
          <cell r="E398" t="str">
            <v>SOKU</v>
          </cell>
          <cell r="F398" t="str">
            <v>SOKU1_FS</v>
          </cell>
          <cell r="G398" t="str">
            <v>NIP_BP06_Soku North FOD</v>
          </cell>
          <cell r="H398" t="str">
            <v>NIP_D_SOKU_EWS_D01</v>
          </cell>
          <cell r="I398" t="str">
            <v>Ranked IN</v>
          </cell>
          <cell r="J398" t="str">
            <v>4. Oil Pre-FID</v>
          </cell>
          <cell r="K398" t="str">
            <v>3. New Oil</v>
          </cell>
        </row>
        <row r="399">
          <cell r="B399" t="str">
            <v>NIP_D_SOKU_EWS_D02_P</v>
          </cell>
          <cell r="C399" t="str">
            <v>Possible</v>
          </cell>
          <cell r="D399" t="str">
            <v>EWS</v>
          </cell>
          <cell r="E399" t="str">
            <v>SOKU</v>
          </cell>
          <cell r="F399" t="str">
            <v>SOKU1_FS</v>
          </cell>
          <cell r="G399" t="str">
            <v>NIP_BP06_Soku NAG + ORD</v>
          </cell>
          <cell r="H399" t="str">
            <v>NIP_D_SOKU_EWS_D02</v>
          </cell>
          <cell r="I399" t="str">
            <v>Ranked IN</v>
          </cell>
          <cell r="J399" t="str">
            <v>5. Ongoing Gas</v>
          </cell>
          <cell r="K399" t="str">
            <v>3. New Oil</v>
          </cell>
        </row>
        <row r="400">
          <cell r="B400" t="str">
            <v>NIP_D_SOKU_EWS_D03_P</v>
          </cell>
          <cell r="C400" t="str">
            <v>Possible</v>
          </cell>
          <cell r="D400" t="str">
            <v>EWS</v>
          </cell>
          <cell r="E400" t="str">
            <v>SOKU</v>
          </cell>
          <cell r="F400" t="str">
            <v>SOKU1_FS</v>
          </cell>
          <cell r="G400" t="str">
            <v>NIP_BP06_Soku FOD</v>
          </cell>
          <cell r="H400" t="str">
            <v>NIP_D_SOKU_EWS_D03</v>
          </cell>
          <cell r="I400" t="str">
            <v>Ranked IN</v>
          </cell>
          <cell r="J400" t="str">
            <v>4. Oil Pre-FID</v>
          </cell>
          <cell r="K400" t="str">
            <v>3. New Oil</v>
          </cell>
        </row>
        <row r="401">
          <cell r="B401" t="str">
            <v>NIP_D_SOKU_EWS_G01_P</v>
          </cell>
          <cell r="C401" t="str">
            <v>Possible</v>
          </cell>
          <cell r="D401" t="str">
            <v>EWS</v>
          </cell>
          <cell r="E401" t="str">
            <v>SOKU</v>
          </cell>
          <cell r="F401" t="str">
            <v>NAG PF</v>
          </cell>
          <cell r="G401" t="e">
            <v>#N/A</v>
          </cell>
          <cell r="H401" t="str">
            <v>NIP_D_SOKU_EWS_G01</v>
          </cell>
          <cell r="I401" t="str">
            <v>Ranked IN</v>
          </cell>
          <cell r="J401" t="str">
            <v>5. Ongoing Gas</v>
          </cell>
          <cell r="K401" t="str">
            <v>3. New Oil</v>
          </cell>
        </row>
        <row r="402">
          <cell r="B402" t="str">
            <v>NIP_D_SOKU_EWS_G02_P</v>
          </cell>
          <cell r="C402" t="str">
            <v>Possible</v>
          </cell>
          <cell r="D402" t="str">
            <v>EWS</v>
          </cell>
          <cell r="E402" t="str">
            <v>SOKU</v>
          </cell>
          <cell r="F402" t="str">
            <v>NAG PF</v>
          </cell>
          <cell r="G402" t="e">
            <v>#N/A</v>
          </cell>
          <cell r="H402" t="str">
            <v>NIP_D_SOKU_EWS_G02</v>
          </cell>
          <cell r="I402" t="str">
            <v>Ranked IN</v>
          </cell>
          <cell r="J402" t="str">
            <v>5. Ongoing Gas</v>
          </cell>
          <cell r="K402" t="str">
            <v>3. New Oil</v>
          </cell>
        </row>
        <row r="403">
          <cell r="B403" t="str">
            <v>NIP_D_SOKU_EWS_L01_P</v>
          </cell>
          <cell r="C403" t="str">
            <v>Possible</v>
          </cell>
          <cell r="D403" t="str">
            <v>EWS</v>
          </cell>
          <cell r="E403" t="str">
            <v>SOKU</v>
          </cell>
          <cell r="F403" t="str">
            <v>SOKU1_FS</v>
          </cell>
          <cell r="G403" t="str">
            <v>NIP_BP06_Soku Gaslift</v>
          </cell>
          <cell r="H403" t="str">
            <v>NIP_D_SOKU_EWS_L01</v>
          </cell>
          <cell r="I403" t="str">
            <v>Ranked IN</v>
          </cell>
          <cell r="J403" t="str">
            <v>4. Oil Pre-FID</v>
          </cell>
          <cell r="K403" t="str">
            <v>3. New Oil</v>
          </cell>
        </row>
        <row r="404">
          <cell r="B404" t="str">
            <v>NIP_D_SOKU_EWS_R01_P</v>
          </cell>
          <cell r="C404" t="str">
            <v>Possible</v>
          </cell>
          <cell r="D404" t="str">
            <v>EWS</v>
          </cell>
          <cell r="E404" t="str">
            <v>SOKU</v>
          </cell>
          <cell r="F404" t="str">
            <v>SOKU1_FS</v>
          </cell>
          <cell r="G404" t="str">
            <v>NIP_BP06_2006 LIO</v>
          </cell>
          <cell r="H404" t="str">
            <v>NIP_D_SOKU_EWS_R01</v>
          </cell>
          <cell r="I404" t="e">
            <v>#N/A</v>
          </cell>
          <cell r="J404" t="e">
            <v>#N/A</v>
          </cell>
          <cell r="K404" t="str">
            <v>2. LIO</v>
          </cell>
        </row>
        <row r="405">
          <cell r="B405" t="str">
            <v>NIP_D_SOKU_EWS_R02_P</v>
          </cell>
          <cell r="C405" t="str">
            <v>Possible</v>
          </cell>
          <cell r="D405" t="str">
            <v>EWS</v>
          </cell>
          <cell r="E405" t="str">
            <v>SOKU</v>
          </cell>
          <cell r="F405" t="str">
            <v>SOKU1_FS</v>
          </cell>
          <cell r="G405" t="str">
            <v>NIP_BP06_2007 LIO</v>
          </cell>
          <cell r="H405" t="str">
            <v>NIP_D_SOKU_EWS_R02</v>
          </cell>
          <cell r="I405" t="str">
            <v>Ranked IN</v>
          </cell>
          <cell r="J405" t="str">
            <v>1. NFA</v>
          </cell>
          <cell r="K405" t="str">
            <v>2. LIO</v>
          </cell>
        </row>
        <row r="406">
          <cell r="B406" t="str">
            <v>NIP_D_SOKU_EWS_R03_P</v>
          </cell>
          <cell r="C406" t="str">
            <v>Possible</v>
          </cell>
          <cell r="D406" t="str">
            <v>EWS</v>
          </cell>
          <cell r="E406" t="str">
            <v>SOKU</v>
          </cell>
          <cell r="F406" t="str">
            <v>SOKU1_FS</v>
          </cell>
          <cell r="G406" t="str">
            <v>NIP_BP06_2008 LIO</v>
          </cell>
          <cell r="H406" t="str">
            <v>NIP_D_SOKU_EWS_R03</v>
          </cell>
          <cell r="I406" t="str">
            <v>Ranked IN</v>
          </cell>
          <cell r="J406" t="str">
            <v>1. NFA</v>
          </cell>
          <cell r="K406" t="str">
            <v>2. LIO</v>
          </cell>
        </row>
        <row r="407">
          <cell r="B407" t="str">
            <v>NIP_D_SOKU_EWS_TG1_P</v>
          </cell>
          <cell r="C407" t="str">
            <v>Possible</v>
          </cell>
          <cell r="D407" t="str">
            <v>EWS</v>
          </cell>
          <cell r="E407" t="str">
            <v>SOKU</v>
          </cell>
          <cell r="F407" t="str">
            <v>SOKU1_FS</v>
          </cell>
          <cell r="G407" t="e">
            <v>#N/A</v>
          </cell>
          <cell r="H407" t="str">
            <v>NIP_D_SOKU_EWS_TG1</v>
          </cell>
          <cell r="I407" t="str">
            <v>Ranked IN</v>
          </cell>
          <cell r="J407" t="str">
            <v>1. NFA</v>
          </cell>
          <cell r="K407" t="str">
            <v>3. New Oil</v>
          </cell>
        </row>
        <row r="408">
          <cell r="B408" t="str">
            <v>NIP_D_Southern Swamp IOGP_PRA_P</v>
          </cell>
          <cell r="C408" t="str">
            <v>Possible</v>
          </cell>
          <cell r="D408" t="str">
            <v>Corporate</v>
          </cell>
          <cell r="E408" t="str">
            <v>PRA</v>
          </cell>
          <cell r="F408" t="str">
            <v>DNR Prod Facilty</v>
          </cell>
          <cell r="G408" t="str">
            <v>Corporate PRA</v>
          </cell>
          <cell r="H408" t="str">
            <v>NIP_D_Southern Swamp IOGP_PRA</v>
          </cell>
          <cell r="I408" t="str">
            <v>Ranked IN</v>
          </cell>
          <cell r="J408" t="str">
            <v>6. New gas (NLNG)</v>
          </cell>
          <cell r="K408" t="str">
            <v>PRA</v>
          </cell>
        </row>
        <row r="409">
          <cell r="B409" t="str">
            <v>NIP_D_Southern Swamp NAG_PRA_P</v>
          </cell>
          <cell r="C409" t="str">
            <v>Possible</v>
          </cell>
          <cell r="D409" t="str">
            <v>Corporate</v>
          </cell>
          <cell r="E409" t="str">
            <v>PRA</v>
          </cell>
          <cell r="F409" t="str">
            <v>DNR Prod Facilty</v>
          </cell>
          <cell r="G409" t="str">
            <v>Corporate PRA</v>
          </cell>
          <cell r="H409" t="str">
            <v>NIP_D_Southern Swamp NAG_PRA</v>
          </cell>
          <cell r="I409" t="str">
            <v>Ranked OUT</v>
          </cell>
          <cell r="J409" t="str">
            <v>8. New gas (OKLNG)</v>
          </cell>
          <cell r="K409" t="str">
            <v>PRA</v>
          </cell>
        </row>
        <row r="410">
          <cell r="B410" t="str">
            <v>NIP_D_TUBU_OFS_G01_P</v>
          </cell>
          <cell r="C410" t="str">
            <v>Possible</v>
          </cell>
          <cell r="D410" t="str">
            <v>OFS</v>
          </cell>
          <cell r="E410" t="str">
            <v>TUBU</v>
          </cell>
          <cell r="F410" t="str">
            <v>Offshore PF</v>
          </cell>
          <cell r="G410" t="str">
            <v>NIP_BP06_TUBU</v>
          </cell>
          <cell r="H410" t="str">
            <v>NIP_D_TUBU_OFS_G01</v>
          </cell>
          <cell r="I410" t="str">
            <v>Ranked OUT</v>
          </cell>
          <cell r="J410" t="str">
            <v>6. New gas (NLNG)</v>
          </cell>
          <cell r="K410" t="str">
            <v>3. New Oil</v>
          </cell>
        </row>
        <row r="411">
          <cell r="B411" t="str">
            <v>NIP_D_TUNU_WSS_D02_P</v>
          </cell>
          <cell r="C411" t="str">
            <v>Possible</v>
          </cell>
          <cell r="D411" t="str">
            <v>WSS</v>
          </cell>
          <cell r="E411" t="str">
            <v>TUNU</v>
          </cell>
          <cell r="F411" t="str">
            <v>TUNU1_FS</v>
          </cell>
          <cell r="G411" t="str">
            <v>NIP_BP06_Southern Swamp IOGP</v>
          </cell>
          <cell r="H411" t="str">
            <v>NIP_D_TUNU_WSS_D02</v>
          </cell>
          <cell r="I411" t="str">
            <v>Ranked IN</v>
          </cell>
          <cell r="J411" t="str">
            <v>6. New gas (NLNG)</v>
          </cell>
          <cell r="K411" t="str">
            <v>3. New Oil</v>
          </cell>
        </row>
        <row r="412">
          <cell r="B412" t="str">
            <v>NIP_D_TUNU_WSS_D04_P</v>
          </cell>
          <cell r="C412" t="str">
            <v>Possible</v>
          </cell>
          <cell r="D412" t="str">
            <v>WSS</v>
          </cell>
          <cell r="E412" t="str">
            <v>TUNU</v>
          </cell>
          <cell r="F412" t="str">
            <v>TUNU1_FS</v>
          </cell>
          <cell r="G412" t="str">
            <v>NIP_BP06_Southern Swamp IOGP</v>
          </cell>
          <cell r="H412" t="str">
            <v>NIP_D_TUNU_WSS_D04</v>
          </cell>
          <cell r="I412" t="str">
            <v>Ranked IN</v>
          </cell>
          <cell r="J412" t="str">
            <v>6. New gas (NLNG)</v>
          </cell>
          <cell r="K412" t="str">
            <v>3. New Oil</v>
          </cell>
        </row>
        <row r="413">
          <cell r="B413" t="str">
            <v>NIP_D_TUNU_WSS_I01_P</v>
          </cell>
          <cell r="C413" t="str">
            <v>Possible</v>
          </cell>
          <cell r="D413" t="str">
            <v>WSS</v>
          </cell>
          <cell r="E413" t="str">
            <v>TUNU</v>
          </cell>
          <cell r="F413" t="str">
            <v>TUNU1_FS</v>
          </cell>
          <cell r="G413" t="str">
            <v>NIP_BP06_Southern Swamp IOGP</v>
          </cell>
          <cell r="H413" t="str">
            <v>NIP_D_TUNU_WSS_I01</v>
          </cell>
          <cell r="I413" t="str">
            <v>Ranked IN</v>
          </cell>
          <cell r="J413" t="str">
            <v>6. New gas (NLNG)</v>
          </cell>
          <cell r="K413" t="str">
            <v>3. New Oil</v>
          </cell>
        </row>
        <row r="414">
          <cell r="B414" t="str">
            <v>NIP_D_TUNU_WSS_R02_P</v>
          </cell>
          <cell r="C414" t="str">
            <v>Possible</v>
          </cell>
          <cell r="D414" t="str">
            <v>WSS</v>
          </cell>
          <cell r="E414" t="str">
            <v>TUNU</v>
          </cell>
          <cell r="F414" t="str">
            <v>TUNU1_FS</v>
          </cell>
          <cell r="G414" t="str">
            <v>NIP_BP06_2007 LIO</v>
          </cell>
          <cell r="H414" t="str">
            <v>NIP_D_TUNU_WSS_R02</v>
          </cell>
          <cell r="I414" t="str">
            <v>Ranked IN</v>
          </cell>
          <cell r="J414" t="str">
            <v>1. NFA</v>
          </cell>
          <cell r="K414" t="str">
            <v>2. LIO</v>
          </cell>
        </row>
        <row r="415">
          <cell r="B415" t="str">
            <v>NIP_D_UBEF_WNS_T02_P</v>
          </cell>
          <cell r="C415" t="str">
            <v>Possible</v>
          </cell>
          <cell r="D415" t="str">
            <v>WNS</v>
          </cell>
          <cell r="E415" t="str">
            <v>UBEF</v>
          </cell>
          <cell r="F415" t="str">
            <v>ODIDI2_FS</v>
          </cell>
          <cell r="G415" t="str">
            <v>NIP_BP06_2007 LIO</v>
          </cell>
          <cell r="H415" t="str">
            <v>NIP_D_UBEF_WNS_T02</v>
          </cell>
          <cell r="I415" t="str">
            <v>Ranked IN</v>
          </cell>
          <cell r="J415" t="str">
            <v>1. NFA</v>
          </cell>
          <cell r="K415" t="str">
            <v>2. LIO</v>
          </cell>
        </row>
        <row r="416">
          <cell r="B416" t="str">
            <v>NIP_D_UBIE_ELA_D01_P</v>
          </cell>
          <cell r="C416" t="str">
            <v>Possible</v>
          </cell>
          <cell r="D416" t="str">
            <v>ELA</v>
          </cell>
          <cell r="E416" t="str">
            <v>UBIE</v>
          </cell>
          <cell r="F416" t="str">
            <v>PLANNED_GBARAN2_FS</v>
          </cell>
          <cell r="G416" t="str">
            <v>NIP_BP06_GU Phase 3</v>
          </cell>
          <cell r="H416" t="str">
            <v>NIP_D_UBIE_ELA_D01</v>
          </cell>
          <cell r="I416" t="str">
            <v>Ranked IN</v>
          </cell>
          <cell r="J416" t="str">
            <v>6. New gas (NLNG)</v>
          </cell>
          <cell r="K416" t="str">
            <v>3. New Oil</v>
          </cell>
        </row>
        <row r="417">
          <cell r="B417" t="str">
            <v>NIP_D_UBIE_ELA_G01_P</v>
          </cell>
          <cell r="C417" t="str">
            <v>Possible</v>
          </cell>
          <cell r="D417" t="str">
            <v>ELA</v>
          </cell>
          <cell r="E417" t="str">
            <v>UBIE</v>
          </cell>
          <cell r="F417" t="str">
            <v>NAG PF</v>
          </cell>
          <cell r="G417" t="e">
            <v>#N/A</v>
          </cell>
          <cell r="H417" t="str">
            <v>NIP_D_UBIE_ELA_G01</v>
          </cell>
          <cell r="I417" t="str">
            <v>Ranked IN</v>
          </cell>
          <cell r="J417" t="str">
            <v>6. New gas (NLNG)</v>
          </cell>
          <cell r="K417" t="str">
            <v>3. New Oil</v>
          </cell>
        </row>
        <row r="418">
          <cell r="B418" t="str">
            <v>NIP_D_UBIE_ELA_G02_P</v>
          </cell>
          <cell r="C418" t="str">
            <v>Possible</v>
          </cell>
          <cell r="D418" t="str">
            <v>ELA</v>
          </cell>
          <cell r="E418" t="str">
            <v>UBIE</v>
          </cell>
          <cell r="F418" t="str">
            <v>NAG PF</v>
          </cell>
          <cell r="G418" t="e">
            <v>#N/A</v>
          </cell>
          <cell r="H418" t="str">
            <v>NIP_D_UBIE_ELA_G02</v>
          </cell>
          <cell r="I418" t="str">
            <v>Ranked IN</v>
          </cell>
          <cell r="J418" t="str">
            <v>6. New gas (NLNG)</v>
          </cell>
          <cell r="K418" t="str">
            <v>3. New Oil</v>
          </cell>
        </row>
        <row r="419">
          <cell r="B419" t="str">
            <v>NIP_D_UBIE_ELA_G03_P</v>
          </cell>
          <cell r="C419" t="str">
            <v>Possible</v>
          </cell>
          <cell r="D419" t="str">
            <v>ELA</v>
          </cell>
          <cell r="E419" t="str">
            <v>UBIE</v>
          </cell>
          <cell r="F419" t="str">
            <v>NAG PF</v>
          </cell>
          <cell r="G419" t="e">
            <v>#N/A</v>
          </cell>
          <cell r="H419" t="str">
            <v>NIP_D_UBIE_ELA_G03</v>
          </cell>
          <cell r="I419" t="str">
            <v>Ranked IN</v>
          </cell>
          <cell r="J419" t="str">
            <v>6. New gas (NLNG)</v>
          </cell>
          <cell r="K419" t="str">
            <v>3. New Oil</v>
          </cell>
        </row>
        <row r="420">
          <cell r="B420" t="str">
            <v>NIP_D_UBIE_ELA_I01_P</v>
          </cell>
          <cell r="C420" t="str">
            <v>Possible</v>
          </cell>
          <cell r="D420" t="str">
            <v>ELA</v>
          </cell>
          <cell r="E420" t="str">
            <v>UBIE</v>
          </cell>
          <cell r="F420" t="str">
            <v>New Gbaran FS</v>
          </cell>
          <cell r="G420" t="str">
            <v>NIP_BP06_AG Solutions-Gbaran Ubie</v>
          </cell>
          <cell r="H420" t="str">
            <v>NIP_D_UBIE_ELA_I01</v>
          </cell>
          <cell r="I420" t="str">
            <v>Ranked IN</v>
          </cell>
          <cell r="J420" t="str">
            <v>4. Oil Pre-FID</v>
          </cell>
          <cell r="K420" t="str">
            <v>3. New Oil</v>
          </cell>
        </row>
        <row r="421">
          <cell r="B421" t="str">
            <v>NIP_D_UBIE_ELA_R02_P</v>
          </cell>
          <cell r="C421" t="str">
            <v>Possible</v>
          </cell>
          <cell r="D421" t="str">
            <v>ELA</v>
          </cell>
          <cell r="E421" t="str">
            <v>UBIE</v>
          </cell>
          <cell r="F421" t="str">
            <v>UBIE1_FS</v>
          </cell>
          <cell r="G421" t="str">
            <v>NIP_BP06_2007 LIO</v>
          </cell>
          <cell r="H421" t="str">
            <v>NIP_D_UBIE_ELA_R02</v>
          </cell>
          <cell r="I421" t="str">
            <v>Ranked IN</v>
          </cell>
          <cell r="J421" t="str">
            <v>1. NFA</v>
          </cell>
          <cell r="K421" t="str">
            <v>2. LIO</v>
          </cell>
        </row>
        <row r="422">
          <cell r="B422" t="str">
            <v>NIP_D_UGAD_ELA_R01_P</v>
          </cell>
          <cell r="C422" t="str">
            <v>Possible</v>
          </cell>
          <cell r="D422" t="str">
            <v>ELA</v>
          </cell>
          <cell r="E422" t="str">
            <v>UGAD</v>
          </cell>
          <cell r="F422" t="str">
            <v>EGBEMA_WEST1_FS</v>
          </cell>
          <cell r="G422" t="str">
            <v>NIP_BP06_2006 LIO</v>
          </cell>
          <cell r="H422" t="str">
            <v>NIP_D_UGAD_ELA_R01</v>
          </cell>
          <cell r="I422" t="str">
            <v>Ranked IN</v>
          </cell>
          <cell r="J422" t="str">
            <v>1. NFA</v>
          </cell>
          <cell r="K422" t="str">
            <v>2. LIO</v>
          </cell>
        </row>
        <row r="423">
          <cell r="B423" t="str">
            <v>NIP_D_UGHE_WLA_D01_P</v>
          </cell>
          <cell r="C423" t="str">
            <v>Possible</v>
          </cell>
          <cell r="D423" t="str">
            <v>WLA</v>
          </cell>
          <cell r="E423" t="str">
            <v>UGHE</v>
          </cell>
          <cell r="F423" t="str">
            <v>UGHELLI_EAST1_FS</v>
          </cell>
          <cell r="G423" t="str">
            <v>NIP_BP06_GUGG-Ughelli East</v>
          </cell>
          <cell r="H423" t="str">
            <v>NIP_D_UGHE_WLA_D01</v>
          </cell>
          <cell r="I423" t="str">
            <v>Ranked IN</v>
          </cell>
          <cell r="J423" t="str">
            <v>4. Oil Pre-FID</v>
          </cell>
          <cell r="K423" t="str">
            <v>3. New Oil</v>
          </cell>
        </row>
        <row r="424">
          <cell r="B424" t="str">
            <v>NIP_D_UGHE_WLA_G04_P</v>
          </cell>
          <cell r="C424" t="str">
            <v>Possible</v>
          </cell>
          <cell r="D424" t="str">
            <v>WLA</v>
          </cell>
          <cell r="E424" t="str">
            <v>UGHE</v>
          </cell>
          <cell r="F424" t="str">
            <v>NAG PF</v>
          </cell>
          <cell r="G424" t="e">
            <v>#N/A</v>
          </cell>
          <cell r="H424" t="str">
            <v>NIP_D_UGHE_WLA_G04</v>
          </cell>
          <cell r="I424" t="str">
            <v>Ranked IN</v>
          </cell>
          <cell r="J424" t="str">
            <v>7. New Gas (IPP)</v>
          </cell>
          <cell r="K424" t="str">
            <v>3. New Oil</v>
          </cell>
        </row>
        <row r="425">
          <cell r="B425" t="str">
            <v>NIP_D_UGHE_WLA_I01_P</v>
          </cell>
          <cell r="C425" t="str">
            <v>Possible</v>
          </cell>
          <cell r="D425" t="str">
            <v>WLA</v>
          </cell>
          <cell r="E425" t="str">
            <v>UGHE</v>
          </cell>
          <cell r="F425" t="str">
            <v>UGHELLI_EAST1_FS</v>
          </cell>
          <cell r="G425" t="str">
            <v>NIP_BP06_GUGG-Ughelli East</v>
          </cell>
          <cell r="H425" t="str">
            <v>NIP_D_UGHE_WLA_I01</v>
          </cell>
          <cell r="I425" t="str">
            <v>Ranked IN</v>
          </cell>
          <cell r="J425" t="str">
            <v>4. Oil Pre-FID</v>
          </cell>
          <cell r="K425" t="str">
            <v>3. New Oil</v>
          </cell>
        </row>
        <row r="426">
          <cell r="B426" t="str">
            <v>NIP_D_UGHE_WLA_S01_P</v>
          </cell>
          <cell r="C426" t="str">
            <v>Possible</v>
          </cell>
          <cell r="D426" t="str">
            <v>WLA</v>
          </cell>
          <cell r="E426" t="str">
            <v>UGHE</v>
          </cell>
          <cell r="F426" t="str">
            <v>UGHELLI_EAST1_FS</v>
          </cell>
          <cell r="G426" t="str">
            <v>NIP_BP06_Integrity</v>
          </cell>
          <cell r="H426" t="str">
            <v>NIP_D_UGHE_WLA_S01</v>
          </cell>
          <cell r="I426" t="str">
            <v>Ranked IN</v>
          </cell>
          <cell r="J426" t="str">
            <v>1. NFA</v>
          </cell>
          <cell r="K426" t="str">
            <v>2. LIO</v>
          </cell>
        </row>
        <row r="427">
          <cell r="B427" t="str">
            <v>NIP_D_UGHE_WLA_T01_P</v>
          </cell>
          <cell r="C427" t="str">
            <v>Possible</v>
          </cell>
          <cell r="D427" t="str">
            <v>WLA</v>
          </cell>
          <cell r="E427" t="str">
            <v>UGHE</v>
          </cell>
          <cell r="F427" t="str">
            <v>UGHELLI_EAST1_FS</v>
          </cell>
          <cell r="G427" t="str">
            <v>NIP_BP06_2006 LIO</v>
          </cell>
          <cell r="H427" t="str">
            <v>NIP_D_UGHE_WLA_T01</v>
          </cell>
          <cell r="I427" t="str">
            <v>Ranked IN</v>
          </cell>
          <cell r="J427" t="str">
            <v>1. NFA</v>
          </cell>
          <cell r="K427" t="str">
            <v>2. LIO</v>
          </cell>
        </row>
        <row r="428">
          <cell r="B428" t="str">
            <v>NIP_D_UGHE_WLA_TG1_P</v>
          </cell>
          <cell r="C428" t="str">
            <v>Possible</v>
          </cell>
          <cell r="D428" t="str">
            <v>WLA</v>
          </cell>
          <cell r="E428" t="str">
            <v>UGHE</v>
          </cell>
          <cell r="F428" t="str">
            <v>UGHELLI_EAST1_FS</v>
          </cell>
          <cell r="G428" t="e">
            <v>#N/A</v>
          </cell>
          <cell r="H428" t="str">
            <v>NIP_D_UGHE_WLA_TG1</v>
          </cell>
          <cell r="I428" t="str">
            <v>Ranked IN</v>
          </cell>
          <cell r="J428" t="str">
            <v>1. NFA</v>
          </cell>
          <cell r="K428" t="str">
            <v>3. New Oil</v>
          </cell>
        </row>
        <row r="429">
          <cell r="B429" t="str">
            <v>NIP_D_Ughelli East Interim _PRA_P</v>
          </cell>
          <cell r="C429" t="str">
            <v>Possible</v>
          </cell>
          <cell r="D429" t="str">
            <v>Corporate</v>
          </cell>
          <cell r="E429" t="str">
            <v>PRA</v>
          </cell>
          <cell r="F429" t="str">
            <v>DNR Prod Facilty</v>
          </cell>
          <cell r="G429" t="str">
            <v>Corporate PRA</v>
          </cell>
          <cell r="H429" t="str">
            <v>NIP_D_Ughelli East Interim _PRA</v>
          </cell>
          <cell r="I429" t="e">
            <v>#N/A</v>
          </cell>
          <cell r="J429" t="e">
            <v>#N/A</v>
          </cell>
          <cell r="K429" t="str">
            <v>PRA</v>
          </cell>
        </row>
        <row r="430">
          <cell r="B430" t="str">
            <v>NIP_D_UGHW_WLA_D01_P</v>
          </cell>
          <cell r="C430" t="str">
            <v>Possible</v>
          </cell>
          <cell r="D430" t="str">
            <v>WLA</v>
          </cell>
          <cell r="E430" t="str">
            <v>UGHW</v>
          </cell>
          <cell r="F430" t="str">
            <v>UGHELLI_WEST1_FS</v>
          </cell>
          <cell r="G430" t="str">
            <v>NIP_BP06_GUGG-Ughelli West</v>
          </cell>
          <cell r="H430" t="str">
            <v>NIP_D_UGHW_WLA_D01</v>
          </cell>
          <cell r="I430" t="str">
            <v>Ranked OUT</v>
          </cell>
          <cell r="J430" t="str">
            <v>4. Oil Pre-FID</v>
          </cell>
          <cell r="K430" t="str">
            <v>3. New Oil</v>
          </cell>
        </row>
        <row r="431">
          <cell r="B431" t="str">
            <v>NIP_D_UGHW_WLA_I01_P</v>
          </cell>
          <cell r="C431" t="str">
            <v>Possible</v>
          </cell>
          <cell r="D431" t="str">
            <v>WLA</v>
          </cell>
          <cell r="E431" t="str">
            <v>UGHW</v>
          </cell>
          <cell r="F431" t="str">
            <v>UGHELLI_WEST1_FS</v>
          </cell>
          <cell r="G431" t="str">
            <v>NIP_BP06_GUGG-Ughelli West</v>
          </cell>
          <cell r="H431" t="str">
            <v>NIP_D_UGHW_WLA_I01</v>
          </cell>
          <cell r="I431" t="str">
            <v>Ranked OUT</v>
          </cell>
          <cell r="J431" t="str">
            <v>4. Oil Pre-FID</v>
          </cell>
          <cell r="K431" t="str">
            <v>3. New Oil</v>
          </cell>
        </row>
        <row r="432">
          <cell r="B432" t="str">
            <v>NIP_D_UGHW_WLA_S01_P</v>
          </cell>
          <cell r="C432" t="str">
            <v>Possible</v>
          </cell>
          <cell r="D432" t="str">
            <v>WLA</v>
          </cell>
          <cell r="E432" t="str">
            <v>UGHW</v>
          </cell>
          <cell r="F432" t="str">
            <v>UGHELLI_WEST1_FS</v>
          </cell>
          <cell r="G432" t="str">
            <v>NIP_BP06_Integrity</v>
          </cell>
          <cell r="H432" t="str">
            <v>NIP_D_UGHW_WLA_S01</v>
          </cell>
          <cell r="I432" t="str">
            <v>Ranked IN</v>
          </cell>
          <cell r="J432" t="str">
            <v>1. NFA</v>
          </cell>
          <cell r="K432" t="str">
            <v>2. LIO</v>
          </cell>
        </row>
        <row r="433">
          <cell r="B433" t="str">
            <v>NIP_D_UGHW_WLA_T01_P</v>
          </cell>
          <cell r="C433" t="str">
            <v>Possible</v>
          </cell>
          <cell r="D433" t="str">
            <v>WLA</v>
          </cell>
          <cell r="E433" t="str">
            <v>UGHW</v>
          </cell>
          <cell r="F433" t="str">
            <v>UGHELLI_WEST1_FS</v>
          </cell>
          <cell r="G433" t="str">
            <v>NIP_BP06_2006 LIO</v>
          </cell>
          <cell r="H433" t="str">
            <v>NIP_D_UGHW_WLA_T01</v>
          </cell>
          <cell r="I433" t="str">
            <v>Ranked IN</v>
          </cell>
          <cell r="J433" t="str">
            <v>1. NFA</v>
          </cell>
          <cell r="K433" t="str">
            <v>2. LIO</v>
          </cell>
        </row>
        <row r="434">
          <cell r="B434" t="str">
            <v>NIP_D_UMUE_ELA_D01_P</v>
          </cell>
          <cell r="C434" t="str">
            <v>Possible</v>
          </cell>
          <cell r="D434" t="str">
            <v>ELA</v>
          </cell>
          <cell r="E434" t="str">
            <v>UMUE</v>
          </cell>
          <cell r="F434" t="str">
            <v>UMUECHEM1_FS</v>
          </cell>
          <cell r="G434" t="str">
            <v>NIP_BP06_Umuechem/Otamini IOGD</v>
          </cell>
          <cell r="H434" t="str">
            <v>NIP_D_UMUE_ELA_D01</v>
          </cell>
          <cell r="I434" t="str">
            <v>Ranked IN</v>
          </cell>
          <cell r="J434" t="str">
            <v>4. Oil Pre-FID</v>
          </cell>
          <cell r="K434" t="str">
            <v>3. New Oil</v>
          </cell>
        </row>
        <row r="435">
          <cell r="B435" t="str">
            <v>NIP_D_UMUE_ELA_I01_P</v>
          </cell>
          <cell r="C435" t="str">
            <v>Possible</v>
          </cell>
          <cell r="D435" t="str">
            <v>ELA</v>
          </cell>
          <cell r="E435" t="str">
            <v>UMUE</v>
          </cell>
          <cell r="F435" t="str">
            <v>UMUECHEM1_FS</v>
          </cell>
          <cell r="G435" t="str">
            <v>NIP_BP06_Umuechem/Otamini IOGD</v>
          </cell>
          <cell r="H435" t="str">
            <v>NIP_D_UMUE_ELA_I01</v>
          </cell>
          <cell r="I435" t="str">
            <v>Ranked IN</v>
          </cell>
          <cell r="J435" t="str">
            <v>4. Oil Pre-FID</v>
          </cell>
          <cell r="K435" t="str">
            <v>3. New Oil</v>
          </cell>
        </row>
        <row r="436">
          <cell r="B436" t="str">
            <v>NIP_D_UMUE_ELA_R01_P</v>
          </cell>
          <cell r="C436" t="str">
            <v>Possible</v>
          </cell>
          <cell r="D436" t="str">
            <v>ELA</v>
          </cell>
          <cell r="E436" t="str">
            <v>UMUE</v>
          </cell>
          <cell r="F436" t="str">
            <v>UMUECHEM1_FS</v>
          </cell>
          <cell r="G436" t="str">
            <v>NIP_BP06_2006 LIO</v>
          </cell>
          <cell r="H436" t="str">
            <v>NIP_D_UMUE_ELA_R01</v>
          </cell>
          <cell r="I436" t="str">
            <v>Ranked IN</v>
          </cell>
          <cell r="J436" t="str">
            <v>1. NFA</v>
          </cell>
          <cell r="K436" t="str">
            <v>2. LIO</v>
          </cell>
        </row>
        <row r="437">
          <cell r="B437" t="str">
            <v>NIP_D_UMUE_ELA_R02_P</v>
          </cell>
          <cell r="C437" t="str">
            <v>Possible</v>
          </cell>
          <cell r="D437" t="str">
            <v>ELA</v>
          </cell>
          <cell r="E437" t="str">
            <v>UMUE</v>
          </cell>
          <cell r="F437" t="str">
            <v>UMUECHEM1_FS</v>
          </cell>
          <cell r="G437" t="str">
            <v>NIP_BP06_2007 LIO</v>
          </cell>
          <cell r="H437" t="str">
            <v>NIP_D_UMUE_ELA_R02</v>
          </cell>
          <cell r="I437" t="str">
            <v>Ranked IN</v>
          </cell>
          <cell r="J437" t="str">
            <v>1. NFA</v>
          </cell>
          <cell r="K437" t="str">
            <v>2. LIO</v>
          </cell>
        </row>
        <row r="438">
          <cell r="B438" t="str">
            <v>NIP_D_Umuechem/Otamini IOGD_PRA_P</v>
          </cell>
          <cell r="C438" t="str">
            <v>Possible</v>
          </cell>
          <cell r="D438" t="str">
            <v>Corporate</v>
          </cell>
          <cell r="E438" t="str">
            <v>PRA</v>
          </cell>
          <cell r="F438" t="str">
            <v>DNR Prod Facilty</v>
          </cell>
          <cell r="G438" t="str">
            <v>Corporate PRA</v>
          </cell>
          <cell r="H438" t="str">
            <v>NIP_D_Umuechem/Otamini IOGD_PRA</v>
          </cell>
          <cell r="I438" t="str">
            <v>Ranked IN</v>
          </cell>
          <cell r="J438" t="str">
            <v>4. Oil Pre-FID</v>
          </cell>
          <cell r="K438" t="str">
            <v>PRA</v>
          </cell>
        </row>
        <row r="439">
          <cell r="B439" t="str">
            <v>NIP_D_UTAP_EES_D01_P</v>
          </cell>
          <cell r="C439" t="str">
            <v>Possible</v>
          </cell>
          <cell r="D439" t="str">
            <v>EES</v>
          </cell>
          <cell r="E439" t="str">
            <v>UTAP</v>
          </cell>
          <cell r="F439" t="str">
            <v>UTAPATE1_FS</v>
          </cell>
          <cell r="G439" t="str">
            <v>NIP_BP06_Utapate IOGP</v>
          </cell>
          <cell r="H439" t="str">
            <v>NIP_D_UTAP_EES_D01</v>
          </cell>
          <cell r="I439" t="str">
            <v>Ranked IN</v>
          </cell>
          <cell r="J439" t="str">
            <v>4. Oil Pre-FID</v>
          </cell>
          <cell r="K439" t="str">
            <v>3. New Oil</v>
          </cell>
        </row>
        <row r="440">
          <cell r="B440" t="str">
            <v>NIP_D_Utapate IOGP_PRA_P</v>
          </cell>
          <cell r="C440" t="str">
            <v>Possible</v>
          </cell>
          <cell r="D440" t="str">
            <v>Corporate</v>
          </cell>
          <cell r="E440" t="str">
            <v>PRA</v>
          </cell>
          <cell r="F440" t="str">
            <v>DNR Prod Facilty</v>
          </cell>
          <cell r="G440" t="str">
            <v>Corporate PRA</v>
          </cell>
          <cell r="H440" t="str">
            <v>NIP_D_Utapate IOGP_PRA</v>
          </cell>
          <cell r="I440" t="str">
            <v>Ranked IN</v>
          </cell>
          <cell r="J440" t="str">
            <v>4. Oil Pre-FID</v>
          </cell>
          <cell r="K440" t="str">
            <v>PRA</v>
          </cell>
        </row>
        <row r="441">
          <cell r="B441" t="str">
            <v>NIP_D_UTOR_WLA_G02_P</v>
          </cell>
          <cell r="C441" t="str">
            <v>Possible</v>
          </cell>
          <cell r="D441" t="str">
            <v>WLA</v>
          </cell>
          <cell r="E441" t="str">
            <v>UTOR</v>
          </cell>
          <cell r="F441" t="str">
            <v>NAG PF</v>
          </cell>
          <cell r="G441" t="e">
            <v>#N/A</v>
          </cell>
          <cell r="H441" t="str">
            <v>NIP_D_UTOR_WLA_G02</v>
          </cell>
          <cell r="I441" t="str">
            <v>Ranked IN</v>
          </cell>
          <cell r="J441" t="str">
            <v>5. Ongoing Gas</v>
          </cell>
          <cell r="K441" t="str">
            <v>3. New Oil</v>
          </cell>
        </row>
        <row r="442">
          <cell r="B442" t="str">
            <v>NIP_D_UTOR_WLA_G03_P</v>
          </cell>
          <cell r="C442" t="str">
            <v>Possible</v>
          </cell>
          <cell r="D442" t="str">
            <v>WLA</v>
          </cell>
          <cell r="E442" t="str">
            <v>UTOR</v>
          </cell>
          <cell r="F442" t="str">
            <v>NAG PF</v>
          </cell>
          <cell r="G442" t="e">
            <v>#N/A</v>
          </cell>
          <cell r="H442" t="str">
            <v>NIP_D_UTOR_WLA_G03</v>
          </cell>
          <cell r="I442" t="str">
            <v>Ranked IN</v>
          </cell>
          <cell r="J442" t="str">
            <v>5. Ongoing Gas</v>
          </cell>
          <cell r="K442" t="str">
            <v>3. New Oil</v>
          </cell>
        </row>
        <row r="443">
          <cell r="B443" t="str">
            <v>NIP_D_UTOR_WLA_G05_P</v>
          </cell>
          <cell r="C443" t="str">
            <v>Possible</v>
          </cell>
          <cell r="D443" t="str">
            <v>WLA</v>
          </cell>
          <cell r="E443" t="str">
            <v>UTOR</v>
          </cell>
          <cell r="F443" t="str">
            <v>NAG PF</v>
          </cell>
          <cell r="G443" t="e">
            <v>#N/A</v>
          </cell>
          <cell r="H443" t="str">
            <v>NIP_D_UTOR_WLA_G05</v>
          </cell>
          <cell r="I443" t="e">
            <v>#N/A</v>
          </cell>
          <cell r="J443" t="e">
            <v>#N/A</v>
          </cell>
          <cell r="K443" t="str">
            <v>3. New Oil</v>
          </cell>
        </row>
        <row r="444">
          <cell r="B444" t="str">
            <v>NIP_D_UTOR_WLA_T01_P</v>
          </cell>
          <cell r="C444" t="str">
            <v>Possible</v>
          </cell>
          <cell r="D444" t="str">
            <v>WLA</v>
          </cell>
          <cell r="E444" t="str">
            <v>UTOR</v>
          </cell>
          <cell r="F444" t="str">
            <v>UTOROGU1_FS</v>
          </cell>
          <cell r="G444" t="str">
            <v>NIP_BP06_2006 LIO</v>
          </cell>
          <cell r="H444" t="str">
            <v>NIP_D_UTOR_WLA_T01</v>
          </cell>
          <cell r="I444" t="str">
            <v>Ranked IN</v>
          </cell>
          <cell r="J444" t="str">
            <v>1. NFA</v>
          </cell>
          <cell r="K444" t="str">
            <v>2. LIO</v>
          </cell>
        </row>
        <row r="445">
          <cell r="B445" t="str">
            <v>NIP_D_UTOR_WLA_TG1_P</v>
          </cell>
          <cell r="C445" t="str">
            <v>Possible</v>
          </cell>
          <cell r="D445" t="str">
            <v>WLA</v>
          </cell>
          <cell r="E445" t="str">
            <v>UTOR</v>
          </cell>
          <cell r="F445" t="str">
            <v>UTOROGU1_FS</v>
          </cell>
          <cell r="G445" t="e">
            <v>#N/A</v>
          </cell>
          <cell r="H445" t="str">
            <v>NIP_D_UTOR_WLA_TG1</v>
          </cell>
          <cell r="I445" t="str">
            <v>Ranked IN</v>
          </cell>
          <cell r="J445" t="str">
            <v>1. NFA</v>
          </cell>
          <cell r="K445" t="str">
            <v>3. New Oil</v>
          </cell>
        </row>
        <row r="446">
          <cell r="B446" t="str">
            <v>NIP_D_UZRE_WLA_T01_P</v>
          </cell>
          <cell r="C446" t="str">
            <v>Possible</v>
          </cell>
          <cell r="D446" t="str">
            <v>WLA</v>
          </cell>
          <cell r="E446" t="str">
            <v>UZRE</v>
          </cell>
          <cell r="F446" t="str">
            <v>UZERE_EAST1_FS</v>
          </cell>
          <cell r="G446" t="str">
            <v>NIP_BP06_2006 LIO</v>
          </cell>
          <cell r="H446" t="str">
            <v>NIP_D_UZRE_WLA_T01</v>
          </cell>
          <cell r="I446" t="str">
            <v>Ranked IN</v>
          </cell>
          <cell r="J446" t="str">
            <v>1. NFA</v>
          </cell>
          <cell r="K446" t="str">
            <v>2. LIO</v>
          </cell>
        </row>
        <row r="447">
          <cell r="B447" t="str">
            <v>NIP_D_UZRW_WLA_T01_P</v>
          </cell>
          <cell r="C447" t="str">
            <v>Possible</v>
          </cell>
          <cell r="D447" t="str">
            <v>WLA</v>
          </cell>
          <cell r="E447" t="str">
            <v>UZRW</v>
          </cell>
          <cell r="F447" t="str">
            <v>UZERE_EAST1_FS</v>
          </cell>
          <cell r="G447" t="str">
            <v>NIP_BP06_2006 LIO</v>
          </cell>
          <cell r="H447" t="str">
            <v>NIP_D_UZRW_WLA_T01</v>
          </cell>
          <cell r="I447" t="str">
            <v>Ranked IN</v>
          </cell>
          <cell r="J447" t="str">
            <v>1. NFA</v>
          </cell>
          <cell r="K447" t="str">
            <v>2. LIO</v>
          </cell>
        </row>
        <row r="448">
          <cell r="B448" t="str">
            <v>NIP_D_WAGP Gas Supply Facilities Cost_P</v>
          </cell>
          <cell r="C448" t="str">
            <v>Possible</v>
          </cell>
          <cell r="D448" t="str">
            <v>Facility Costs</v>
          </cell>
          <cell r="E448" t="str">
            <v>WAGP</v>
          </cell>
          <cell r="F448" t="str">
            <v>DNR Prod Facilty</v>
          </cell>
          <cell r="G448" t="str">
            <v>Corporate - Facility</v>
          </cell>
          <cell r="H448" t="str">
            <v>NIP_D_WAGP Gas Supply Facilities Cost</v>
          </cell>
          <cell r="I448" t="str">
            <v>Ranked IN</v>
          </cell>
          <cell r="J448" t="str">
            <v>5. Ongoing Gas</v>
          </cell>
          <cell r="K448" t="str">
            <v>Facilities</v>
          </cell>
        </row>
        <row r="449">
          <cell r="B449" t="str">
            <v>NIP_D_WAGP Gas Supply_PRA_P</v>
          </cell>
          <cell r="C449" t="str">
            <v>Possible</v>
          </cell>
          <cell r="D449" t="str">
            <v>Corporate</v>
          </cell>
          <cell r="E449" t="str">
            <v>PRA</v>
          </cell>
          <cell r="F449" t="str">
            <v>DNR Prod Facilty</v>
          </cell>
          <cell r="G449" t="str">
            <v>Corporate PRA</v>
          </cell>
          <cell r="H449" t="str">
            <v>NIP_D_WAGP Gas Supply_PRA</v>
          </cell>
          <cell r="I449" t="str">
            <v>Ranked IN</v>
          </cell>
          <cell r="J449" t="str">
            <v>5. Ongoing Gas</v>
          </cell>
          <cell r="K449" t="str">
            <v>PRA</v>
          </cell>
        </row>
        <row r="450">
          <cell r="B450" t="str">
            <v>NIP_D_Western Domgas Growth_PRA_P</v>
          </cell>
          <cell r="C450" t="str">
            <v>Possible</v>
          </cell>
          <cell r="D450" t="str">
            <v>Corporate</v>
          </cell>
          <cell r="E450" t="str">
            <v>PRA</v>
          </cell>
          <cell r="F450" t="str">
            <v>DNR Prod Facilty</v>
          </cell>
          <cell r="G450" t="str">
            <v>Corporate PRA</v>
          </cell>
          <cell r="H450" t="str">
            <v>NIP_D_Western Domgas Growth_PRA</v>
          </cell>
          <cell r="I450" t="str">
            <v>Ranked IN</v>
          </cell>
          <cell r="J450" t="str">
            <v>7. New Gas (IPP)</v>
          </cell>
          <cell r="K450" t="str">
            <v>PRA</v>
          </cell>
        </row>
        <row r="451">
          <cell r="B451" t="str">
            <v>NIP_D_Western Domgas Interim_PRA_P</v>
          </cell>
          <cell r="C451" t="str">
            <v>Possible</v>
          </cell>
          <cell r="D451" t="str">
            <v>Corporate</v>
          </cell>
          <cell r="E451" t="str">
            <v>PRA</v>
          </cell>
          <cell r="F451" t="str">
            <v>DNR Prod Facilty</v>
          </cell>
          <cell r="G451" t="str">
            <v>Corporate PRA</v>
          </cell>
          <cell r="H451" t="str">
            <v>NIP_D_Western Domgas Interim_PRA</v>
          </cell>
          <cell r="I451" t="str">
            <v>Ranked IN</v>
          </cell>
          <cell r="J451" t="str">
            <v>7. New Gas (IPP)</v>
          </cell>
          <cell r="K451" t="str">
            <v>PRA</v>
          </cell>
        </row>
        <row r="452">
          <cell r="B452" t="str">
            <v>NIP_D_ZARA_ELA_D01_P</v>
          </cell>
          <cell r="C452" t="str">
            <v>Possible</v>
          </cell>
          <cell r="D452" t="str">
            <v>ELA</v>
          </cell>
          <cell r="E452" t="str">
            <v>ZARA</v>
          </cell>
          <cell r="F452" t="str">
            <v>PLANNED_GBARAN2_FS</v>
          </cell>
          <cell r="G452" t="str">
            <v>NIP_BP06_GU Phase 1</v>
          </cell>
          <cell r="H452" t="str">
            <v>NIP_D_ZARA_ELA_D01</v>
          </cell>
          <cell r="I452" t="str">
            <v>Ranked IN</v>
          </cell>
          <cell r="J452" t="str">
            <v>5. Ongoing Gas</v>
          </cell>
          <cell r="K452" t="str">
            <v>3. New Oil</v>
          </cell>
        </row>
        <row r="453">
          <cell r="B453" t="str">
            <v>NIP_D_ZARA_ELA_G01_P</v>
          </cell>
          <cell r="C453" t="str">
            <v>Possible</v>
          </cell>
          <cell r="D453" t="str">
            <v>ELA</v>
          </cell>
          <cell r="E453" t="str">
            <v>ZARA</v>
          </cell>
          <cell r="F453" t="str">
            <v>NAG PF</v>
          </cell>
          <cell r="G453" t="e">
            <v>#N/A</v>
          </cell>
          <cell r="H453" t="str">
            <v>NIP_D_ZARA_ELA_G01</v>
          </cell>
          <cell r="I453" t="str">
            <v>Ranked IN</v>
          </cell>
          <cell r="J453" t="str">
            <v>5. Ongoing Gas</v>
          </cell>
          <cell r="K453" t="str">
            <v>3. New Oil</v>
          </cell>
        </row>
        <row r="454">
          <cell r="B454" t="str">
            <v>NIP_D_ZARA_ELA_G02_P</v>
          </cell>
          <cell r="C454" t="str">
            <v>Possible</v>
          </cell>
          <cell r="D454" t="str">
            <v>ELA</v>
          </cell>
          <cell r="E454" t="str">
            <v>ZARA</v>
          </cell>
          <cell r="F454" t="str">
            <v>NAG PF</v>
          </cell>
          <cell r="G454" t="e">
            <v>#N/A</v>
          </cell>
          <cell r="H454" t="str">
            <v>NIP_D_ZARA_ELA_G02</v>
          </cell>
          <cell r="I454" t="str">
            <v>Ranked IN</v>
          </cell>
          <cell r="J454" t="str">
            <v>6. New gas (NLNG)</v>
          </cell>
          <cell r="K454" t="str">
            <v>3. New Oil</v>
          </cell>
        </row>
        <row r="455">
          <cell r="B455" t="str">
            <v>NIP_N_ADIB_ELA_N01_P</v>
          </cell>
          <cell r="C455" t="str">
            <v>Possible</v>
          </cell>
          <cell r="D455" t="str">
            <v>ELA</v>
          </cell>
          <cell r="E455" t="str">
            <v>ADIB</v>
          </cell>
          <cell r="F455" t="str">
            <v>ADIBAWA1_FS</v>
          </cell>
          <cell r="G455" t="str">
            <v>NIP_BP06_NFA</v>
          </cell>
          <cell r="H455" t="str">
            <v>NIP_N_ADIB_ELA_N01</v>
          </cell>
          <cell r="I455" t="str">
            <v>Ranked IN</v>
          </cell>
          <cell r="J455" t="str">
            <v>1. NFA</v>
          </cell>
          <cell r="K455" t="str">
            <v>1. NFA</v>
          </cell>
        </row>
        <row r="456">
          <cell r="B456" t="str">
            <v>NIP_N_ADNE_ELA_N01_P</v>
          </cell>
          <cell r="C456" t="str">
            <v>Possible</v>
          </cell>
          <cell r="D456" t="str">
            <v>ELA</v>
          </cell>
          <cell r="E456" t="str">
            <v>ADNE</v>
          </cell>
          <cell r="F456" t="str">
            <v>ADIBAWA1_FS</v>
          </cell>
          <cell r="G456" t="str">
            <v>NIP_BP06_NFA</v>
          </cell>
          <cell r="H456" t="str">
            <v>NIP_N_ADNE_ELA_N01</v>
          </cell>
          <cell r="I456" t="str">
            <v>Ranked IN</v>
          </cell>
          <cell r="J456" t="str">
            <v>1. NFA</v>
          </cell>
          <cell r="K456" t="str">
            <v>1. NFA</v>
          </cell>
        </row>
        <row r="457">
          <cell r="B457" t="str">
            <v>NIP_N_AFIE_WLA_N01_P</v>
          </cell>
          <cell r="C457" t="str">
            <v>Possible</v>
          </cell>
          <cell r="D457" t="str">
            <v>WLA</v>
          </cell>
          <cell r="E457" t="str">
            <v>AFIE</v>
          </cell>
          <cell r="F457" t="str">
            <v>AFIESERE1_FS</v>
          </cell>
          <cell r="G457" t="str">
            <v>NIP_BP06_NFA</v>
          </cell>
          <cell r="H457" t="str">
            <v>NIP_N_AFIE_WLA_N01</v>
          </cell>
          <cell r="I457" t="str">
            <v>Ranked IN</v>
          </cell>
          <cell r="J457" t="str">
            <v>1. NFA</v>
          </cell>
          <cell r="K457" t="str">
            <v>1. NFA</v>
          </cell>
        </row>
        <row r="458">
          <cell r="B458" t="str">
            <v>NIP_N_AFRE_WSS_N01_P</v>
          </cell>
          <cell r="C458" t="str">
            <v>Possible</v>
          </cell>
          <cell r="D458" t="str">
            <v>WSS</v>
          </cell>
          <cell r="E458" t="str">
            <v>AFRE</v>
          </cell>
          <cell r="F458" t="str">
            <v>ESCRAVOS_BEACH1_FS</v>
          </cell>
          <cell r="G458" t="str">
            <v>NIP_BP06_NFA</v>
          </cell>
          <cell r="H458" t="str">
            <v>NIP_N_AFRE_WSS_N01</v>
          </cell>
          <cell r="I458" t="str">
            <v>Ranked IN</v>
          </cell>
          <cell r="J458" t="str">
            <v>1. NFA</v>
          </cell>
          <cell r="K458" t="str">
            <v>1. NFA</v>
          </cell>
        </row>
        <row r="459">
          <cell r="B459" t="str">
            <v>NIP_N_AFUO_WSS_N01_P</v>
          </cell>
          <cell r="C459" t="str">
            <v>Possible</v>
          </cell>
          <cell r="D459" t="str">
            <v>WSS</v>
          </cell>
          <cell r="E459" t="str">
            <v>AFUO</v>
          </cell>
          <cell r="F459" t="str">
            <v>OGBN_NAOC1_FS</v>
          </cell>
          <cell r="G459" t="str">
            <v>NIP_BP06_NFA</v>
          </cell>
          <cell r="H459" t="str">
            <v>NIP_N_AFUO_WSS_N01</v>
          </cell>
          <cell r="I459" t="str">
            <v>Ranked IN</v>
          </cell>
          <cell r="J459" t="str">
            <v>1. NFA</v>
          </cell>
          <cell r="K459" t="str">
            <v>1. NFA</v>
          </cell>
        </row>
        <row r="460">
          <cell r="B460" t="str">
            <v>NIP_N_AGBA_WSS_N01_P</v>
          </cell>
          <cell r="C460" t="str">
            <v>Possible</v>
          </cell>
          <cell r="D460" t="str">
            <v>WSS</v>
          </cell>
          <cell r="E460" t="str">
            <v>AGBA</v>
          </cell>
          <cell r="F460" t="str">
            <v>OGBOTOBO1_FS</v>
          </cell>
          <cell r="G460" t="str">
            <v>NIP_BP06_NFA</v>
          </cell>
          <cell r="H460" t="str">
            <v>NIP_N_AGBA_WSS_N01</v>
          </cell>
          <cell r="I460" t="str">
            <v>Ranked IN</v>
          </cell>
          <cell r="J460" t="str">
            <v>1. NFA</v>
          </cell>
          <cell r="K460" t="str">
            <v>1. NFA</v>
          </cell>
        </row>
        <row r="461">
          <cell r="B461" t="str">
            <v>NIP_N_AGBD_ELA_N01_P</v>
          </cell>
          <cell r="C461" t="str">
            <v>Possible</v>
          </cell>
          <cell r="D461" t="str">
            <v>ELA</v>
          </cell>
          <cell r="E461" t="str">
            <v>AGBD</v>
          </cell>
          <cell r="F461" t="str">
            <v>AGBADA2_FS</v>
          </cell>
          <cell r="G461" t="str">
            <v>NIP_BP06_NFA</v>
          </cell>
          <cell r="H461" t="str">
            <v>NIP_N_AGBD_ELA_N01</v>
          </cell>
          <cell r="I461" t="str">
            <v>Ranked IN</v>
          </cell>
          <cell r="J461" t="str">
            <v>1. NFA</v>
          </cell>
          <cell r="K461" t="str">
            <v>1. NFA</v>
          </cell>
        </row>
        <row r="462">
          <cell r="B462" t="str">
            <v>NIP_N_AHIA_ELA_N01_P</v>
          </cell>
          <cell r="C462" t="str">
            <v>Possible</v>
          </cell>
          <cell r="D462" t="str">
            <v>ELA</v>
          </cell>
          <cell r="E462" t="str">
            <v>AHIA</v>
          </cell>
          <cell r="F462" t="str">
            <v>AHIA1_FS</v>
          </cell>
          <cell r="G462" t="str">
            <v>NIP_BP06_NFA</v>
          </cell>
          <cell r="H462" t="str">
            <v>NIP_N_AHIA_ELA_N01</v>
          </cell>
          <cell r="I462" t="str">
            <v>Ranked IN</v>
          </cell>
          <cell r="J462" t="str">
            <v>1. NFA</v>
          </cell>
          <cell r="K462" t="str">
            <v>1. NFA</v>
          </cell>
        </row>
        <row r="463">
          <cell r="B463" t="str">
            <v>NIP_N_AJAT_WSS_N01_P</v>
          </cell>
          <cell r="C463" t="str">
            <v>Possible</v>
          </cell>
          <cell r="D463" t="str">
            <v>WSS</v>
          </cell>
          <cell r="E463" t="str">
            <v>AJAT</v>
          </cell>
          <cell r="F463" t="str">
            <v>OPUKUSHI1_FS</v>
          </cell>
          <cell r="G463" t="str">
            <v>NIP_BP06_NFA</v>
          </cell>
          <cell r="H463" t="str">
            <v>NIP_N_AJAT_WSS_N01</v>
          </cell>
          <cell r="I463" t="str">
            <v>Ranked IN</v>
          </cell>
          <cell r="J463" t="str">
            <v>1. NFA</v>
          </cell>
          <cell r="K463" t="str">
            <v>1. NFA</v>
          </cell>
        </row>
        <row r="464">
          <cell r="B464" t="str">
            <v>NIP_N_AJUJ_WNS_N01_P</v>
          </cell>
          <cell r="C464" t="str">
            <v>Possible</v>
          </cell>
          <cell r="D464" t="str">
            <v>WNS</v>
          </cell>
          <cell r="E464" t="str">
            <v>AJUJ</v>
          </cell>
          <cell r="F464" t="str">
            <v>BATAN1_FS</v>
          </cell>
          <cell r="G464" t="str">
            <v>NIP_BP06_NFA</v>
          </cell>
          <cell r="H464" t="str">
            <v>NIP_N_AJUJ_WNS_N01</v>
          </cell>
          <cell r="I464" t="str">
            <v>Ranked IN</v>
          </cell>
          <cell r="J464" t="str">
            <v>1. NFA</v>
          </cell>
          <cell r="K464" t="str">
            <v>1. NFA</v>
          </cell>
        </row>
        <row r="465">
          <cell r="B465" t="str">
            <v>NIP_N_AKON_WSS_N01_P</v>
          </cell>
          <cell r="C465" t="str">
            <v>Possible</v>
          </cell>
          <cell r="D465" t="str">
            <v>WSS</v>
          </cell>
          <cell r="E465" t="str">
            <v>AKON</v>
          </cell>
          <cell r="F465" t="str">
            <v>BENISEDE1_FS</v>
          </cell>
          <cell r="G465" t="str">
            <v>NIP_BP06_NFA</v>
          </cell>
          <cell r="H465" t="str">
            <v>NIP_N_AKON_WSS_N01</v>
          </cell>
          <cell r="I465" t="str">
            <v>Ranked IN</v>
          </cell>
          <cell r="J465" t="str">
            <v>1. NFA</v>
          </cell>
          <cell r="K465" t="str">
            <v>1. NFA</v>
          </cell>
        </row>
        <row r="466">
          <cell r="B466" t="str">
            <v>NIP_N_AKOS_EES_N01_P</v>
          </cell>
          <cell r="C466" t="str">
            <v>Possible</v>
          </cell>
          <cell r="D466" t="str">
            <v>EES</v>
          </cell>
          <cell r="E466" t="str">
            <v>AKOS</v>
          </cell>
          <cell r="F466" t="str">
            <v>CAWTHORNE_CHANNEL3_FS</v>
          </cell>
          <cell r="G466" t="str">
            <v>NIP_BP06_NFA</v>
          </cell>
          <cell r="H466" t="str">
            <v>NIP_N_AKOS_EES_N01</v>
          </cell>
          <cell r="I466" t="str">
            <v>Ranked IN</v>
          </cell>
          <cell r="J466" t="str">
            <v>1. NFA</v>
          </cell>
          <cell r="K466" t="str">
            <v>1. NFA</v>
          </cell>
        </row>
        <row r="467">
          <cell r="B467" t="str">
            <v>NIP_N_ALAK_EES_G01_P</v>
          </cell>
          <cell r="C467" t="str">
            <v>Possible</v>
          </cell>
          <cell r="D467" t="str">
            <v>EES</v>
          </cell>
          <cell r="E467" t="str">
            <v>ALAK</v>
          </cell>
          <cell r="F467" t="str">
            <v>NAG PF</v>
          </cell>
          <cell r="G467" t="e">
            <v>#N/A</v>
          </cell>
          <cell r="H467" t="str">
            <v>NIP_N_ALAK_EES_G01</v>
          </cell>
          <cell r="I467" t="str">
            <v>Ranked IN</v>
          </cell>
          <cell r="J467" t="str">
            <v>1. NFA</v>
          </cell>
          <cell r="K467" t="str">
            <v>1. NFA</v>
          </cell>
        </row>
        <row r="468">
          <cell r="B468" t="str">
            <v>NIP_N_ALAK_EES_N01_P</v>
          </cell>
          <cell r="C468" t="str">
            <v>Possible</v>
          </cell>
          <cell r="D468" t="str">
            <v>EES</v>
          </cell>
          <cell r="E468" t="str">
            <v>ALAK</v>
          </cell>
          <cell r="F468" t="str">
            <v>ALAKIRI1_FS</v>
          </cell>
          <cell r="G468" t="str">
            <v>NIP_BP06_NFA</v>
          </cell>
          <cell r="H468" t="str">
            <v>NIP_N_ALAK_EES_N01</v>
          </cell>
          <cell r="I468" t="str">
            <v>Ranked IN</v>
          </cell>
          <cell r="J468" t="str">
            <v>1. NFA</v>
          </cell>
          <cell r="K468" t="str">
            <v>1. NFA</v>
          </cell>
        </row>
        <row r="469">
          <cell r="B469" t="str">
            <v>NIP_N_AMUK_WLA_N01_P</v>
          </cell>
          <cell r="C469" t="str">
            <v>Possible</v>
          </cell>
          <cell r="D469" t="str">
            <v>WLA</v>
          </cell>
          <cell r="E469" t="str">
            <v>AMUK</v>
          </cell>
          <cell r="F469" t="str">
            <v>AMUKPE1_FS</v>
          </cell>
          <cell r="G469" t="str">
            <v>NIP_BP06_NFA</v>
          </cell>
          <cell r="H469" t="str">
            <v>NIP_N_AMUK_WLA_N01</v>
          </cell>
          <cell r="I469" t="str">
            <v>Ranked IN</v>
          </cell>
          <cell r="J469" t="str">
            <v>1. NFA</v>
          </cell>
          <cell r="K469" t="str">
            <v>1. NFA</v>
          </cell>
        </row>
        <row r="470">
          <cell r="B470" t="str">
            <v>NIP_N_AWNW_EES_N01_P</v>
          </cell>
          <cell r="C470" t="str">
            <v>Possible</v>
          </cell>
          <cell r="D470" t="str">
            <v>EES</v>
          </cell>
          <cell r="E470" t="str">
            <v>AWNW</v>
          </cell>
          <cell r="F470" t="str">
            <v>EKULAMA1_FS</v>
          </cell>
          <cell r="G470" t="str">
            <v>NIP_BP06_NFA</v>
          </cell>
          <cell r="H470" t="str">
            <v>NIP_N_AWNW_EES_N01</v>
          </cell>
          <cell r="I470" t="str">
            <v>Ranked IN</v>
          </cell>
          <cell r="J470" t="str">
            <v>1. NFA</v>
          </cell>
          <cell r="K470" t="str">
            <v>1. NFA</v>
          </cell>
        </row>
        <row r="471">
          <cell r="B471" t="str">
            <v>NIP_N_AWOB_EES_N01_P</v>
          </cell>
          <cell r="C471" t="str">
            <v>Possible</v>
          </cell>
          <cell r="D471" t="str">
            <v>EES</v>
          </cell>
          <cell r="E471" t="str">
            <v>AWOB</v>
          </cell>
          <cell r="F471" t="str">
            <v>AWOBA1_FS</v>
          </cell>
          <cell r="G471" t="str">
            <v>NIP_BP06_NFA</v>
          </cell>
          <cell r="H471" t="str">
            <v>NIP_N_AWOB_EES_N01</v>
          </cell>
          <cell r="I471" t="str">
            <v>Ranked IN</v>
          </cell>
          <cell r="J471" t="str">
            <v>1. NFA</v>
          </cell>
          <cell r="K471" t="str">
            <v>1. NFA</v>
          </cell>
        </row>
        <row r="472">
          <cell r="B472" t="str">
            <v>NIP_N_BATA_WNS_N01_P</v>
          </cell>
          <cell r="C472" t="str">
            <v>Possible</v>
          </cell>
          <cell r="D472" t="str">
            <v>WNS</v>
          </cell>
          <cell r="E472" t="str">
            <v>BATA</v>
          </cell>
          <cell r="F472" t="str">
            <v>BATAN1_FS</v>
          </cell>
          <cell r="G472" t="str">
            <v>NIP_BP06_NFA</v>
          </cell>
          <cell r="H472" t="str">
            <v>NIP_N_BATA_WNS_N01</v>
          </cell>
          <cell r="I472" t="str">
            <v>Ranked IN</v>
          </cell>
          <cell r="J472" t="str">
            <v>1. NFA</v>
          </cell>
          <cell r="K472" t="str">
            <v>1. NFA</v>
          </cell>
        </row>
        <row r="473">
          <cell r="B473" t="str">
            <v>NIP_N_BELE_EWS_N01_P</v>
          </cell>
          <cell r="C473" t="str">
            <v>Possible</v>
          </cell>
          <cell r="D473" t="str">
            <v>EWS</v>
          </cell>
          <cell r="E473" t="str">
            <v>BELE</v>
          </cell>
          <cell r="F473" t="str">
            <v>BELEMA1_FS</v>
          </cell>
          <cell r="G473" t="str">
            <v>NIP_BP06_NFA</v>
          </cell>
          <cell r="H473" t="str">
            <v>NIP_N_BELE_EWS_N01</v>
          </cell>
          <cell r="I473" t="str">
            <v>Ranked IN</v>
          </cell>
          <cell r="J473" t="str">
            <v>1. NFA</v>
          </cell>
          <cell r="K473" t="str">
            <v>1. NFA</v>
          </cell>
        </row>
        <row r="474">
          <cell r="B474" t="str">
            <v>NIP_N_BENS_WSS_N01_P</v>
          </cell>
          <cell r="C474" t="str">
            <v>Possible</v>
          </cell>
          <cell r="D474" t="str">
            <v>WSS</v>
          </cell>
          <cell r="E474" t="str">
            <v>BENS</v>
          </cell>
          <cell r="F474" t="str">
            <v>BENISEDE1_FS</v>
          </cell>
          <cell r="G474" t="str">
            <v>NIP_BP06_NFA</v>
          </cell>
          <cell r="H474" t="str">
            <v>NIP_N_BENS_WSS_N01</v>
          </cell>
          <cell r="I474" t="str">
            <v>Ranked IN</v>
          </cell>
          <cell r="J474" t="str">
            <v>1. NFA</v>
          </cell>
          <cell r="K474" t="str">
            <v>1. NFA</v>
          </cell>
        </row>
        <row r="475">
          <cell r="B475" t="str">
            <v>NIP_N_BISE_ELA_N01_P</v>
          </cell>
          <cell r="C475" t="str">
            <v>Possible</v>
          </cell>
          <cell r="D475" t="str">
            <v>ELA</v>
          </cell>
          <cell r="E475" t="str">
            <v>BISE</v>
          </cell>
          <cell r="F475" t="str">
            <v>IDU_NAOC1_FS</v>
          </cell>
          <cell r="G475" t="str">
            <v>NIP_BP06_NFA</v>
          </cell>
          <cell r="H475" t="str">
            <v>NIP_N_BISE_ELA_N01</v>
          </cell>
          <cell r="I475" t="str">
            <v>Ranked IN</v>
          </cell>
          <cell r="J475" t="str">
            <v>1. NFA</v>
          </cell>
          <cell r="K475" t="str">
            <v>1. NFA</v>
          </cell>
        </row>
        <row r="476">
          <cell r="B476" t="str">
            <v>NIP_N_BNYN_EES_N01_P</v>
          </cell>
          <cell r="C476" t="str">
            <v>Possible</v>
          </cell>
          <cell r="D476" t="str">
            <v>EES</v>
          </cell>
          <cell r="E476" t="str">
            <v>BNYN</v>
          </cell>
          <cell r="F476" t="str">
            <v>BONNY1_FS</v>
          </cell>
          <cell r="G476" t="str">
            <v>NIP_BP06_NFA</v>
          </cell>
          <cell r="H476" t="str">
            <v>NIP_N_BNYN_EES_N01</v>
          </cell>
          <cell r="I476" t="str">
            <v>Ranked IN</v>
          </cell>
          <cell r="J476" t="str">
            <v>1. NFA</v>
          </cell>
          <cell r="K476" t="str">
            <v>1. NFA</v>
          </cell>
        </row>
        <row r="477">
          <cell r="B477" t="str">
            <v>NIP_N_BONN_EES_G01_P</v>
          </cell>
          <cell r="C477" t="str">
            <v>Possible</v>
          </cell>
          <cell r="D477" t="str">
            <v>EES</v>
          </cell>
          <cell r="E477" t="str">
            <v>BONN</v>
          </cell>
          <cell r="F477" t="str">
            <v>NAG PF</v>
          </cell>
          <cell r="G477" t="e">
            <v>#N/A</v>
          </cell>
          <cell r="H477" t="str">
            <v>NIP_N_BONN_EES_G01</v>
          </cell>
          <cell r="I477" t="str">
            <v>Ranked IN</v>
          </cell>
          <cell r="J477" t="str">
            <v>1. NFA</v>
          </cell>
          <cell r="K477" t="str">
            <v>1. NFA</v>
          </cell>
        </row>
        <row r="478">
          <cell r="B478" t="str">
            <v>NIP_N_BONN_EES_N01_P</v>
          </cell>
          <cell r="C478" t="str">
            <v>Possible</v>
          </cell>
          <cell r="D478" t="str">
            <v>EES</v>
          </cell>
          <cell r="E478" t="str">
            <v>BONN</v>
          </cell>
          <cell r="F478" t="str">
            <v>BONNY1_FS</v>
          </cell>
          <cell r="G478" t="str">
            <v>NIP_BP06_NFA</v>
          </cell>
          <cell r="H478" t="str">
            <v>NIP_N_BONN_EES_N01</v>
          </cell>
          <cell r="I478" t="str">
            <v>Ranked IN</v>
          </cell>
          <cell r="J478" t="str">
            <v>1. NFA</v>
          </cell>
          <cell r="K478" t="str">
            <v>1. NFA</v>
          </cell>
        </row>
        <row r="479">
          <cell r="B479" t="str">
            <v>NIP_N_BONT_EES_N01_P</v>
          </cell>
          <cell r="C479" t="str">
            <v>Possible</v>
          </cell>
          <cell r="D479" t="str">
            <v>EES</v>
          </cell>
          <cell r="E479" t="str">
            <v>BONT</v>
          </cell>
          <cell r="F479" t="str">
            <v>BONNY1_FS</v>
          </cell>
          <cell r="G479" t="str">
            <v>NIP_BP06_NFA</v>
          </cell>
          <cell r="H479" t="str">
            <v>NIP_N_BONT_EES_N01</v>
          </cell>
          <cell r="I479" t="str">
            <v>Ranked IN</v>
          </cell>
          <cell r="J479" t="str">
            <v>1. NFA</v>
          </cell>
          <cell r="K479" t="str">
            <v>1. NFA</v>
          </cell>
        </row>
        <row r="480">
          <cell r="B480" t="str">
            <v>NIP_N_CAWC_EES_N01_P</v>
          </cell>
          <cell r="C480" t="str">
            <v>Possible</v>
          </cell>
          <cell r="D480" t="str">
            <v>EES</v>
          </cell>
          <cell r="E480" t="str">
            <v>CAWC</v>
          </cell>
          <cell r="F480" t="str">
            <v>CAWTHORNE_CHANNEL3_FS</v>
          </cell>
          <cell r="G480" t="str">
            <v>NIP_BP06_NFA</v>
          </cell>
          <cell r="H480" t="str">
            <v>NIP_N_CAWC_EES_N01</v>
          </cell>
          <cell r="I480" t="str">
            <v>Ranked IN</v>
          </cell>
          <cell r="J480" t="str">
            <v>1. NFA</v>
          </cell>
          <cell r="K480" t="str">
            <v>1. NFA</v>
          </cell>
        </row>
        <row r="481">
          <cell r="B481" t="str">
            <v>NIP_N_DBUC_EWS_N01_P</v>
          </cell>
          <cell r="C481" t="str">
            <v>Possible</v>
          </cell>
          <cell r="D481" t="str">
            <v>EWS</v>
          </cell>
          <cell r="E481" t="str">
            <v>DBUC</v>
          </cell>
          <cell r="F481" t="str">
            <v>DIEBU_CREEK1_FS</v>
          </cell>
          <cell r="G481" t="str">
            <v>NIP_BP06_NFA</v>
          </cell>
          <cell r="H481" t="str">
            <v>NIP_N_DBUC_EWS_N01</v>
          </cell>
          <cell r="I481" t="str">
            <v>Ranked IN</v>
          </cell>
          <cell r="J481" t="str">
            <v>1. NFA</v>
          </cell>
          <cell r="K481" t="str">
            <v>1. NFA</v>
          </cell>
        </row>
        <row r="482">
          <cell r="B482" t="str">
            <v>NIP_N_EAzz_OFS_N01_P</v>
          </cell>
          <cell r="C482" t="str">
            <v>Possible</v>
          </cell>
          <cell r="D482" t="str">
            <v>OFS</v>
          </cell>
          <cell r="E482" t="str">
            <v>EAzz</v>
          </cell>
          <cell r="F482" t="str">
            <v>Offshore PF</v>
          </cell>
          <cell r="G482" t="str">
            <v>NIP_BP06_NFA</v>
          </cell>
          <cell r="H482" t="str">
            <v>NIP_N_EAzz_OFS_N01</v>
          </cell>
          <cell r="I482" t="str">
            <v>Ranked IN</v>
          </cell>
          <cell r="J482" t="str">
            <v>1. NFA</v>
          </cell>
          <cell r="K482" t="str">
            <v>1. NFA</v>
          </cell>
        </row>
        <row r="483">
          <cell r="B483" t="str">
            <v>NIP_N_EGBM_ELA_N01_P</v>
          </cell>
          <cell r="C483" t="str">
            <v>Possible</v>
          </cell>
          <cell r="D483" t="str">
            <v>ELA</v>
          </cell>
          <cell r="E483" t="str">
            <v>EGBM</v>
          </cell>
          <cell r="F483" t="str">
            <v>EGBEMA1_FS</v>
          </cell>
          <cell r="G483" t="str">
            <v>NIP_BP06_NFA</v>
          </cell>
          <cell r="H483" t="str">
            <v>NIP_N_EGBM_ELA_N01</v>
          </cell>
          <cell r="I483" t="str">
            <v>Ranked IN</v>
          </cell>
          <cell r="J483" t="str">
            <v>1. NFA</v>
          </cell>
          <cell r="K483" t="str">
            <v>1. NFA</v>
          </cell>
        </row>
        <row r="484">
          <cell r="B484" t="str">
            <v>NIP_N_EGBW_ELA_N01_P</v>
          </cell>
          <cell r="C484" t="str">
            <v>Possible</v>
          </cell>
          <cell r="D484" t="str">
            <v>ELA</v>
          </cell>
          <cell r="E484" t="str">
            <v>EGBW</v>
          </cell>
          <cell r="F484" t="str">
            <v>EGBEMA_WEST1_FS</v>
          </cell>
          <cell r="G484" t="str">
            <v>NIP_BP06_NFA</v>
          </cell>
          <cell r="H484" t="str">
            <v>NIP_N_EGBW_ELA_N01</v>
          </cell>
          <cell r="I484" t="str">
            <v>Ranked IN</v>
          </cell>
          <cell r="J484" t="str">
            <v>1. NFA</v>
          </cell>
          <cell r="K484" t="str">
            <v>1. NFA</v>
          </cell>
        </row>
        <row r="485">
          <cell r="B485" t="str">
            <v>NIP_N_EGWA_WNS_N01_P</v>
          </cell>
          <cell r="C485" t="str">
            <v>Possible</v>
          </cell>
          <cell r="D485" t="str">
            <v>WNS</v>
          </cell>
          <cell r="E485" t="str">
            <v>EGWA</v>
          </cell>
          <cell r="F485" t="str">
            <v>EGWA2_FS</v>
          </cell>
          <cell r="G485" t="str">
            <v>NIP_BP06_NFA</v>
          </cell>
          <cell r="H485" t="str">
            <v>NIP_N_EGWA_WNS_N01</v>
          </cell>
          <cell r="I485" t="str">
            <v>Ranked IN</v>
          </cell>
          <cell r="J485" t="str">
            <v>1. NFA</v>
          </cell>
          <cell r="K485" t="str">
            <v>1. NFA</v>
          </cell>
        </row>
        <row r="486">
          <cell r="B486" t="str">
            <v>NIP_N_EJAz_OFS_N01_P</v>
          </cell>
          <cell r="C486" t="str">
            <v>Possible</v>
          </cell>
          <cell r="D486" t="str">
            <v>OFS</v>
          </cell>
          <cell r="E486" t="str">
            <v>EJAz</v>
          </cell>
          <cell r="F486" t="str">
            <v>Offshore PF</v>
          </cell>
          <cell r="G486" t="str">
            <v>NIP_BP06_NFA</v>
          </cell>
          <cell r="H486" t="str">
            <v>NIP_N_EJAz_OFS_N01</v>
          </cell>
          <cell r="I486" t="str">
            <v>Ranked IN</v>
          </cell>
          <cell r="J486" t="str">
            <v>1. NFA</v>
          </cell>
          <cell r="K486" t="str">
            <v>1. NFA</v>
          </cell>
        </row>
        <row r="487">
          <cell r="B487" t="str">
            <v>NIP_N_EKUL_EWS_N01_P</v>
          </cell>
          <cell r="C487" t="str">
            <v>Possible</v>
          </cell>
          <cell r="D487" t="str">
            <v>EWS</v>
          </cell>
          <cell r="E487" t="str">
            <v>EKUL</v>
          </cell>
          <cell r="F487" t="str">
            <v>EKULAMA2_FS</v>
          </cell>
          <cell r="G487" t="str">
            <v>NIP_BP06_NFA</v>
          </cell>
          <cell r="H487" t="str">
            <v>NIP_N_EKUL_EWS_N01</v>
          </cell>
          <cell r="I487" t="str">
            <v>Ranked IN</v>
          </cell>
          <cell r="J487" t="str">
            <v>1. NFA</v>
          </cell>
          <cell r="K487" t="str">
            <v>1. NFA</v>
          </cell>
        </row>
        <row r="488">
          <cell r="B488" t="str">
            <v>NIP_N_ELWA_ELA_N01_P</v>
          </cell>
          <cell r="C488" t="str">
            <v>Possible</v>
          </cell>
          <cell r="D488" t="str">
            <v>ELA</v>
          </cell>
          <cell r="E488" t="str">
            <v>ELWA</v>
          </cell>
          <cell r="F488" t="str">
            <v>AGBADA1_FS</v>
          </cell>
          <cell r="G488" t="str">
            <v>NIP_BP06_NFA</v>
          </cell>
          <cell r="H488" t="str">
            <v>NIP_N_ELWA_ELA_N01</v>
          </cell>
          <cell r="I488" t="str">
            <v>Ranked IN</v>
          </cell>
          <cell r="J488" t="str">
            <v>1. NFA</v>
          </cell>
          <cell r="K488" t="str">
            <v>1. NFA</v>
          </cell>
        </row>
        <row r="489">
          <cell r="B489" t="str">
            <v>NIP_N_ERMU_WLA_N01_P</v>
          </cell>
          <cell r="C489" t="str">
            <v>Possible</v>
          </cell>
          <cell r="D489" t="str">
            <v>WLA</v>
          </cell>
          <cell r="E489" t="str">
            <v>ERMU</v>
          </cell>
          <cell r="F489" t="str">
            <v>ERIEMU1_FS</v>
          </cell>
          <cell r="G489" t="str">
            <v>NIP_BP06_NFA</v>
          </cell>
          <cell r="H489" t="str">
            <v>NIP_N_ERMU_WLA_N01</v>
          </cell>
          <cell r="I489" t="str">
            <v>Ranked IN</v>
          </cell>
          <cell r="J489" t="str">
            <v>1. NFA</v>
          </cell>
          <cell r="K489" t="str">
            <v>1. NFA</v>
          </cell>
        </row>
        <row r="490">
          <cell r="B490" t="str">
            <v>NIP_N_ESCB_WNS_N01_P</v>
          </cell>
          <cell r="C490" t="str">
            <v>Possible</v>
          </cell>
          <cell r="D490" t="str">
            <v>WNS</v>
          </cell>
          <cell r="E490" t="str">
            <v>ESCB</v>
          </cell>
          <cell r="F490" t="str">
            <v>ESCRAVOS_BEACH1_FS</v>
          </cell>
          <cell r="G490" t="str">
            <v>NIP_BP06_NFA</v>
          </cell>
          <cell r="H490" t="str">
            <v>NIP_N_ESCB_WNS_N01</v>
          </cell>
          <cell r="I490" t="str">
            <v>Ranked IN</v>
          </cell>
          <cell r="J490" t="str">
            <v>1. NFA</v>
          </cell>
          <cell r="K490" t="str">
            <v>1. NFA</v>
          </cell>
        </row>
        <row r="491">
          <cell r="B491" t="str">
            <v>NIP_N_ETEL_ELA_N01_P</v>
          </cell>
          <cell r="C491" t="str">
            <v>Possible</v>
          </cell>
          <cell r="D491" t="str">
            <v>ELA</v>
          </cell>
          <cell r="E491" t="str">
            <v>ETEL</v>
          </cell>
          <cell r="F491" t="str">
            <v>ETELEBOU1_FS</v>
          </cell>
          <cell r="G491" t="str">
            <v>NIP_BP06_NFA</v>
          </cell>
          <cell r="H491" t="str">
            <v>NIP_N_ETEL_ELA_N01</v>
          </cell>
          <cell r="I491" t="str">
            <v>Ranked IN</v>
          </cell>
          <cell r="J491" t="str">
            <v>1. NFA</v>
          </cell>
          <cell r="K491" t="str">
            <v>1. NFA</v>
          </cell>
        </row>
        <row r="492">
          <cell r="B492" t="str">
            <v>NIP_N_EVWR_WLA_N01_P</v>
          </cell>
          <cell r="C492" t="str">
            <v>Possible</v>
          </cell>
          <cell r="D492" t="str">
            <v>WLA</v>
          </cell>
          <cell r="E492" t="str">
            <v>EVWR</v>
          </cell>
          <cell r="F492" t="str">
            <v>EVWRENI1_FS</v>
          </cell>
          <cell r="G492" t="str">
            <v>NIP_BP06_NFA</v>
          </cell>
          <cell r="H492" t="str">
            <v>NIP_N_EVWR_WLA_N01</v>
          </cell>
          <cell r="I492" t="str">
            <v>Ranked IN</v>
          </cell>
          <cell r="J492" t="str">
            <v>1. NFA</v>
          </cell>
          <cell r="K492" t="str">
            <v>1. NFA</v>
          </cell>
        </row>
        <row r="493">
          <cell r="B493" t="str">
            <v>NIP_N_FORC_WSS_N01_P</v>
          </cell>
          <cell r="C493" t="str">
            <v>Possible</v>
          </cell>
          <cell r="D493" t="str">
            <v>WSS</v>
          </cell>
          <cell r="E493" t="str">
            <v>FORC</v>
          </cell>
          <cell r="F493" t="str">
            <v>FORCADOS4_FS</v>
          </cell>
          <cell r="G493" t="str">
            <v>NIP_BP06_NFA</v>
          </cell>
          <cell r="H493" t="str">
            <v>NIP_N_FORC_WSS_N01</v>
          </cell>
          <cell r="I493" t="str">
            <v>Ranked IN</v>
          </cell>
          <cell r="J493" t="str">
            <v>1. NFA</v>
          </cell>
          <cell r="K493" t="str">
            <v>1. NFA</v>
          </cell>
        </row>
        <row r="494">
          <cell r="B494" t="str">
            <v>NIP_N_GBAR_ELA_N01_P</v>
          </cell>
          <cell r="C494" t="str">
            <v>Possible</v>
          </cell>
          <cell r="D494" t="str">
            <v>ELA</v>
          </cell>
          <cell r="E494" t="str">
            <v>GBAR</v>
          </cell>
          <cell r="F494" t="str">
            <v>KOLO_CREEK1_FS</v>
          </cell>
          <cell r="G494" t="str">
            <v>NIP_BP06_NFA</v>
          </cell>
          <cell r="H494" t="str">
            <v>NIP_N_GBAR_ELA_N01</v>
          </cell>
          <cell r="I494" t="str">
            <v>Ranked IN</v>
          </cell>
          <cell r="J494" t="str">
            <v>1. NFA</v>
          </cell>
          <cell r="K494" t="str">
            <v>1. NFA</v>
          </cell>
        </row>
        <row r="495">
          <cell r="B495" t="str">
            <v>NIP_N_IMOR_ELA_N01_P</v>
          </cell>
          <cell r="C495" t="str">
            <v>Possible</v>
          </cell>
          <cell r="D495" t="str">
            <v>ELA</v>
          </cell>
          <cell r="E495" t="str">
            <v>IMOR</v>
          </cell>
          <cell r="F495" t="str">
            <v>IMO_RIVER3_FS</v>
          </cell>
          <cell r="G495" t="str">
            <v>NIP_BP06_NFA</v>
          </cell>
          <cell r="H495" t="str">
            <v>NIP_N_IMOR_ELA_N01</v>
          </cell>
          <cell r="I495" t="str">
            <v>Ranked IN</v>
          </cell>
          <cell r="J495" t="str">
            <v>1. NFA</v>
          </cell>
          <cell r="K495" t="str">
            <v>1. NFA</v>
          </cell>
        </row>
        <row r="496">
          <cell r="B496" t="str">
            <v>NIP_N_ISIM_ELA_N01_P</v>
          </cell>
          <cell r="C496" t="str">
            <v>Possible</v>
          </cell>
          <cell r="D496" t="str">
            <v>ELA</v>
          </cell>
          <cell r="E496" t="str">
            <v>ISIM</v>
          </cell>
          <cell r="F496" t="str">
            <v>ISIMIRI1_FS</v>
          </cell>
          <cell r="G496" t="str">
            <v>NIP_BP06_NFA</v>
          </cell>
          <cell r="H496" t="str">
            <v>NIP_N_ISIM_ELA_N01</v>
          </cell>
          <cell r="I496" t="str">
            <v>Ranked IN</v>
          </cell>
          <cell r="J496" t="str">
            <v>1. NFA</v>
          </cell>
          <cell r="K496" t="str">
            <v>1. NFA</v>
          </cell>
        </row>
        <row r="497">
          <cell r="B497" t="str">
            <v>NIP_N_ISOK_WLA_N01_P</v>
          </cell>
          <cell r="C497" t="str">
            <v>Possible</v>
          </cell>
          <cell r="D497" t="str">
            <v>WLA</v>
          </cell>
          <cell r="E497" t="str">
            <v>ISOK</v>
          </cell>
          <cell r="F497" t="str">
            <v>OGINI1_FS</v>
          </cell>
          <cell r="G497" t="str">
            <v>NIP_BP06_NFA</v>
          </cell>
          <cell r="H497" t="str">
            <v>NIP_N_ISOK_WLA_N01</v>
          </cell>
          <cell r="I497" t="str">
            <v>Ranked IN</v>
          </cell>
          <cell r="J497" t="str">
            <v>1. NFA</v>
          </cell>
          <cell r="K497" t="str">
            <v>1. NFA</v>
          </cell>
        </row>
        <row r="498">
          <cell r="B498" t="str">
            <v>NIP_N_JONC_WNS_N01_P</v>
          </cell>
          <cell r="C498" t="str">
            <v>Possible</v>
          </cell>
          <cell r="D498" t="str">
            <v>WNS</v>
          </cell>
          <cell r="E498" t="str">
            <v>JONC</v>
          </cell>
          <cell r="F498" t="str">
            <v>JONES_CREEK1_FS</v>
          </cell>
          <cell r="G498" t="str">
            <v>NIP_BP06_NFA</v>
          </cell>
          <cell r="H498" t="str">
            <v>NIP_N_JONC_WNS_N01</v>
          </cell>
          <cell r="I498" t="str">
            <v>Ranked IN</v>
          </cell>
          <cell r="J498" t="str">
            <v>1. NFA</v>
          </cell>
          <cell r="K498" t="str">
            <v>1. NFA</v>
          </cell>
        </row>
        <row r="499">
          <cell r="B499" t="str">
            <v>NIP_N_KANB_WSS_N01_P</v>
          </cell>
          <cell r="C499" t="str">
            <v>Possible</v>
          </cell>
          <cell r="D499" t="str">
            <v>WSS</v>
          </cell>
          <cell r="E499" t="str">
            <v>KANB</v>
          </cell>
          <cell r="F499" t="str">
            <v>TUNU1_FS</v>
          </cell>
          <cell r="G499" t="str">
            <v>NIP_BP06_NFA</v>
          </cell>
          <cell r="H499" t="str">
            <v>NIP_N_KANB_WSS_N01</v>
          </cell>
          <cell r="I499" t="str">
            <v>Ranked IN</v>
          </cell>
          <cell r="J499" t="str">
            <v>1. NFA</v>
          </cell>
          <cell r="K499" t="str">
            <v>1. NFA</v>
          </cell>
        </row>
        <row r="500">
          <cell r="B500" t="str">
            <v>NIP_N_KOCR_ELA_N01_P</v>
          </cell>
          <cell r="C500" t="str">
            <v>Possible</v>
          </cell>
          <cell r="D500" t="str">
            <v>ELA</v>
          </cell>
          <cell r="E500" t="str">
            <v>KOCR</v>
          </cell>
          <cell r="F500" t="str">
            <v>KOLO_CREEK1_FS</v>
          </cell>
          <cell r="G500" t="str">
            <v>NIP_BP06_NFA</v>
          </cell>
          <cell r="H500" t="str">
            <v>NIP_N_KOCR_ELA_N01</v>
          </cell>
          <cell r="I500" t="str">
            <v>Ranked IN</v>
          </cell>
          <cell r="J500" t="str">
            <v>1. NFA</v>
          </cell>
          <cell r="K500" t="str">
            <v>1. NFA</v>
          </cell>
        </row>
        <row r="501">
          <cell r="B501" t="str">
            <v>NIP_N_KOKR_WLA_N01_P</v>
          </cell>
          <cell r="C501" t="str">
            <v>Possible</v>
          </cell>
          <cell r="D501" t="str">
            <v>WLA</v>
          </cell>
          <cell r="E501" t="str">
            <v>KOKR</v>
          </cell>
          <cell r="F501" t="str">
            <v>KOKORI1_FS</v>
          </cell>
          <cell r="G501" t="str">
            <v>NIP_BP06_NFA</v>
          </cell>
          <cell r="H501" t="str">
            <v>NIP_N_KOKR_WLA_N01</v>
          </cell>
          <cell r="I501" t="str">
            <v>Ranked IN</v>
          </cell>
          <cell r="J501" t="str">
            <v>1. NFA</v>
          </cell>
          <cell r="K501" t="str">
            <v>1. NFA</v>
          </cell>
        </row>
        <row r="502">
          <cell r="B502" t="str">
            <v>NIP_N_KRAK_EES_N01_P</v>
          </cell>
          <cell r="C502" t="str">
            <v>Possible</v>
          </cell>
          <cell r="D502" t="str">
            <v>EES</v>
          </cell>
          <cell r="E502" t="str">
            <v>KRAK</v>
          </cell>
          <cell r="F502" t="str">
            <v>KRAKAMA1_FS</v>
          </cell>
          <cell r="G502" t="str">
            <v>NIP_BP06_NFA</v>
          </cell>
          <cell r="H502" t="str">
            <v>NIP_N_KRAK_EES_N01</v>
          </cell>
          <cell r="I502" t="str">
            <v>Ranked IN</v>
          </cell>
          <cell r="J502" t="str">
            <v>1. NFA</v>
          </cell>
          <cell r="K502" t="str">
            <v>1. NFA</v>
          </cell>
        </row>
        <row r="503">
          <cell r="B503" t="str">
            <v>NIP_N_MINI_ELA_N01_P</v>
          </cell>
          <cell r="C503" t="str">
            <v>Possible</v>
          </cell>
          <cell r="D503" t="str">
            <v>ELA</v>
          </cell>
          <cell r="E503" t="str">
            <v>MINI</v>
          </cell>
          <cell r="F503" t="str">
            <v>AHIA1_FS</v>
          </cell>
          <cell r="G503" t="str">
            <v>NIP_BP06_NFA</v>
          </cell>
          <cell r="H503" t="str">
            <v>NIP_N_MINI_ELA_N01</v>
          </cell>
          <cell r="I503" t="str">
            <v>Ranked IN</v>
          </cell>
          <cell r="J503" t="str">
            <v>1. NFA</v>
          </cell>
          <cell r="K503" t="str">
            <v>1. NFA</v>
          </cell>
        </row>
        <row r="504">
          <cell r="B504" t="str">
            <v>NIP_N_NECE_EWS_N01_P</v>
          </cell>
          <cell r="C504" t="str">
            <v>Possible</v>
          </cell>
          <cell r="D504" t="str">
            <v>EWS</v>
          </cell>
          <cell r="E504" t="str">
            <v>NECE</v>
          </cell>
          <cell r="F504" t="str">
            <v>NEMBE_CREEK4_FS</v>
          </cell>
          <cell r="G504" t="str">
            <v>NIP_BP06_NFA</v>
          </cell>
          <cell r="H504" t="str">
            <v>NIP_N_NECE_EWS_N01</v>
          </cell>
          <cell r="I504" t="str">
            <v>Ranked IN</v>
          </cell>
          <cell r="J504" t="str">
            <v>1. NFA</v>
          </cell>
          <cell r="K504" t="str">
            <v>1. NFA</v>
          </cell>
        </row>
        <row r="505">
          <cell r="B505" t="str">
            <v>NIP_N_NEMC_EWS_N01_P</v>
          </cell>
          <cell r="C505" t="str">
            <v>Possible</v>
          </cell>
          <cell r="D505" t="str">
            <v>EWS</v>
          </cell>
          <cell r="E505" t="str">
            <v>NEMC</v>
          </cell>
          <cell r="F505" t="str">
            <v>NEMBE_CREEK4_FS</v>
          </cell>
          <cell r="G505" t="str">
            <v>NIP_BP06_NFA</v>
          </cell>
          <cell r="H505" t="str">
            <v>NIP_N_NEMC_EWS_N01</v>
          </cell>
          <cell r="I505" t="str">
            <v>Ranked IN</v>
          </cell>
          <cell r="J505" t="str">
            <v>1. NFA</v>
          </cell>
          <cell r="K505" t="str">
            <v>1. NFA</v>
          </cell>
        </row>
        <row r="506">
          <cell r="B506" t="str">
            <v>NIP_N_NKAL_ELA_N01_P</v>
          </cell>
          <cell r="C506" t="str">
            <v>Possible</v>
          </cell>
          <cell r="D506" t="str">
            <v>ELA</v>
          </cell>
          <cell r="E506" t="str">
            <v>NKAL</v>
          </cell>
          <cell r="F506" t="str">
            <v>NKALI1_FS</v>
          </cell>
          <cell r="G506" t="str">
            <v>NIP_BP06_NFA</v>
          </cell>
          <cell r="H506" t="str">
            <v>NIP_N_NKAL_ELA_N01</v>
          </cell>
          <cell r="I506" t="str">
            <v>Ranked IN</v>
          </cell>
          <cell r="J506" t="str">
            <v>1. NFA</v>
          </cell>
          <cell r="K506" t="str">
            <v>1. NFA</v>
          </cell>
        </row>
        <row r="507">
          <cell r="B507" t="str">
            <v>NIP_N_NUNR_EWS_N01_P</v>
          </cell>
          <cell r="C507" t="str">
            <v>Possible</v>
          </cell>
          <cell r="D507" t="str">
            <v>EWS</v>
          </cell>
          <cell r="E507" t="str">
            <v>NUNR</v>
          </cell>
          <cell r="F507" t="str">
            <v>NUN_RIVER1_FS</v>
          </cell>
          <cell r="G507" t="str">
            <v>NIP_BP06_NFA</v>
          </cell>
          <cell r="H507" t="str">
            <v>NIP_N_NUNR_EWS_N01</v>
          </cell>
          <cell r="I507" t="str">
            <v>Ranked IN</v>
          </cell>
          <cell r="J507" t="str">
            <v>1. NFA</v>
          </cell>
          <cell r="K507" t="str">
            <v>1. NFA</v>
          </cell>
        </row>
        <row r="508">
          <cell r="B508" t="str">
            <v>NIP_N_OBEL_ELA_N01_P</v>
          </cell>
          <cell r="C508" t="str">
            <v>Possible</v>
          </cell>
          <cell r="D508" t="str">
            <v>ELA</v>
          </cell>
          <cell r="E508" t="str">
            <v>OBEL</v>
          </cell>
          <cell r="F508" t="str">
            <v>OBELE1_FS</v>
          </cell>
          <cell r="G508" t="str">
            <v>NIP_BP06_NFA</v>
          </cell>
          <cell r="H508" t="str">
            <v>NIP_N_OBEL_ELA_N01</v>
          </cell>
          <cell r="I508" t="str">
            <v>Ranked IN</v>
          </cell>
          <cell r="J508" t="str">
            <v>1. NFA</v>
          </cell>
          <cell r="K508" t="str">
            <v>1. NFA</v>
          </cell>
        </row>
        <row r="509">
          <cell r="B509" t="str">
            <v>NIP_N_OBEN_WLA_G01_P</v>
          </cell>
          <cell r="C509" t="str">
            <v>Possible</v>
          </cell>
          <cell r="D509" t="str">
            <v>WLA</v>
          </cell>
          <cell r="E509" t="str">
            <v>OBEN</v>
          </cell>
          <cell r="F509" t="str">
            <v>NAG PF</v>
          </cell>
          <cell r="G509" t="e">
            <v>#N/A</v>
          </cell>
          <cell r="H509" t="str">
            <v>NIP_N_OBEN_WLA_G01</v>
          </cell>
          <cell r="I509" t="str">
            <v>Ranked IN</v>
          </cell>
          <cell r="J509" t="str">
            <v>1. NFA</v>
          </cell>
          <cell r="K509" t="str">
            <v>1. NFA</v>
          </cell>
        </row>
        <row r="510">
          <cell r="B510" t="str">
            <v>NIP_N_OBEN_WLA_N01_P</v>
          </cell>
          <cell r="C510" t="str">
            <v>Possible</v>
          </cell>
          <cell r="D510" t="str">
            <v>WLA</v>
          </cell>
          <cell r="E510" t="str">
            <v>OBEN</v>
          </cell>
          <cell r="F510" t="str">
            <v>OBEN1_FS</v>
          </cell>
          <cell r="G510" t="str">
            <v>NIP_BP06_NFA</v>
          </cell>
          <cell r="H510" t="str">
            <v>NIP_N_OBEN_WLA_N01</v>
          </cell>
          <cell r="I510" t="str">
            <v>Ranked IN</v>
          </cell>
          <cell r="J510" t="str">
            <v>1. NFA</v>
          </cell>
          <cell r="K510" t="str">
            <v>1. NFA</v>
          </cell>
        </row>
        <row r="511">
          <cell r="B511" t="str">
            <v>NIP_N_OBGN_ELA_G01_P</v>
          </cell>
          <cell r="C511" t="str">
            <v>Possible</v>
          </cell>
          <cell r="D511" t="str">
            <v>ELA</v>
          </cell>
          <cell r="E511" t="str">
            <v>OBGN</v>
          </cell>
          <cell r="F511" t="str">
            <v>NAG PF</v>
          </cell>
          <cell r="G511" t="e">
            <v>#N/A</v>
          </cell>
          <cell r="H511" t="str">
            <v>NIP_N_OBGN_ELA_G01</v>
          </cell>
          <cell r="I511" t="str">
            <v>Ranked IN</v>
          </cell>
          <cell r="J511" t="str">
            <v>1. NFA</v>
          </cell>
          <cell r="K511" t="str">
            <v>1. NFA</v>
          </cell>
        </row>
        <row r="512">
          <cell r="B512" t="str">
            <v>NIP_N_OBGN_ELA_N01_P</v>
          </cell>
          <cell r="C512" t="str">
            <v>Possible</v>
          </cell>
          <cell r="D512" t="str">
            <v>ELA</v>
          </cell>
          <cell r="E512" t="str">
            <v>OBGN</v>
          </cell>
          <cell r="F512" t="str">
            <v>OBIGBO_NORTH1_FS</v>
          </cell>
          <cell r="G512" t="str">
            <v>NIP_BP06_NFA</v>
          </cell>
          <cell r="H512" t="str">
            <v>NIP_N_OBGN_ELA_N01</v>
          </cell>
          <cell r="I512" t="str">
            <v>Ranked IN</v>
          </cell>
          <cell r="J512" t="str">
            <v>1. NFA</v>
          </cell>
          <cell r="K512" t="str">
            <v>1. NFA</v>
          </cell>
        </row>
        <row r="513">
          <cell r="B513" t="str">
            <v>NIP_N_ODEC_EWS_N01_P</v>
          </cell>
          <cell r="C513" t="str">
            <v>Possible</v>
          </cell>
          <cell r="D513" t="str">
            <v>EWS</v>
          </cell>
          <cell r="E513" t="str">
            <v>ODEC</v>
          </cell>
          <cell r="F513" t="str">
            <v>ODEAMA_CREEK1_FS</v>
          </cell>
          <cell r="G513" t="str">
            <v>NIP_BP06_NFA</v>
          </cell>
          <cell r="H513" t="str">
            <v>NIP_N_ODEC_EWS_N01</v>
          </cell>
          <cell r="I513" t="str">
            <v>Ranked IN</v>
          </cell>
          <cell r="J513" t="str">
            <v>1. NFA</v>
          </cell>
          <cell r="K513" t="str">
            <v>1. NFA</v>
          </cell>
        </row>
        <row r="514">
          <cell r="B514" t="str">
            <v>NIP_N_ODID_WNS_N01_P</v>
          </cell>
          <cell r="C514" t="str">
            <v>Possible</v>
          </cell>
          <cell r="D514" t="str">
            <v>WNS</v>
          </cell>
          <cell r="E514" t="str">
            <v>ODID</v>
          </cell>
          <cell r="F514" t="str">
            <v>ODIDI1_FS</v>
          </cell>
          <cell r="G514" t="str">
            <v>NIP_BP06_NFA</v>
          </cell>
          <cell r="H514" t="str">
            <v>NIP_N_ODID_WNS_N01</v>
          </cell>
          <cell r="I514" t="str">
            <v>Ranked IN</v>
          </cell>
          <cell r="J514" t="str">
            <v>1. NFA</v>
          </cell>
          <cell r="K514" t="str">
            <v>1. NFA</v>
          </cell>
        </row>
        <row r="515">
          <cell r="B515" t="str">
            <v>NIP_N_ODID_WNS_N02_P</v>
          </cell>
          <cell r="C515" t="str">
            <v>Possible</v>
          </cell>
          <cell r="D515" t="str">
            <v>WNS</v>
          </cell>
          <cell r="E515" t="str">
            <v>ODID</v>
          </cell>
          <cell r="F515" t="str">
            <v>ODIDI2_FS</v>
          </cell>
          <cell r="G515" t="str">
            <v>NIP_BP06_NFA</v>
          </cell>
          <cell r="H515" t="str">
            <v>NIP_N_ODID_WNS_N02</v>
          </cell>
          <cell r="I515" t="str">
            <v>Ranked IN</v>
          </cell>
          <cell r="J515" t="str">
            <v>1. NFA</v>
          </cell>
          <cell r="K515" t="str">
            <v>1. NFA</v>
          </cell>
        </row>
        <row r="516">
          <cell r="B516" t="str">
            <v>NIP_N_OGBO_WSS_N01_P</v>
          </cell>
          <cell r="C516" t="str">
            <v>Possible</v>
          </cell>
          <cell r="D516" t="str">
            <v>WSS</v>
          </cell>
          <cell r="E516" t="str">
            <v>OGBO</v>
          </cell>
          <cell r="F516" t="str">
            <v>OGBOTOBO1_FS</v>
          </cell>
          <cell r="G516" t="str">
            <v>NIP_BP06_NFA</v>
          </cell>
          <cell r="H516" t="str">
            <v>NIP_N_OGBO_WSS_N01</v>
          </cell>
          <cell r="I516" t="str">
            <v>Ranked IN</v>
          </cell>
          <cell r="J516" t="str">
            <v>1. NFA</v>
          </cell>
          <cell r="K516" t="str">
            <v>1. NFA</v>
          </cell>
        </row>
        <row r="517">
          <cell r="B517" t="str">
            <v>NIP_N_OGIN_WLA_N01_P</v>
          </cell>
          <cell r="C517" t="str">
            <v>Possible</v>
          </cell>
          <cell r="D517" t="str">
            <v>WLA</v>
          </cell>
          <cell r="E517" t="str">
            <v>OGIN</v>
          </cell>
          <cell r="F517" t="str">
            <v>OGINI1_FS</v>
          </cell>
          <cell r="G517" t="str">
            <v>NIP_BP06_NFA</v>
          </cell>
          <cell r="H517" t="str">
            <v>NIP_N_OGIN_WLA_N01</v>
          </cell>
          <cell r="I517" t="str">
            <v>Ranked IN</v>
          </cell>
          <cell r="J517" t="str">
            <v>1. NFA</v>
          </cell>
          <cell r="K517" t="str">
            <v>1. NFA</v>
          </cell>
        </row>
        <row r="518">
          <cell r="B518" t="str">
            <v>NIP_N_OGUT_ELA_N01_P</v>
          </cell>
          <cell r="C518" t="str">
            <v>Possible</v>
          </cell>
          <cell r="D518" t="str">
            <v>ELA</v>
          </cell>
          <cell r="E518" t="str">
            <v>OGUT</v>
          </cell>
          <cell r="F518" t="str">
            <v>OGUTA1_FS</v>
          </cell>
          <cell r="G518" t="str">
            <v>NIP_BP06_NFA</v>
          </cell>
          <cell r="H518" t="str">
            <v>NIP_N_OGUT_ELA_N01</v>
          </cell>
          <cell r="I518" t="str">
            <v>Ranked IN</v>
          </cell>
          <cell r="J518" t="str">
            <v>1. NFA</v>
          </cell>
          <cell r="K518" t="str">
            <v>1. NFA</v>
          </cell>
        </row>
        <row r="519">
          <cell r="B519" t="str">
            <v>NIP_N_OLOM_WLA_N01_P</v>
          </cell>
          <cell r="C519" t="str">
            <v>Possible</v>
          </cell>
          <cell r="D519" t="str">
            <v>WLA</v>
          </cell>
          <cell r="E519" t="str">
            <v>OLOM</v>
          </cell>
          <cell r="F519" t="str">
            <v>OLOMORO1_FS</v>
          </cell>
          <cell r="G519" t="str">
            <v>NIP_BP06_NFA</v>
          </cell>
          <cell r="H519" t="str">
            <v>NIP_N_OLOM_WLA_N01</v>
          </cell>
          <cell r="I519" t="str">
            <v>Ranked IN</v>
          </cell>
          <cell r="J519" t="str">
            <v>1. NFA</v>
          </cell>
          <cell r="K519" t="str">
            <v>1. NFA</v>
          </cell>
        </row>
        <row r="520">
          <cell r="B520" t="str">
            <v>NIP_N_OPNO_WSS_N01_P</v>
          </cell>
          <cell r="C520" t="str">
            <v>Possible</v>
          </cell>
          <cell r="D520" t="str">
            <v>WSS</v>
          </cell>
          <cell r="E520" t="str">
            <v>OPNO</v>
          </cell>
          <cell r="F520" t="str">
            <v>OPUKUSHI1_FS</v>
          </cell>
          <cell r="G520" t="str">
            <v>NIP_BP06_NFA</v>
          </cell>
          <cell r="H520" t="str">
            <v>NIP_N_OPNO_WSS_N01</v>
          </cell>
          <cell r="I520" t="str">
            <v>Ranked IN</v>
          </cell>
          <cell r="J520" t="str">
            <v>1. NFA</v>
          </cell>
          <cell r="K520" t="str">
            <v>1. NFA</v>
          </cell>
        </row>
        <row r="521">
          <cell r="B521" t="str">
            <v>NIP_N_OPOM_WSS_N01_P</v>
          </cell>
          <cell r="C521" t="str">
            <v>Possible</v>
          </cell>
          <cell r="D521" t="str">
            <v>WSS</v>
          </cell>
          <cell r="E521" t="str">
            <v>OPOM</v>
          </cell>
          <cell r="F521" t="str">
            <v>BENISEDE1_FS</v>
          </cell>
          <cell r="G521" t="str">
            <v>NIP_BP06_NFA</v>
          </cell>
          <cell r="H521" t="str">
            <v>NIP_N_OPOM_WSS_N01</v>
          </cell>
          <cell r="I521" t="str">
            <v>Ranked IN</v>
          </cell>
          <cell r="J521" t="str">
            <v>1. NFA</v>
          </cell>
          <cell r="K521" t="str">
            <v>1. NFA</v>
          </cell>
        </row>
        <row r="522">
          <cell r="B522" t="str">
            <v>NIP_N_OPUA_WNS_N01_P</v>
          </cell>
          <cell r="C522" t="str">
            <v>Possible</v>
          </cell>
          <cell r="D522" t="str">
            <v>WNS</v>
          </cell>
          <cell r="E522" t="str">
            <v>OPUA</v>
          </cell>
          <cell r="F522" t="str">
            <v>OPUAMA1_FS</v>
          </cell>
          <cell r="G522" t="str">
            <v>NIP_BP06_NFA</v>
          </cell>
          <cell r="H522" t="str">
            <v>NIP_N_OPUA_WNS_N01</v>
          </cell>
          <cell r="I522" t="str">
            <v>Ranked IN</v>
          </cell>
          <cell r="J522" t="str">
            <v>1. NFA</v>
          </cell>
          <cell r="K522" t="str">
            <v>1. NFA</v>
          </cell>
        </row>
        <row r="523">
          <cell r="B523" t="str">
            <v>NIP_N_OPUK_WSS_N01_P</v>
          </cell>
          <cell r="C523" t="str">
            <v>Possible</v>
          </cell>
          <cell r="D523" t="str">
            <v>WSS</v>
          </cell>
          <cell r="E523" t="str">
            <v>OPUK</v>
          </cell>
          <cell r="F523" t="str">
            <v>OPUKUSHI1_FS</v>
          </cell>
          <cell r="G523" t="str">
            <v>NIP_BP06_NFA</v>
          </cell>
          <cell r="H523" t="str">
            <v>NIP_N_OPUK_WSS_N01</v>
          </cell>
          <cell r="I523" t="str">
            <v>Ranked IN</v>
          </cell>
          <cell r="J523" t="str">
            <v>1. NFA</v>
          </cell>
          <cell r="K523" t="str">
            <v>1. NFA</v>
          </cell>
        </row>
        <row r="524">
          <cell r="B524" t="str">
            <v>NIP_N_ORNI_WLA_N01_P</v>
          </cell>
          <cell r="C524" t="str">
            <v>Possible</v>
          </cell>
          <cell r="D524" t="str">
            <v>WLA</v>
          </cell>
          <cell r="E524" t="str">
            <v>ORNI</v>
          </cell>
          <cell r="F524" t="str">
            <v>ORONI1_FS</v>
          </cell>
          <cell r="G524" t="str">
            <v>NIP_BP06_NFA</v>
          </cell>
          <cell r="H524" t="str">
            <v>NIP_N_ORNI_WLA_N01</v>
          </cell>
          <cell r="I524" t="str">
            <v>Ranked IN</v>
          </cell>
          <cell r="J524" t="str">
            <v>1. NFA</v>
          </cell>
          <cell r="K524" t="str">
            <v>1. NFA</v>
          </cell>
        </row>
        <row r="525">
          <cell r="B525" t="str">
            <v>NIP_N_ORUB_EES_N01_P</v>
          </cell>
          <cell r="C525" t="str">
            <v>Possible</v>
          </cell>
          <cell r="D525" t="str">
            <v>EES</v>
          </cell>
          <cell r="E525" t="str">
            <v>ORUB</v>
          </cell>
          <cell r="F525" t="str">
            <v>ORUBIRI1_FS</v>
          </cell>
          <cell r="G525" t="str">
            <v>NIP_BP06_NFA</v>
          </cell>
          <cell r="H525" t="str">
            <v>NIP_N_ORUB_EES_N01</v>
          </cell>
          <cell r="I525" t="str">
            <v>Ranked IN</v>
          </cell>
          <cell r="J525" t="str">
            <v>1. NFA</v>
          </cell>
          <cell r="K525" t="str">
            <v>1. NFA</v>
          </cell>
        </row>
        <row r="526">
          <cell r="B526" t="str">
            <v>NIP_N_OTAM_ELA_N01_P</v>
          </cell>
          <cell r="C526" t="str">
            <v>Possible</v>
          </cell>
          <cell r="D526" t="str">
            <v>ELA</v>
          </cell>
          <cell r="E526" t="str">
            <v>OTAM</v>
          </cell>
          <cell r="F526" t="str">
            <v>UMUECHEM1_FS</v>
          </cell>
          <cell r="G526" t="str">
            <v>NIP_BP06_NFA</v>
          </cell>
          <cell r="H526" t="str">
            <v>NIP_N_OTAM_ELA_N01</v>
          </cell>
          <cell r="I526" t="str">
            <v>Ranked IN</v>
          </cell>
          <cell r="J526" t="str">
            <v>1. NFA</v>
          </cell>
          <cell r="K526" t="str">
            <v>1. NFA</v>
          </cell>
        </row>
        <row r="527">
          <cell r="B527" t="str">
            <v>NIP_N_OTUM_WNS_N01_P</v>
          </cell>
          <cell r="C527" t="str">
            <v>Possible</v>
          </cell>
          <cell r="D527" t="str">
            <v>WNS</v>
          </cell>
          <cell r="E527" t="str">
            <v>OTUM</v>
          </cell>
          <cell r="F527" t="str">
            <v>SAGHARA1_FS</v>
          </cell>
          <cell r="G527" t="str">
            <v>NIP_BP06_NFA</v>
          </cell>
          <cell r="H527" t="str">
            <v>NIP_N_OTUM_WNS_N01</v>
          </cell>
          <cell r="I527" t="str">
            <v>Ranked IN</v>
          </cell>
          <cell r="J527" t="str">
            <v>1. NFA</v>
          </cell>
          <cell r="K527" t="str">
            <v>1. NFA</v>
          </cell>
        </row>
        <row r="528">
          <cell r="B528" t="str">
            <v>NIP_N_OTUM_WNS_N02_P</v>
          </cell>
          <cell r="C528" t="str">
            <v>Possible</v>
          </cell>
          <cell r="D528" t="str">
            <v>WNS</v>
          </cell>
          <cell r="E528" t="str">
            <v>OTUM</v>
          </cell>
          <cell r="F528" t="str">
            <v>OTUMARA1_FS</v>
          </cell>
          <cell r="G528" t="str">
            <v>NIP_BP06_NFA</v>
          </cell>
          <cell r="H528" t="str">
            <v>NIP_N_OTUM_WNS_N02</v>
          </cell>
          <cell r="I528" t="str">
            <v>Ranked IN</v>
          </cell>
          <cell r="J528" t="str">
            <v>1. NFA</v>
          </cell>
          <cell r="K528" t="str">
            <v>1. NFA</v>
          </cell>
        </row>
        <row r="529">
          <cell r="B529" t="str">
            <v>NIP_N_OVHO_WLA_N01_P</v>
          </cell>
          <cell r="C529" t="str">
            <v>Possible</v>
          </cell>
          <cell r="D529" t="str">
            <v>WLA</v>
          </cell>
          <cell r="E529" t="str">
            <v>OVHO</v>
          </cell>
          <cell r="F529" t="str">
            <v>SAPELE1_FS</v>
          </cell>
          <cell r="G529" t="str">
            <v>NIP_BP06_NFA</v>
          </cell>
          <cell r="H529" t="str">
            <v>NIP_N_OVHO_WLA_N01</v>
          </cell>
          <cell r="I529" t="str">
            <v>Ranked IN</v>
          </cell>
          <cell r="J529" t="str">
            <v>1. NFA</v>
          </cell>
          <cell r="K529" t="str">
            <v>1. NFA</v>
          </cell>
        </row>
        <row r="530">
          <cell r="B530" t="str">
            <v>NIP_N_OWEH_WLA_N01_P</v>
          </cell>
          <cell r="C530" t="str">
            <v>Possible</v>
          </cell>
          <cell r="D530" t="str">
            <v>WLA</v>
          </cell>
          <cell r="E530" t="str">
            <v>OWEH</v>
          </cell>
          <cell r="F530" t="str">
            <v>OWEH1_FS</v>
          </cell>
          <cell r="G530" t="str">
            <v>NIP_BP06_NFA</v>
          </cell>
          <cell r="H530" t="str">
            <v>NIP_N_OWEH_WLA_N01</v>
          </cell>
          <cell r="I530" t="str">
            <v>Ranked IN</v>
          </cell>
          <cell r="J530" t="str">
            <v>1. NFA</v>
          </cell>
          <cell r="K530" t="str">
            <v>1. NFA</v>
          </cell>
        </row>
        <row r="531">
          <cell r="B531" t="str">
            <v>NIP_N_RUMU_ELA_N01_P</v>
          </cell>
          <cell r="C531" t="str">
            <v>Possible</v>
          </cell>
          <cell r="D531" t="str">
            <v>ELA</v>
          </cell>
          <cell r="E531" t="str">
            <v>RUMU</v>
          </cell>
          <cell r="F531" t="str">
            <v>RUMUEKPE1_FS</v>
          </cell>
          <cell r="G531" t="str">
            <v>NIP_BP06_NFA</v>
          </cell>
          <cell r="H531" t="str">
            <v>NIP_N_RUMU_ELA_N01</v>
          </cell>
          <cell r="I531" t="str">
            <v>Ranked IN</v>
          </cell>
          <cell r="J531" t="str">
            <v>1. NFA</v>
          </cell>
          <cell r="K531" t="str">
            <v>1. NFA</v>
          </cell>
        </row>
        <row r="532">
          <cell r="B532" t="str">
            <v>NIP_N_SAGR_WNS_N01_P</v>
          </cell>
          <cell r="C532" t="str">
            <v>Possible</v>
          </cell>
          <cell r="D532" t="str">
            <v>WNS</v>
          </cell>
          <cell r="E532" t="str">
            <v>SAGR</v>
          </cell>
          <cell r="F532" t="str">
            <v>SAGHARA1_FS</v>
          </cell>
          <cell r="G532" t="str">
            <v>NIP_BP06_NFA</v>
          </cell>
          <cell r="H532" t="str">
            <v>NIP_N_SAGR_WNS_N01</v>
          </cell>
          <cell r="I532" t="str">
            <v>Ranked IN</v>
          </cell>
          <cell r="J532" t="str">
            <v>1. NFA</v>
          </cell>
          <cell r="K532" t="str">
            <v>1. NFA</v>
          </cell>
        </row>
        <row r="533">
          <cell r="B533" t="str">
            <v>NIP_N_SAPL_WLA_G01_P</v>
          </cell>
          <cell r="C533" t="str">
            <v>Possible</v>
          </cell>
          <cell r="D533" t="str">
            <v>WLA</v>
          </cell>
          <cell r="E533" t="str">
            <v>SAPL</v>
          </cell>
          <cell r="F533" t="str">
            <v>NAG PF</v>
          </cell>
          <cell r="G533" t="e">
            <v>#N/A</v>
          </cell>
          <cell r="H533" t="str">
            <v>NIP_N_SAPL_WLA_G01</v>
          </cell>
          <cell r="I533" t="str">
            <v>Ranked IN</v>
          </cell>
          <cell r="J533" t="str">
            <v>1. NFA</v>
          </cell>
          <cell r="K533" t="str">
            <v>1. NFA</v>
          </cell>
        </row>
        <row r="534">
          <cell r="B534" t="str">
            <v>NIP_N_SAPL_WLA_N01_P</v>
          </cell>
          <cell r="C534" t="str">
            <v>Possible</v>
          </cell>
          <cell r="D534" t="str">
            <v>WLA</v>
          </cell>
          <cell r="E534" t="str">
            <v>SAPL</v>
          </cell>
          <cell r="F534" t="str">
            <v>SAPELE1_FS</v>
          </cell>
          <cell r="G534" t="str">
            <v>NIP_BP06_NFA</v>
          </cell>
          <cell r="H534" t="str">
            <v>NIP_N_SAPL_WLA_N01</v>
          </cell>
          <cell r="I534" t="str">
            <v>Ranked IN</v>
          </cell>
          <cell r="J534" t="str">
            <v>1. NFA</v>
          </cell>
          <cell r="K534" t="str">
            <v>1. NFA</v>
          </cell>
        </row>
        <row r="535">
          <cell r="B535" t="str">
            <v>NIP_N_SBAR_EWS_N01_P</v>
          </cell>
          <cell r="C535" t="str">
            <v>Possible</v>
          </cell>
          <cell r="D535" t="str">
            <v>EWS</v>
          </cell>
          <cell r="E535" t="str">
            <v>SBAR</v>
          </cell>
          <cell r="F535" t="str">
            <v>SANTA_BARBARA1_FS</v>
          </cell>
          <cell r="G535" t="str">
            <v>NIP_BP06_NFA</v>
          </cell>
          <cell r="H535" t="str">
            <v>NIP_N_SBAR_EWS_N01</v>
          </cell>
          <cell r="I535" t="str">
            <v>Ranked IN</v>
          </cell>
          <cell r="J535" t="str">
            <v>1. NFA</v>
          </cell>
          <cell r="K535" t="str">
            <v>1. NFA</v>
          </cell>
        </row>
        <row r="536">
          <cell r="B536" t="str">
            <v>NIP_N_SEIB_WSS_N01_P</v>
          </cell>
          <cell r="C536" t="str">
            <v>Possible</v>
          </cell>
          <cell r="D536" t="str">
            <v>WSS</v>
          </cell>
          <cell r="E536" t="str">
            <v>SEIB</v>
          </cell>
          <cell r="F536" t="str">
            <v>OPUKUSHI1_FS</v>
          </cell>
          <cell r="G536" t="str">
            <v>NIP_BP06_NFA</v>
          </cell>
          <cell r="H536" t="str">
            <v>NIP_N_SEIB_WSS_N01</v>
          </cell>
          <cell r="I536" t="str">
            <v>Ranked IN</v>
          </cell>
          <cell r="J536" t="str">
            <v>1. NFA</v>
          </cell>
          <cell r="K536" t="str">
            <v>1. NFA</v>
          </cell>
        </row>
        <row r="537">
          <cell r="B537" t="str">
            <v>NIP_N_SOKU_EWS_G01_P</v>
          </cell>
          <cell r="C537" t="str">
            <v>Possible</v>
          </cell>
          <cell r="D537" t="str">
            <v>EWS</v>
          </cell>
          <cell r="E537" t="str">
            <v>SOKU</v>
          </cell>
          <cell r="F537" t="str">
            <v>NAG PF</v>
          </cell>
          <cell r="G537" t="e">
            <v>#N/A</v>
          </cell>
          <cell r="H537" t="str">
            <v>NIP_N_SOKU_EWS_G01</v>
          </cell>
          <cell r="I537" t="str">
            <v>Ranked IN</v>
          </cell>
          <cell r="J537" t="str">
            <v>1. NFA</v>
          </cell>
          <cell r="K537" t="str">
            <v>1. NFA</v>
          </cell>
        </row>
        <row r="538">
          <cell r="B538" t="str">
            <v>NIP_N_SOKU_EWS_N01_P</v>
          </cell>
          <cell r="C538" t="str">
            <v>Possible</v>
          </cell>
          <cell r="D538" t="str">
            <v>EWS</v>
          </cell>
          <cell r="E538" t="str">
            <v>SOKU</v>
          </cell>
          <cell r="F538" t="str">
            <v>SOKU1_FS</v>
          </cell>
          <cell r="G538" t="str">
            <v>NIP_BP06_NFA</v>
          </cell>
          <cell r="H538" t="str">
            <v>NIP_N_SOKU_EWS_N01</v>
          </cell>
          <cell r="I538" t="str">
            <v>Ranked IN</v>
          </cell>
          <cell r="J538" t="str">
            <v>1. NFA</v>
          </cell>
          <cell r="K538" t="str">
            <v>1. NFA</v>
          </cell>
        </row>
        <row r="539">
          <cell r="B539" t="str">
            <v>NIP_N_TUNU_WSS_N01_P</v>
          </cell>
          <cell r="C539" t="str">
            <v>Possible</v>
          </cell>
          <cell r="D539" t="str">
            <v>WSS</v>
          </cell>
          <cell r="E539" t="str">
            <v>TUNU</v>
          </cell>
          <cell r="F539" t="str">
            <v>TUNU1_FS</v>
          </cell>
          <cell r="G539" t="str">
            <v>NIP_BP06_NFA</v>
          </cell>
          <cell r="H539" t="str">
            <v>NIP_N_TUNU_WSS_N01</v>
          </cell>
          <cell r="I539" t="str">
            <v>Ranked IN</v>
          </cell>
          <cell r="J539" t="str">
            <v>1. NFA</v>
          </cell>
          <cell r="K539" t="str">
            <v>1. NFA</v>
          </cell>
        </row>
        <row r="540">
          <cell r="B540" t="str">
            <v>NIP_N_UBEF_WNS_N01_P</v>
          </cell>
          <cell r="C540" t="str">
            <v>Possible</v>
          </cell>
          <cell r="D540" t="str">
            <v>WNS</v>
          </cell>
          <cell r="E540" t="str">
            <v>UBEF</v>
          </cell>
          <cell r="F540" t="str">
            <v>ODIDI2_FS</v>
          </cell>
          <cell r="G540" t="str">
            <v>NIP_BP06_NFA</v>
          </cell>
          <cell r="H540" t="str">
            <v>NIP_N_UBEF_WNS_N01</v>
          </cell>
          <cell r="I540" t="str">
            <v>Ranked IN</v>
          </cell>
          <cell r="J540" t="str">
            <v>1. NFA</v>
          </cell>
          <cell r="K540" t="str">
            <v>1. NFA</v>
          </cell>
        </row>
        <row r="541">
          <cell r="B541" t="str">
            <v>NIP_N_UBIE_ELA_N01_P</v>
          </cell>
          <cell r="C541" t="str">
            <v>Possible</v>
          </cell>
          <cell r="D541" t="str">
            <v>ELA</v>
          </cell>
          <cell r="E541" t="str">
            <v>UBIE</v>
          </cell>
          <cell r="F541" t="str">
            <v>UBIE1_FS</v>
          </cell>
          <cell r="G541" t="str">
            <v>NIP_BP06_NFA</v>
          </cell>
          <cell r="H541" t="str">
            <v>NIP_N_UBIE_ELA_N01</v>
          </cell>
          <cell r="I541" t="str">
            <v>Ranked IN</v>
          </cell>
          <cell r="J541" t="str">
            <v>1. NFA</v>
          </cell>
          <cell r="K541" t="str">
            <v>1. NFA</v>
          </cell>
        </row>
        <row r="542">
          <cell r="B542" t="str">
            <v>NIP_N_UGAD_ELA_N01_P</v>
          </cell>
          <cell r="C542" t="str">
            <v>Possible</v>
          </cell>
          <cell r="D542" t="str">
            <v>ELA</v>
          </cell>
          <cell r="E542" t="str">
            <v>UGAD</v>
          </cell>
          <cell r="F542" t="str">
            <v>EGBEMA_WEST1_FS</v>
          </cell>
          <cell r="G542" t="str">
            <v>NIP_BP06_NFA</v>
          </cell>
          <cell r="H542" t="str">
            <v>NIP_N_UGAD_ELA_N01</v>
          </cell>
          <cell r="I542" t="str">
            <v>Ranked IN</v>
          </cell>
          <cell r="J542" t="str">
            <v>1. NFA</v>
          </cell>
          <cell r="K542" t="str">
            <v>1. NFA</v>
          </cell>
        </row>
        <row r="543">
          <cell r="B543" t="str">
            <v>NIP_N_UGHE_WLA_G01_P</v>
          </cell>
          <cell r="C543" t="str">
            <v>Possible</v>
          </cell>
          <cell r="D543" t="str">
            <v>WLA</v>
          </cell>
          <cell r="E543" t="str">
            <v>UGHE</v>
          </cell>
          <cell r="F543" t="str">
            <v>NAG PF</v>
          </cell>
          <cell r="G543" t="e">
            <v>#N/A</v>
          </cell>
          <cell r="H543" t="str">
            <v>NIP_N_UGHE_WLA_G01</v>
          </cell>
          <cell r="I543" t="str">
            <v>Ranked IN</v>
          </cell>
          <cell r="J543" t="str">
            <v>1. NFA</v>
          </cell>
          <cell r="K543" t="str">
            <v>1. NFA</v>
          </cell>
        </row>
        <row r="544">
          <cell r="B544" t="str">
            <v>NIP_N_UGHE_WLA_N01_P</v>
          </cell>
          <cell r="C544" t="str">
            <v>Possible</v>
          </cell>
          <cell r="D544" t="str">
            <v>WLA</v>
          </cell>
          <cell r="E544" t="str">
            <v>UGHE</v>
          </cell>
          <cell r="F544" t="str">
            <v>UGHELLI_EAST1_FS</v>
          </cell>
          <cell r="G544" t="str">
            <v>NIP_BP06_NFA</v>
          </cell>
          <cell r="H544" t="str">
            <v>NIP_N_UGHE_WLA_N01</v>
          </cell>
          <cell r="I544" t="str">
            <v>Ranked IN</v>
          </cell>
          <cell r="J544" t="str">
            <v>1. NFA</v>
          </cell>
          <cell r="K544" t="str">
            <v>1. NFA</v>
          </cell>
        </row>
        <row r="545">
          <cell r="B545" t="str">
            <v>NIP_N_UGHW_WLA_N01_P</v>
          </cell>
          <cell r="C545" t="str">
            <v>Possible</v>
          </cell>
          <cell r="D545" t="str">
            <v>WLA</v>
          </cell>
          <cell r="E545" t="str">
            <v>UGHW</v>
          </cell>
          <cell r="F545" t="str">
            <v>UGHELLI_WEST1_FS</v>
          </cell>
          <cell r="G545" t="str">
            <v>NIP_BP06_NFA</v>
          </cell>
          <cell r="H545" t="str">
            <v>NIP_N_UGHW_WLA_N01</v>
          </cell>
          <cell r="I545" t="str">
            <v>Ranked IN</v>
          </cell>
          <cell r="J545" t="str">
            <v>1. NFA</v>
          </cell>
          <cell r="K545" t="str">
            <v>1. NFA</v>
          </cell>
        </row>
        <row r="546">
          <cell r="B546" t="str">
            <v>NIP_N_UMUE_ELA_N01_P</v>
          </cell>
          <cell r="C546" t="str">
            <v>Possible</v>
          </cell>
          <cell r="D546" t="str">
            <v>ELA</v>
          </cell>
          <cell r="E546" t="str">
            <v>UMUE</v>
          </cell>
          <cell r="F546" t="str">
            <v>UMUECHEM1_FS</v>
          </cell>
          <cell r="G546" t="str">
            <v>NIP_BP06_NFA</v>
          </cell>
          <cell r="H546" t="str">
            <v>NIP_N_UMUE_ELA_N01</v>
          </cell>
          <cell r="I546" t="str">
            <v>Ranked IN</v>
          </cell>
          <cell r="J546" t="str">
            <v>1. NFA</v>
          </cell>
          <cell r="K546" t="str">
            <v>1. NFA</v>
          </cell>
        </row>
        <row r="547">
          <cell r="B547" t="str">
            <v>NIP_N_UTOR_WLA_G01_P</v>
          </cell>
          <cell r="C547" t="str">
            <v>Possible</v>
          </cell>
          <cell r="D547" t="str">
            <v>WLA</v>
          </cell>
          <cell r="E547" t="str">
            <v>UTOR</v>
          </cell>
          <cell r="F547" t="str">
            <v>NAG PF</v>
          </cell>
          <cell r="G547" t="e">
            <v>#N/A</v>
          </cell>
          <cell r="H547" t="str">
            <v>NIP_N_UTOR_WLA_G01</v>
          </cell>
          <cell r="I547" t="str">
            <v>Ranked IN</v>
          </cell>
          <cell r="J547" t="str">
            <v>1. NFA</v>
          </cell>
          <cell r="K547" t="str">
            <v>1. NFA</v>
          </cell>
        </row>
        <row r="548">
          <cell r="B548" t="str">
            <v>NIP_N_UTOR_WLA_N01_P</v>
          </cell>
          <cell r="C548" t="str">
            <v>Possible</v>
          </cell>
          <cell r="D548" t="str">
            <v>WLA</v>
          </cell>
          <cell r="E548" t="str">
            <v>UTOR</v>
          </cell>
          <cell r="F548" t="str">
            <v>UTOROGU1_FS</v>
          </cell>
          <cell r="G548" t="str">
            <v>NIP_BP06_NFA</v>
          </cell>
          <cell r="H548" t="str">
            <v>NIP_N_UTOR_WLA_N01</v>
          </cell>
          <cell r="I548" t="str">
            <v>Ranked IN</v>
          </cell>
          <cell r="J548" t="str">
            <v>1. NFA</v>
          </cell>
          <cell r="K548" t="str">
            <v>1. NFA</v>
          </cell>
        </row>
        <row r="549">
          <cell r="B549" t="str">
            <v>NIP_N_UZRE_WLA_N01_P</v>
          </cell>
          <cell r="C549" t="str">
            <v>Possible</v>
          </cell>
          <cell r="D549" t="str">
            <v>WLA</v>
          </cell>
          <cell r="E549" t="str">
            <v>UZRE</v>
          </cell>
          <cell r="F549" t="str">
            <v>UZERE_EAST1_FS</v>
          </cell>
          <cell r="G549" t="str">
            <v>NIP_BP06_NFA</v>
          </cell>
          <cell r="H549" t="str">
            <v>NIP_N_UZRE_WLA_N01</v>
          </cell>
          <cell r="I549" t="str">
            <v>Ranked IN</v>
          </cell>
          <cell r="J549" t="str">
            <v>1. NFA</v>
          </cell>
          <cell r="K549" t="str">
            <v>1. NFA</v>
          </cell>
        </row>
        <row r="550">
          <cell r="B550" t="str">
            <v>NIP_N_UZRW_WLA_N01_P</v>
          </cell>
          <cell r="C550" t="str">
            <v>Possible</v>
          </cell>
          <cell r="D550" t="str">
            <v>WLA</v>
          </cell>
          <cell r="E550" t="str">
            <v>UZRW</v>
          </cell>
          <cell r="F550" t="str">
            <v>UZERE_EAST1_FS</v>
          </cell>
          <cell r="G550" t="str">
            <v>NIP_BP06_NFA</v>
          </cell>
          <cell r="H550" t="str">
            <v>NIP_N_UZRW_WLA_N01</v>
          </cell>
          <cell r="I550" t="str">
            <v>Ranked IN</v>
          </cell>
          <cell r="J550" t="str">
            <v>1. NFA</v>
          </cell>
          <cell r="K550" t="str">
            <v>1. NFA</v>
          </cell>
        </row>
        <row r="551">
          <cell r="B551" t="str">
            <v>NIP_Z_ADIB_ELA_G01_P</v>
          </cell>
          <cell r="C551" t="str">
            <v>Possible</v>
          </cell>
          <cell r="D551" t="str">
            <v>ELA</v>
          </cell>
          <cell r="E551" t="str">
            <v>ADIB</v>
          </cell>
          <cell r="F551" t="str">
            <v>NAG PF</v>
          </cell>
          <cell r="G551" t="e">
            <v>#N/A</v>
          </cell>
          <cell r="H551" t="str">
            <v>NIP_Z_ADIB_ELA_G01</v>
          </cell>
          <cell r="I551" t="str">
            <v>Ranked IN</v>
          </cell>
          <cell r="J551" t="str">
            <v>6. New gas (NLNG)</v>
          </cell>
          <cell r="K551" t="str">
            <v>3. New Oil</v>
          </cell>
        </row>
        <row r="552">
          <cell r="B552" t="str">
            <v>NIP_Z_AGBD_ELA_D01_P</v>
          </cell>
          <cell r="C552" t="str">
            <v>Possible</v>
          </cell>
          <cell r="D552" t="str">
            <v>ELA</v>
          </cell>
          <cell r="E552" t="str">
            <v>AGBD</v>
          </cell>
          <cell r="F552" t="str">
            <v>AGBADA2_FS</v>
          </cell>
          <cell r="G552" t="str">
            <v>NIP_BP06_Agbada FOD</v>
          </cell>
          <cell r="H552" t="str">
            <v>NIP_Z_AGBD_ELA_D01</v>
          </cell>
          <cell r="I552" t="str">
            <v>Ranked IN</v>
          </cell>
          <cell r="J552" t="str">
            <v>4. Oil Pre-FID</v>
          </cell>
          <cell r="K552" t="str">
            <v>3. New Oil</v>
          </cell>
        </row>
        <row r="553">
          <cell r="B553" t="str">
            <v>NIP_Z_AHIA_ELA_G01_P</v>
          </cell>
          <cell r="C553" t="str">
            <v>Possible</v>
          </cell>
          <cell r="D553" t="str">
            <v>ELA</v>
          </cell>
          <cell r="E553" t="str">
            <v>AHIA</v>
          </cell>
          <cell r="F553" t="str">
            <v>NAG PF</v>
          </cell>
          <cell r="G553" t="e">
            <v>#N/A</v>
          </cell>
          <cell r="H553" t="str">
            <v>NIP_Z_AHIA_ELA_G01</v>
          </cell>
          <cell r="I553" t="str">
            <v>Ranked IN</v>
          </cell>
          <cell r="J553" t="str">
            <v>6. New gas (NLNG)</v>
          </cell>
          <cell r="K553" t="str">
            <v>3. New Oil</v>
          </cell>
        </row>
        <row r="554">
          <cell r="B554" t="str">
            <v>NIP_Z_ASSN_ELA_G01_P</v>
          </cell>
          <cell r="C554" t="str">
            <v>Possible</v>
          </cell>
          <cell r="D554" t="str">
            <v>ELA</v>
          </cell>
          <cell r="E554" t="str">
            <v>ASSN</v>
          </cell>
          <cell r="F554" t="str">
            <v>NAG PF</v>
          </cell>
          <cell r="G554" t="e">
            <v>#N/A</v>
          </cell>
          <cell r="H554" t="str">
            <v>NIP_Z_ASSN_ELA_G01</v>
          </cell>
          <cell r="I554" t="str">
            <v>Ranked IN</v>
          </cell>
          <cell r="J554" t="str">
            <v>7. New Gas (IPP)</v>
          </cell>
          <cell r="K554" t="str">
            <v>3. New Oil</v>
          </cell>
        </row>
        <row r="555">
          <cell r="B555" t="str">
            <v>NIP_Z_BENE_WNS_D01_P</v>
          </cell>
          <cell r="C555" t="str">
            <v>Possible</v>
          </cell>
          <cell r="D555" t="str">
            <v>WNS</v>
          </cell>
          <cell r="E555" t="str">
            <v>BENE</v>
          </cell>
          <cell r="F555" t="str">
            <v>OTUMARA1_FS</v>
          </cell>
          <cell r="G555" t="str">
            <v>NIP_BP06_Benin Estuary Initial Development</v>
          </cell>
          <cell r="H555" t="str">
            <v>NIP_Z_BENE_WNS_D01</v>
          </cell>
          <cell r="I555" t="str">
            <v>Ranked OUT</v>
          </cell>
          <cell r="J555" t="str">
            <v>4. Oil Pre-FID</v>
          </cell>
          <cell r="K555" t="str">
            <v>3. New Oil</v>
          </cell>
        </row>
        <row r="556">
          <cell r="B556" t="str">
            <v>NIP_Z_EGWA_WNS_G02_P</v>
          </cell>
          <cell r="C556" t="str">
            <v>Possible</v>
          </cell>
          <cell r="D556" t="str">
            <v>WNS</v>
          </cell>
          <cell r="E556" t="str">
            <v>EGWA</v>
          </cell>
          <cell r="F556" t="str">
            <v>NAG PF</v>
          </cell>
          <cell r="G556" t="e">
            <v>#N/A</v>
          </cell>
          <cell r="H556" t="str">
            <v>NIP_Z_EGWA_WNS_G02</v>
          </cell>
          <cell r="I556" t="str">
            <v>Ranked IN</v>
          </cell>
          <cell r="J556" t="str">
            <v>7. New Gas (IPP)</v>
          </cell>
          <cell r="K556" t="str">
            <v>3. New Oil</v>
          </cell>
        </row>
        <row r="557">
          <cell r="B557" t="str">
            <v>NIP_Z_ENWH_ELA_G01_P</v>
          </cell>
          <cell r="C557" t="str">
            <v>Possible</v>
          </cell>
          <cell r="D557" t="str">
            <v>ELA</v>
          </cell>
          <cell r="E557" t="str">
            <v>ENWH</v>
          </cell>
          <cell r="F557" t="str">
            <v>NAG PF</v>
          </cell>
          <cell r="G557" t="e">
            <v>#N/A</v>
          </cell>
          <cell r="H557" t="str">
            <v>NIP_Z_ENWH_ELA_G01</v>
          </cell>
          <cell r="I557" t="str">
            <v>Ranked IN</v>
          </cell>
          <cell r="J557" t="str">
            <v>7. New Gas (IPP)</v>
          </cell>
          <cell r="K557" t="str">
            <v>3. New Oil</v>
          </cell>
        </row>
        <row r="558">
          <cell r="B558" t="str">
            <v>NIP_Z_ETEL_ELA_G01_P</v>
          </cell>
          <cell r="C558" t="str">
            <v>Possible</v>
          </cell>
          <cell r="D558" t="str">
            <v>ELA</v>
          </cell>
          <cell r="E558" t="str">
            <v>ETEL</v>
          </cell>
          <cell r="F558" t="str">
            <v>NAG PF</v>
          </cell>
          <cell r="G558" t="e">
            <v>#N/A</v>
          </cell>
          <cell r="H558" t="str">
            <v>NIP_Z_ETEL_ELA_G01</v>
          </cell>
          <cell r="I558" t="str">
            <v>Ranked IN</v>
          </cell>
          <cell r="J558" t="str">
            <v>6. New gas (NLNG)</v>
          </cell>
          <cell r="K558" t="str">
            <v>3. New Oil</v>
          </cell>
        </row>
        <row r="559">
          <cell r="B559" t="str">
            <v>NIP_Z_GBAR_ELA_G01_P</v>
          </cell>
          <cell r="C559" t="str">
            <v>Possible</v>
          </cell>
          <cell r="D559" t="str">
            <v>ELA</v>
          </cell>
          <cell r="E559" t="str">
            <v>GBAR</v>
          </cell>
          <cell r="F559" t="str">
            <v>NAG PF</v>
          </cell>
          <cell r="G559" t="e">
            <v>#N/A</v>
          </cell>
          <cell r="H559" t="str">
            <v>NIP_Z_GBAR_ELA_G01</v>
          </cell>
          <cell r="I559" t="str">
            <v>Ranked IN</v>
          </cell>
          <cell r="J559" t="str">
            <v>7. New Gas (IPP)</v>
          </cell>
          <cell r="K559" t="str">
            <v>3. New Oil</v>
          </cell>
        </row>
        <row r="560">
          <cell r="B560" t="str">
            <v>NIP_Z_ISIM_ELA_I01_P</v>
          </cell>
          <cell r="C560" t="str">
            <v>Possible</v>
          </cell>
          <cell r="D560" t="str">
            <v>ELA</v>
          </cell>
          <cell r="E560" t="str">
            <v>ISIM</v>
          </cell>
          <cell r="F560" t="str">
            <v>ISIMIRI1_FS</v>
          </cell>
          <cell r="G560" t="str">
            <v>NIP_BP06_AG Solutions-Stranded</v>
          </cell>
          <cell r="H560" t="str">
            <v>NIP_Z_ISIM_ELA_I01</v>
          </cell>
          <cell r="I560" t="str">
            <v>Ranked IN</v>
          </cell>
          <cell r="J560" t="str">
            <v>4. Oil Pre-FID</v>
          </cell>
          <cell r="K560" t="str">
            <v>3. New Oil</v>
          </cell>
        </row>
        <row r="561">
          <cell r="B561" t="str">
            <v>NIP_Z_JONC_WNS_D02_P</v>
          </cell>
          <cell r="C561" t="str">
            <v>Possible</v>
          </cell>
          <cell r="D561" t="str">
            <v>WNS</v>
          </cell>
          <cell r="E561" t="str">
            <v>JONC</v>
          </cell>
          <cell r="F561" t="str">
            <v>JONES_CREEK1_FS</v>
          </cell>
          <cell r="G561" t="str">
            <v>NIP_BP06_Jones Creek FOD</v>
          </cell>
          <cell r="H561" t="str">
            <v>NIP_Z_JONC_WNS_D02</v>
          </cell>
          <cell r="I561" t="str">
            <v>Ranked OUT</v>
          </cell>
          <cell r="J561" t="str">
            <v>4. Oil Pre-FID</v>
          </cell>
          <cell r="K561" t="str">
            <v>3. New Oil</v>
          </cell>
        </row>
        <row r="562">
          <cell r="B562" t="str">
            <v>NIP_Z_JONC_WNS_W01_P</v>
          </cell>
          <cell r="C562" t="str">
            <v>Possible</v>
          </cell>
          <cell r="D562" t="str">
            <v>WNS</v>
          </cell>
          <cell r="E562" t="str">
            <v>JONC</v>
          </cell>
          <cell r="F562" t="str">
            <v>JONES_CREEK1_FS</v>
          </cell>
          <cell r="G562" t="str">
            <v>NIP_BP06_Jones Creek FOD</v>
          </cell>
          <cell r="H562" t="str">
            <v>NIP_Z_JONC_WNS_W01</v>
          </cell>
          <cell r="I562" t="str">
            <v>Ranked OUT</v>
          </cell>
          <cell r="J562" t="str">
            <v>4. Oil Pre-FID</v>
          </cell>
          <cell r="K562" t="str">
            <v>3. New Oil</v>
          </cell>
        </row>
        <row r="563">
          <cell r="B563" t="str">
            <v>NIP_Z_KOCR_ELA_G01_P</v>
          </cell>
          <cell r="C563" t="str">
            <v>Possible</v>
          </cell>
          <cell r="D563" t="str">
            <v>ELA</v>
          </cell>
          <cell r="E563" t="str">
            <v>KOCR</v>
          </cell>
          <cell r="F563" t="str">
            <v>NAG PF</v>
          </cell>
          <cell r="G563" t="e">
            <v>#N/A</v>
          </cell>
          <cell r="H563" t="str">
            <v>NIP_Z_KOCR_ELA_G01</v>
          </cell>
          <cell r="I563" t="str">
            <v>Ranked IN</v>
          </cell>
          <cell r="J563" t="str">
            <v>6. New gas (NLNG)</v>
          </cell>
          <cell r="K563" t="str">
            <v>3. New Oil</v>
          </cell>
        </row>
        <row r="564">
          <cell r="B564" t="str">
            <v>NIP_Z_OBEL_ELA_G01_P</v>
          </cell>
          <cell r="C564" t="str">
            <v>Possible</v>
          </cell>
          <cell r="D564" t="str">
            <v>ELA</v>
          </cell>
          <cell r="E564" t="str">
            <v>OBEL</v>
          </cell>
          <cell r="F564" t="str">
            <v>NAG PF</v>
          </cell>
          <cell r="G564" t="e">
            <v>#N/A</v>
          </cell>
          <cell r="H564" t="str">
            <v>NIP_Z_OBEL_ELA_G01</v>
          </cell>
          <cell r="I564" t="str">
            <v>Ranked IN</v>
          </cell>
          <cell r="J564" t="str">
            <v>6. New gas (NLNG)</v>
          </cell>
          <cell r="K564" t="str">
            <v>3. New Oil</v>
          </cell>
        </row>
        <row r="565">
          <cell r="B565" t="str">
            <v>NIP_Z_OBEL_ELA_I01_P</v>
          </cell>
          <cell r="C565" t="str">
            <v>Possible</v>
          </cell>
          <cell r="D565" t="str">
            <v>ELA</v>
          </cell>
          <cell r="E565" t="str">
            <v>OBEL</v>
          </cell>
          <cell r="F565" t="str">
            <v>OBELE1_FS</v>
          </cell>
          <cell r="G565" t="str">
            <v>NIP_BP06_AG Solutions-Stranded</v>
          </cell>
          <cell r="H565" t="str">
            <v>NIP_Z_OBEL_ELA_I01</v>
          </cell>
          <cell r="I565" t="str">
            <v>Ranked IN</v>
          </cell>
          <cell r="J565" t="str">
            <v>4. Oil Pre-FID</v>
          </cell>
          <cell r="K565" t="str">
            <v>3. New Oil</v>
          </cell>
        </row>
        <row r="566">
          <cell r="B566" t="str">
            <v>NIP_Z_OBEN_WLA_G03_P</v>
          </cell>
          <cell r="C566" t="str">
            <v>Possible</v>
          </cell>
          <cell r="D566" t="str">
            <v>WLA</v>
          </cell>
          <cell r="E566" t="str">
            <v>OBEN</v>
          </cell>
          <cell r="F566" t="str">
            <v>NAG PF</v>
          </cell>
          <cell r="G566" t="e">
            <v>#N/A</v>
          </cell>
          <cell r="H566" t="str">
            <v>NIP_Z_OBEN_WLA_G03</v>
          </cell>
          <cell r="I566" t="e">
            <v>#N/A</v>
          </cell>
          <cell r="J566" t="e">
            <v>#N/A</v>
          </cell>
          <cell r="K566" t="str">
            <v>3. New Oil</v>
          </cell>
        </row>
        <row r="567">
          <cell r="B567" t="str">
            <v>NIP_Z_ODID_WNS_C02_P</v>
          </cell>
          <cell r="C567" t="str">
            <v>Possible</v>
          </cell>
          <cell r="D567" t="str">
            <v>WNS</v>
          </cell>
          <cell r="E567" t="str">
            <v>ODID</v>
          </cell>
          <cell r="F567" t="str">
            <v>ODIDI1_FS</v>
          </cell>
          <cell r="G567" t="str">
            <v>NIP_BP06_Odidi node IOGP</v>
          </cell>
          <cell r="H567" t="str">
            <v>NIP_Z_ODID_WNS_C02</v>
          </cell>
          <cell r="I567" t="str">
            <v>Ranked IN</v>
          </cell>
          <cell r="J567" t="str">
            <v>4. Oil Pre-FID</v>
          </cell>
          <cell r="K567" t="str">
            <v>3. New Oil</v>
          </cell>
        </row>
        <row r="568">
          <cell r="B568" t="str">
            <v>NIP_Z_ODID_WNS_D01_P</v>
          </cell>
          <cell r="C568" t="str">
            <v>Possible</v>
          </cell>
          <cell r="D568" t="str">
            <v>WNS</v>
          </cell>
          <cell r="E568" t="str">
            <v>ODID</v>
          </cell>
          <cell r="F568" t="str">
            <v>ODIDI1_FS</v>
          </cell>
          <cell r="G568" t="str">
            <v>NIP_BP06_Odidi node IOGP</v>
          </cell>
          <cell r="H568" t="str">
            <v>NIP_Z_ODID_WNS_D01</v>
          </cell>
          <cell r="I568" t="str">
            <v>Ranked IN</v>
          </cell>
          <cell r="J568" t="str">
            <v>4. Oil Pre-FID</v>
          </cell>
          <cell r="K568" t="str">
            <v>3. New Oil</v>
          </cell>
        </row>
        <row r="569">
          <cell r="B569" t="str">
            <v>NIP_Z_ODID_WNS_G02_P</v>
          </cell>
          <cell r="C569" t="str">
            <v>Possible</v>
          </cell>
          <cell r="D569" t="str">
            <v>WNS</v>
          </cell>
          <cell r="E569" t="str">
            <v>ODID</v>
          </cell>
          <cell r="F569" t="str">
            <v>NAG PF</v>
          </cell>
          <cell r="G569" t="e">
            <v>#N/A</v>
          </cell>
          <cell r="H569" t="str">
            <v>NIP_Z_ODID_WNS_G02</v>
          </cell>
          <cell r="I569" t="str">
            <v>Ranked IN</v>
          </cell>
          <cell r="J569" t="str">
            <v>7. New Gas (IPP)</v>
          </cell>
          <cell r="K569" t="str">
            <v>3. New Oil</v>
          </cell>
        </row>
        <row r="570">
          <cell r="B570" t="str">
            <v>NIP_Z_ODID_WNS_G03_P</v>
          </cell>
          <cell r="C570" t="str">
            <v>Possible</v>
          </cell>
          <cell r="D570" t="str">
            <v>WNS</v>
          </cell>
          <cell r="E570" t="str">
            <v>ODID</v>
          </cell>
          <cell r="F570" t="str">
            <v>NAG PF</v>
          </cell>
          <cell r="G570" t="e">
            <v>#N/A</v>
          </cell>
          <cell r="H570" t="str">
            <v>NIP_Z_ODID_WNS_G03</v>
          </cell>
          <cell r="I570" t="str">
            <v>Ranked IN</v>
          </cell>
          <cell r="J570" t="str">
            <v>7. New Gas (IPP)</v>
          </cell>
          <cell r="K570" t="str">
            <v>3. New Oil</v>
          </cell>
        </row>
        <row r="571">
          <cell r="B571" t="str">
            <v>NIP_Z_ODID_WNS_G04_P</v>
          </cell>
          <cell r="C571" t="str">
            <v>Possible</v>
          </cell>
          <cell r="D571" t="str">
            <v>WNS</v>
          </cell>
          <cell r="E571" t="str">
            <v>ODID</v>
          </cell>
          <cell r="F571" t="str">
            <v>NAG PF</v>
          </cell>
          <cell r="G571" t="e">
            <v>#N/A</v>
          </cell>
          <cell r="H571" t="str">
            <v>NIP_Z_ODID_WNS_G04</v>
          </cell>
          <cell r="I571" t="e">
            <v>#N/A</v>
          </cell>
          <cell r="J571" t="e">
            <v>#N/A</v>
          </cell>
          <cell r="K571" t="str">
            <v>3. New Oil</v>
          </cell>
        </row>
        <row r="572">
          <cell r="B572" t="str">
            <v>NIP_Z_RUMU_ELA_G01_P</v>
          </cell>
          <cell r="C572" t="str">
            <v>Possible</v>
          </cell>
          <cell r="D572" t="str">
            <v>ELA</v>
          </cell>
          <cell r="E572" t="str">
            <v>RUMU</v>
          </cell>
          <cell r="F572" t="str">
            <v>NAG PF</v>
          </cell>
          <cell r="G572" t="e">
            <v>#N/A</v>
          </cell>
          <cell r="H572" t="str">
            <v>NIP_Z_RUMU_ELA_G01</v>
          </cell>
          <cell r="I572" t="str">
            <v>Ranked IN</v>
          </cell>
          <cell r="J572" t="str">
            <v>6. New gas (NLNG)</v>
          </cell>
          <cell r="K572" t="str">
            <v>3. New Oil</v>
          </cell>
        </row>
        <row r="573">
          <cell r="B573" t="str">
            <v>NIP_Z_RUMU_ELA_I01_P</v>
          </cell>
          <cell r="C573" t="str">
            <v>Possible</v>
          </cell>
          <cell r="D573" t="str">
            <v>ELA</v>
          </cell>
          <cell r="E573" t="str">
            <v>RUMU</v>
          </cell>
          <cell r="F573" t="str">
            <v>RUMUEKPE1_FS</v>
          </cell>
          <cell r="G573" t="str">
            <v>NIP_BP06_AG Solutions-Stranded</v>
          </cell>
          <cell r="H573" t="str">
            <v>NIP_Z_RUMU_ELA_I01</v>
          </cell>
          <cell r="I573" t="str">
            <v>Ranked IN</v>
          </cell>
          <cell r="J573" t="str">
            <v>4. Oil Pre-FID</v>
          </cell>
          <cell r="K573" t="str">
            <v>3. New Oil</v>
          </cell>
        </row>
        <row r="574">
          <cell r="B574" t="str">
            <v>NIP_Z_UBIE_ELA_G01_P</v>
          </cell>
          <cell r="C574" t="str">
            <v>Possible</v>
          </cell>
          <cell r="D574" t="str">
            <v>ELA</v>
          </cell>
          <cell r="E574" t="str">
            <v>UBIE</v>
          </cell>
          <cell r="F574" t="str">
            <v>NAG PF</v>
          </cell>
          <cell r="G574" t="e">
            <v>#N/A</v>
          </cell>
          <cell r="H574" t="str">
            <v>NIP_Z_UBIE_ELA_G01</v>
          </cell>
          <cell r="I574" t="str">
            <v>Ranked IN</v>
          </cell>
          <cell r="J574" t="str">
            <v>6. New gas (NLNG)</v>
          </cell>
          <cell r="K574" t="str">
            <v>3. New Oil</v>
          </cell>
        </row>
        <row r="575">
          <cell r="B575" t="str">
            <v>NIP_Z_UGHE_WLA_G05_P</v>
          </cell>
          <cell r="C575" t="str">
            <v>Possible</v>
          </cell>
          <cell r="D575" t="str">
            <v>WLA</v>
          </cell>
          <cell r="E575" t="str">
            <v>UGHE</v>
          </cell>
          <cell r="F575" t="str">
            <v>NAG PF</v>
          </cell>
          <cell r="G575" t="e">
            <v>#N/A</v>
          </cell>
          <cell r="H575" t="str">
            <v>NIP_Z_UGHE_WLA_G05</v>
          </cell>
          <cell r="I575" t="e">
            <v>#N/A</v>
          </cell>
          <cell r="J575" t="e">
            <v>#N/A</v>
          </cell>
          <cell r="K575" t="str">
            <v>3. New Oil</v>
          </cell>
        </row>
        <row r="576">
          <cell r="B576" t="str">
            <v>NIP_Z_UMUE_ELA_D01_P</v>
          </cell>
          <cell r="C576" t="str">
            <v>Possible</v>
          </cell>
          <cell r="D576" t="str">
            <v>ELA</v>
          </cell>
          <cell r="E576" t="str">
            <v>UMUE</v>
          </cell>
          <cell r="F576" t="str">
            <v>UMUECHEM1_FS</v>
          </cell>
          <cell r="G576" t="str">
            <v>NIP_BP06_Umuechem/Otamini IOGD</v>
          </cell>
          <cell r="H576" t="str">
            <v>NIP_Z_UMUE_ELA_D01</v>
          </cell>
          <cell r="I576" t="str">
            <v>Ranked IN</v>
          </cell>
          <cell r="J576" t="str">
            <v>4. Oil Pre-FID</v>
          </cell>
          <cell r="K576" t="str">
            <v>3. New Oil</v>
          </cell>
        </row>
        <row r="577">
          <cell r="B577" t="str">
            <v>NIP_Z_UTOR_WLA_G06_P</v>
          </cell>
          <cell r="C577" t="str">
            <v>Possible</v>
          </cell>
          <cell r="D577" t="str">
            <v>WLA</v>
          </cell>
          <cell r="E577" t="str">
            <v>UTOR</v>
          </cell>
          <cell r="F577" t="str">
            <v>NAG PF</v>
          </cell>
          <cell r="G577" t="e">
            <v>#N/A</v>
          </cell>
          <cell r="H577" t="str">
            <v>NIP_Z_UTOR_WLA_G06</v>
          </cell>
          <cell r="I577" t="e">
            <v>#N/A</v>
          </cell>
          <cell r="J577" t="e">
            <v>#N/A</v>
          </cell>
          <cell r="K577" t="str">
            <v>3. New Oil</v>
          </cell>
        </row>
        <row r="578">
          <cell r="B578" t="str">
            <v>NIP_Z_UZUZ_ELA_G01_P</v>
          </cell>
          <cell r="C578" t="str">
            <v>Possible</v>
          </cell>
          <cell r="D578" t="str">
            <v>ELA</v>
          </cell>
          <cell r="E578" t="str">
            <v>UZUZ</v>
          </cell>
          <cell r="F578" t="str">
            <v>NAG PF</v>
          </cell>
          <cell r="G578" t="e">
            <v>#N/A</v>
          </cell>
          <cell r="H578" t="str">
            <v>NIP_Z_UZUZ_ELA_G01</v>
          </cell>
          <cell r="I578" t="str">
            <v>Ranked IN</v>
          </cell>
          <cell r="J578" t="str">
            <v>7. New Gas (IPP)</v>
          </cell>
          <cell r="K578" t="str">
            <v>3. New Oil</v>
          </cell>
        </row>
        <row r="579">
          <cell r="B579" t="str">
            <v>NIP_D_Afam ORD_PRA_P</v>
          </cell>
          <cell r="C579" t="str">
            <v>Possible</v>
          </cell>
          <cell r="D579" t="str">
            <v>Corporate</v>
          </cell>
          <cell r="E579" t="str">
            <v>PRA</v>
          </cell>
          <cell r="F579" t="str">
            <v>DNR Prod Facilty</v>
          </cell>
          <cell r="G579" t="str">
            <v>Corporate PRA</v>
          </cell>
          <cell r="H579" t="str">
            <v>NIP_D_Afam ORD_PRA</v>
          </cell>
          <cell r="I579" t="str">
            <v>Ranked IN</v>
          </cell>
          <cell r="J579" t="str">
            <v>4. Oil Pre-FID</v>
          </cell>
          <cell r="K579" t="str">
            <v>PRA</v>
          </cell>
        </row>
        <row r="580">
          <cell r="B580" t="str">
            <v>NIP_D_Afremo Gaslift_PRA_P</v>
          </cell>
          <cell r="C580" t="str">
            <v>Possible</v>
          </cell>
          <cell r="D580" t="str">
            <v>Corporate</v>
          </cell>
          <cell r="E580" t="str">
            <v>PRA</v>
          </cell>
          <cell r="F580" t="str">
            <v>DNR Prod Facilty</v>
          </cell>
          <cell r="G580" t="str">
            <v>Corporate PRA</v>
          </cell>
          <cell r="H580" t="str">
            <v>NIP_D_Afremo Gaslift_PRA</v>
          </cell>
          <cell r="I580" t="str">
            <v>Ranked OUT</v>
          </cell>
          <cell r="J580" t="str">
            <v>4. Oil Pre-FID</v>
          </cell>
          <cell r="K580" t="str">
            <v>PRA</v>
          </cell>
        </row>
        <row r="581">
          <cell r="B581" t="str">
            <v>NIP_D_AG Solutions-Afuo Ogbainbiri_PRA_P</v>
          </cell>
          <cell r="C581" t="str">
            <v>Possible</v>
          </cell>
          <cell r="D581" t="str">
            <v>Corporate</v>
          </cell>
          <cell r="E581" t="str">
            <v>PRA</v>
          </cell>
          <cell r="F581" t="str">
            <v>DNR Prod Facilty</v>
          </cell>
          <cell r="G581" t="str">
            <v>Corporate PRA</v>
          </cell>
          <cell r="H581" t="str">
            <v>NIP_D_AG Solutions-Afuo Ogbainbiri_PRA</v>
          </cell>
          <cell r="I581" t="str">
            <v>Ranked IN</v>
          </cell>
          <cell r="J581" t="str">
            <v>4. Oil Pre-FID</v>
          </cell>
          <cell r="K581" t="str">
            <v>PRA</v>
          </cell>
        </row>
        <row r="582">
          <cell r="B582" t="str">
            <v>NIP_D_AG Solutions-Ahia Adibawa_PRA_P</v>
          </cell>
          <cell r="C582" t="str">
            <v>Possible</v>
          </cell>
          <cell r="D582" t="str">
            <v>Corporate</v>
          </cell>
          <cell r="E582" t="str">
            <v>PRA</v>
          </cell>
          <cell r="F582" t="str">
            <v>DNR Prod Facilty</v>
          </cell>
          <cell r="G582" t="str">
            <v>Corporate PRA</v>
          </cell>
          <cell r="H582" t="str">
            <v>NIP_D_AG Solutions-Ahia Adibawa_PRA</v>
          </cell>
          <cell r="I582" t="str">
            <v>Ranked IN</v>
          </cell>
          <cell r="J582" t="str">
            <v>4. Oil Pre-FID</v>
          </cell>
          <cell r="K582" t="str">
            <v>PRA</v>
          </cell>
        </row>
        <row r="583">
          <cell r="B583" t="str">
            <v>NIP_D_AG Solutions-Akri Oguta_PRA_P</v>
          </cell>
          <cell r="C583" t="str">
            <v>Possible</v>
          </cell>
          <cell r="D583" t="str">
            <v>Corporate</v>
          </cell>
          <cell r="E583" t="str">
            <v>PRA</v>
          </cell>
          <cell r="F583" t="str">
            <v>DNR Prod Facilty</v>
          </cell>
          <cell r="G583" t="str">
            <v>Corporate PRA</v>
          </cell>
          <cell r="H583" t="str">
            <v>NIP_D_AG Solutions-Akri Oguta_PRA</v>
          </cell>
          <cell r="I583" t="str">
            <v>Ranked IN</v>
          </cell>
          <cell r="J583" t="str">
            <v>4. Oil Pre-FID</v>
          </cell>
          <cell r="K583" t="str">
            <v>PRA</v>
          </cell>
        </row>
        <row r="584">
          <cell r="B584" t="str">
            <v>NIP_D_AG Solutions-Biseni_PRA_P</v>
          </cell>
          <cell r="C584" t="str">
            <v>Possible</v>
          </cell>
          <cell r="D584" t="str">
            <v>Corporate</v>
          </cell>
          <cell r="E584" t="str">
            <v>PRA</v>
          </cell>
          <cell r="F584" t="str">
            <v>DNR Prod Facilty</v>
          </cell>
          <cell r="G584" t="str">
            <v>Corporate PRA</v>
          </cell>
          <cell r="H584" t="str">
            <v>NIP_D_AG Solutions-Biseni_PRA</v>
          </cell>
          <cell r="I584" t="str">
            <v>Ranked IN</v>
          </cell>
          <cell r="J584" t="str">
            <v>4. Oil Pre-FID</v>
          </cell>
          <cell r="K584" t="str">
            <v>PRA</v>
          </cell>
        </row>
        <row r="585">
          <cell r="B585" t="str">
            <v>NIP_D_AG Solutions-Gbaran Ubie_PRA_P</v>
          </cell>
          <cell r="C585" t="str">
            <v>Possible</v>
          </cell>
          <cell r="D585" t="str">
            <v>Corporate</v>
          </cell>
          <cell r="E585" t="str">
            <v>PRA</v>
          </cell>
          <cell r="F585" t="str">
            <v>DNR Prod Facilty</v>
          </cell>
          <cell r="G585" t="str">
            <v>Corporate PRA</v>
          </cell>
          <cell r="H585" t="str">
            <v>NIP_D_AG Solutions-Gbaran Ubie_PRA</v>
          </cell>
          <cell r="I585" t="str">
            <v>Ranked IN</v>
          </cell>
          <cell r="J585" t="str">
            <v>4. Oil Pre-FID</v>
          </cell>
          <cell r="K585" t="str">
            <v>PRA</v>
          </cell>
        </row>
        <row r="586">
          <cell r="B586" t="str">
            <v>NIP_D_AG Solutions-Otumara_PRA_P</v>
          </cell>
          <cell r="C586" t="str">
            <v>Possible</v>
          </cell>
          <cell r="D586" t="str">
            <v>Corporate</v>
          </cell>
          <cell r="E586" t="str">
            <v>PRA</v>
          </cell>
          <cell r="F586" t="str">
            <v>DNR Prod Facilty</v>
          </cell>
          <cell r="G586" t="str">
            <v>Corporate PRA</v>
          </cell>
          <cell r="H586" t="str">
            <v>NIP_D_AG Solutions-Otumara_PRA</v>
          </cell>
          <cell r="I586" t="str">
            <v>Ranked IN</v>
          </cell>
          <cell r="J586" t="str">
            <v>4. Oil Pre-FID</v>
          </cell>
          <cell r="K586" t="str">
            <v>PRA</v>
          </cell>
        </row>
        <row r="587">
          <cell r="B587" t="str">
            <v>NIP_D_AG Solutions-Stranded_PRA_P</v>
          </cell>
          <cell r="C587" t="str">
            <v>Possible</v>
          </cell>
          <cell r="D587" t="str">
            <v>Corporate</v>
          </cell>
          <cell r="E587" t="str">
            <v>PRA</v>
          </cell>
          <cell r="F587" t="str">
            <v>DNR Prod Facilty</v>
          </cell>
          <cell r="G587" t="str">
            <v>Corporate PRA</v>
          </cell>
          <cell r="H587" t="str">
            <v>NIP_D_AG Solutions-Stranded_PRA</v>
          </cell>
          <cell r="I587" t="str">
            <v>Ranked IN</v>
          </cell>
          <cell r="J587" t="str">
            <v>4. Oil Pre-FID</v>
          </cell>
          <cell r="K587" t="str">
            <v>PRA</v>
          </cell>
        </row>
        <row r="588">
          <cell r="B588" t="str">
            <v>NIP_D_Agbada Oil_PRA_P</v>
          </cell>
          <cell r="C588" t="str">
            <v>Possible</v>
          </cell>
          <cell r="D588" t="str">
            <v>Corporate</v>
          </cell>
          <cell r="E588" t="str">
            <v>PRA</v>
          </cell>
          <cell r="F588" t="str">
            <v>DNR Prod Facilty</v>
          </cell>
          <cell r="G588" t="str">
            <v>Corporate PRA</v>
          </cell>
          <cell r="H588" t="str">
            <v>NIP_D_Agbada Oil_PRA</v>
          </cell>
          <cell r="I588" t="str">
            <v>Ranked IN</v>
          </cell>
          <cell r="J588" t="str">
            <v>4. Oil Pre-FID</v>
          </cell>
          <cell r="K588" t="str">
            <v>PRA</v>
          </cell>
        </row>
        <row r="589">
          <cell r="B589" t="str">
            <v>NIP_D_Akaso Oil_PRA_P</v>
          </cell>
          <cell r="C589" t="str">
            <v>Possible</v>
          </cell>
          <cell r="D589" t="str">
            <v>Corporate</v>
          </cell>
          <cell r="E589" t="str">
            <v>PRA</v>
          </cell>
          <cell r="F589" t="str">
            <v>DNR Prod Facilty</v>
          </cell>
          <cell r="G589" t="str">
            <v>Corporate PRA</v>
          </cell>
          <cell r="H589" t="str">
            <v>NIP_D_Akaso Oil_PRA</v>
          </cell>
          <cell r="I589" t="str">
            <v>Ranked IN</v>
          </cell>
          <cell r="J589" t="str">
            <v>4. Oil Pre-FID</v>
          </cell>
          <cell r="K589" t="str">
            <v>PRA</v>
          </cell>
        </row>
        <row r="590">
          <cell r="B590" t="str">
            <v>NIP_D_Buguma Creek IOGD_PRA_P</v>
          </cell>
          <cell r="C590" t="str">
            <v>Possible</v>
          </cell>
          <cell r="D590" t="str">
            <v>Corporate</v>
          </cell>
          <cell r="E590" t="str">
            <v>PRA</v>
          </cell>
          <cell r="F590" t="str">
            <v>DNR Prod Facilty</v>
          </cell>
          <cell r="G590" t="str">
            <v>Corporate PRA</v>
          </cell>
          <cell r="H590" t="str">
            <v>NIP_D_Buguma Creek IOGD_PRA</v>
          </cell>
          <cell r="I590" t="str">
            <v>Ranked OUT</v>
          </cell>
          <cell r="J590" t="str">
            <v>4. Oil Pre-FID</v>
          </cell>
          <cell r="K590" t="str">
            <v>PRA</v>
          </cell>
        </row>
        <row r="591">
          <cell r="B591" t="str">
            <v>NIP_D_Cawthorne Channel Integrated Project_PRA_P</v>
          </cell>
          <cell r="C591" t="str">
            <v>Possible</v>
          </cell>
          <cell r="D591" t="str">
            <v>Corporate</v>
          </cell>
          <cell r="E591" t="str">
            <v>PRA</v>
          </cell>
          <cell r="F591" t="str">
            <v>DNR Prod Facilty</v>
          </cell>
          <cell r="G591" t="str">
            <v>Corporate PRA</v>
          </cell>
          <cell r="H591" t="str">
            <v>NIP_D_Cawthorne Channel Integrated Project_PRA</v>
          </cell>
          <cell r="I591" t="str">
            <v>Ranked IN</v>
          </cell>
          <cell r="J591" t="str">
            <v>3. Oil Post-FID</v>
          </cell>
          <cell r="K591" t="str">
            <v>PRA</v>
          </cell>
        </row>
        <row r="592">
          <cell r="B592" t="str">
            <v>NIP_D_Cawthorne Channel Oil_PRA_P</v>
          </cell>
          <cell r="C592" t="str">
            <v>Possible</v>
          </cell>
          <cell r="D592" t="str">
            <v>Corporate</v>
          </cell>
          <cell r="E592" t="str">
            <v>PRA</v>
          </cell>
          <cell r="F592" t="str">
            <v>DNR Prod Facilty</v>
          </cell>
          <cell r="G592" t="str">
            <v>Corporate PRA</v>
          </cell>
          <cell r="H592" t="str">
            <v>NIP_D_Cawthorne Channel Oil_PRA</v>
          </cell>
          <cell r="I592" t="str">
            <v>Ranked IN</v>
          </cell>
          <cell r="J592" t="str">
            <v>4. Oil Pre-FID</v>
          </cell>
          <cell r="K592" t="str">
            <v>PRA</v>
          </cell>
        </row>
        <row r="593">
          <cell r="B593" t="str">
            <v>NIP_D_CORPORATE_PRA_P</v>
          </cell>
          <cell r="C593" t="str">
            <v>Possible</v>
          </cell>
          <cell r="D593" t="str">
            <v>Corporate</v>
          </cell>
          <cell r="E593" t="str">
            <v>PRA</v>
          </cell>
          <cell r="F593" t="str">
            <v>DNR Prod Facilty</v>
          </cell>
          <cell r="G593" t="str">
            <v>Corporate PRA</v>
          </cell>
          <cell r="H593" t="str">
            <v>NIP_D_CORPORATE_PRA</v>
          </cell>
          <cell r="I593" t="str">
            <v>Ranked IN</v>
          </cell>
          <cell r="J593" t="str">
            <v>1. NFA</v>
          </cell>
          <cell r="K593" t="str">
            <v>PRA</v>
          </cell>
        </row>
        <row r="594">
          <cell r="B594" t="str">
            <v>NIP_O_OpexCream_P</v>
          </cell>
          <cell r="C594" t="str">
            <v>Possible</v>
          </cell>
          <cell r="D594" t="str">
            <v>Corporate</v>
          </cell>
          <cell r="E594" t="str">
            <v>OPEX</v>
          </cell>
          <cell r="F594" t="str">
            <v>DNR Prod Facilty</v>
          </cell>
          <cell r="G594" t="str">
            <v>Corporate OPEX</v>
          </cell>
          <cell r="H594" t="str">
            <v>NIP_O_OpexCream</v>
          </cell>
          <cell r="I594" t="str">
            <v>Ranked IN</v>
          </cell>
          <cell r="J594" t="str">
            <v>1. NFA</v>
          </cell>
          <cell r="K594" t="str">
            <v>OPEX</v>
          </cell>
        </row>
        <row r="595">
          <cell r="B595" t="str">
            <v>NIP_O_OpexCreamKH_P</v>
          </cell>
          <cell r="C595" t="str">
            <v>Possible</v>
          </cell>
          <cell r="D595" t="str">
            <v>Corporate</v>
          </cell>
          <cell r="E595" t="str">
            <v>OPEX</v>
          </cell>
          <cell r="F595" t="str">
            <v>DNR Prod Facilty</v>
          </cell>
          <cell r="G595" t="str">
            <v>Corporate OPEX</v>
          </cell>
          <cell r="H595" t="str">
            <v>NIP_O_OpexCreamKH</v>
          </cell>
          <cell r="I595" t="str">
            <v>Ranked IN</v>
          </cell>
          <cell r="J595" t="str">
            <v>1. NFA</v>
          </cell>
          <cell r="K595" t="str">
            <v>OPEX</v>
          </cell>
        </row>
        <row r="596">
          <cell r="B596" t="str">
            <v>NIP_D_East Domestic Gas_PRA_P</v>
          </cell>
          <cell r="C596" t="str">
            <v>Possible</v>
          </cell>
          <cell r="D596" t="str">
            <v>Corporate</v>
          </cell>
          <cell r="E596" t="str">
            <v>PRA</v>
          </cell>
          <cell r="F596" t="str">
            <v>DNR Prod Facilty</v>
          </cell>
          <cell r="G596" t="str">
            <v>Corporate PRA</v>
          </cell>
          <cell r="H596" t="str">
            <v>NIP_D_East Domestic Gas_PRA</v>
          </cell>
          <cell r="I596" t="e">
            <v>#N/A</v>
          </cell>
          <cell r="J596" t="e">
            <v>#N/A</v>
          </cell>
          <cell r="K596" t="str">
            <v>PRA</v>
          </cell>
        </row>
        <row r="597">
          <cell r="B597" t="str">
            <v>NIP_D_Egbema Gas_PRA_P</v>
          </cell>
          <cell r="C597" t="str">
            <v>Possible</v>
          </cell>
          <cell r="D597" t="str">
            <v>Corporate</v>
          </cell>
          <cell r="E597" t="str">
            <v>PRA</v>
          </cell>
          <cell r="F597" t="str">
            <v>DNR Prod Facilty</v>
          </cell>
          <cell r="G597" t="str">
            <v>Corporate PRA</v>
          </cell>
          <cell r="H597" t="str">
            <v>NIP_D_Egbema Gas_PRA</v>
          </cell>
          <cell r="I597" t="str">
            <v>Ranked IN</v>
          </cell>
          <cell r="J597" t="str">
            <v>8. New gas (OKLNG)</v>
          </cell>
          <cell r="K597" t="str">
            <v>PRA</v>
          </cell>
        </row>
        <row r="598">
          <cell r="B598" t="str">
            <v>NIP_D_Escravos Beach Gaslift_PRA_P</v>
          </cell>
          <cell r="C598" t="str">
            <v>Possible</v>
          </cell>
          <cell r="D598" t="str">
            <v>Corporate</v>
          </cell>
          <cell r="E598" t="str">
            <v>PRA</v>
          </cell>
          <cell r="F598" t="str">
            <v>DNR Prod Facilty</v>
          </cell>
          <cell r="G598" t="str">
            <v>Corporate PRA</v>
          </cell>
          <cell r="H598" t="str">
            <v>NIP_D_Escravos Beach Gaslift_PRA</v>
          </cell>
          <cell r="I598" t="str">
            <v>Ranked IN</v>
          </cell>
          <cell r="J598" t="str">
            <v>4. Oil Pre-FID</v>
          </cell>
          <cell r="K598" t="str">
            <v>PRA</v>
          </cell>
        </row>
        <row r="599">
          <cell r="B599" t="str">
            <v>NIP_D_Forcados CIW_PRA_P</v>
          </cell>
          <cell r="C599" t="str">
            <v>Possible</v>
          </cell>
          <cell r="D599" t="str">
            <v>Corporate</v>
          </cell>
          <cell r="E599" t="str">
            <v>PRA</v>
          </cell>
          <cell r="F599" t="str">
            <v>DNR Prod Facilty</v>
          </cell>
          <cell r="G599" t="str">
            <v>Corporate PRA</v>
          </cell>
          <cell r="H599" t="str">
            <v>NIP_D_Forcados CIW_PRA</v>
          </cell>
          <cell r="I599" t="str">
            <v>Ranked IN</v>
          </cell>
          <cell r="J599" t="str">
            <v>4. Oil Pre-FID</v>
          </cell>
          <cell r="K599" t="str">
            <v>PRA</v>
          </cell>
        </row>
        <row r="600">
          <cell r="B600" t="str">
            <v>NIP_D_Forcados Workovers_PRA_P</v>
          </cell>
          <cell r="C600" t="str">
            <v>Possible</v>
          </cell>
          <cell r="D600" t="str">
            <v>Corporate</v>
          </cell>
          <cell r="E600" t="str">
            <v>PRA</v>
          </cell>
          <cell r="F600" t="str">
            <v>DNR Prod Facilty</v>
          </cell>
          <cell r="G600" t="str">
            <v>Corporate PRA</v>
          </cell>
          <cell r="H600" t="str">
            <v>NIP_D_Forcados Workovers_PRA</v>
          </cell>
          <cell r="I600" t="str">
            <v>Ranked OUT</v>
          </cell>
          <cell r="J600" t="str">
            <v>4. Oil Pre-FID</v>
          </cell>
          <cell r="K600" t="str">
            <v>PRA</v>
          </cell>
        </row>
        <row r="601">
          <cell r="B601" t="str">
            <v>NIP_D_FYIP_PRA_P</v>
          </cell>
          <cell r="C601" t="str">
            <v>Possible</v>
          </cell>
          <cell r="D601" t="str">
            <v>Corporate</v>
          </cell>
          <cell r="E601" t="str">
            <v>PRA</v>
          </cell>
          <cell r="F601" t="str">
            <v>DNR Prod Facilty</v>
          </cell>
          <cell r="G601" t="str">
            <v>Corporate PRA</v>
          </cell>
          <cell r="H601" t="str">
            <v>NIP_D_FYIP_PRA</v>
          </cell>
          <cell r="I601" t="str">
            <v>Ranked IN</v>
          </cell>
          <cell r="J601" t="str">
            <v>3. Oil Post-FID</v>
          </cell>
          <cell r="K601" t="str">
            <v>PRA</v>
          </cell>
        </row>
        <row r="602">
          <cell r="B602" t="str">
            <v>NIP_D_GU Phase 3_PRA_P</v>
          </cell>
          <cell r="C602" t="str">
            <v>Possible</v>
          </cell>
          <cell r="D602" t="str">
            <v>Corporate</v>
          </cell>
          <cell r="E602" t="str">
            <v>PRA</v>
          </cell>
          <cell r="F602" t="str">
            <v>DNR Prod Facilty</v>
          </cell>
          <cell r="G602" t="str">
            <v>Corporate PRA</v>
          </cell>
          <cell r="H602" t="str">
            <v>NIP_D_GU Phase 3_PRA</v>
          </cell>
          <cell r="I602" t="str">
            <v>Ranked IN</v>
          </cell>
          <cell r="J602" t="str">
            <v>6. New gas (NLNG)</v>
          </cell>
          <cell r="K602" t="str">
            <v>PRA</v>
          </cell>
        </row>
        <row r="603">
          <cell r="B603" t="str">
            <v>NIP_D_GUGG-Isoko_PRA_P</v>
          </cell>
          <cell r="C603" t="str">
            <v>Possible</v>
          </cell>
          <cell r="D603" t="str">
            <v>Corporate</v>
          </cell>
          <cell r="E603" t="str">
            <v>PRA</v>
          </cell>
          <cell r="F603" t="str">
            <v>DNR Prod Facilty</v>
          </cell>
          <cell r="G603" t="str">
            <v>Corporate PRA</v>
          </cell>
          <cell r="H603" t="str">
            <v>NIP_D_GUGG-Isoko_PRA</v>
          </cell>
          <cell r="I603" t="str">
            <v>Ranked OUT</v>
          </cell>
          <cell r="J603" t="str">
            <v>4. Oil Pre-FID</v>
          </cell>
          <cell r="K603" t="str">
            <v>PRA</v>
          </cell>
        </row>
        <row r="604">
          <cell r="B604" t="str">
            <v>NIP_D_GUGG-Ogini_PRA_P</v>
          </cell>
          <cell r="C604" t="str">
            <v>Possible</v>
          </cell>
          <cell r="D604" t="str">
            <v>Corporate</v>
          </cell>
          <cell r="E604" t="str">
            <v>PRA</v>
          </cell>
          <cell r="F604" t="str">
            <v>DNR Prod Facilty</v>
          </cell>
          <cell r="G604" t="str">
            <v>Corporate PRA</v>
          </cell>
          <cell r="H604" t="str">
            <v>NIP_D_GUGG-Ogini_PRA</v>
          </cell>
          <cell r="I604" t="str">
            <v>Ranked IN</v>
          </cell>
          <cell r="J604" t="str">
            <v>4. Oil Pre-FID</v>
          </cell>
          <cell r="K604" t="str">
            <v>PRA</v>
          </cell>
        </row>
        <row r="605">
          <cell r="B605" t="str">
            <v>NIP_D_GUGG-Oroni_PRA_P</v>
          </cell>
          <cell r="C605" t="str">
            <v>Possible</v>
          </cell>
          <cell r="D605" t="str">
            <v>Corporate</v>
          </cell>
          <cell r="E605" t="str">
            <v>PRA</v>
          </cell>
          <cell r="F605" t="str">
            <v>DNR Prod Facilty</v>
          </cell>
          <cell r="G605" t="str">
            <v>Corporate PRA</v>
          </cell>
          <cell r="H605" t="str">
            <v>NIP_D_GUGG-Oroni_PRA</v>
          </cell>
          <cell r="I605" t="str">
            <v>Ranked OUT</v>
          </cell>
          <cell r="J605" t="str">
            <v>4. Oil Pre-FID</v>
          </cell>
          <cell r="K605" t="str">
            <v>PRA</v>
          </cell>
        </row>
        <row r="606">
          <cell r="B606" t="str">
            <v>NIP_D_GUGG-Ughelli East_PRA_P</v>
          </cell>
          <cell r="C606" t="str">
            <v>Possible</v>
          </cell>
          <cell r="D606" t="str">
            <v>Corporate</v>
          </cell>
          <cell r="E606" t="str">
            <v>PRA</v>
          </cell>
          <cell r="F606" t="str">
            <v>DNR Prod Facilty</v>
          </cell>
          <cell r="G606" t="str">
            <v>Corporate PRA</v>
          </cell>
          <cell r="H606" t="str">
            <v>NIP_D_GUGG-Ughelli East_PRA</v>
          </cell>
          <cell r="I606" t="str">
            <v>Ranked IN</v>
          </cell>
          <cell r="J606" t="str">
            <v>4. Oil Pre-FID</v>
          </cell>
          <cell r="K606" t="str">
            <v>PRA</v>
          </cell>
        </row>
        <row r="607">
          <cell r="B607" t="str">
            <v>NIP_D_GUGG-Ughelli West_PRA_P</v>
          </cell>
          <cell r="C607" t="str">
            <v>Possible</v>
          </cell>
          <cell r="D607" t="str">
            <v>Corporate</v>
          </cell>
          <cell r="E607" t="str">
            <v>PRA</v>
          </cell>
          <cell r="F607" t="str">
            <v>DNR Prod Facilty</v>
          </cell>
          <cell r="G607" t="str">
            <v>Corporate PRA</v>
          </cell>
          <cell r="H607" t="str">
            <v>NIP_D_GUGG-Ughelli West_PRA</v>
          </cell>
          <cell r="I607" t="str">
            <v>Ranked OUT</v>
          </cell>
          <cell r="J607" t="str">
            <v>4. Oil Pre-FID</v>
          </cell>
          <cell r="K607" t="str">
            <v>PRA</v>
          </cell>
        </row>
        <row r="608">
          <cell r="B608" t="str">
            <v>NIP_D_Integrity_PRA_P</v>
          </cell>
          <cell r="C608" t="str">
            <v>Possible</v>
          </cell>
          <cell r="D608" t="str">
            <v>Corporate</v>
          </cell>
          <cell r="E608" t="str">
            <v>PRA</v>
          </cell>
          <cell r="F608" t="str">
            <v>DNR Prod Facilty</v>
          </cell>
          <cell r="G608" t="str">
            <v>Corporate PRA</v>
          </cell>
          <cell r="H608" t="str">
            <v>NIP_D_Integrity_PRA</v>
          </cell>
          <cell r="I608" t="str">
            <v>Ranked IN</v>
          </cell>
          <cell r="J608" t="str">
            <v>1. NFA</v>
          </cell>
          <cell r="K608" t="str">
            <v>PRA</v>
          </cell>
        </row>
        <row r="609">
          <cell r="B609" t="str">
            <v>NIP_D_Jones Creek Gaslift_PRA_P</v>
          </cell>
          <cell r="C609" t="str">
            <v>Possible</v>
          </cell>
          <cell r="D609" t="str">
            <v>Corporate</v>
          </cell>
          <cell r="E609" t="str">
            <v>PRA</v>
          </cell>
          <cell r="F609" t="str">
            <v>DNR Prod Facilty</v>
          </cell>
          <cell r="G609" t="str">
            <v>Corporate PRA</v>
          </cell>
          <cell r="H609" t="str">
            <v>NIP_D_Jones Creek Gaslift_PRA</v>
          </cell>
          <cell r="I609" t="str">
            <v>Ranked IN</v>
          </cell>
          <cell r="J609" t="str">
            <v>3. Oil Post-FID</v>
          </cell>
          <cell r="K609" t="str">
            <v>PRA</v>
          </cell>
        </row>
        <row r="610">
          <cell r="B610" t="str">
            <v>NIP_D_LIG_PRA_P</v>
          </cell>
          <cell r="C610" t="str">
            <v>Possible</v>
          </cell>
          <cell r="D610" t="str">
            <v>Corporate</v>
          </cell>
          <cell r="E610" t="str">
            <v>PRA</v>
          </cell>
          <cell r="F610" t="str">
            <v>DNR Prod Facilty</v>
          </cell>
          <cell r="G610" t="str">
            <v>Corporate PRA</v>
          </cell>
          <cell r="H610" t="str">
            <v>NIP_D_LIG_PRA</v>
          </cell>
          <cell r="I610" t="str">
            <v>Ranked IN</v>
          </cell>
          <cell r="J610" t="str">
            <v>1. NFA</v>
          </cell>
          <cell r="K610" t="str">
            <v>PRA</v>
          </cell>
        </row>
        <row r="611">
          <cell r="B611" t="str">
            <v>NIP_D_Nembe Creek Early Oil_PRA_P</v>
          </cell>
          <cell r="C611" t="str">
            <v>Possible</v>
          </cell>
          <cell r="D611" t="str">
            <v>Corporate</v>
          </cell>
          <cell r="E611" t="str">
            <v>PRA</v>
          </cell>
          <cell r="F611" t="str">
            <v>DNR Prod Facilty</v>
          </cell>
          <cell r="G611" t="str">
            <v>Corporate PRA</v>
          </cell>
          <cell r="H611" t="str">
            <v>NIP_D_Nembe Creek Early Oil_PRA</v>
          </cell>
          <cell r="I611" t="str">
            <v>Ranked IN</v>
          </cell>
          <cell r="J611" t="str">
            <v>3. Oil Post-FID</v>
          </cell>
          <cell r="K611" t="str">
            <v>PRA</v>
          </cell>
        </row>
        <row r="612">
          <cell r="B612" t="str">
            <v>NIP_D_NFA_PRA_P</v>
          </cell>
          <cell r="C612" t="str">
            <v>Possible</v>
          </cell>
          <cell r="D612" t="str">
            <v>Corporate</v>
          </cell>
          <cell r="E612" t="str">
            <v>PRA</v>
          </cell>
          <cell r="F612" t="str">
            <v>DNR Prod Facilty</v>
          </cell>
          <cell r="G612" t="str">
            <v>Corporate PRA</v>
          </cell>
          <cell r="H612" t="str">
            <v>NIP_D_NFA_PRA</v>
          </cell>
          <cell r="I612" t="str">
            <v>Ranked IN</v>
          </cell>
          <cell r="J612" t="str">
            <v>1. NFA</v>
          </cell>
          <cell r="K612" t="str">
            <v>PRA</v>
          </cell>
        </row>
        <row r="613">
          <cell r="B613" t="str">
            <v>NIP_D_Nun River Oil_PRA_P</v>
          </cell>
          <cell r="C613" t="str">
            <v>Possible</v>
          </cell>
          <cell r="D613" t="str">
            <v>Corporate</v>
          </cell>
          <cell r="E613" t="str">
            <v>PRA</v>
          </cell>
          <cell r="F613" t="str">
            <v>DNR Prod Facilty</v>
          </cell>
          <cell r="G613" t="str">
            <v>Corporate PRA</v>
          </cell>
          <cell r="H613" t="str">
            <v>NIP_D_Nun River Oil_PRA</v>
          </cell>
          <cell r="I613" t="str">
            <v>Ranked IN</v>
          </cell>
          <cell r="J613" t="str">
            <v>4. Oil Pre-FID</v>
          </cell>
          <cell r="K613" t="str">
            <v>PRA</v>
          </cell>
        </row>
        <row r="614">
          <cell r="B614" t="str">
            <v>NIP_D_Oben Oil_PRA_P</v>
          </cell>
          <cell r="C614" t="str">
            <v>Possible</v>
          </cell>
          <cell r="D614" t="str">
            <v>Corporate</v>
          </cell>
          <cell r="E614" t="str">
            <v>PRA</v>
          </cell>
          <cell r="F614" t="str">
            <v>DNR Prod Facilty</v>
          </cell>
          <cell r="G614" t="str">
            <v>Corporate PRA</v>
          </cell>
          <cell r="H614" t="str">
            <v>NIP_D_Oben Oil_PRA</v>
          </cell>
          <cell r="I614" t="str">
            <v>Ranked OUT</v>
          </cell>
          <cell r="J614" t="str">
            <v>4. Oil Pre-FID</v>
          </cell>
          <cell r="K614" t="str">
            <v>PRA</v>
          </cell>
        </row>
        <row r="615">
          <cell r="B615" t="str">
            <v>NIP_D_Odidi Oil_PRA_P</v>
          </cell>
          <cell r="C615" t="str">
            <v>Possible</v>
          </cell>
          <cell r="D615" t="str">
            <v>Corporate</v>
          </cell>
          <cell r="E615" t="str">
            <v>PRA</v>
          </cell>
          <cell r="F615" t="str">
            <v>DNR Prod Facilty</v>
          </cell>
          <cell r="G615" t="str">
            <v>Corporate PRA</v>
          </cell>
          <cell r="H615" t="str">
            <v>NIP_D_Odidi Oil_PRA</v>
          </cell>
          <cell r="I615" t="str">
            <v>Ranked IN</v>
          </cell>
          <cell r="J615" t="str">
            <v>4. Oil Pre-FID</v>
          </cell>
          <cell r="K615" t="str">
            <v>PRA</v>
          </cell>
        </row>
        <row r="616">
          <cell r="B616" t="str">
            <v>NIP_D_Otumara GL_PRA_P</v>
          </cell>
          <cell r="C616" t="str">
            <v>Possible</v>
          </cell>
          <cell r="D616" t="str">
            <v>Corporate</v>
          </cell>
          <cell r="E616" t="str">
            <v>PRA</v>
          </cell>
          <cell r="F616" t="str">
            <v>DNR Prod Facilty</v>
          </cell>
          <cell r="G616" t="str">
            <v>Corporate PRA</v>
          </cell>
          <cell r="H616" t="str">
            <v>NIP_D_Otumara GL_PRA</v>
          </cell>
          <cell r="I616" t="str">
            <v>Ranked IN</v>
          </cell>
          <cell r="J616" t="str">
            <v>3. Oil Post-FID</v>
          </cell>
          <cell r="K616" t="str">
            <v>PRA</v>
          </cell>
        </row>
        <row r="617">
          <cell r="B617" t="str">
            <v>NIP_D_Ovhor FOD_PRA_P</v>
          </cell>
          <cell r="C617" t="str">
            <v>Possible</v>
          </cell>
          <cell r="D617" t="str">
            <v>Corporate</v>
          </cell>
          <cell r="E617" t="str">
            <v>PRA</v>
          </cell>
          <cell r="F617" t="str">
            <v>DNR Prod Facilty</v>
          </cell>
          <cell r="G617" t="str">
            <v>Corporate PRA</v>
          </cell>
          <cell r="H617" t="str">
            <v>NIP_D_Ovhor FOD_PRA</v>
          </cell>
          <cell r="I617" t="str">
            <v>Ranked IN</v>
          </cell>
          <cell r="J617" t="str">
            <v>3. Oil Post-FID</v>
          </cell>
          <cell r="K617" t="str">
            <v>PRA</v>
          </cell>
        </row>
        <row r="618">
          <cell r="B618" t="str">
            <v>NIP_D_Soku NAG_PRA_P</v>
          </cell>
          <cell r="C618" t="str">
            <v>Possible</v>
          </cell>
          <cell r="D618" t="str">
            <v>Corporate</v>
          </cell>
          <cell r="E618" t="str">
            <v>PRA</v>
          </cell>
          <cell r="F618" t="str">
            <v>DNR Prod Facilty</v>
          </cell>
          <cell r="G618" t="str">
            <v>Corporate PRA</v>
          </cell>
          <cell r="H618" t="str">
            <v>NIP_D_Soku NAG_PRA</v>
          </cell>
          <cell r="I618" t="str">
            <v>Ranked IN</v>
          </cell>
          <cell r="J618" t="str">
            <v>8. New gas (OKLNG)</v>
          </cell>
          <cell r="K618" t="str">
            <v>PRA</v>
          </cell>
        </row>
        <row r="619">
          <cell r="B619" t="str">
            <v>NIP_D_TUBU_PRA_P</v>
          </cell>
          <cell r="C619" t="str">
            <v>Possible</v>
          </cell>
          <cell r="D619" t="str">
            <v>Corporate</v>
          </cell>
          <cell r="E619" t="str">
            <v>PRA</v>
          </cell>
          <cell r="F619" t="str">
            <v>DNR Prod Facilty</v>
          </cell>
          <cell r="G619" t="str">
            <v>Corporate PRA</v>
          </cell>
          <cell r="H619" t="str">
            <v>NIP_D_TUBU_PRA</v>
          </cell>
          <cell r="I619" t="str">
            <v>Ranked OUT</v>
          </cell>
          <cell r="J619" t="str">
            <v>8. New gas (OKLNG)</v>
          </cell>
          <cell r="K619" t="str">
            <v>PRA</v>
          </cell>
        </row>
        <row r="620">
          <cell r="B620" t="str">
            <v>NIP_D_Ugly Duckling_PRA_P</v>
          </cell>
          <cell r="C620" t="str">
            <v>Possible</v>
          </cell>
          <cell r="D620" t="str">
            <v>Corporate</v>
          </cell>
          <cell r="E620" t="str">
            <v>PRA</v>
          </cell>
          <cell r="F620" t="str">
            <v>DNR Prod Facilty</v>
          </cell>
          <cell r="G620" t="str">
            <v>Corporate PRA</v>
          </cell>
          <cell r="H620" t="str">
            <v>NIP_D_Ugly Duckling_PRA</v>
          </cell>
          <cell r="I620" t="str">
            <v>Ranked IN</v>
          </cell>
          <cell r="J620" t="str">
            <v>8. New gas (OKLNG)</v>
          </cell>
          <cell r="K620" t="str">
            <v>PRA</v>
          </cell>
        </row>
        <row r="621">
          <cell r="B621" t="str">
            <v>NIP_X_MOU COMMITMENT_P</v>
          </cell>
          <cell r="C621" t="str">
            <v>Possible</v>
          </cell>
          <cell r="D621" t="str">
            <v>Corporate</v>
          </cell>
          <cell r="E621" t="str">
            <v>Exploration</v>
          </cell>
          <cell r="F621" t="str">
            <v>DNR Prod Facilty</v>
          </cell>
          <cell r="G621" t="str">
            <v>Corporate Exploration</v>
          </cell>
          <cell r="H621" t="str">
            <v>NIP_X_MOU COMMITMENT</v>
          </cell>
          <cell r="I621" t="str">
            <v>Ranked IN</v>
          </cell>
          <cell r="J621" t="str">
            <v>1. NFA</v>
          </cell>
          <cell r="K621" t="str">
            <v>Corporate</v>
          </cell>
        </row>
        <row r="622">
          <cell r="B622" t="str">
            <v>NIP_C_NOGI_IWMF_Z01_P</v>
          </cell>
          <cell r="C622" t="str">
            <v>Possible</v>
          </cell>
          <cell r="D622" t="str">
            <v>Corporate</v>
          </cell>
          <cell r="E622" t="str">
            <v>NOGI</v>
          </cell>
          <cell r="F622" t="str">
            <v>DNR Prod Facilty</v>
          </cell>
          <cell r="G622" t="str">
            <v>Corporate NOGI</v>
          </cell>
          <cell r="H622" t="str">
            <v>NIP_C_NOGI_IWMF_Z01</v>
          </cell>
          <cell r="I622" t="str">
            <v>Ranked IN</v>
          </cell>
          <cell r="J622" t="str">
            <v>1. NFA</v>
          </cell>
          <cell r="K622" t="str">
            <v>Corporate</v>
          </cell>
        </row>
        <row r="623">
          <cell r="B623" t="str">
            <v>NIP_X_BP06</v>
          </cell>
          <cell r="C623" t="str">
            <v>Possible</v>
          </cell>
          <cell r="D623" t="str">
            <v>Corporate</v>
          </cell>
          <cell r="E623" t="str">
            <v>Exploration</v>
          </cell>
          <cell r="F623" t="str">
            <v>DNR Prod Facilty</v>
          </cell>
          <cell r="G623" t="str">
            <v>Corporate Exploration</v>
          </cell>
          <cell r="H623" t="str">
            <v>NIP_X_BP06</v>
          </cell>
          <cell r="I623" t="e">
            <v>#N/A</v>
          </cell>
          <cell r="J623" t="e">
            <v>#N/A</v>
          </cell>
          <cell r="K623" t="str">
            <v>Corporate</v>
          </cell>
        </row>
        <row r="624">
          <cell r="B624" t="str">
            <v>NIP_C_NOGI_Afam VI Power_P</v>
          </cell>
          <cell r="C624" t="str">
            <v>Possible</v>
          </cell>
          <cell r="D624" t="str">
            <v>Corporate</v>
          </cell>
          <cell r="E624" t="str">
            <v>NOGI</v>
          </cell>
          <cell r="F624" t="str">
            <v>DNR Prod Facilty</v>
          </cell>
          <cell r="G624" t="str">
            <v>Corporate NOGI</v>
          </cell>
          <cell r="H624" t="str">
            <v>NIP_C_NOGI_Afam VI Power_P</v>
          </cell>
          <cell r="I624" t="e">
            <v>#N/A</v>
          </cell>
          <cell r="J624" t="e">
            <v>#N/A</v>
          </cell>
          <cell r="K624" t="str">
            <v>Corporate</v>
          </cell>
        </row>
        <row r="625">
          <cell r="B625" t="str">
            <v>NIP_C_NOGI_CIVIL_Feasible_new</v>
          </cell>
          <cell r="C625" t="str">
            <v>Feasible</v>
          </cell>
          <cell r="D625" t="str">
            <v>Corporate</v>
          </cell>
          <cell r="E625" t="str">
            <v>NOGI</v>
          </cell>
          <cell r="F625" t="str">
            <v>DNR Prod Facilty</v>
          </cell>
          <cell r="G625" t="str">
            <v>Corporate NOGI</v>
          </cell>
          <cell r="H625" t="str">
            <v>NIP_C_NOGI_CIVIL</v>
          </cell>
          <cell r="I625" t="str">
            <v>Ranked IN</v>
          </cell>
          <cell r="J625" t="str">
            <v>1. NFA</v>
          </cell>
          <cell r="K625" t="str">
            <v>Corporate</v>
          </cell>
        </row>
        <row r="626">
          <cell r="B626" t="str">
            <v>NIP_C_NOGI_ELECTRICAL_Feasible_new</v>
          </cell>
          <cell r="C626" t="str">
            <v>Feasible</v>
          </cell>
          <cell r="D626" t="str">
            <v>Corporate</v>
          </cell>
          <cell r="E626" t="str">
            <v>NOGI</v>
          </cell>
          <cell r="F626" t="str">
            <v>DNR Prod Facilty</v>
          </cell>
          <cell r="G626" t="str">
            <v>Corporate NOGI</v>
          </cell>
          <cell r="H626" t="str">
            <v>NIP_C_NOGI_ELECTRICAL</v>
          </cell>
          <cell r="I626" t="str">
            <v>Ranked IN</v>
          </cell>
          <cell r="J626" t="str">
            <v>1. NFA</v>
          </cell>
          <cell r="K626" t="str">
            <v>Corporate</v>
          </cell>
        </row>
        <row r="627">
          <cell r="B627" t="str">
            <v>NIP_C_NOGI_INFO TECH_Feasible_new</v>
          </cell>
          <cell r="C627" t="str">
            <v>Feasible</v>
          </cell>
          <cell r="D627" t="str">
            <v>Corporate</v>
          </cell>
          <cell r="E627" t="str">
            <v>NOGI</v>
          </cell>
          <cell r="F627" t="str">
            <v>DNR Prod Facilty</v>
          </cell>
          <cell r="G627" t="str">
            <v>Corporate NOGI</v>
          </cell>
          <cell r="H627" t="str">
            <v>NIP_C_NOGI_INFO TECH</v>
          </cell>
          <cell r="I627" t="str">
            <v>Ranked IN</v>
          </cell>
          <cell r="J627" t="str">
            <v>1. NFA</v>
          </cell>
          <cell r="K627" t="str">
            <v>Corporate</v>
          </cell>
        </row>
        <row r="628">
          <cell r="B628" t="str">
            <v>NIP_C_NOGI_LOGISTICS_Feasible_new</v>
          </cell>
          <cell r="C628" t="str">
            <v>Feasible</v>
          </cell>
          <cell r="D628" t="str">
            <v>Corporate</v>
          </cell>
          <cell r="E628" t="str">
            <v>NOGI</v>
          </cell>
          <cell r="F628" t="str">
            <v>DNR Prod Facilty</v>
          </cell>
          <cell r="G628" t="str">
            <v>Corporate NOGI</v>
          </cell>
          <cell r="H628" t="str">
            <v>NIP_C_NOGI_LOGISTICS</v>
          </cell>
          <cell r="I628" t="str">
            <v>Ranked IN</v>
          </cell>
          <cell r="J628" t="str">
            <v>1. NFA</v>
          </cell>
          <cell r="K628" t="str">
            <v>Corporate</v>
          </cell>
        </row>
        <row r="629">
          <cell r="B629" t="str">
            <v>NIP_C_NOGI_SERVICES_Feasible_new</v>
          </cell>
          <cell r="C629" t="str">
            <v>Feasible</v>
          </cell>
          <cell r="D629" t="str">
            <v>Corporate</v>
          </cell>
          <cell r="E629" t="str">
            <v>NOGI</v>
          </cell>
          <cell r="F629" t="str">
            <v>DNR Prod Facilty</v>
          </cell>
          <cell r="G629" t="str">
            <v>Corporate NOGI</v>
          </cell>
          <cell r="H629" t="str">
            <v>NIP_C_NOGI_SERVICES</v>
          </cell>
          <cell r="I629" t="str">
            <v>Ranked IN</v>
          </cell>
          <cell r="J629" t="str">
            <v>1. NFA</v>
          </cell>
          <cell r="K629" t="str">
            <v>Corporate</v>
          </cell>
        </row>
        <row r="630">
          <cell r="B630" t="str">
            <v>NIP_C_OGI_ Well Integrity Enhancement_Feasible_new</v>
          </cell>
          <cell r="C630" t="str">
            <v>Feasible</v>
          </cell>
          <cell r="D630" t="str">
            <v>Corporate</v>
          </cell>
          <cell r="E630" t="str">
            <v>OGI</v>
          </cell>
          <cell r="F630" t="str">
            <v>DNR Prod Facilty</v>
          </cell>
          <cell r="G630" t="str">
            <v>Corporate OGI</v>
          </cell>
          <cell r="H630" t="str">
            <v>NIP_C_OGI_ Well Integrity Enhancement</v>
          </cell>
          <cell r="I630" t="str">
            <v>Ranked IN</v>
          </cell>
          <cell r="J630" t="str">
            <v>1. NFA</v>
          </cell>
          <cell r="K630" t="str">
            <v>Corporate</v>
          </cell>
        </row>
        <row r="631">
          <cell r="B631" t="str">
            <v>NIP_C_OGI_Bonny Terminal &amp; CLP_F</v>
          </cell>
          <cell r="C631" t="str">
            <v>Feasible</v>
          </cell>
          <cell r="D631" t="str">
            <v>Corporate</v>
          </cell>
          <cell r="E631" t="str">
            <v>OGI</v>
          </cell>
          <cell r="F631" t="str">
            <v>DNR Prod Facilty</v>
          </cell>
          <cell r="G631" t="str">
            <v>Corporate OGI</v>
          </cell>
          <cell r="H631" t="str">
            <v>NIP_C_OGI_Bonny Terminal &amp; CLP</v>
          </cell>
          <cell r="I631" t="str">
            <v>Ranked IN</v>
          </cell>
          <cell r="J631" t="str">
            <v>1. NFA</v>
          </cell>
          <cell r="K631" t="str">
            <v>Corporate</v>
          </cell>
        </row>
        <row r="632">
          <cell r="B632" t="str">
            <v>NIP_C_OGI_CIVIL_Feasible_new</v>
          </cell>
          <cell r="C632" t="str">
            <v>Feasible</v>
          </cell>
          <cell r="D632" t="str">
            <v>Corporate</v>
          </cell>
          <cell r="E632" t="str">
            <v>OGI</v>
          </cell>
          <cell r="F632" t="str">
            <v>DNR Prod Facilty</v>
          </cell>
          <cell r="G632" t="str">
            <v>Corporate OGI</v>
          </cell>
          <cell r="H632" t="str">
            <v>NIP_C_OGI_CIVIL</v>
          </cell>
          <cell r="I632" t="str">
            <v>Ranked IN</v>
          </cell>
          <cell r="J632" t="str">
            <v>1. NFA</v>
          </cell>
          <cell r="K632" t="str">
            <v>Corporate</v>
          </cell>
        </row>
        <row r="633">
          <cell r="B633" t="str">
            <v>NIP_C_OGI_FIELD BASE INFRAST_Feasible_new</v>
          </cell>
          <cell r="C633" t="str">
            <v>Feasible</v>
          </cell>
          <cell r="D633" t="str">
            <v>Corporate</v>
          </cell>
          <cell r="E633" t="str">
            <v>OGI</v>
          </cell>
          <cell r="F633" t="str">
            <v>DNR Prod Facilty</v>
          </cell>
          <cell r="G633" t="str">
            <v>Corporate OGI</v>
          </cell>
          <cell r="H633" t="str">
            <v>NIP_C_OGI_FIELD BASE INFRAST</v>
          </cell>
          <cell r="I633" t="str">
            <v>Ranked IN</v>
          </cell>
          <cell r="J633" t="str">
            <v>1. NFA</v>
          </cell>
          <cell r="K633" t="str">
            <v>Corporate</v>
          </cell>
        </row>
        <row r="634">
          <cell r="B634" t="str">
            <v>NIP_C_OGI_Field Logistics Base_Feasible_new</v>
          </cell>
          <cell r="C634" t="str">
            <v>Feasible</v>
          </cell>
          <cell r="D634" t="str">
            <v>Corporate</v>
          </cell>
          <cell r="E634" t="str">
            <v>OGI</v>
          </cell>
          <cell r="F634" t="str">
            <v>DNR Prod Facilty</v>
          </cell>
          <cell r="G634" t="str">
            <v>Corporate OGI</v>
          </cell>
          <cell r="H634" t="str">
            <v>NIP_C_OGI_Field Logistics Base</v>
          </cell>
          <cell r="I634" t="str">
            <v>Ranked IN</v>
          </cell>
          <cell r="J634" t="str">
            <v>1. NFA</v>
          </cell>
          <cell r="K634" t="str">
            <v>Corporate</v>
          </cell>
        </row>
        <row r="635">
          <cell r="B635" t="str">
            <v>NIP_C_OGI_FORCADOS TERM + UPS_Feasible_new</v>
          </cell>
          <cell r="C635" t="str">
            <v>Feasible</v>
          </cell>
          <cell r="D635" t="str">
            <v>Corporate</v>
          </cell>
          <cell r="E635" t="str">
            <v>OGI</v>
          </cell>
          <cell r="F635" t="str">
            <v>DNR Prod Facilty</v>
          </cell>
          <cell r="G635" t="str">
            <v>Corporate OGI</v>
          </cell>
          <cell r="H635" t="str">
            <v>NIP_C_OGI_FORCADOS TERM + UPS</v>
          </cell>
          <cell r="I635" t="str">
            <v>Ranked IN</v>
          </cell>
          <cell r="J635" t="str">
            <v>1. NFA</v>
          </cell>
          <cell r="K635" t="str">
            <v>Corporate</v>
          </cell>
        </row>
        <row r="636">
          <cell r="B636" t="str">
            <v>NIP_D_2006 LIO_PRA_F</v>
          </cell>
          <cell r="C636" t="str">
            <v>Feasible</v>
          </cell>
          <cell r="D636" t="str">
            <v>Corporate</v>
          </cell>
          <cell r="E636" t="str">
            <v>PRA</v>
          </cell>
          <cell r="F636" t="str">
            <v>DNR Prod Facilty</v>
          </cell>
          <cell r="G636" t="str">
            <v>Corporate PRA</v>
          </cell>
          <cell r="H636" t="str">
            <v>NIP_D_2006 LIO_PRA</v>
          </cell>
          <cell r="I636" t="str">
            <v>Ranked IN</v>
          </cell>
          <cell r="J636" t="str">
            <v>1. NFA</v>
          </cell>
          <cell r="K636" t="str">
            <v>PRA</v>
          </cell>
        </row>
        <row r="637">
          <cell r="B637" t="str">
            <v>NIP_D_2007 LIO_PRA_F</v>
          </cell>
          <cell r="C637" t="str">
            <v>Feasible</v>
          </cell>
          <cell r="D637" t="str">
            <v>Corporate</v>
          </cell>
          <cell r="E637" t="str">
            <v>PRA</v>
          </cell>
          <cell r="F637" t="str">
            <v>DNR Prod Facilty</v>
          </cell>
          <cell r="G637" t="str">
            <v>Corporate PRA</v>
          </cell>
          <cell r="H637" t="str">
            <v>NIP_D_2007 LIO_PRA</v>
          </cell>
          <cell r="I637" t="str">
            <v>Ranked IN</v>
          </cell>
          <cell r="J637" t="str">
            <v>1. NFA</v>
          </cell>
          <cell r="K637" t="str">
            <v>PRA</v>
          </cell>
        </row>
        <row r="638">
          <cell r="B638" t="str">
            <v>NIP_D_2008 LIO_PRA_F</v>
          </cell>
          <cell r="C638" t="str">
            <v>Feasible</v>
          </cell>
          <cell r="D638" t="str">
            <v>Corporate</v>
          </cell>
          <cell r="E638" t="str">
            <v>PRA</v>
          </cell>
          <cell r="F638" t="str">
            <v>DNR Prod Facilty</v>
          </cell>
          <cell r="G638" t="str">
            <v>Corporate PRA</v>
          </cell>
          <cell r="H638" t="str">
            <v>NIP_D_2008 LIO_PRA</v>
          </cell>
          <cell r="I638" t="str">
            <v>Ranked IN</v>
          </cell>
          <cell r="J638" t="str">
            <v>1. NFA</v>
          </cell>
          <cell r="K638" t="str">
            <v>PRA</v>
          </cell>
        </row>
        <row r="639">
          <cell r="B639" t="str">
            <v>NIP_D_2009 LIO_PRA_F</v>
          </cell>
          <cell r="C639" t="str">
            <v>Feasible</v>
          </cell>
          <cell r="D639" t="str">
            <v>Corporate</v>
          </cell>
          <cell r="E639" t="str">
            <v>PRA</v>
          </cell>
          <cell r="F639" t="str">
            <v>DNR Prod Facilty</v>
          </cell>
          <cell r="G639" t="str">
            <v>Corporate PRA</v>
          </cell>
          <cell r="H639" t="str">
            <v>NIP_D_2009 LIO_PRA</v>
          </cell>
          <cell r="I639" t="e">
            <v>#N/A</v>
          </cell>
          <cell r="J639" t="e">
            <v>#N/A</v>
          </cell>
          <cell r="K639" t="str">
            <v>PRA</v>
          </cell>
        </row>
        <row r="640">
          <cell r="B640" t="str">
            <v>NIP_D_ABIA_WNS_C01_F</v>
          </cell>
          <cell r="C640" t="str">
            <v>Feasible</v>
          </cell>
          <cell r="D640" t="str">
            <v>WNS</v>
          </cell>
          <cell r="E640" t="str">
            <v>ABIA</v>
          </cell>
          <cell r="F640" t="str">
            <v>JONES_CREEK1_FS</v>
          </cell>
          <cell r="G640" t="str">
            <v>NIP_BP06_Gbetiokun/Abiala ID</v>
          </cell>
          <cell r="H640" t="str">
            <v>NIP_D_ABIA_WNS_C01</v>
          </cell>
          <cell r="I640" t="str">
            <v>Ranked IN</v>
          </cell>
          <cell r="J640" t="str">
            <v>4. Oil Pre-FID</v>
          </cell>
          <cell r="K640" t="str">
            <v>3. New Oil</v>
          </cell>
        </row>
        <row r="641">
          <cell r="B641" t="str">
            <v>NIP_D_ADIB_ELA_I01_F</v>
          </cell>
          <cell r="C641" t="str">
            <v>Feasible</v>
          </cell>
          <cell r="D641" t="str">
            <v>ELA</v>
          </cell>
          <cell r="E641" t="str">
            <v>ADIB</v>
          </cell>
          <cell r="F641" t="str">
            <v>ADIBAWA1_FS</v>
          </cell>
          <cell r="G641" t="str">
            <v>NIP_BP06_AG Solutions-Ahia Adibawa</v>
          </cell>
          <cell r="H641" t="str">
            <v>NIP_D_ADIB_ELA_I01</v>
          </cell>
          <cell r="I641" t="str">
            <v>Ranked IN</v>
          </cell>
          <cell r="J641" t="str">
            <v>4. Oil Pre-FID</v>
          </cell>
          <cell r="K641" t="str">
            <v>3. New Oil</v>
          </cell>
        </row>
        <row r="642">
          <cell r="B642" t="str">
            <v>NIP_D_ADIB_ELA_R01_F</v>
          </cell>
          <cell r="C642" t="str">
            <v>Feasible</v>
          </cell>
          <cell r="D642" t="str">
            <v>ELA</v>
          </cell>
          <cell r="E642" t="str">
            <v>ADIB</v>
          </cell>
          <cell r="F642" t="str">
            <v>ADIBAWA1_FS</v>
          </cell>
          <cell r="G642" t="str">
            <v>NIP_BP06_2006 LIO</v>
          </cell>
          <cell r="H642" t="str">
            <v>NIP_D_ADIB_ELA_R01</v>
          </cell>
          <cell r="I642" t="str">
            <v>Ranked IN</v>
          </cell>
          <cell r="J642" t="str">
            <v>1. NFA</v>
          </cell>
          <cell r="K642" t="str">
            <v>2. LIO</v>
          </cell>
        </row>
        <row r="643">
          <cell r="B643" t="str">
            <v>NIP_D_ADIB_ELA_R02_F</v>
          </cell>
          <cell r="C643" t="str">
            <v>Feasible</v>
          </cell>
          <cell r="D643" t="str">
            <v>ELA</v>
          </cell>
          <cell r="E643" t="str">
            <v>ADIB</v>
          </cell>
          <cell r="F643" t="str">
            <v>ADIBAWA1_FS</v>
          </cell>
          <cell r="G643" t="str">
            <v>NIP_BP06_2007 LIO</v>
          </cell>
          <cell r="H643" t="str">
            <v>NIP_D_ADIB_ELA_R02</v>
          </cell>
          <cell r="I643" t="str">
            <v>Ranked IN</v>
          </cell>
          <cell r="J643" t="str">
            <v>1. NFA</v>
          </cell>
          <cell r="K643" t="str">
            <v>2. LIO</v>
          </cell>
        </row>
        <row r="644">
          <cell r="B644" t="str">
            <v>NIP_D_ADNE_ELA_I01_F</v>
          </cell>
          <cell r="C644" t="str">
            <v>Feasible</v>
          </cell>
          <cell r="D644" t="str">
            <v>ELA</v>
          </cell>
          <cell r="E644" t="str">
            <v>ADNE</v>
          </cell>
          <cell r="F644" t="str">
            <v>ADIBAWA1_FS</v>
          </cell>
          <cell r="G644" t="str">
            <v>NIP_BP06_AG Solutions-Ahia Adibawa</v>
          </cell>
          <cell r="H644" t="str">
            <v>NIP_D_ADNE_ELA_I01</v>
          </cell>
          <cell r="I644" t="str">
            <v>Ranked IN</v>
          </cell>
          <cell r="J644" t="str">
            <v>4. Oil Pre-Fid</v>
          </cell>
          <cell r="K644" t="str">
            <v>3. New Oil</v>
          </cell>
        </row>
        <row r="645">
          <cell r="B645" t="str">
            <v>NIP_D_ADNE_ELA_S01_F</v>
          </cell>
          <cell r="C645" t="str">
            <v>Feasible</v>
          </cell>
          <cell r="D645" t="str">
            <v>ELA</v>
          </cell>
          <cell r="E645" t="str">
            <v>ADNE</v>
          </cell>
          <cell r="F645" t="str">
            <v>ADIBAWA1_FS</v>
          </cell>
          <cell r="G645" t="str">
            <v>NIP_BP06_Integrity</v>
          </cell>
          <cell r="H645" t="str">
            <v>NIP_D_ADNE_ELA_S01</v>
          </cell>
          <cell r="I645" t="str">
            <v>Ranked IN</v>
          </cell>
          <cell r="J645" t="str">
            <v>1. NFA</v>
          </cell>
          <cell r="K645" t="str">
            <v>2. LIO</v>
          </cell>
        </row>
        <row r="646">
          <cell r="B646" t="str">
            <v>NIP_D_Afam Gas Supply_PRA_F</v>
          </cell>
          <cell r="C646" t="str">
            <v>Feasible</v>
          </cell>
          <cell r="D646" t="str">
            <v>Corporate</v>
          </cell>
          <cell r="E646" t="str">
            <v>PRA</v>
          </cell>
          <cell r="F646" t="str">
            <v>DNR Prod Facilty</v>
          </cell>
          <cell r="G646" t="str">
            <v>Corporate PRA</v>
          </cell>
          <cell r="H646" t="str">
            <v>NIP_D_Afam Gas Supply_PRA</v>
          </cell>
          <cell r="I646" t="str">
            <v>Ranked IN</v>
          </cell>
          <cell r="J646" t="str">
            <v>5. Ongoing Gas</v>
          </cell>
          <cell r="K646" t="str">
            <v>PRA</v>
          </cell>
        </row>
        <row r="647">
          <cell r="B647" t="str">
            <v>NIP_D_Afam ORD_PRA_F</v>
          </cell>
          <cell r="C647" t="str">
            <v>Feasible</v>
          </cell>
          <cell r="D647" t="str">
            <v>Corporate</v>
          </cell>
          <cell r="E647" t="str">
            <v>PRA</v>
          </cell>
          <cell r="F647" t="str">
            <v>DNR Prod Facilty</v>
          </cell>
          <cell r="G647" t="str">
            <v>Corporate PRA</v>
          </cell>
          <cell r="H647" t="str">
            <v>NIP_D_Afam ORD_PRA</v>
          </cell>
          <cell r="I647" t="str">
            <v>Ranked IN</v>
          </cell>
          <cell r="J647" t="str">
            <v>4. Oil Pre-FID</v>
          </cell>
          <cell r="K647" t="str">
            <v>PRA</v>
          </cell>
        </row>
        <row r="648">
          <cell r="B648" t="str">
            <v>NIP_D_Afam/Alscon Gas Supply Facilities Cost_F</v>
          </cell>
          <cell r="C648" t="str">
            <v>Feasible</v>
          </cell>
          <cell r="D648" t="str">
            <v>Facility Costs</v>
          </cell>
          <cell r="E648" t="str">
            <v>AFAM</v>
          </cell>
          <cell r="F648" t="str">
            <v>DNR Prod Facilty</v>
          </cell>
          <cell r="G648" t="str">
            <v>Corporate - Facility</v>
          </cell>
          <cell r="H648" t="str">
            <v>NIP_D_Afam/Alscon Gas Supply Facilities Cost</v>
          </cell>
          <cell r="I648" t="str">
            <v>Ranked IN</v>
          </cell>
          <cell r="J648" t="str">
            <v>5. Ongoing Gas</v>
          </cell>
          <cell r="K648" t="str">
            <v>Facilities</v>
          </cell>
        </row>
        <row r="649">
          <cell r="B649" t="str">
            <v>NIP_D_AFAM_ELA_D01_F</v>
          </cell>
          <cell r="C649" t="str">
            <v>Feasible</v>
          </cell>
          <cell r="D649" t="str">
            <v>ELA</v>
          </cell>
          <cell r="E649" t="str">
            <v>AFAM</v>
          </cell>
          <cell r="F649" t="str">
            <v>PLANNED_OKOLOMA1_FS</v>
          </cell>
          <cell r="G649" t="str">
            <v>NIP_BP06_Afam ORD</v>
          </cell>
          <cell r="H649" t="str">
            <v>NIP_D_AFAM_ELA_D01</v>
          </cell>
          <cell r="I649" t="str">
            <v>Ranked IN</v>
          </cell>
          <cell r="J649" t="str">
            <v>4. Oil Pre-FID</v>
          </cell>
          <cell r="K649" t="str">
            <v>3. New Oil</v>
          </cell>
        </row>
        <row r="650">
          <cell r="B650" t="str">
            <v>NIP_D_AFAM_ELA_G01_F</v>
          </cell>
          <cell r="C650" t="str">
            <v>Feasible</v>
          </cell>
          <cell r="D650" t="str">
            <v>ELA</v>
          </cell>
          <cell r="E650" t="str">
            <v>AFAM</v>
          </cell>
          <cell r="F650" t="str">
            <v>NAG PF</v>
          </cell>
          <cell r="G650" t="e">
            <v>#N/A</v>
          </cell>
          <cell r="H650" t="str">
            <v>NIP_D_AFAM_ELA_G01</v>
          </cell>
          <cell r="I650" t="str">
            <v>Ranked IN</v>
          </cell>
          <cell r="J650" t="str">
            <v>5. Ongoing Gas</v>
          </cell>
          <cell r="K650" t="str">
            <v>3. New Oil</v>
          </cell>
        </row>
        <row r="651">
          <cell r="B651" t="str">
            <v>NIP_D_AFIE_WLA_D01_F</v>
          </cell>
          <cell r="C651" t="str">
            <v>Feasible</v>
          </cell>
          <cell r="D651" t="str">
            <v>WLA</v>
          </cell>
          <cell r="E651" t="str">
            <v>AFIE</v>
          </cell>
          <cell r="F651" t="str">
            <v>AFIESERE1_FS</v>
          </cell>
          <cell r="G651" t="str">
            <v>NIP_BP06_AOU Module 1</v>
          </cell>
          <cell r="H651" t="str">
            <v>NIP_D_AFIE_WLA_D01</v>
          </cell>
          <cell r="I651" t="str">
            <v>Ranked IN</v>
          </cell>
          <cell r="J651" t="str">
            <v>4. Oil Pre-FID</v>
          </cell>
          <cell r="K651" t="str">
            <v>3. New Oil</v>
          </cell>
        </row>
        <row r="652">
          <cell r="B652" t="str">
            <v>NIP_D_AFIE_WLA_D02_F</v>
          </cell>
          <cell r="C652" t="str">
            <v>Feasible</v>
          </cell>
          <cell r="D652" t="str">
            <v>WLA</v>
          </cell>
          <cell r="E652" t="str">
            <v>AFIE</v>
          </cell>
          <cell r="F652" t="str">
            <v>AFIESERE1_FS</v>
          </cell>
          <cell r="G652" t="str">
            <v>NIP_BP06_AOU Module 2</v>
          </cell>
          <cell r="H652" t="str">
            <v>NIP_D_AFIE_WLA_D02</v>
          </cell>
          <cell r="I652" t="str">
            <v>Ranked IN</v>
          </cell>
          <cell r="J652" t="str">
            <v>4. Oil Pre-FID</v>
          </cell>
          <cell r="K652" t="str">
            <v>3. New Oil</v>
          </cell>
        </row>
        <row r="653">
          <cell r="B653" t="str">
            <v>NIP_D_AFIE_WLA_T01_F</v>
          </cell>
          <cell r="C653" t="str">
            <v>Feasible</v>
          </cell>
          <cell r="D653" t="str">
            <v>WLA</v>
          </cell>
          <cell r="E653" t="str">
            <v>AFIE</v>
          </cell>
          <cell r="F653" t="str">
            <v>AFIESERE1_FS</v>
          </cell>
          <cell r="G653" t="str">
            <v>NIP_BP06_2006 LIO</v>
          </cell>
          <cell r="H653" t="str">
            <v>NIP_D_AFIE_WLA_T01</v>
          </cell>
          <cell r="I653" t="str">
            <v>Ranked IN</v>
          </cell>
          <cell r="J653" t="str">
            <v>1. NFA</v>
          </cell>
          <cell r="K653" t="str">
            <v>2. LIO</v>
          </cell>
        </row>
        <row r="654">
          <cell r="B654" t="str">
            <v>NIP_D_AFMU_ELA_G01_F</v>
          </cell>
          <cell r="C654" t="str">
            <v>Feasible</v>
          </cell>
          <cell r="D654" t="str">
            <v>ELA</v>
          </cell>
          <cell r="E654" t="str">
            <v>AFMU</v>
          </cell>
          <cell r="F654" t="str">
            <v>NAG PF</v>
          </cell>
          <cell r="G654" t="str">
            <v>NIP_BP06_Afam Gas Supply</v>
          </cell>
          <cell r="H654" t="str">
            <v>NIP_D_AFMU_ELA_G01</v>
          </cell>
          <cell r="I654" t="str">
            <v>Ranked IN</v>
          </cell>
          <cell r="J654" t="str">
            <v>5. Ongoing Gas</v>
          </cell>
          <cell r="K654" t="str">
            <v>3. New Oil</v>
          </cell>
        </row>
        <row r="655">
          <cell r="B655" t="str">
            <v>NIP_D_AFRE_WSS_C01_F</v>
          </cell>
          <cell r="C655" t="str">
            <v>Feasible</v>
          </cell>
          <cell r="D655" t="str">
            <v>WSS</v>
          </cell>
          <cell r="E655" t="str">
            <v>AFRE</v>
          </cell>
          <cell r="F655" t="str">
            <v>ESCRAVOS_BEACH1_FS</v>
          </cell>
          <cell r="G655" t="str">
            <v>NIP_BP06_Afremo Workover</v>
          </cell>
          <cell r="H655" t="str">
            <v>NIP_D_AFRE_WSS_C01</v>
          </cell>
          <cell r="I655" t="str">
            <v>Ranked OUT</v>
          </cell>
          <cell r="J655" t="str">
            <v>4. Oil Pre-FID</v>
          </cell>
          <cell r="K655" t="str">
            <v>3. New Oil</v>
          </cell>
        </row>
        <row r="656">
          <cell r="B656" t="str">
            <v>NIP_D_AFRE_WSS_D01_F</v>
          </cell>
          <cell r="C656" t="str">
            <v>Feasible</v>
          </cell>
          <cell r="D656" t="str">
            <v>WSS</v>
          </cell>
          <cell r="E656" t="str">
            <v>AFRE</v>
          </cell>
          <cell r="F656" t="str">
            <v>ESCRAVOS_BEACH1_FS</v>
          </cell>
          <cell r="G656" t="str">
            <v>NIP_BP06_Afremo Sidetrack</v>
          </cell>
          <cell r="H656" t="str">
            <v>NIP_D_AFRE_WSS_D01</v>
          </cell>
          <cell r="I656" t="str">
            <v>Ranked OUT</v>
          </cell>
          <cell r="J656" t="str">
            <v>4. Oil Pre-FID</v>
          </cell>
          <cell r="K656" t="str">
            <v>3. New Oil</v>
          </cell>
        </row>
        <row r="657">
          <cell r="B657" t="str">
            <v>NIP_D_AFRE_WSS_L01_F</v>
          </cell>
          <cell r="C657" t="str">
            <v>Feasible</v>
          </cell>
          <cell r="D657" t="str">
            <v>WSS</v>
          </cell>
          <cell r="E657" t="str">
            <v>AFRE</v>
          </cell>
          <cell r="F657" t="str">
            <v>ESCRAVOS_BEACH1_FS</v>
          </cell>
          <cell r="G657" t="str">
            <v>NIP_BP06_Afremo Gaslift</v>
          </cell>
          <cell r="H657" t="str">
            <v>NIP_D_AFRE_WSS_L01</v>
          </cell>
          <cell r="I657" t="str">
            <v>Ranked OUT</v>
          </cell>
          <cell r="J657" t="str">
            <v>4. Oil Pre-FID</v>
          </cell>
          <cell r="K657" t="str">
            <v>3. New Oil</v>
          </cell>
        </row>
        <row r="658">
          <cell r="B658" t="str">
            <v>NIP_D_Afremo Gaslift_PRA_F</v>
          </cell>
          <cell r="C658" t="str">
            <v>Feasible</v>
          </cell>
          <cell r="D658" t="str">
            <v>Corporate</v>
          </cell>
          <cell r="E658" t="str">
            <v>PRA</v>
          </cell>
          <cell r="F658" t="str">
            <v>DNR Prod Facilty</v>
          </cell>
          <cell r="G658" t="str">
            <v>Corporate PRA</v>
          </cell>
          <cell r="H658" t="str">
            <v>NIP_D_Afremo Gaslift_PRA</v>
          </cell>
          <cell r="I658" t="str">
            <v>Ranked OUT</v>
          </cell>
          <cell r="J658" t="str">
            <v>4. Oil Pre-FID</v>
          </cell>
          <cell r="K658" t="str">
            <v>PRA</v>
          </cell>
        </row>
        <row r="659">
          <cell r="B659" t="str">
            <v>NIP_D_Afremo Sidetrack_PRA_F</v>
          </cell>
          <cell r="C659" t="str">
            <v>Feasible</v>
          </cell>
          <cell r="D659" t="str">
            <v>Corporate</v>
          </cell>
          <cell r="E659" t="str">
            <v>PRA</v>
          </cell>
          <cell r="F659" t="str">
            <v>DNR Prod Facilty</v>
          </cell>
          <cell r="G659" t="str">
            <v>Corporate PRA</v>
          </cell>
          <cell r="H659" t="str">
            <v>NIP_D_Afremo Sidetrack_PRA</v>
          </cell>
          <cell r="I659" t="str">
            <v>Ranked OUT</v>
          </cell>
          <cell r="J659" t="str">
            <v>4. Oil Pre-FID</v>
          </cell>
          <cell r="K659" t="str">
            <v>PRA</v>
          </cell>
        </row>
        <row r="660">
          <cell r="B660" t="str">
            <v>NIP_D_Afremo Workover_PRA_F</v>
          </cell>
          <cell r="C660" t="str">
            <v>Feasible</v>
          </cell>
          <cell r="D660" t="str">
            <v>Corporate</v>
          </cell>
          <cell r="E660" t="str">
            <v>PRA</v>
          </cell>
          <cell r="F660" t="str">
            <v>DNR Prod Facilty</v>
          </cell>
          <cell r="G660" t="str">
            <v>Corporate PRA</v>
          </cell>
          <cell r="H660" t="str">
            <v>NIP_D_Afremo Workover_PRA</v>
          </cell>
          <cell r="I660" t="str">
            <v>Ranked OUT</v>
          </cell>
          <cell r="J660" t="str">
            <v>4. Oil Pre-FID</v>
          </cell>
          <cell r="K660" t="str">
            <v>PRA</v>
          </cell>
        </row>
        <row r="661">
          <cell r="B661" t="str">
            <v>NIP_D_AFUO_WSS_D01_F</v>
          </cell>
          <cell r="C661" t="str">
            <v>Feasible</v>
          </cell>
          <cell r="D661" t="str">
            <v>WSS</v>
          </cell>
          <cell r="E661" t="str">
            <v>AFUO</v>
          </cell>
          <cell r="F661" t="str">
            <v>OGBN_NAOC1_FS</v>
          </cell>
          <cell r="G661" t="str">
            <v>NIP_BP06_Afuo-Ogbainbiri FOD</v>
          </cell>
          <cell r="H661" t="str">
            <v>NIP_D_AFUO_WSS_D01</v>
          </cell>
          <cell r="I661" t="str">
            <v>Ranked IN</v>
          </cell>
          <cell r="J661" t="str">
            <v>4. Oil Pre-FID</v>
          </cell>
          <cell r="K661" t="str">
            <v>3. New Oil</v>
          </cell>
        </row>
        <row r="662">
          <cell r="B662" t="str">
            <v>NIP_D_AFUO_WSS_I01_F</v>
          </cell>
          <cell r="C662" t="str">
            <v>Feasible</v>
          </cell>
          <cell r="D662" t="str">
            <v>WSS</v>
          </cell>
          <cell r="E662" t="str">
            <v>AFUO</v>
          </cell>
          <cell r="F662" t="str">
            <v>OGBN_NAOC1_FS</v>
          </cell>
          <cell r="G662" t="str">
            <v>NIP_BP06_AG Solutions-Afuo Ogbainbiri</v>
          </cell>
          <cell r="H662" t="str">
            <v>NIP_D_AFUO_WSS_I01</v>
          </cell>
          <cell r="I662" t="str">
            <v>Ranked IN</v>
          </cell>
          <cell r="J662" t="str">
            <v>4. Oil Pre-FID</v>
          </cell>
          <cell r="K662" t="str">
            <v>3. New Oil</v>
          </cell>
        </row>
        <row r="663">
          <cell r="B663" t="str">
            <v>NIP_D_AFUO_WSS_R01_F</v>
          </cell>
          <cell r="C663" t="str">
            <v>Feasible</v>
          </cell>
          <cell r="D663" t="str">
            <v>WSS</v>
          </cell>
          <cell r="E663" t="str">
            <v>AFUO</v>
          </cell>
          <cell r="F663" t="str">
            <v>OGBN_NAOC1_FS</v>
          </cell>
          <cell r="G663" t="str">
            <v>NIP_BP06_2006 LIO</v>
          </cell>
          <cell r="H663" t="str">
            <v>NIP_D_AFUO_WSS_R01</v>
          </cell>
          <cell r="I663" t="str">
            <v>Ranked IN</v>
          </cell>
          <cell r="J663" t="str">
            <v>1. NFA</v>
          </cell>
          <cell r="K663" t="str">
            <v>2. LIO</v>
          </cell>
        </row>
        <row r="664">
          <cell r="B664" t="str">
            <v>NIP_D_Afuo-Ogbainbiri FOD_PRA_F</v>
          </cell>
          <cell r="C664" t="str">
            <v>Feasible</v>
          </cell>
          <cell r="D664" t="str">
            <v>Corporate</v>
          </cell>
          <cell r="E664" t="str">
            <v>PRA</v>
          </cell>
          <cell r="F664" t="str">
            <v>DNR Prod Facilty</v>
          </cell>
          <cell r="G664" t="str">
            <v>Corporate PRA</v>
          </cell>
          <cell r="H664" t="str">
            <v>NIP_D_Afuo-Ogbainbiri FOD_PRA</v>
          </cell>
          <cell r="I664" t="str">
            <v>Ranked IN</v>
          </cell>
          <cell r="J664" t="str">
            <v>4. Oil Pre-FID</v>
          </cell>
          <cell r="K664" t="str">
            <v>PRA</v>
          </cell>
        </row>
        <row r="665">
          <cell r="B665" t="str">
            <v>NIP_D_AG Solutions Umuechem/Otamini IOGD_PRA_F</v>
          </cell>
          <cell r="C665" t="str">
            <v>Feasible</v>
          </cell>
          <cell r="D665" t="str">
            <v>Corporate</v>
          </cell>
          <cell r="E665" t="str">
            <v>PRA</v>
          </cell>
          <cell r="F665" t="str">
            <v>DNR Prod Facilty</v>
          </cell>
          <cell r="G665" t="str">
            <v>Corporate PRA</v>
          </cell>
          <cell r="H665" t="str">
            <v>NIP_D_AG Solutions Umuechem/Otamini IOGD_PRA</v>
          </cell>
          <cell r="I665" t="str">
            <v>Ranked IN</v>
          </cell>
          <cell r="J665" t="str">
            <v>4. Oil Pre-FID</v>
          </cell>
          <cell r="K665" t="str">
            <v>PRA</v>
          </cell>
        </row>
        <row r="666">
          <cell r="B666" t="str">
            <v>NIP_D_AG Solutions-Afuo Ogbainbiri_PRA_F</v>
          </cell>
          <cell r="C666" t="str">
            <v>Feasible</v>
          </cell>
          <cell r="D666" t="str">
            <v>Corporate</v>
          </cell>
          <cell r="E666" t="str">
            <v>PRA</v>
          </cell>
          <cell r="F666" t="str">
            <v>DNR Prod Facilty</v>
          </cell>
          <cell r="G666" t="str">
            <v>Corporate PRA</v>
          </cell>
          <cell r="H666" t="str">
            <v>NIP_D_AG Solutions-Afuo Ogbainbiri_PRA</v>
          </cell>
          <cell r="I666" t="str">
            <v>Ranked IN</v>
          </cell>
          <cell r="J666" t="str">
            <v>4. Oil Pre-FID</v>
          </cell>
          <cell r="K666" t="str">
            <v>PRA</v>
          </cell>
        </row>
        <row r="667">
          <cell r="B667" t="str">
            <v>NIP_D_AG Solutions-Ahia Adibawa_PRA_F</v>
          </cell>
          <cell r="C667" t="str">
            <v>Feasible</v>
          </cell>
          <cell r="D667" t="str">
            <v>Corporate</v>
          </cell>
          <cell r="E667" t="str">
            <v>PRA</v>
          </cell>
          <cell r="F667" t="str">
            <v>DNR Prod Facilty</v>
          </cell>
          <cell r="G667" t="str">
            <v>Corporate PRA</v>
          </cell>
          <cell r="H667" t="str">
            <v>NIP_D_AG Solutions-Ahia Adibawa_PRA</v>
          </cell>
          <cell r="I667" t="str">
            <v>Ranked IN</v>
          </cell>
          <cell r="J667" t="str">
            <v>4. Oil Pre-FID</v>
          </cell>
          <cell r="K667" t="str">
            <v>PRA</v>
          </cell>
        </row>
        <row r="668">
          <cell r="B668" t="str">
            <v>NIP_D_AG Solutions-Akri Oguta_PRA_F</v>
          </cell>
          <cell r="C668" t="str">
            <v>Feasible</v>
          </cell>
          <cell r="D668" t="str">
            <v>Corporate</v>
          </cell>
          <cell r="E668" t="str">
            <v>PRA</v>
          </cell>
          <cell r="F668" t="str">
            <v>DNR Prod Facilty</v>
          </cell>
          <cell r="G668" t="str">
            <v>Corporate PRA</v>
          </cell>
          <cell r="H668" t="str">
            <v>NIP_D_AG Solutions-Akri Oguta_PRA</v>
          </cell>
          <cell r="I668" t="str">
            <v>Ranked IN</v>
          </cell>
          <cell r="J668" t="str">
            <v>4. Oil Pre-FID</v>
          </cell>
          <cell r="K668" t="str">
            <v>PRA</v>
          </cell>
        </row>
        <row r="669">
          <cell r="B669" t="str">
            <v>NIP_D_AG Solutions-Biseni_PRA_F</v>
          </cell>
          <cell r="C669" t="str">
            <v>Feasible</v>
          </cell>
          <cell r="D669" t="str">
            <v>Corporate</v>
          </cell>
          <cell r="E669" t="str">
            <v>PRA</v>
          </cell>
          <cell r="F669" t="str">
            <v>DNR Prod Facilty</v>
          </cell>
          <cell r="G669" t="str">
            <v>Corporate PRA</v>
          </cell>
          <cell r="H669" t="str">
            <v>NIP_D_AG Solutions-Biseni_PRA</v>
          </cell>
          <cell r="I669" t="str">
            <v>Ranked IN</v>
          </cell>
          <cell r="J669" t="str">
            <v>4. Oil Pre-FID</v>
          </cell>
          <cell r="K669" t="str">
            <v>PRA</v>
          </cell>
        </row>
        <row r="670">
          <cell r="B670" t="str">
            <v>NIP_D_AG Solutions-Gbaran Ubie_PRA_F</v>
          </cell>
          <cell r="C670" t="str">
            <v>Feasible</v>
          </cell>
          <cell r="D670" t="str">
            <v>Corporate</v>
          </cell>
          <cell r="E670" t="str">
            <v>PRA</v>
          </cell>
          <cell r="F670" t="str">
            <v>DNR Prod Facilty</v>
          </cell>
          <cell r="G670" t="str">
            <v>Corporate PRA</v>
          </cell>
          <cell r="H670" t="str">
            <v>NIP_D_AG Solutions-Gbaran Ubie_PRA</v>
          </cell>
          <cell r="I670" t="str">
            <v>Ranked IN</v>
          </cell>
          <cell r="J670" t="str">
            <v>4. Oil Pre-FID</v>
          </cell>
          <cell r="K670" t="str">
            <v>PRA</v>
          </cell>
        </row>
        <row r="671">
          <cell r="B671" t="str">
            <v>NIP_D_AG Solutions-Otumara_PRA_F</v>
          </cell>
          <cell r="C671" t="str">
            <v>Feasible</v>
          </cell>
          <cell r="D671" t="str">
            <v>Corporate</v>
          </cell>
          <cell r="E671" t="str">
            <v>PRA</v>
          </cell>
          <cell r="F671" t="str">
            <v>DNR Prod Facilty</v>
          </cell>
          <cell r="G671" t="str">
            <v>Corporate PRA</v>
          </cell>
          <cell r="H671" t="str">
            <v>NIP_D_AG Solutions-Otumara_PRA</v>
          </cell>
          <cell r="I671" t="str">
            <v>Ranked IN</v>
          </cell>
          <cell r="J671" t="str">
            <v>4. Oil Pre-FID</v>
          </cell>
          <cell r="K671" t="str">
            <v>PRA</v>
          </cell>
        </row>
        <row r="672">
          <cell r="B672" t="str">
            <v>NIP_D_AG Solutions-Stranded_PRA_F</v>
          </cell>
          <cell r="C672" t="str">
            <v>Feasible</v>
          </cell>
          <cell r="D672" t="str">
            <v>Corporate</v>
          </cell>
          <cell r="E672" t="str">
            <v>PRA</v>
          </cell>
          <cell r="F672" t="str">
            <v>DNR Prod Facilty</v>
          </cell>
          <cell r="G672" t="str">
            <v>Corporate PRA</v>
          </cell>
          <cell r="H672" t="str">
            <v>NIP_D_AG Solutions-Stranded_PRA</v>
          </cell>
          <cell r="I672" t="str">
            <v>Ranked IN</v>
          </cell>
          <cell r="J672" t="str">
            <v>4. Oil Pre-FID</v>
          </cell>
          <cell r="K672" t="str">
            <v>PRA</v>
          </cell>
        </row>
        <row r="673">
          <cell r="B673" t="str">
            <v>NIP_D_AGBA_WSS_D01_F</v>
          </cell>
          <cell r="C673" t="str">
            <v>Feasible</v>
          </cell>
          <cell r="D673" t="str">
            <v>WSS</v>
          </cell>
          <cell r="E673" t="str">
            <v>AGBA</v>
          </cell>
          <cell r="F673" t="str">
            <v>OGBOTOBO1_FS</v>
          </cell>
          <cell r="G673" t="str">
            <v>NIP_BP06_Southern Swamp IOGP</v>
          </cell>
          <cell r="H673" t="str">
            <v>NIP_D_AGBA_WSS_D01</v>
          </cell>
          <cell r="I673" t="str">
            <v>Ranked IN</v>
          </cell>
          <cell r="J673" t="str">
            <v>6. New gas (NLNG)</v>
          </cell>
          <cell r="K673" t="str">
            <v>3. New Oil</v>
          </cell>
        </row>
        <row r="674">
          <cell r="B674" t="str">
            <v>NIP_D_AGBA_WSS_I01_F</v>
          </cell>
          <cell r="C674" t="str">
            <v>Feasible</v>
          </cell>
          <cell r="D674" t="str">
            <v>WSS</v>
          </cell>
          <cell r="E674" t="str">
            <v>AGBA</v>
          </cell>
          <cell r="F674" t="str">
            <v>OGBOTOBO1_FS</v>
          </cell>
          <cell r="G674" t="str">
            <v>NIP_BP06_Southern Swamp IOGP</v>
          </cell>
          <cell r="H674" t="str">
            <v>NIP_D_AGBA_WSS_I01</v>
          </cell>
          <cell r="I674" t="str">
            <v>Ranked IN</v>
          </cell>
          <cell r="J674" t="str">
            <v>6. New gas (NLNG)</v>
          </cell>
          <cell r="K674" t="str">
            <v>3. New Oil</v>
          </cell>
        </row>
        <row r="675">
          <cell r="B675" t="str">
            <v>NIP_D_Agbada FOD_PRA_F</v>
          </cell>
          <cell r="C675" t="str">
            <v>Feasible</v>
          </cell>
          <cell r="D675" t="str">
            <v>Corporate</v>
          </cell>
          <cell r="E675" t="str">
            <v>PRA</v>
          </cell>
          <cell r="F675" t="str">
            <v>DNR Prod Facilty</v>
          </cell>
          <cell r="G675" t="str">
            <v>Corporate PRA</v>
          </cell>
          <cell r="H675" t="str">
            <v>NIP_D_Agbada FOD_PRA</v>
          </cell>
          <cell r="I675" t="str">
            <v>Ranked IN</v>
          </cell>
          <cell r="J675" t="str">
            <v>4. Oil Pre-FID</v>
          </cell>
          <cell r="K675" t="str">
            <v>PRA</v>
          </cell>
        </row>
        <row r="676">
          <cell r="B676" t="str">
            <v>NIP_D_Agbada Oil_PRA_F</v>
          </cell>
          <cell r="C676" t="str">
            <v>Feasible</v>
          </cell>
          <cell r="D676" t="str">
            <v>Corporate</v>
          </cell>
          <cell r="E676" t="str">
            <v>PRA</v>
          </cell>
          <cell r="F676" t="str">
            <v>DNR Prod Facilty</v>
          </cell>
          <cell r="G676" t="str">
            <v>Corporate PRA</v>
          </cell>
          <cell r="H676" t="str">
            <v>NIP_D_Agbada Oil_PRA</v>
          </cell>
          <cell r="I676" t="str">
            <v>Ranked IN</v>
          </cell>
          <cell r="J676" t="str">
            <v>4. Oil Pre-FID</v>
          </cell>
          <cell r="K676" t="str">
            <v>PRA</v>
          </cell>
        </row>
        <row r="677">
          <cell r="B677" t="str">
            <v>NIP_D_AGBD_ELA_D01_F</v>
          </cell>
          <cell r="C677" t="str">
            <v>Feasible</v>
          </cell>
          <cell r="D677" t="str">
            <v>ELA</v>
          </cell>
          <cell r="E677" t="str">
            <v>AGBD</v>
          </cell>
          <cell r="F677" t="str">
            <v>AGBADA2_FS</v>
          </cell>
          <cell r="G677" t="str">
            <v>NIP_BP06_Agbada FOD</v>
          </cell>
          <cell r="H677" t="str">
            <v>NIP_D_AGBD_ELA_D01</v>
          </cell>
          <cell r="I677" t="str">
            <v>Ranked IN</v>
          </cell>
          <cell r="J677" t="str">
            <v>4. Oil Pre-FID</v>
          </cell>
          <cell r="K677" t="str">
            <v>3. New Oil</v>
          </cell>
        </row>
        <row r="678">
          <cell r="B678" t="str">
            <v>NIP_D_AGBD_ELA_D06_F</v>
          </cell>
          <cell r="C678" t="str">
            <v>Feasible</v>
          </cell>
          <cell r="D678" t="str">
            <v>ELA</v>
          </cell>
          <cell r="E678" t="str">
            <v>AGBD</v>
          </cell>
          <cell r="F678" t="str">
            <v>AGBADA1_FS</v>
          </cell>
          <cell r="G678" t="str">
            <v>NIP_BP06_Agbada Oil</v>
          </cell>
          <cell r="H678" t="str">
            <v>NIP_D_AGBD_ELA_D06</v>
          </cell>
          <cell r="I678" t="str">
            <v>Ranked IN</v>
          </cell>
          <cell r="J678" t="str">
            <v>3. Oil Post-FID</v>
          </cell>
          <cell r="K678" t="str">
            <v>3. New Oil</v>
          </cell>
        </row>
        <row r="679">
          <cell r="B679" t="str">
            <v>NIP_D_AGBD_ELA_G01_F</v>
          </cell>
          <cell r="C679" t="str">
            <v>Feasible</v>
          </cell>
          <cell r="D679" t="str">
            <v>ELA</v>
          </cell>
          <cell r="E679" t="str">
            <v>AGBD</v>
          </cell>
          <cell r="F679" t="str">
            <v>NAG PF</v>
          </cell>
          <cell r="G679" t="e">
            <v>#N/A</v>
          </cell>
          <cell r="H679" t="str">
            <v>NIP_D_AGBD_ELA_G01</v>
          </cell>
          <cell r="I679" t="str">
            <v>Ranked IN</v>
          </cell>
          <cell r="J679" t="str">
            <v>5. Ongoing Gas</v>
          </cell>
          <cell r="K679" t="str">
            <v>3. New Oil</v>
          </cell>
        </row>
        <row r="680">
          <cell r="B680" t="str">
            <v>NIP_D_AGBD_ELA_R01_F</v>
          </cell>
          <cell r="C680" t="str">
            <v>Feasible</v>
          </cell>
          <cell r="D680" t="str">
            <v>ELA</v>
          </cell>
          <cell r="E680" t="str">
            <v>AGBD</v>
          </cell>
          <cell r="F680" t="str">
            <v>AGBADA2_FS</v>
          </cell>
          <cell r="G680" t="str">
            <v>NIP_BP06_2006 LIO</v>
          </cell>
          <cell r="H680" t="str">
            <v>NIP_D_AGBD_ELA_R01</v>
          </cell>
          <cell r="I680" t="str">
            <v>Ranked IN</v>
          </cell>
          <cell r="J680" t="str">
            <v>1. NFA</v>
          </cell>
          <cell r="K680" t="str">
            <v>2. LIO</v>
          </cell>
        </row>
        <row r="681">
          <cell r="B681" t="str">
            <v>NIP_D_AGBD_ELA_R02_F</v>
          </cell>
          <cell r="C681" t="str">
            <v>Feasible</v>
          </cell>
          <cell r="D681" t="str">
            <v>ELA</v>
          </cell>
          <cell r="E681" t="str">
            <v>AGBD</v>
          </cell>
          <cell r="F681" t="str">
            <v>AGBADA2_FS</v>
          </cell>
          <cell r="G681" t="str">
            <v>NIP_BP06_2007 LIO</v>
          </cell>
          <cell r="H681" t="str">
            <v>NIP_D_AGBD_ELA_R02</v>
          </cell>
          <cell r="I681" t="str">
            <v>Ranked IN</v>
          </cell>
          <cell r="J681" t="str">
            <v>1. NFA</v>
          </cell>
          <cell r="K681" t="str">
            <v>2. LIO</v>
          </cell>
        </row>
        <row r="682">
          <cell r="B682" t="str">
            <v>NIP_D_AGBD_ELA_S01_F</v>
          </cell>
          <cell r="C682" t="str">
            <v>Feasible</v>
          </cell>
          <cell r="D682" t="str">
            <v>ELA</v>
          </cell>
          <cell r="E682" t="str">
            <v>AGBD</v>
          </cell>
          <cell r="F682" t="str">
            <v>AGBADA2_FS</v>
          </cell>
          <cell r="G682" t="str">
            <v>NIP_BP06_Integrity</v>
          </cell>
          <cell r="H682" t="str">
            <v>NIP_D_AGBD_ELA_S01</v>
          </cell>
          <cell r="I682" t="str">
            <v>Ranked IN</v>
          </cell>
          <cell r="J682" t="str">
            <v>1. NFA</v>
          </cell>
          <cell r="K682" t="str">
            <v>2. LIO</v>
          </cell>
        </row>
        <row r="683">
          <cell r="B683" t="str">
            <v>NIP_D_AHIA_ELA_I01_F</v>
          </cell>
          <cell r="C683" t="str">
            <v>Feasible</v>
          </cell>
          <cell r="D683" t="str">
            <v>ELA</v>
          </cell>
          <cell r="E683" t="str">
            <v>AHIA</v>
          </cell>
          <cell r="F683" t="str">
            <v>AHIA1_FS</v>
          </cell>
          <cell r="G683" t="str">
            <v>NIP_BP06_AG Solutions-Ahia Adibawa</v>
          </cell>
          <cell r="H683" t="str">
            <v>NIP_D_AHIA_ELA_I01</v>
          </cell>
          <cell r="I683" t="str">
            <v>Ranked IN</v>
          </cell>
          <cell r="J683" t="str">
            <v>4. Oil Pre-FID</v>
          </cell>
          <cell r="K683" t="str">
            <v>3. New Oil</v>
          </cell>
        </row>
        <row r="684">
          <cell r="B684" t="str">
            <v>NIP_D_AHIA_ELA_R01_F</v>
          </cell>
          <cell r="C684" t="str">
            <v>Feasible</v>
          </cell>
          <cell r="D684" t="str">
            <v>ELA</v>
          </cell>
          <cell r="E684" t="str">
            <v>AHIA</v>
          </cell>
          <cell r="F684" t="str">
            <v>AHIA1_FS</v>
          </cell>
          <cell r="G684" t="str">
            <v>NIP_BP06_2006 LIO</v>
          </cell>
          <cell r="H684" t="str">
            <v>NIP_D_AHIA_ELA_R01</v>
          </cell>
          <cell r="I684" t="str">
            <v>Ranked IN</v>
          </cell>
          <cell r="J684" t="str">
            <v>1. NFA</v>
          </cell>
          <cell r="K684" t="str">
            <v>2. LIO</v>
          </cell>
        </row>
        <row r="685">
          <cell r="B685" t="str">
            <v>NIP_D_AJAT_WSS_D01_F</v>
          </cell>
          <cell r="C685" t="str">
            <v>Feasible</v>
          </cell>
          <cell r="D685" t="str">
            <v>WSS</v>
          </cell>
          <cell r="E685" t="str">
            <v>AJAT</v>
          </cell>
          <cell r="F685" t="str">
            <v>OPUKUSHI1_FS</v>
          </cell>
          <cell r="G685" t="str">
            <v>NIP_BP06_Southern Swamp IOGP</v>
          </cell>
          <cell r="H685" t="str">
            <v>NIP_D_AJAT_WSS_D01</v>
          </cell>
          <cell r="I685" t="str">
            <v>Ranked IN</v>
          </cell>
          <cell r="J685" t="str">
            <v>6. New gas (NLNG)</v>
          </cell>
          <cell r="K685" t="str">
            <v>3. New Oil</v>
          </cell>
        </row>
        <row r="686">
          <cell r="B686" t="str">
            <v>NIP_D_AJAT_WSS_I01_F</v>
          </cell>
          <cell r="C686" t="str">
            <v>Feasible</v>
          </cell>
          <cell r="D686" t="str">
            <v>WSS</v>
          </cell>
          <cell r="E686" t="str">
            <v>AJAT</v>
          </cell>
          <cell r="F686" t="str">
            <v>OPUKUSHI1_FS</v>
          </cell>
          <cell r="G686" t="str">
            <v>NIP_BP06_Southern Swamp IOGP</v>
          </cell>
          <cell r="H686" t="str">
            <v>NIP_D_AJAT_WSS_I01</v>
          </cell>
          <cell r="I686" t="str">
            <v>Ranked IN</v>
          </cell>
          <cell r="J686" t="str">
            <v>6. New gas (NLNG)</v>
          </cell>
          <cell r="K686" t="str">
            <v>3. New Oil</v>
          </cell>
        </row>
        <row r="687">
          <cell r="B687" t="str">
            <v>NIP_D_AJUJ_WNS_R03_F</v>
          </cell>
          <cell r="C687" t="str">
            <v>Feasible</v>
          </cell>
          <cell r="D687" t="str">
            <v>WNS</v>
          </cell>
          <cell r="E687" t="str">
            <v>AJUJ</v>
          </cell>
          <cell r="F687" t="str">
            <v>BATAN1_FS</v>
          </cell>
          <cell r="G687" t="str">
            <v>NIP_BP06_2008 LIO</v>
          </cell>
          <cell r="H687" t="str">
            <v>NIP_D_AJUJ_WNS_R03</v>
          </cell>
          <cell r="I687" t="str">
            <v>Ranked IN</v>
          </cell>
          <cell r="J687" t="str">
            <v>1. NFA</v>
          </cell>
          <cell r="K687" t="str">
            <v>2. LIO</v>
          </cell>
        </row>
        <row r="688">
          <cell r="B688" t="str">
            <v>NIP_D_Akaso Oil_PRA_F</v>
          </cell>
          <cell r="C688" t="str">
            <v>Feasible</v>
          </cell>
          <cell r="D688" t="str">
            <v>Corporate</v>
          </cell>
          <cell r="E688" t="str">
            <v>PRA</v>
          </cell>
          <cell r="F688" t="str">
            <v>DNR Prod Facilty</v>
          </cell>
          <cell r="G688" t="str">
            <v>Corporate PRA</v>
          </cell>
          <cell r="H688" t="str">
            <v>NIP_D_Akaso Oil_PRA</v>
          </cell>
          <cell r="I688" t="str">
            <v>Ranked IN</v>
          </cell>
          <cell r="J688" t="str">
            <v>4. Oil Pre-FID</v>
          </cell>
          <cell r="K688" t="str">
            <v>PRA</v>
          </cell>
        </row>
        <row r="689">
          <cell r="B689" t="str">
            <v>NIP_D_AKON_WSS_D01_F</v>
          </cell>
          <cell r="C689" t="str">
            <v>Feasible</v>
          </cell>
          <cell r="D689" t="str">
            <v>WSS</v>
          </cell>
          <cell r="E689" t="str">
            <v>AKON</v>
          </cell>
          <cell r="F689" t="str">
            <v>BENISEDE1_FS</v>
          </cell>
          <cell r="G689" t="str">
            <v>NIP_BP06_Southern Swamp IOGP</v>
          </cell>
          <cell r="H689" t="str">
            <v>NIP_D_AKON_WSS_D01</v>
          </cell>
          <cell r="I689" t="str">
            <v>Ranked IN</v>
          </cell>
          <cell r="J689" t="str">
            <v>6. New gas (NLNG)</v>
          </cell>
          <cell r="K689" t="str">
            <v>3. New Oil</v>
          </cell>
        </row>
        <row r="690">
          <cell r="B690" t="str">
            <v>NIP_D_AKOS_EES_C01_F</v>
          </cell>
          <cell r="C690" t="str">
            <v>Feasible</v>
          </cell>
          <cell r="D690" t="str">
            <v>EES</v>
          </cell>
          <cell r="E690" t="str">
            <v>AKOS</v>
          </cell>
          <cell r="F690" t="str">
            <v>CAWTHORNE_CHANNEL1_FS</v>
          </cell>
          <cell r="G690" t="str">
            <v>NIP_BP06_Akaso Oil</v>
          </cell>
          <cell r="H690" t="str">
            <v>NIP_D_AKOS_EES_C01</v>
          </cell>
          <cell r="I690" t="str">
            <v>Ranked IN</v>
          </cell>
          <cell r="J690" t="str">
            <v>4. Oil Pre-FID</v>
          </cell>
          <cell r="K690" t="str">
            <v>3. New Oil</v>
          </cell>
        </row>
        <row r="691">
          <cell r="B691" t="str">
            <v>NIP_D_AKOS_EES_D02_F</v>
          </cell>
          <cell r="C691" t="str">
            <v>Feasible</v>
          </cell>
          <cell r="D691" t="str">
            <v>EES</v>
          </cell>
          <cell r="E691" t="str">
            <v>AKOS</v>
          </cell>
          <cell r="F691" t="str">
            <v>CAWTHORNE_CHANNEL3_FS</v>
          </cell>
          <cell r="G691" t="str">
            <v>NIP_BP06_Cawthorne Channel Node Ph-2</v>
          </cell>
          <cell r="H691" t="str">
            <v>NIP_D_AKOS_EES_D02</v>
          </cell>
          <cell r="I691" t="str">
            <v>Ranked IN</v>
          </cell>
          <cell r="J691" t="str">
            <v>4. Oil Pre-FID</v>
          </cell>
          <cell r="K691" t="str">
            <v>3. New Oil</v>
          </cell>
        </row>
        <row r="692">
          <cell r="B692" t="str">
            <v>NIP_D_AKOS_EES_D04_F</v>
          </cell>
          <cell r="C692" t="str">
            <v>Feasible</v>
          </cell>
          <cell r="D692" t="str">
            <v>EES</v>
          </cell>
          <cell r="E692" t="str">
            <v>AKOS</v>
          </cell>
          <cell r="F692" t="str">
            <v>CAWTHORNE_CHANNEL3_FS</v>
          </cell>
          <cell r="G692" t="str">
            <v>NIP_BP06_Cawthorne Channel Node Ph-2</v>
          </cell>
          <cell r="H692" t="str">
            <v>NIP_D_AKOS_EES_D04</v>
          </cell>
          <cell r="I692" t="str">
            <v>Ranked IN</v>
          </cell>
          <cell r="J692" t="str">
            <v>4. Oil Pre-FID</v>
          </cell>
          <cell r="K692" t="str">
            <v>3. New Oil</v>
          </cell>
        </row>
        <row r="693">
          <cell r="B693" t="str">
            <v>NIP_D_AKOS_EES_P01_F</v>
          </cell>
          <cell r="C693" t="str">
            <v>Feasible</v>
          </cell>
          <cell r="D693" t="str">
            <v>EES</v>
          </cell>
          <cell r="E693" t="str">
            <v>AKOS</v>
          </cell>
          <cell r="F693" t="str">
            <v>CAWTHORNE_CHANNEL1_FS</v>
          </cell>
          <cell r="G693" t="str">
            <v>NIP_BP06_2006 LIO</v>
          </cell>
          <cell r="H693" t="str">
            <v>NIP_D_AKOS_EES_P01</v>
          </cell>
          <cell r="I693" t="str">
            <v>Ranked IN</v>
          </cell>
          <cell r="J693" t="str">
            <v>1. NFA</v>
          </cell>
          <cell r="K693" t="str">
            <v>2. LIO</v>
          </cell>
        </row>
        <row r="694">
          <cell r="B694" t="str">
            <v>NIP_D_AKOS_EES_R01_F</v>
          </cell>
          <cell r="C694" t="str">
            <v>Feasible</v>
          </cell>
          <cell r="D694" t="str">
            <v>EES</v>
          </cell>
          <cell r="E694" t="str">
            <v>AKOS</v>
          </cell>
          <cell r="F694" t="str">
            <v>CAWTHORNE_CHANNEL3_FS</v>
          </cell>
          <cell r="G694" t="str">
            <v>NIP_BP06_2006 LIO</v>
          </cell>
          <cell r="H694" t="str">
            <v>NIP_D_AKOS_EES_R01</v>
          </cell>
          <cell r="I694" t="str">
            <v>Ranked IN</v>
          </cell>
          <cell r="J694" t="str">
            <v>1. NFA</v>
          </cell>
          <cell r="K694" t="str">
            <v>2. LIO</v>
          </cell>
        </row>
        <row r="695">
          <cell r="B695" t="str">
            <v>NIP_D_AKOS_EES_R02_F</v>
          </cell>
          <cell r="C695" t="str">
            <v>Feasible</v>
          </cell>
          <cell r="D695" t="str">
            <v>EES</v>
          </cell>
          <cell r="E695" t="str">
            <v>AKOS</v>
          </cell>
          <cell r="F695" t="str">
            <v>CAWTHORNE_CHANNEL1_FS</v>
          </cell>
          <cell r="G695" t="str">
            <v>NIP_BP06_2007 LIO</v>
          </cell>
          <cell r="H695" t="str">
            <v>NIP_D_AKOS_EES_R02</v>
          </cell>
          <cell r="I695" t="str">
            <v>Ranked IN</v>
          </cell>
          <cell r="J695" t="str">
            <v>1. NFA</v>
          </cell>
          <cell r="K695" t="str">
            <v>2. LIO</v>
          </cell>
        </row>
        <row r="696">
          <cell r="B696" t="str">
            <v>NIP_D_Akri-Oguta IOGP_PRA_F</v>
          </cell>
          <cell r="C696" t="str">
            <v>Feasible</v>
          </cell>
          <cell r="D696" t="str">
            <v>Corporate</v>
          </cell>
          <cell r="E696" t="str">
            <v>PRA</v>
          </cell>
          <cell r="F696" t="str">
            <v>DNR Prod Facilty</v>
          </cell>
          <cell r="G696" t="str">
            <v>Corporate PRA</v>
          </cell>
          <cell r="H696" t="str">
            <v>NIP_D_Akri-Oguta IOGP_PRA</v>
          </cell>
          <cell r="I696" t="str">
            <v>Ranked IN</v>
          </cell>
          <cell r="J696" t="str">
            <v>4. Oil Pre-FID</v>
          </cell>
          <cell r="K696" t="str">
            <v>PRA</v>
          </cell>
        </row>
        <row r="697">
          <cell r="B697" t="str">
            <v>NIP_D_ALAK_EES_D01_F</v>
          </cell>
          <cell r="C697" t="str">
            <v>Feasible</v>
          </cell>
          <cell r="D697" t="str">
            <v>EES</v>
          </cell>
          <cell r="E697" t="str">
            <v>ALAK</v>
          </cell>
          <cell r="F697" t="str">
            <v>ALAKIRI1_FS</v>
          </cell>
          <cell r="G697" t="str">
            <v>NIP_BP06_Alakiri Node FOD</v>
          </cell>
          <cell r="H697" t="str">
            <v>NIP_D_ALAK_EES_D01</v>
          </cell>
          <cell r="I697" t="str">
            <v>Ranked OUT</v>
          </cell>
          <cell r="J697" t="str">
            <v>4. Oil Pre-FID</v>
          </cell>
          <cell r="K697" t="str">
            <v>3. New Oil</v>
          </cell>
        </row>
        <row r="698">
          <cell r="B698" t="str">
            <v>NIP_D_ALAK_EES_G01_F</v>
          </cell>
          <cell r="C698" t="str">
            <v>Feasible</v>
          </cell>
          <cell r="D698" t="str">
            <v>EES</v>
          </cell>
          <cell r="E698" t="str">
            <v>ALAK</v>
          </cell>
          <cell r="F698" t="str">
            <v>NAG PF</v>
          </cell>
          <cell r="G698" t="e">
            <v>#N/A</v>
          </cell>
          <cell r="H698" t="str">
            <v>NIP_D_ALAK_EES_G01</v>
          </cell>
          <cell r="I698" t="str">
            <v>Ranked IN</v>
          </cell>
          <cell r="J698" t="str">
            <v>5. Ongoing Gas</v>
          </cell>
          <cell r="K698" t="str">
            <v>3. New Oil</v>
          </cell>
        </row>
        <row r="699">
          <cell r="B699" t="str">
            <v>NIP_D_ALAK_EES_G02_F</v>
          </cell>
          <cell r="C699" t="str">
            <v>Feasible</v>
          </cell>
          <cell r="D699" t="str">
            <v>EES</v>
          </cell>
          <cell r="E699" t="str">
            <v>ALAK</v>
          </cell>
          <cell r="F699" t="str">
            <v>NAG PF</v>
          </cell>
          <cell r="G699" t="e">
            <v>#N/A</v>
          </cell>
          <cell r="H699" t="str">
            <v>NIP_D_ALAK_EES_G02</v>
          </cell>
          <cell r="I699" t="str">
            <v>Ranked IN</v>
          </cell>
          <cell r="J699" t="str">
            <v>5. Ongoing Gas</v>
          </cell>
          <cell r="K699" t="str">
            <v>3. New Oil</v>
          </cell>
        </row>
        <row r="700">
          <cell r="B700" t="str">
            <v>NIP_D_ALAK_EES_G03_F</v>
          </cell>
          <cell r="C700" t="str">
            <v>Feasible</v>
          </cell>
          <cell r="D700" t="str">
            <v>EES</v>
          </cell>
          <cell r="E700" t="str">
            <v>ALAK</v>
          </cell>
          <cell r="F700" t="str">
            <v>NAG PF</v>
          </cell>
          <cell r="G700" t="e">
            <v>#N/A</v>
          </cell>
          <cell r="H700" t="str">
            <v>NIP_D_ALAK_EES_G03</v>
          </cell>
          <cell r="I700" t="str">
            <v>Ranked IN</v>
          </cell>
          <cell r="J700" t="str">
            <v>5. Ongoing Gas</v>
          </cell>
          <cell r="K700" t="str">
            <v>3. New Oil</v>
          </cell>
        </row>
        <row r="701">
          <cell r="B701" t="str">
            <v>NIP_D_ALAK_EES_G04_F</v>
          </cell>
          <cell r="C701" t="str">
            <v>Feasible</v>
          </cell>
          <cell r="D701" t="str">
            <v>EES</v>
          </cell>
          <cell r="E701" t="str">
            <v>ALAK</v>
          </cell>
          <cell r="F701" t="str">
            <v>NAG PF</v>
          </cell>
          <cell r="G701" t="e">
            <v>#N/A</v>
          </cell>
          <cell r="H701" t="str">
            <v>NIP_D_ALAK_EES_G04</v>
          </cell>
          <cell r="I701" t="str">
            <v>Ranked IN</v>
          </cell>
          <cell r="J701" t="str">
            <v>5. Ongoing Gas</v>
          </cell>
          <cell r="K701" t="str">
            <v>3. New Oil</v>
          </cell>
        </row>
        <row r="702">
          <cell r="B702" t="str">
            <v>NIP_D_ALAK_EES_I01_F</v>
          </cell>
          <cell r="C702" t="str">
            <v>Feasible</v>
          </cell>
          <cell r="D702" t="str">
            <v>EES</v>
          </cell>
          <cell r="E702" t="str">
            <v>ALAK</v>
          </cell>
          <cell r="F702" t="str">
            <v>ALAKIRI1_FS</v>
          </cell>
          <cell r="G702" t="str">
            <v>NIP_BP06_Alakiri Node FOD</v>
          </cell>
          <cell r="H702" t="str">
            <v>NIP_D_ALAK_EES_I01</v>
          </cell>
          <cell r="I702" t="str">
            <v>Ranked OUT</v>
          </cell>
          <cell r="J702" t="str">
            <v>4. Oil Pre-FID</v>
          </cell>
          <cell r="K702" t="str">
            <v>3. New Oil</v>
          </cell>
        </row>
        <row r="703">
          <cell r="B703" t="str">
            <v>NIP_D_ALAK_EES_S01_F</v>
          </cell>
          <cell r="C703" t="str">
            <v>Feasible</v>
          </cell>
          <cell r="D703" t="str">
            <v>EES</v>
          </cell>
          <cell r="E703" t="str">
            <v>ALAK</v>
          </cell>
          <cell r="F703" t="str">
            <v>ALAKIRI1_FS</v>
          </cell>
          <cell r="G703" t="str">
            <v>NIP_BP06_Integrity</v>
          </cell>
          <cell r="H703" t="str">
            <v>NIP_D_ALAK_EES_S01</v>
          </cell>
          <cell r="I703" t="str">
            <v>Ranked IN</v>
          </cell>
          <cell r="J703" t="str">
            <v>1. NFA</v>
          </cell>
          <cell r="K703" t="str">
            <v>2. LIO</v>
          </cell>
        </row>
        <row r="704">
          <cell r="B704" t="str">
            <v>NIP_D_Alakiri Node FOD_PRA_F</v>
          </cell>
          <cell r="C704" t="str">
            <v>Feasible</v>
          </cell>
          <cell r="D704" t="str">
            <v>Corporate</v>
          </cell>
          <cell r="E704" t="str">
            <v>PRA</v>
          </cell>
          <cell r="F704" t="str">
            <v>DNR Prod Facilty</v>
          </cell>
          <cell r="G704" t="str">
            <v>Corporate PRA</v>
          </cell>
          <cell r="H704" t="str">
            <v>NIP_D_Alakiri Node FOD_PRA</v>
          </cell>
          <cell r="I704" t="str">
            <v>Ranked OUT</v>
          </cell>
          <cell r="J704" t="str">
            <v>4. Oil Pre-FID</v>
          </cell>
          <cell r="K704" t="str">
            <v>PRA</v>
          </cell>
        </row>
        <row r="705">
          <cell r="B705" t="str">
            <v>NIP_D_ALEL_WSS_D01_F</v>
          </cell>
          <cell r="C705" t="str">
            <v>Feasible</v>
          </cell>
          <cell r="D705" t="str">
            <v>WSS</v>
          </cell>
          <cell r="E705" t="str">
            <v>ALEL</v>
          </cell>
          <cell r="F705" t="str">
            <v>OPUKUSHI1_FS</v>
          </cell>
          <cell r="G705" t="str">
            <v>NIP_BP06_Southern Swamp IOGP</v>
          </cell>
          <cell r="H705" t="str">
            <v>NIP_D_ALEL_WSS_D01</v>
          </cell>
          <cell r="I705" t="str">
            <v>Ranked IN</v>
          </cell>
          <cell r="J705" t="str">
            <v>6. New gas (NLNG)</v>
          </cell>
          <cell r="K705" t="str">
            <v>3. New Oil</v>
          </cell>
        </row>
        <row r="706">
          <cell r="B706" t="str">
            <v>NIP_D_ALEL_WSS_D02_F</v>
          </cell>
          <cell r="C706" t="str">
            <v>Feasible</v>
          </cell>
          <cell r="D706" t="str">
            <v>WSS</v>
          </cell>
          <cell r="E706" t="str">
            <v>ALEL</v>
          </cell>
          <cell r="F706" t="str">
            <v>OPUKUSHI1_FS</v>
          </cell>
          <cell r="G706" t="str">
            <v>NIP_BP06_Southern Swamp IOGP</v>
          </cell>
          <cell r="H706" t="str">
            <v>NIP_D_ALEL_WSS_D02</v>
          </cell>
          <cell r="I706" t="str">
            <v>Ranked IN</v>
          </cell>
          <cell r="J706" t="str">
            <v>6. New gas (NLNG)</v>
          </cell>
          <cell r="K706" t="str">
            <v>3. New Oil</v>
          </cell>
        </row>
        <row r="707">
          <cell r="B707" t="str">
            <v>NIP_D_ALKE_EES_D01_F</v>
          </cell>
          <cell r="C707" t="str">
            <v>Feasible</v>
          </cell>
          <cell r="D707" t="str">
            <v>EES</v>
          </cell>
          <cell r="E707" t="str">
            <v>ALKE</v>
          </cell>
          <cell r="F707" t="str">
            <v>ALAKIRI1_FS</v>
          </cell>
          <cell r="G707" t="str">
            <v>NIP_BP06_Alakiri Node FOD</v>
          </cell>
          <cell r="H707" t="str">
            <v>NIP_D_ALKE_EES_D01</v>
          </cell>
          <cell r="I707" t="str">
            <v>Ranked OUT</v>
          </cell>
          <cell r="J707" t="str">
            <v>4. Oil Pre-FID</v>
          </cell>
          <cell r="K707" t="str">
            <v>3. New Oil</v>
          </cell>
        </row>
        <row r="708">
          <cell r="B708" t="str">
            <v>NIP_D_ANGA_WSS_D01_F</v>
          </cell>
          <cell r="C708" t="str">
            <v>Feasible</v>
          </cell>
          <cell r="D708" t="str">
            <v>WSS</v>
          </cell>
          <cell r="E708" t="str">
            <v>ANGA</v>
          </cell>
          <cell r="F708" t="str">
            <v>OPUKUSHI1_FS</v>
          </cell>
          <cell r="G708" t="str">
            <v>NIP_BP06_Southern Swamp IOGP</v>
          </cell>
          <cell r="H708" t="str">
            <v>NIP_D_ANGA_WSS_D01</v>
          </cell>
          <cell r="I708" t="str">
            <v>Ranked IN</v>
          </cell>
          <cell r="J708" t="str">
            <v>6. New gas (NLNG)</v>
          </cell>
          <cell r="K708" t="str">
            <v>3. New Oil</v>
          </cell>
        </row>
        <row r="709">
          <cell r="B709" t="str">
            <v>NIP_D_ANGA_WSS_G01_F</v>
          </cell>
          <cell r="C709" t="str">
            <v>Feasible</v>
          </cell>
          <cell r="D709" t="str">
            <v>WSS</v>
          </cell>
          <cell r="E709" t="str">
            <v>ANGA</v>
          </cell>
          <cell r="F709" t="str">
            <v>NAG PF</v>
          </cell>
          <cell r="G709" t="e">
            <v>#N/A</v>
          </cell>
          <cell r="H709" t="str">
            <v>NIP_D_ANGA_WSS_G01</v>
          </cell>
          <cell r="I709" t="str">
            <v>Ranked OUT</v>
          </cell>
          <cell r="J709" t="str">
            <v>8. New gas (OKLNG)</v>
          </cell>
          <cell r="K709" t="str">
            <v>3. New Oil</v>
          </cell>
        </row>
        <row r="710">
          <cell r="B710" t="str">
            <v>NIP_D_AOU Module 1_PRA_F</v>
          </cell>
          <cell r="C710" t="str">
            <v>Feasible</v>
          </cell>
          <cell r="D710" t="str">
            <v>Corporate</v>
          </cell>
          <cell r="E710" t="str">
            <v>PRA</v>
          </cell>
          <cell r="F710" t="str">
            <v>DNR Prod Facilty</v>
          </cell>
          <cell r="G710" t="str">
            <v>Corporate PRA</v>
          </cell>
          <cell r="H710" t="str">
            <v>NIP_D_AOU Module 1_PRA</v>
          </cell>
          <cell r="I710" t="str">
            <v>Ranked IN</v>
          </cell>
          <cell r="J710" t="str">
            <v>4. Oil Pre-FID</v>
          </cell>
          <cell r="K710" t="str">
            <v>PRA</v>
          </cell>
        </row>
        <row r="711">
          <cell r="B711" t="str">
            <v>NIP_D_AOU Module 2_PRA_F</v>
          </cell>
          <cell r="C711" t="str">
            <v>Feasible</v>
          </cell>
          <cell r="D711" t="str">
            <v>Corporate</v>
          </cell>
          <cell r="E711" t="str">
            <v>PRA</v>
          </cell>
          <cell r="F711" t="str">
            <v>DNR Prod Facilty</v>
          </cell>
          <cell r="G711" t="str">
            <v>Corporate PRA</v>
          </cell>
          <cell r="H711" t="str">
            <v>NIP_D_AOU Module 2_PRA</v>
          </cell>
          <cell r="I711" t="str">
            <v>Ranked IN</v>
          </cell>
          <cell r="J711" t="str">
            <v>4. Oil Pre-FID</v>
          </cell>
          <cell r="K711" t="str">
            <v>PRA</v>
          </cell>
        </row>
        <row r="712">
          <cell r="B712" t="str">
            <v>NIP_D_AOU Module 3_PRA_F</v>
          </cell>
          <cell r="C712" t="str">
            <v>Feasible</v>
          </cell>
          <cell r="D712" t="str">
            <v>Corporate</v>
          </cell>
          <cell r="E712" t="str">
            <v>PRA</v>
          </cell>
          <cell r="F712" t="str">
            <v>DNR Prod Facilty</v>
          </cell>
          <cell r="G712" t="str">
            <v>Corporate PRA</v>
          </cell>
          <cell r="H712" t="str">
            <v>NIP_D_AOU Module 3_PRA</v>
          </cell>
          <cell r="I712" t="str">
            <v>Ranked OUT</v>
          </cell>
          <cell r="J712" t="str">
            <v>4. Oil Pre-FID</v>
          </cell>
          <cell r="K712" t="str">
            <v>PRA</v>
          </cell>
        </row>
        <row r="713">
          <cell r="B713" t="str">
            <v>NIP_D_ASAR_EES_D01_F</v>
          </cell>
          <cell r="C713" t="str">
            <v>Feasible</v>
          </cell>
          <cell r="D713" t="str">
            <v>EES</v>
          </cell>
          <cell r="E713" t="str">
            <v>ASAR</v>
          </cell>
          <cell r="F713" t="str">
            <v>BUGUMA_CREEK1_FS</v>
          </cell>
          <cell r="G713" t="str">
            <v>NIP_BP06_Buguma Creek IOGD</v>
          </cell>
          <cell r="H713" t="str">
            <v>NIP_D_ASAR_EES_D01</v>
          </cell>
          <cell r="I713" t="str">
            <v>Ranked OUT</v>
          </cell>
          <cell r="J713" t="str">
            <v>4. Oil Pre-FID</v>
          </cell>
          <cell r="K713" t="str">
            <v>3. New Oil</v>
          </cell>
        </row>
        <row r="714">
          <cell r="B714" t="str">
            <v>NIP_D_ASAR_EES_D02_F</v>
          </cell>
          <cell r="C714" t="str">
            <v>Feasible</v>
          </cell>
          <cell r="D714" t="str">
            <v>EES</v>
          </cell>
          <cell r="E714" t="str">
            <v>ASAR</v>
          </cell>
          <cell r="F714" t="str">
            <v>BUGUMA_CREEK1_FS</v>
          </cell>
          <cell r="G714" t="str">
            <v>NIP_BP06_Buguma Creek IOGD</v>
          </cell>
          <cell r="H714" t="str">
            <v>NIP_D_ASAR_EES_D02</v>
          </cell>
          <cell r="I714" t="str">
            <v>Ranked OUT</v>
          </cell>
          <cell r="J714" t="str">
            <v>4. Oil Pre-FID</v>
          </cell>
          <cell r="K714" t="str">
            <v>3. New Oil</v>
          </cell>
        </row>
        <row r="715">
          <cell r="B715" t="str">
            <v>NIP_D_ASSN_ELA_G30_F</v>
          </cell>
          <cell r="C715" t="str">
            <v>Feasible</v>
          </cell>
          <cell r="D715" t="str">
            <v>ELA</v>
          </cell>
          <cell r="E715" t="str">
            <v>ASSN</v>
          </cell>
          <cell r="F715" t="str">
            <v>NAG Cluster PF</v>
          </cell>
          <cell r="G715" t="e">
            <v>#N/A</v>
          </cell>
          <cell r="H715" t="str">
            <v>NIP_D_ASSN_ELA_G30</v>
          </cell>
          <cell r="I715" t="str">
            <v>Ranked IN</v>
          </cell>
          <cell r="J715" t="str">
            <v>6. New gas (NLNG)</v>
          </cell>
          <cell r="K715" t="str">
            <v>3. New Oil</v>
          </cell>
        </row>
        <row r="716">
          <cell r="B716" t="str">
            <v>NIP_D_AWNW_EES_D01_F</v>
          </cell>
          <cell r="C716" t="str">
            <v>Feasible</v>
          </cell>
          <cell r="D716" t="str">
            <v>EES</v>
          </cell>
          <cell r="E716" t="str">
            <v>AWNW</v>
          </cell>
          <cell r="F716" t="str">
            <v>EKULAMA2_FS</v>
          </cell>
          <cell r="G716" t="str">
            <v>NIP_BP06_Cawthorne Channel Node Ph-2</v>
          </cell>
          <cell r="H716" t="str">
            <v>NIP_D_AWNW_EES_D01</v>
          </cell>
          <cell r="I716" t="str">
            <v>Ranked IN</v>
          </cell>
          <cell r="J716" t="str">
            <v>4. Oil Pre-FID</v>
          </cell>
          <cell r="K716" t="str">
            <v>3. New Oil</v>
          </cell>
        </row>
        <row r="717">
          <cell r="B717" t="str">
            <v>NIP_D_AWNW_EES_D02_F</v>
          </cell>
          <cell r="C717" t="str">
            <v>Feasible</v>
          </cell>
          <cell r="D717" t="str">
            <v>EES</v>
          </cell>
          <cell r="E717" t="str">
            <v>AWNW</v>
          </cell>
          <cell r="F717" t="str">
            <v>EKULAMA1_FS</v>
          </cell>
          <cell r="G717" t="str">
            <v>NIP_BP06_Cawthorne Channel Node Ph-2</v>
          </cell>
          <cell r="H717" t="str">
            <v>NIP_D_AWNW_EES_D02</v>
          </cell>
          <cell r="I717" t="str">
            <v>Ranked IN</v>
          </cell>
          <cell r="J717" t="str">
            <v>4. Oil Pre-FID</v>
          </cell>
          <cell r="K717" t="str">
            <v>3. New Oil</v>
          </cell>
        </row>
        <row r="718">
          <cell r="B718" t="str">
            <v>NIP_D_AWNW_EES_D03_F</v>
          </cell>
          <cell r="C718" t="str">
            <v>Feasible</v>
          </cell>
          <cell r="D718" t="str">
            <v>EES</v>
          </cell>
          <cell r="E718" t="str">
            <v>AWNW</v>
          </cell>
          <cell r="F718" t="str">
            <v>EKULAMA2_FS</v>
          </cell>
          <cell r="G718" t="str">
            <v>NIP_BP06_Cawthorne Channel Node Ph-2</v>
          </cell>
          <cell r="H718" t="str">
            <v>NIP_D_AWNW_EES_D03</v>
          </cell>
          <cell r="I718" t="str">
            <v>Ranked IN</v>
          </cell>
          <cell r="J718" t="str">
            <v>4. Oil Pre-FID</v>
          </cell>
          <cell r="K718" t="str">
            <v>3. New Oil</v>
          </cell>
        </row>
        <row r="719">
          <cell r="B719" t="str">
            <v>NIP_D_AWOB_EES_D01_F</v>
          </cell>
          <cell r="C719" t="str">
            <v>Feasible</v>
          </cell>
          <cell r="D719" t="str">
            <v>EES</v>
          </cell>
          <cell r="E719" t="str">
            <v>AWOB</v>
          </cell>
          <cell r="F719" t="str">
            <v>AWOBA1_FS</v>
          </cell>
          <cell r="G719" t="str">
            <v>NIP_BP06_Cawthorne Channel Node Ph-2</v>
          </cell>
          <cell r="H719" t="str">
            <v>NIP_D_AWOB_EES_D01</v>
          </cell>
          <cell r="I719" t="str">
            <v>Ranked IN</v>
          </cell>
          <cell r="J719" t="str">
            <v>4. Oil Pre-FID</v>
          </cell>
          <cell r="K719" t="str">
            <v>3. New Oil</v>
          </cell>
        </row>
        <row r="720">
          <cell r="B720" t="str">
            <v>NIP_D_AWOB_EES_D02_F</v>
          </cell>
          <cell r="C720" t="str">
            <v>Feasible</v>
          </cell>
          <cell r="D720" t="str">
            <v>EES</v>
          </cell>
          <cell r="E720" t="str">
            <v>AWOB</v>
          </cell>
          <cell r="F720" t="str">
            <v>AWOBA1_FS</v>
          </cell>
          <cell r="G720" t="str">
            <v>NIP_BP06_Cawthorne Channel Node Ph-2</v>
          </cell>
          <cell r="H720" t="str">
            <v>NIP_D_AWOB_EES_D02</v>
          </cell>
          <cell r="I720" t="str">
            <v>Ranked IN</v>
          </cell>
          <cell r="J720" t="str">
            <v>4. Oil Pre-FID</v>
          </cell>
          <cell r="K720" t="str">
            <v>3. New Oil</v>
          </cell>
        </row>
        <row r="721">
          <cell r="B721" t="str">
            <v>NIP_D_AWOB_EES_G01_F</v>
          </cell>
          <cell r="C721" t="str">
            <v>Feasible</v>
          </cell>
          <cell r="D721" t="str">
            <v>EES</v>
          </cell>
          <cell r="E721" t="str">
            <v>AWOB</v>
          </cell>
          <cell r="F721" t="str">
            <v>NAG PF</v>
          </cell>
          <cell r="G721" t="e">
            <v>#N/A</v>
          </cell>
          <cell r="H721" t="str">
            <v>NIP_D_AWOB_EES_G01</v>
          </cell>
          <cell r="I721" t="str">
            <v>Ranked IN</v>
          </cell>
          <cell r="J721" t="str">
            <v>5. Ongoing Gas</v>
          </cell>
          <cell r="K721" t="str">
            <v>3. New Oil</v>
          </cell>
        </row>
        <row r="722">
          <cell r="B722" t="str">
            <v>NIP_D_AWOB_EES_P01_F</v>
          </cell>
          <cell r="C722" t="str">
            <v>Feasible</v>
          </cell>
          <cell r="D722" t="str">
            <v>EES</v>
          </cell>
          <cell r="E722" t="str">
            <v>AWOB</v>
          </cell>
          <cell r="F722" t="str">
            <v>AWOBA1_FS</v>
          </cell>
          <cell r="G722" t="str">
            <v>NIP_BP06_2006 LIO</v>
          </cell>
          <cell r="H722" t="str">
            <v>NIP_D_AWOB_EES_P01</v>
          </cell>
          <cell r="I722" t="str">
            <v>Ranked IN</v>
          </cell>
          <cell r="J722" t="str">
            <v>1. NFA</v>
          </cell>
          <cell r="K722" t="str">
            <v>2. LIO</v>
          </cell>
        </row>
        <row r="723">
          <cell r="B723" t="str">
            <v>NIP_D_AWOB_EES_R02_F</v>
          </cell>
          <cell r="C723" t="str">
            <v>Feasible</v>
          </cell>
          <cell r="D723" t="str">
            <v>EES</v>
          </cell>
          <cell r="E723" t="str">
            <v>AWOB</v>
          </cell>
          <cell r="F723" t="str">
            <v>AWOBA1_FS</v>
          </cell>
          <cell r="G723" t="str">
            <v>NIP_BP06_2007 LIO</v>
          </cell>
          <cell r="H723" t="str">
            <v>NIP_D_AWOB_EES_R02</v>
          </cell>
          <cell r="I723" t="str">
            <v>Ranked IN</v>
          </cell>
          <cell r="J723" t="str">
            <v>1. NFA</v>
          </cell>
          <cell r="K723" t="str">
            <v>2. LIO</v>
          </cell>
        </row>
        <row r="724">
          <cell r="B724" t="str">
            <v>NIP_D_Awoba Gas_PRA_F</v>
          </cell>
          <cell r="C724" t="str">
            <v>Feasible</v>
          </cell>
          <cell r="D724" t="str">
            <v>Corporate</v>
          </cell>
          <cell r="E724" t="str">
            <v>PRA</v>
          </cell>
          <cell r="F724" t="str">
            <v>DNR Prod Facilty</v>
          </cell>
          <cell r="G724" t="str">
            <v>Corporate PRA</v>
          </cell>
          <cell r="H724" t="str">
            <v>NIP_D_Awoba Gas_PRA</v>
          </cell>
          <cell r="I724" t="str">
            <v>Ranked IN</v>
          </cell>
          <cell r="J724" t="str">
            <v>1. NFA</v>
          </cell>
          <cell r="K724" t="str">
            <v>PRA</v>
          </cell>
        </row>
        <row r="725">
          <cell r="B725" t="str">
            <v>NIP_D_BATA_WNS_D01_F</v>
          </cell>
          <cell r="C725" t="str">
            <v>Feasible</v>
          </cell>
          <cell r="D725" t="str">
            <v>WNS</v>
          </cell>
          <cell r="E725" t="str">
            <v>BATA</v>
          </cell>
          <cell r="F725" t="str">
            <v>BATAN1_FS</v>
          </cell>
          <cell r="G725" t="str">
            <v>NIP_BP06_Batan FOD</v>
          </cell>
          <cell r="H725" t="str">
            <v>NIP_D_BATA_WNS_D01</v>
          </cell>
          <cell r="I725" t="str">
            <v>Ranked IN</v>
          </cell>
          <cell r="J725" t="str">
            <v>4. Oil Pre-FID</v>
          </cell>
          <cell r="K725" t="str">
            <v>3. New Oil</v>
          </cell>
        </row>
        <row r="726">
          <cell r="B726" t="str">
            <v>NIP_D_BATA_WNS_R03_F</v>
          </cell>
          <cell r="C726" t="str">
            <v>Feasible</v>
          </cell>
          <cell r="D726" t="str">
            <v>WNS</v>
          </cell>
          <cell r="E726" t="str">
            <v>BATA</v>
          </cell>
          <cell r="F726" t="str">
            <v>BATAN1_FS</v>
          </cell>
          <cell r="G726" t="str">
            <v>NIP_BP06_2008 LIO</v>
          </cell>
          <cell r="H726" t="str">
            <v>NIP_D_BATA_WNS_R03</v>
          </cell>
          <cell r="I726" t="str">
            <v>Ranked IN</v>
          </cell>
          <cell r="J726" t="str">
            <v>1. NFA</v>
          </cell>
          <cell r="K726" t="str">
            <v>2. LIO</v>
          </cell>
        </row>
        <row r="727">
          <cell r="B727" t="str">
            <v>NIP_D_BATA_WNS_T01_F</v>
          </cell>
          <cell r="C727" t="str">
            <v>Feasible</v>
          </cell>
          <cell r="D727" t="str">
            <v>WNS</v>
          </cell>
          <cell r="E727" t="str">
            <v>BATA</v>
          </cell>
          <cell r="F727" t="str">
            <v>BATAN1_FS</v>
          </cell>
          <cell r="G727" t="str">
            <v>NIP_BP06_2006 LIO</v>
          </cell>
          <cell r="H727" t="str">
            <v>NIP_D_BATA_WNS_T01</v>
          </cell>
          <cell r="I727" t="str">
            <v>Ranked IN</v>
          </cell>
          <cell r="J727" t="str">
            <v>1. NFA</v>
          </cell>
          <cell r="K727" t="str">
            <v>2. LIO</v>
          </cell>
        </row>
        <row r="728">
          <cell r="B728" t="str">
            <v>NIP_D_Batan FOD_PRA_F</v>
          </cell>
          <cell r="C728" t="str">
            <v>Feasible</v>
          </cell>
          <cell r="D728" t="str">
            <v>Corporate</v>
          </cell>
          <cell r="E728" t="str">
            <v>PRA</v>
          </cell>
          <cell r="F728" t="str">
            <v>DNR Prod Facilty</v>
          </cell>
          <cell r="G728" t="str">
            <v>Corporate PRA</v>
          </cell>
          <cell r="H728" t="str">
            <v>NIP_D_Batan FOD_PRA</v>
          </cell>
          <cell r="I728" t="str">
            <v>Ranked IN</v>
          </cell>
          <cell r="J728" t="str">
            <v>4. Oil Pre-FID</v>
          </cell>
          <cell r="K728" t="str">
            <v>PRA</v>
          </cell>
        </row>
        <row r="729">
          <cell r="B729" t="str">
            <v>NIP_D_BELE_EWS_B01_F</v>
          </cell>
          <cell r="C729" t="str">
            <v>Feasible</v>
          </cell>
          <cell r="D729" t="str">
            <v>EWS</v>
          </cell>
          <cell r="E729" t="str">
            <v>BELE</v>
          </cell>
          <cell r="F729" t="str">
            <v>BELEMA1_FS</v>
          </cell>
          <cell r="G729" t="str">
            <v>NIP_BP06_2006 LIO</v>
          </cell>
          <cell r="H729" t="str">
            <v>NIP_D_BELE_EWS_B01</v>
          </cell>
          <cell r="I729" t="str">
            <v>Ranked IN</v>
          </cell>
          <cell r="J729" t="str">
            <v>1. NFA</v>
          </cell>
          <cell r="K729" t="str">
            <v>2. LIO</v>
          </cell>
        </row>
        <row r="730">
          <cell r="B730" t="str">
            <v>NIP_D_BELE_EWS_D01_F</v>
          </cell>
          <cell r="C730" t="str">
            <v>Feasible</v>
          </cell>
          <cell r="D730" t="str">
            <v>EWS</v>
          </cell>
          <cell r="E730" t="str">
            <v>BELE</v>
          </cell>
          <cell r="F730" t="str">
            <v>BELEMA1_FS</v>
          </cell>
          <cell r="G730" t="str">
            <v>NIP_BP06_Belema-Belema North FOD</v>
          </cell>
          <cell r="H730" t="str">
            <v>NIP_D_BELE_EWS_D01</v>
          </cell>
          <cell r="I730" t="str">
            <v>Ranked OUT</v>
          </cell>
          <cell r="J730" t="str">
            <v>4. Oil Pre-FID</v>
          </cell>
          <cell r="K730" t="str">
            <v>3. New Oil</v>
          </cell>
        </row>
        <row r="731">
          <cell r="B731" t="str">
            <v>NIP_D_BELE_EWS_R01_F</v>
          </cell>
          <cell r="C731" t="str">
            <v>Feasible</v>
          </cell>
          <cell r="D731" t="str">
            <v>EWS</v>
          </cell>
          <cell r="E731" t="str">
            <v>BELE</v>
          </cell>
          <cell r="F731" t="str">
            <v>BELEMA1_FS</v>
          </cell>
          <cell r="G731" t="str">
            <v>NIP_BP06_2006 LIO</v>
          </cell>
          <cell r="H731" t="str">
            <v>NIP_D_BELE_EWS_R01</v>
          </cell>
          <cell r="I731" t="str">
            <v>Ranked IN</v>
          </cell>
          <cell r="J731" t="str">
            <v>1. NFA</v>
          </cell>
          <cell r="K731" t="str">
            <v>2. LIO</v>
          </cell>
        </row>
        <row r="732">
          <cell r="B732" t="str">
            <v>NIP_D_Belema-Belema North FOD_PRA_F</v>
          </cell>
          <cell r="C732" t="str">
            <v>Feasible</v>
          </cell>
          <cell r="D732" t="str">
            <v>Corporate</v>
          </cell>
          <cell r="E732" t="str">
            <v>PRA</v>
          </cell>
          <cell r="F732" t="str">
            <v>DNR Prod Facilty</v>
          </cell>
          <cell r="G732" t="str">
            <v>Corporate PRA</v>
          </cell>
          <cell r="H732" t="str">
            <v>NIP_D_Belema-Belema North FOD_PRA</v>
          </cell>
          <cell r="I732" t="str">
            <v>Ranked OUT</v>
          </cell>
          <cell r="J732" t="str">
            <v>4. Oil Pre-FID</v>
          </cell>
          <cell r="K732" t="str">
            <v>PRA</v>
          </cell>
        </row>
        <row r="733">
          <cell r="B733" t="str">
            <v>NIP_D_Benin Estuary Initial Development_PRA_F</v>
          </cell>
          <cell r="C733" t="str">
            <v>Feasible</v>
          </cell>
          <cell r="D733" t="str">
            <v>Corporate</v>
          </cell>
          <cell r="E733" t="str">
            <v>PRA</v>
          </cell>
          <cell r="F733" t="str">
            <v>DNR Prod Facilty</v>
          </cell>
          <cell r="G733" t="str">
            <v>Corporate PRA</v>
          </cell>
          <cell r="H733" t="str">
            <v>NIP_D_Benin Estuary Initial Development_PRA</v>
          </cell>
          <cell r="I733" t="str">
            <v>Ranked OUT</v>
          </cell>
          <cell r="J733" t="str">
            <v>4. Oil Pre-FID</v>
          </cell>
          <cell r="K733" t="str">
            <v>PRA</v>
          </cell>
        </row>
        <row r="734">
          <cell r="B734" t="str">
            <v>NIP_D_BENS_WSS_D01_F</v>
          </cell>
          <cell r="C734" t="str">
            <v>Feasible</v>
          </cell>
          <cell r="D734" t="str">
            <v>WSS</v>
          </cell>
          <cell r="E734" t="str">
            <v>BENS</v>
          </cell>
          <cell r="F734" t="str">
            <v>BENISEDE1_FS</v>
          </cell>
          <cell r="G734" t="str">
            <v>NIP_BP06_Southern Swamp IOGP</v>
          </cell>
          <cell r="H734" t="str">
            <v>NIP_D_BENS_WSS_D01</v>
          </cell>
          <cell r="I734" t="str">
            <v>Ranked IN</v>
          </cell>
          <cell r="J734" t="str">
            <v>6. New gas (NLNG)</v>
          </cell>
          <cell r="K734" t="str">
            <v>3. New Oil</v>
          </cell>
        </row>
        <row r="735">
          <cell r="B735" t="str">
            <v>NIP_D_BENS_WSS_G01_F</v>
          </cell>
          <cell r="C735" t="str">
            <v>Feasible</v>
          </cell>
          <cell r="D735" t="str">
            <v>WSS</v>
          </cell>
          <cell r="E735" t="str">
            <v>BENS</v>
          </cell>
          <cell r="F735" t="str">
            <v>NAG PF</v>
          </cell>
          <cell r="G735" t="e">
            <v>#N/A</v>
          </cell>
          <cell r="H735" t="str">
            <v>NIP_D_BENS_WSS_G01</v>
          </cell>
          <cell r="I735" t="str">
            <v>Ranked OUT</v>
          </cell>
          <cell r="J735" t="str">
            <v>8. New gas (OKLNG)</v>
          </cell>
          <cell r="K735" t="str">
            <v>3. New Oil</v>
          </cell>
        </row>
        <row r="736">
          <cell r="B736" t="str">
            <v>NIP_D_BENS_WSS_I01_F</v>
          </cell>
          <cell r="C736" t="str">
            <v>Feasible</v>
          </cell>
          <cell r="D736" t="str">
            <v>WSS</v>
          </cell>
          <cell r="E736" t="str">
            <v>BENS</v>
          </cell>
          <cell r="F736" t="str">
            <v>BENISEDE1_FS</v>
          </cell>
          <cell r="G736" t="str">
            <v>NIP_BP06_Southern Swamp IOGP</v>
          </cell>
          <cell r="H736" t="str">
            <v>NIP_D_BENS_WSS_I01</v>
          </cell>
          <cell r="I736" t="str">
            <v>Ranked IN</v>
          </cell>
          <cell r="J736" t="str">
            <v>6. New gas (NLNG)</v>
          </cell>
          <cell r="K736" t="str">
            <v>3. New Oil</v>
          </cell>
        </row>
        <row r="737">
          <cell r="B737" t="str">
            <v>NIP_D_BENS_WSS_R01_F</v>
          </cell>
          <cell r="C737" t="str">
            <v>Feasible</v>
          </cell>
          <cell r="D737" t="str">
            <v>WSS</v>
          </cell>
          <cell r="E737" t="str">
            <v>BENS</v>
          </cell>
          <cell r="F737" t="str">
            <v>BENISEDE1_FS</v>
          </cell>
          <cell r="G737" t="str">
            <v>NIP_BP06_2006 LIO</v>
          </cell>
          <cell r="H737" t="str">
            <v>NIP_D_BENS_WSS_R01</v>
          </cell>
          <cell r="I737" t="str">
            <v>Ranked IN</v>
          </cell>
          <cell r="J737" t="str">
            <v>1. NFA</v>
          </cell>
          <cell r="K737" t="str">
            <v>2. LIO</v>
          </cell>
        </row>
        <row r="738">
          <cell r="B738" t="str">
            <v>NIP_D_BENS_WSS_R02_F</v>
          </cell>
          <cell r="C738" t="str">
            <v>Feasible</v>
          </cell>
          <cell r="D738" t="str">
            <v>WSS</v>
          </cell>
          <cell r="E738" t="str">
            <v>BENS</v>
          </cell>
          <cell r="F738" t="str">
            <v>BENISEDE1_FS</v>
          </cell>
          <cell r="G738" t="str">
            <v>NIP_BP06_2007 LIO</v>
          </cell>
          <cell r="H738" t="str">
            <v>NIP_D_BENS_WSS_R02</v>
          </cell>
          <cell r="I738" t="str">
            <v>Ranked IN</v>
          </cell>
          <cell r="J738" t="str">
            <v>1. NFA</v>
          </cell>
          <cell r="K738" t="str">
            <v>2. LIO</v>
          </cell>
        </row>
        <row r="739">
          <cell r="B739" t="str">
            <v>NIP_D_BISE_ELA_D01_F</v>
          </cell>
          <cell r="C739" t="str">
            <v>Feasible</v>
          </cell>
          <cell r="D739" t="str">
            <v>ELA</v>
          </cell>
          <cell r="E739" t="str">
            <v>BISE</v>
          </cell>
          <cell r="F739" t="str">
            <v>IDU_NAOC1_FS</v>
          </cell>
          <cell r="G739" t="str">
            <v>NIP_BP06_Biseni Samabri FOD</v>
          </cell>
          <cell r="H739" t="str">
            <v>NIP_D_BISE_ELA_D01</v>
          </cell>
          <cell r="I739" t="str">
            <v>Ranked IN</v>
          </cell>
          <cell r="J739" t="str">
            <v>4. Oil Pre-FID</v>
          </cell>
          <cell r="K739" t="str">
            <v>3. New Oil</v>
          </cell>
        </row>
        <row r="740">
          <cell r="B740" t="str">
            <v>NIP_D_BISE_ELA_I01_F</v>
          </cell>
          <cell r="C740" t="str">
            <v>Feasible</v>
          </cell>
          <cell r="D740" t="str">
            <v>ELA</v>
          </cell>
          <cell r="E740" t="str">
            <v>BISE</v>
          </cell>
          <cell r="F740" t="str">
            <v>IDU_NAOC1_FS</v>
          </cell>
          <cell r="G740" t="str">
            <v>NIP_BP06_AG Solutions-Biseni</v>
          </cell>
          <cell r="H740" t="str">
            <v>NIP_D_BISE_ELA_I01</v>
          </cell>
          <cell r="I740" t="str">
            <v>Ranked IN</v>
          </cell>
          <cell r="J740" t="str">
            <v>4. Oil Pre-FID</v>
          </cell>
          <cell r="K740" t="str">
            <v>3. New Oil</v>
          </cell>
        </row>
        <row r="741">
          <cell r="B741" t="str">
            <v>NIP_D_BISE_ELA_R01_F</v>
          </cell>
          <cell r="C741" t="str">
            <v>Feasible</v>
          </cell>
          <cell r="D741" t="str">
            <v>ELA</v>
          </cell>
          <cell r="E741" t="str">
            <v>BISE</v>
          </cell>
          <cell r="F741" t="str">
            <v>IDU_NAOC1_FS</v>
          </cell>
          <cell r="G741" t="str">
            <v>NIP_BP06_2006 LIO</v>
          </cell>
          <cell r="H741" t="str">
            <v>NIP_D_BISE_ELA_R01</v>
          </cell>
          <cell r="I741" t="str">
            <v>Ranked IN</v>
          </cell>
          <cell r="J741" t="str">
            <v>1. NFA</v>
          </cell>
          <cell r="K741" t="str">
            <v>2. LIO</v>
          </cell>
        </row>
        <row r="742">
          <cell r="B742" t="str">
            <v>NIP_D_BOMA_WSS_G30_F</v>
          </cell>
          <cell r="C742" t="str">
            <v>Feasible</v>
          </cell>
          <cell r="D742" t="str">
            <v>WSS</v>
          </cell>
          <cell r="E742" t="str">
            <v>BOMA</v>
          </cell>
          <cell r="F742" t="str">
            <v>NAG Cluster PF</v>
          </cell>
          <cell r="G742" t="e">
            <v>#N/A</v>
          </cell>
          <cell r="H742" t="str">
            <v>NIP_D_BOMA_WSS_G30</v>
          </cell>
          <cell r="I742" t="str">
            <v>Ranked OUT</v>
          </cell>
          <cell r="J742" t="str">
            <v>8. New gas (OKLNG)</v>
          </cell>
          <cell r="K742" t="str">
            <v>3. New Oil</v>
          </cell>
        </row>
        <row r="743">
          <cell r="B743" t="str">
            <v>NIP_D_BONN_EES_D01_F</v>
          </cell>
          <cell r="C743" t="str">
            <v>Feasible</v>
          </cell>
          <cell r="D743" t="str">
            <v>EES</v>
          </cell>
          <cell r="E743" t="str">
            <v>BONN</v>
          </cell>
          <cell r="F743" t="str">
            <v>BONNY1_FS</v>
          </cell>
          <cell r="G743" t="str">
            <v>NIP_BP06_Bonny/Kalaekule IOGD</v>
          </cell>
          <cell r="H743" t="str">
            <v>NIP_D_BONN_EES_D01</v>
          </cell>
          <cell r="I743" t="str">
            <v>Ranked IN</v>
          </cell>
          <cell r="J743" t="str">
            <v>4. Oil Pre-FID</v>
          </cell>
          <cell r="K743" t="str">
            <v>3. New Oil</v>
          </cell>
        </row>
        <row r="744">
          <cell r="B744" t="str">
            <v>NIP_D_BONN_EES_D02_F</v>
          </cell>
          <cell r="C744" t="str">
            <v>Feasible</v>
          </cell>
          <cell r="D744" t="str">
            <v>EES</v>
          </cell>
          <cell r="E744" t="str">
            <v>BONN</v>
          </cell>
          <cell r="F744" t="str">
            <v>BONNY1_FS</v>
          </cell>
          <cell r="G744" t="str">
            <v>NIP_BP06_Bonny/Kalaekule IOGD</v>
          </cell>
          <cell r="H744" t="str">
            <v>NIP_D_BONN_EES_D02</v>
          </cell>
          <cell r="I744" t="str">
            <v>Ranked IN</v>
          </cell>
          <cell r="J744" t="str">
            <v>4. Oil Pre-FID</v>
          </cell>
          <cell r="K744" t="str">
            <v>3. New Oil</v>
          </cell>
        </row>
        <row r="745">
          <cell r="B745" t="str">
            <v>NIP_D_BONN_EES_I01_F</v>
          </cell>
          <cell r="C745" t="str">
            <v>Feasible</v>
          </cell>
          <cell r="D745" t="str">
            <v>EES</v>
          </cell>
          <cell r="E745" t="str">
            <v>BONN</v>
          </cell>
          <cell r="F745" t="str">
            <v>BONNY1_FS</v>
          </cell>
          <cell r="G745" t="str">
            <v>NIP_BP06_Bonny/Kalaekule IOGD</v>
          </cell>
          <cell r="H745" t="str">
            <v>NIP_D_BONN_EES_I01</v>
          </cell>
          <cell r="I745" t="str">
            <v>Ranked IN</v>
          </cell>
          <cell r="J745" t="str">
            <v>4. Oil Pre-FID</v>
          </cell>
          <cell r="K745" t="str">
            <v>3. New Oil</v>
          </cell>
        </row>
        <row r="746">
          <cell r="B746" t="str">
            <v>NIP_D_BONN_EES_R01_F</v>
          </cell>
          <cell r="C746" t="str">
            <v>Feasible</v>
          </cell>
          <cell r="D746" t="str">
            <v>EES</v>
          </cell>
          <cell r="E746" t="str">
            <v>BONN</v>
          </cell>
          <cell r="F746" t="str">
            <v>BONNY1_FS</v>
          </cell>
          <cell r="G746" t="str">
            <v>NIP_BP06_2006 LIO</v>
          </cell>
          <cell r="H746" t="str">
            <v>NIP_D_BONN_EES_R01</v>
          </cell>
          <cell r="I746" t="str">
            <v>Ranked IN</v>
          </cell>
          <cell r="J746" t="str">
            <v>1. NFA</v>
          </cell>
          <cell r="K746" t="str">
            <v>2. LIO</v>
          </cell>
        </row>
        <row r="747">
          <cell r="B747" t="str">
            <v>NIP_D_BONN_EES_R02_F</v>
          </cell>
          <cell r="C747" t="str">
            <v>Feasible</v>
          </cell>
          <cell r="D747" t="str">
            <v>EES</v>
          </cell>
          <cell r="E747" t="str">
            <v>BONN</v>
          </cell>
          <cell r="F747" t="str">
            <v>BONNY1_FS</v>
          </cell>
          <cell r="G747" t="str">
            <v>NIP_BP06_2007 LIO</v>
          </cell>
          <cell r="H747" t="str">
            <v>NIP_D_BONN_EES_R02</v>
          </cell>
          <cell r="I747" t="str">
            <v>Ranked IN</v>
          </cell>
          <cell r="J747" t="str">
            <v>1. NFA</v>
          </cell>
          <cell r="K747" t="str">
            <v>2. LIO</v>
          </cell>
        </row>
        <row r="748">
          <cell r="B748" t="str">
            <v>NIP_D_Bonny/Kalaekule IOGD_PRA_F</v>
          </cell>
          <cell r="C748" t="str">
            <v>Feasible</v>
          </cell>
          <cell r="D748" t="str">
            <v>Corporate</v>
          </cell>
          <cell r="E748" t="str">
            <v>PRA</v>
          </cell>
          <cell r="F748" t="str">
            <v>DNR Prod Facilty</v>
          </cell>
          <cell r="G748" t="str">
            <v>Corporate PRA</v>
          </cell>
          <cell r="H748" t="str">
            <v>NIP_D_Bonny/Kalaekule IOGD_PRA</v>
          </cell>
          <cell r="I748" t="str">
            <v>Ranked IN</v>
          </cell>
          <cell r="J748" t="str">
            <v>4. Oil Pre-FID</v>
          </cell>
          <cell r="K748" t="str">
            <v>PRA</v>
          </cell>
        </row>
        <row r="749">
          <cell r="B749" t="str">
            <v>NIP_D_BONT_EES_D02_F</v>
          </cell>
          <cell r="C749" t="str">
            <v>Feasible</v>
          </cell>
          <cell r="D749" t="str">
            <v>EES</v>
          </cell>
          <cell r="E749" t="str">
            <v>BONT</v>
          </cell>
          <cell r="F749" t="str">
            <v>BONNY1_FS</v>
          </cell>
          <cell r="G749" t="str">
            <v>NIP_BP06_Bonny/Kalaekule IOGD</v>
          </cell>
          <cell r="H749" t="str">
            <v>NIP_D_BONT_EES_D02</v>
          </cell>
          <cell r="I749" t="str">
            <v>Ranked IN</v>
          </cell>
          <cell r="J749" t="str">
            <v>4. Oil Pre-FID</v>
          </cell>
          <cell r="K749" t="str">
            <v>3. New Oil</v>
          </cell>
        </row>
        <row r="750">
          <cell r="B750" t="str">
            <v>NIP_D_BONT_EES_D03_F</v>
          </cell>
          <cell r="C750" t="str">
            <v>Feasible</v>
          </cell>
          <cell r="D750" t="str">
            <v>EES</v>
          </cell>
          <cell r="E750" t="str">
            <v>BONT</v>
          </cell>
          <cell r="F750" t="str">
            <v>BONNY1_FS</v>
          </cell>
          <cell r="G750" t="str">
            <v>NIP_BP06_Bonny/Kalaekule IOGD</v>
          </cell>
          <cell r="H750" t="str">
            <v>NIP_D_BONT_EES_D03</v>
          </cell>
          <cell r="I750" t="str">
            <v>Ranked IN</v>
          </cell>
          <cell r="J750" t="str">
            <v>4. Oil Pre-FID</v>
          </cell>
          <cell r="K750" t="str">
            <v>3. New Oil</v>
          </cell>
        </row>
        <row r="751">
          <cell r="B751" t="str">
            <v>NIP_D_BUBB_EWS_G30_F</v>
          </cell>
          <cell r="C751" t="str">
            <v>Feasible</v>
          </cell>
          <cell r="D751" t="str">
            <v>EWS</v>
          </cell>
          <cell r="E751" t="str">
            <v>BUBB</v>
          </cell>
          <cell r="F751" t="str">
            <v>Cluster 2A PF</v>
          </cell>
          <cell r="G751" t="str">
            <v>NIP_BP06_Cluster 2A</v>
          </cell>
          <cell r="H751" t="str">
            <v>NIP_D_BUBB_EWS_G30</v>
          </cell>
          <cell r="I751" t="str">
            <v>Ranked OUT</v>
          </cell>
          <cell r="J751" t="str">
            <v>8. New gas (OKLNG)</v>
          </cell>
          <cell r="K751" t="str">
            <v>3. New Oil</v>
          </cell>
        </row>
        <row r="752">
          <cell r="B752" t="str">
            <v>NIP_D_BUGC_EES_D01_F</v>
          </cell>
          <cell r="C752" t="str">
            <v>Feasible</v>
          </cell>
          <cell r="D752" t="str">
            <v>EES</v>
          </cell>
          <cell r="E752" t="str">
            <v>BUGC</v>
          </cell>
          <cell r="F752" t="str">
            <v>BUGUMA_CREEK1_FS</v>
          </cell>
          <cell r="G752" t="str">
            <v>NIP_BP06_Buguma Creek IOGD</v>
          </cell>
          <cell r="H752" t="str">
            <v>NIP_D_BUGC_EES_D01</v>
          </cell>
          <cell r="I752" t="str">
            <v>Ranked OUT</v>
          </cell>
          <cell r="J752" t="str">
            <v>4. Oil Pre-FID</v>
          </cell>
          <cell r="K752" t="str">
            <v>3. New Oil</v>
          </cell>
        </row>
        <row r="753">
          <cell r="B753" t="str">
            <v>NIP_D_BUGC_EES_D02_F</v>
          </cell>
          <cell r="C753" t="str">
            <v>Feasible</v>
          </cell>
          <cell r="D753" t="str">
            <v>EES</v>
          </cell>
          <cell r="E753" t="str">
            <v>BUGC</v>
          </cell>
          <cell r="F753" t="str">
            <v>BUGUMA_CREEK1_FS</v>
          </cell>
          <cell r="G753" t="str">
            <v>NIP_BP06_Buguma Creek IOGD</v>
          </cell>
          <cell r="H753" t="str">
            <v>NIP_D_BUGC_EES_D02</v>
          </cell>
          <cell r="I753" t="str">
            <v>Ranked OUT</v>
          </cell>
          <cell r="J753" t="str">
            <v>4. Oil Pre-FID</v>
          </cell>
          <cell r="K753" t="str">
            <v>3. New Oil</v>
          </cell>
        </row>
        <row r="754">
          <cell r="B754" t="str">
            <v>NIP_D_BUGC_EES_G01_F</v>
          </cell>
          <cell r="C754" t="str">
            <v>Feasible</v>
          </cell>
          <cell r="D754" t="str">
            <v>EES</v>
          </cell>
          <cell r="E754" t="str">
            <v>BUGC</v>
          </cell>
          <cell r="F754" t="str">
            <v>NAG PF</v>
          </cell>
          <cell r="G754" t="e">
            <v>#N/A</v>
          </cell>
          <cell r="H754" t="str">
            <v>NIP_D_BUGC_EES_G01</v>
          </cell>
          <cell r="I754" t="str">
            <v>Ranked IN</v>
          </cell>
          <cell r="J754" t="str">
            <v>5. Ongoing Gas</v>
          </cell>
          <cell r="K754" t="str">
            <v>3. New Oil</v>
          </cell>
        </row>
        <row r="755">
          <cell r="B755" t="str">
            <v>NIP_D_Buguma Creek IOGD_PRA_F</v>
          </cell>
          <cell r="C755" t="str">
            <v>Feasible</v>
          </cell>
          <cell r="D755" t="str">
            <v>Corporate</v>
          </cell>
          <cell r="E755" t="str">
            <v>PRA</v>
          </cell>
          <cell r="F755" t="str">
            <v>DNR Prod Facilty</v>
          </cell>
          <cell r="G755" t="str">
            <v>Corporate PRA</v>
          </cell>
          <cell r="H755" t="str">
            <v>NIP_D_Buguma Creek IOGD_PRA</v>
          </cell>
          <cell r="I755" t="str">
            <v>Ranked OUT</v>
          </cell>
          <cell r="J755" t="str">
            <v>4. Oil Pre-FID</v>
          </cell>
          <cell r="K755" t="str">
            <v>PRA</v>
          </cell>
        </row>
        <row r="756">
          <cell r="B756" t="str">
            <v>NIP_D_CAWC_EES_C01_F</v>
          </cell>
          <cell r="C756" t="str">
            <v>Feasible</v>
          </cell>
          <cell r="D756" t="str">
            <v>EES</v>
          </cell>
          <cell r="E756" t="str">
            <v>CAWC</v>
          </cell>
          <cell r="F756" t="str">
            <v>CAWTHORNE_CHANNEL1_FS</v>
          </cell>
          <cell r="G756" t="str">
            <v>NIP_BP06_Cawthorne Channel Oil</v>
          </cell>
          <cell r="H756" t="str">
            <v>NIP_D_CAWC_EES_C01</v>
          </cell>
          <cell r="I756" t="str">
            <v>Ranked IN</v>
          </cell>
          <cell r="J756" t="str">
            <v>3. Oil Post-FID</v>
          </cell>
          <cell r="K756" t="str">
            <v>3. New Oil</v>
          </cell>
        </row>
        <row r="757">
          <cell r="B757" t="str">
            <v>NIP_D_CAWC_EES_D02_F</v>
          </cell>
          <cell r="C757" t="str">
            <v>Feasible</v>
          </cell>
          <cell r="D757" t="str">
            <v>EES</v>
          </cell>
          <cell r="E757" t="str">
            <v>CAWC</v>
          </cell>
          <cell r="F757" t="str">
            <v>CAWTHORNE_CHANNEL3_FS</v>
          </cell>
          <cell r="G757" t="str">
            <v>NIP_BP06_Cawthorne Channel Node Ph-2</v>
          </cell>
          <cell r="H757" t="str">
            <v>NIP_D_CAWC_EES_D02</v>
          </cell>
          <cell r="I757" t="str">
            <v>Ranked IN</v>
          </cell>
          <cell r="J757" t="str">
            <v>4. Oil Pre-FID</v>
          </cell>
          <cell r="K757" t="str">
            <v>3. New Oil</v>
          </cell>
        </row>
        <row r="758">
          <cell r="B758" t="str">
            <v>NIP_D_CAWC_EES_G01_F</v>
          </cell>
          <cell r="C758" t="str">
            <v>Feasible</v>
          </cell>
          <cell r="D758" t="str">
            <v>EES</v>
          </cell>
          <cell r="E758" t="str">
            <v>CAWC</v>
          </cell>
          <cell r="F758" t="str">
            <v>NAG PF</v>
          </cell>
          <cell r="G758" t="e">
            <v>#N/A</v>
          </cell>
          <cell r="H758" t="str">
            <v>NIP_D_CAWC_EES_G01</v>
          </cell>
          <cell r="I758" t="str">
            <v>Ranked IN</v>
          </cell>
          <cell r="J758" t="str">
            <v>3. Oil Post-FID</v>
          </cell>
          <cell r="K758" t="str">
            <v>3. New Oil</v>
          </cell>
        </row>
        <row r="759">
          <cell r="B759" t="str">
            <v>NIP_D_CAWC_EES_L01_F</v>
          </cell>
          <cell r="C759" t="str">
            <v>Feasible</v>
          </cell>
          <cell r="D759" t="str">
            <v>EES</v>
          </cell>
          <cell r="E759" t="str">
            <v>CAWC</v>
          </cell>
          <cell r="F759" t="str">
            <v>CAWTHORNE_CHANNEL2_FS</v>
          </cell>
          <cell r="G759" t="str">
            <v>NIP_BP06_Cawthorne Channel Integrated Project</v>
          </cell>
          <cell r="H759" t="str">
            <v>NIP_D_CAWC_EES_L01</v>
          </cell>
          <cell r="I759" t="str">
            <v>Ranked IN</v>
          </cell>
          <cell r="J759" t="str">
            <v>3. Oil Post-FID</v>
          </cell>
          <cell r="K759" t="str">
            <v>3. New Oil</v>
          </cell>
        </row>
        <row r="760">
          <cell r="B760" t="str">
            <v>NIP_D_CAWC_EES_P01_F</v>
          </cell>
          <cell r="C760" t="str">
            <v>Feasible</v>
          </cell>
          <cell r="D760" t="str">
            <v>EES</v>
          </cell>
          <cell r="E760" t="str">
            <v>CAWC</v>
          </cell>
          <cell r="F760" t="str">
            <v>CAWTHORNE_CHANNEL1_FS</v>
          </cell>
          <cell r="G760" t="str">
            <v>NIP_BP06_Integrity</v>
          </cell>
          <cell r="H760" t="str">
            <v>NIP_D_CAWC_EES_P01</v>
          </cell>
          <cell r="I760" t="str">
            <v>Ranked IN</v>
          </cell>
          <cell r="J760" t="str">
            <v>1. NFA</v>
          </cell>
          <cell r="K760" t="str">
            <v>2. LIO</v>
          </cell>
        </row>
        <row r="761">
          <cell r="B761" t="str">
            <v>NIP_D_CAWC_EES_R01_F</v>
          </cell>
          <cell r="C761" t="str">
            <v>Feasible</v>
          </cell>
          <cell r="D761" t="str">
            <v>EES</v>
          </cell>
          <cell r="E761" t="str">
            <v>CAWC</v>
          </cell>
          <cell r="F761" t="str">
            <v>CAWTHORNE_CHANNEL3_FS</v>
          </cell>
          <cell r="G761" t="str">
            <v>NIP_BP06_2006 LIO</v>
          </cell>
          <cell r="H761" t="str">
            <v>NIP_D_CAWC_EES_R01</v>
          </cell>
          <cell r="I761" t="str">
            <v>Ranked IN</v>
          </cell>
          <cell r="J761" t="str">
            <v>1. NFA</v>
          </cell>
          <cell r="K761" t="str">
            <v>2. LIO</v>
          </cell>
        </row>
        <row r="762">
          <cell r="B762" t="str">
            <v>NIP_D_CAWC_EES_R02_F</v>
          </cell>
          <cell r="C762" t="str">
            <v>Feasible</v>
          </cell>
          <cell r="D762" t="str">
            <v>EES</v>
          </cell>
          <cell r="E762" t="str">
            <v>CAWC</v>
          </cell>
          <cell r="F762" t="str">
            <v>CAWTHORNE_CHANNEL1_FS</v>
          </cell>
          <cell r="G762" t="str">
            <v>NIP_BP06_2007 LIO</v>
          </cell>
          <cell r="H762" t="str">
            <v>NIP_D_CAWC_EES_R02</v>
          </cell>
          <cell r="I762" t="str">
            <v>Ranked IN</v>
          </cell>
          <cell r="J762" t="str">
            <v>1. NFA</v>
          </cell>
          <cell r="K762" t="str">
            <v>2. LIO</v>
          </cell>
        </row>
        <row r="763">
          <cell r="B763" t="str">
            <v>NIP_D_Cawthorne Channel Node Ph-2_PRA_F</v>
          </cell>
          <cell r="C763" t="str">
            <v>Feasible</v>
          </cell>
          <cell r="D763" t="str">
            <v>Corporate</v>
          </cell>
          <cell r="E763" t="str">
            <v>PRA</v>
          </cell>
          <cell r="F763" t="str">
            <v>DNR Prod Facilty</v>
          </cell>
          <cell r="G763" t="str">
            <v>Corporate PRA</v>
          </cell>
          <cell r="H763" t="str">
            <v>NIP_D_Cawthorne Channel Node Ph-2_PRA</v>
          </cell>
          <cell r="I763" t="str">
            <v>Ranked IN</v>
          </cell>
          <cell r="J763" t="str">
            <v>4. Oil Pre-FID</v>
          </cell>
          <cell r="K763" t="str">
            <v>PRA</v>
          </cell>
        </row>
        <row r="764">
          <cell r="B764" t="str">
            <v>NIP_D_Cawthorne Channel Oil_PRA_F</v>
          </cell>
          <cell r="C764" t="str">
            <v>Feasible</v>
          </cell>
          <cell r="D764" t="str">
            <v>Corporate</v>
          </cell>
          <cell r="E764" t="str">
            <v>PRA</v>
          </cell>
          <cell r="F764" t="str">
            <v>DNR Prod Facilty</v>
          </cell>
          <cell r="G764" t="str">
            <v>Corporate PRA</v>
          </cell>
          <cell r="H764" t="str">
            <v>NIP_D_Cawthorne Channel Oil_PRA</v>
          </cell>
          <cell r="I764" t="str">
            <v>Ranked IN</v>
          </cell>
          <cell r="J764" t="str">
            <v>4. Oil Pre-FID</v>
          </cell>
          <cell r="K764" t="str">
            <v>PRA</v>
          </cell>
        </row>
        <row r="765">
          <cell r="B765" t="str">
            <v>NIP_D_Cluster 2A_PRA_F</v>
          </cell>
          <cell r="C765" t="str">
            <v>Feasible</v>
          </cell>
          <cell r="D765" t="str">
            <v>Corporate</v>
          </cell>
          <cell r="E765" t="str">
            <v>PRA</v>
          </cell>
          <cell r="F765" t="str">
            <v>DNR Prod Facilty</v>
          </cell>
          <cell r="G765" t="str">
            <v>Corporate PRA</v>
          </cell>
          <cell r="H765" t="str">
            <v>NIP_D_Cluster 2A_PRA</v>
          </cell>
          <cell r="I765" t="str">
            <v>Ranked OUT</v>
          </cell>
          <cell r="J765" t="str">
            <v>8. New gas (OKLNG)</v>
          </cell>
          <cell r="K765" t="str">
            <v>PRA</v>
          </cell>
        </row>
        <row r="766">
          <cell r="B766" t="str">
            <v>NIP_D_Cluster 2B_PRA_F</v>
          </cell>
          <cell r="C766" t="str">
            <v>Feasible</v>
          </cell>
          <cell r="D766" t="str">
            <v>Corporate</v>
          </cell>
          <cell r="E766" t="str">
            <v>PRA</v>
          </cell>
          <cell r="F766" t="str">
            <v>DNR Prod Facilty</v>
          </cell>
          <cell r="G766" t="str">
            <v>Corporate PRA</v>
          </cell>
          <cell r="H766" t="str">
            <v>NIP_D_Cluster 2B_PRA</v>
          </cell>
          <cell r="I766" t="str">
            <v>Ranked OUT</v>
          </cell>
          <cell r="J766" t="str">
            <v>8. New gas (OKLNG)</v>
          </cell>
          <cell r="K766" t="str">
            <v>PRA</v>
          </cell>
        </row>
        <row r="767">
          <cell r="B767" t="str">
            <v>NIP_D_Cluster 6_PRA_F</v>
          </cell>
          <cell r="C767" t="str">
            <v>Feasible</v>
          </cell>
          <cell r="D767" t="str">
            <v>Corporate</v>
          </cell>
          <cell r="E767" t="str">
            <v>PRA</v>
          </cell>
          <cell r="F767" t="str">
            <v>DNR Prod Facilty</v>
          </cell>
          <cell r="G767" t="str">
            <v>Corporate PRA</v>
          </cell>
          <cell r="H767" t="str">
            <v>NIP_D_Cluster 6_PRA</v>
          </cell>
          <cell r="I767" t="str">
            <v>Ranked IN</v>
          </cell>
          <cell r="J767" t="str">
            <v>6. New gas (NLNG)</v>
          </cell>
          <cell r="K767" t="str">
            <v>PRA</v>
          </cell>
        </row>
        <row r="768">
          <cell r="B768" t="str">
            <v>NIP_D_Condensate Adjustment_F</v>
          </cell>
          <cell r="C768" t="str">
            <v>Feasible</v>
          </cell>
          <cell r="D768" t="str">
            <v>Management</v>
          </cell>
          <cell r="E768" t="str">
            <v>Adjustment</v>
          </cell>
          <cell r="F768" t="str">
            <v>Corporate Management</v>
          </cell>
          <cell r="G768" t="str">
            <v>NIP_BP06_NFA</v>
          </cell>
          <cell r="H768" t="str">
            <v>NIP_D_Condensate Adjustment</v>
          </cell>
          <cell r="I768" t="str">
            <v>Ranked IN</v>
          </cell>
          <cell r="J768" t="str">
            <v>1. NFA</v>
          </cell>
          <cell r="K768" t="str">
            <v>Adjustment</v>
          </cell>
        </row>
        <row r="769">
          <cell r="B769" t="str">
            <v>NIP_D_CORPORATE_PRA_F</v>
          </cell>
          <cell r="C769" t="str">
            <v>Feasible</v>
          </cell>
          <cell r="D769" t="str">
            <v>Corporate</v>
          </cell>
          <cell r="E769" t="str">
            <v>PRA</v>
          </cell>
          <cell r="F769" t="str">
            <v>DNR Prod Facilty</v>
          </cell>
          <cell r="G769" t="str">
            <v>Corporate PRA</v>
          </cell>
          <cell r="H769" t="str">
            <v>NIP_D_CORPORATE_PRA</v>
          </cell>
          <cell r="I769" t="str">
            <v>Ranked IN</v>
          </cell>
          <cell r="J769" t="str">
            <v>1. NFA</v>
          </cell>
          <cell r="K769" t="str">
            <v>PRA</v>
          </cell>
        </row>
        <row r="770">
          <cell r="B770" t="str">
            <v>NIP_D_DBUC_EWS_G30_F</v>
          </cell>
          <cell r="C770" t="str">
            <v>Feasible</v>
          </cell>
          <cell r="D770" t="str">
            <v>EWS</v>
          </cell>
          <cell r="E770" t="str">
            <v>DBUC</v>
          </cell>
          <cell r="F770" t="str">
            <v>Cluster 2A PF</v>
          </cell>
          <cell r="G770" t="str">
            <v>NIP_BP06_Cluster 2A</v>
          </cell>
          <cell r="H770" t="str">
            <v>NIP_D_DBUC_EWS_G30</v>
          </cell>
          <cell r="I770" t="str">
            <v>Ranked OUT</v>
          </cell>
          <cell r="J770" t="str">
            <v>8. New gas (OKLNG)</v>
          </cell>
          <cell r="K770" t="str">
            <v>3. New Oil</v>
          </cell>
        </row>
        <row r="771">
          <cell r="B771" t="str">
            <v>NIP_D_DBUC_EWS_I02_F</v>
          </cell>
          <cell r="C771" t="str">
            <v>Feasible</v>
          </cell>
          <cell r="D771" t="str">
            <v>EWS</v>
          </cell>
          <cell r="E771" t="str">
            <v>DBUC</v>
          </cell>
          <cell r="F771" t="str">
            <v>DIEBU_CREEK1_FS</v>
          </cell>
          <cell r="G771" t="str">
            <v>NIP_BP06_AG Solutions NunRiver DiebuCrk</v>
          </cell>
          <cell r="H771" t="str">
            <v>NIP_D_DBUC_EWS_I02</v>
          </cell>
          <cell r="I771" t="str">
            <v>Ranked IN</v>
          </cell>
          <cell r="J771" t="str">
            <v>4. Oil Pre-FID</v>
          </cell>
          <cell r="K771" t="str">
            <v>3. New Oil</v>
          </cell>
        </row>
        <row r="772">
          <cell r="B772" t="str">
            <v>NIP_D_DBUC_EWS_R02_F</v>
          </cell>
          <cell r="C772" t="str">
            <v>Feasible</v>
          </cell>
          <cell r="D772" t="str">
            <v>EWS</v>
          </cell>
          <cell r="E772" t="str">
            <v>DBUC</v>
          </cell>
          <cell r="F772" t="str">
            <v>DIEBU_CREEK1_FS</v>
          </cell>
          <cell r="G772" t="str">
            <v>NIP_BP06_2007 LIO</v>
          </cell>
          <cell r="H772" t="str">
            <v>NIP_D_DBUC_EWS_R02</v>
          </cell>
          <cell r="I772" t="str">
            <v>Ranked IN</v>
          </cell>
          <cell r="J772" t="str">
            <v>1. NFA</v>
          </cell>
          <cell r="K772" t="str">
            <v>2. LIO</v>
          </cell>
        </row>
        <row r="773">
          <cell r="B773" t="str">
            <v>NIP_D_DBUC_EWS_R03_F</v>
          </cell>
          <cell r="C773" t="str">
            <v>Feasible</v>
          </cell>
          <cell r="D773" t="str">
            <v>EWS</v>
          </cell>
          <cell r="E773" t="str">
            <v>DBUC</v>
          </cell>
          <cell r="F773" t="str">
            <v>DIEBU_CREEK1_FS</v>
          </cell>
          <cell r="G773" t="str">
            <v>NIP_BP06_2008 LIO</v>
          </cell>
          <cell r="H773" t="str">
            <v>NIP_D_DBUC_EWS_R03</v>
          </cell>
          <cell r="I773" t="str">
            <v>Ranked IN</v>
          </cell>
          <cell r="J773" t="str">
            <v>1. NFA</v>
          </cell>
          <cell r="K773" t="str">
            <v>2. LIO</v>
          </cell>
        </row>
        <row r="774">
          <cell r="B774" t="str">
            <v>NIP_D_DODN_WSS_G01_F</v>
          </cell>
          <cell r="C774" t="str">
            <v>Feasible</v>
          </cell>
          <cell r="D774" t="str">
            <v>WSS</v>
          </cell>
          <cell r="E774" t="str">
            <v>DODN</v>
          </cell>
          <cell r="F774" t="str">
            <v>NAG PF</v>
          </cell>
          <cell r="G774" t="e">
            <v>#N/A</v>
          </cell>
          <cell r="H774" t="str">
            <v>NIP_D_DODN_WSS_G01</v>
          </cell>
          <cell r="I774" t="str">
            <v>Ranked OUT</v>
          </cell>
          <cell r="J774" t="str">
            <v>8. New gas (OKLNG)</v>
          </cell>
          <cell r="K774" t="str">
            <v>3. New Oil</v>
          </cell>
        </row>
        <row r="775">
          <cell r="B775" t="str">
            <v>NIP_D_EA Phase 2_PRA_F</v>
          </cell>
          <cell r="C775" t="str">
            <v>Feasible</v>
          </cell>
          <cell r="D775" t="str">
            <v>Corporate</v>
          </cell>
          <cell r="E775" t="str">
            <v>PRA</v>
          </cell>
          <cell r="F775" t="str">
            <v>DNR Prod Facilty</v>
          </cell>
          <cell r="G775" t="str">
            <v>Corporate PRA</v>
          </cell>
          <cell r="H775" t="str">
            <v>NIP_D_EA Phase 2_PRA</v>
          </cell>
          <cell r="I775" t="str">
            <v>Ranked IN</v>
          </cell>
          <cell r="J775" t="str">
            <v>4. Oil Pre-FID</v>
          </cell>
          <cell r="K775" t="str">
            <v>PRA</v>
          </cell>
        </row>
        <row r="776">
          <cell r="B776" t="str">
            <v>NIP_D_East Domgas Growth_PRA_F</v>
          </cell>
          <cell r="C776" t="str">
            <v>Feasible</v>
          </cell>
          <cell r="D776" t="str">
            <v>Corporate</v>
          </cell>
          <cell r="E776" t="str">
            <v>PRA</v>
          </cell>
          <cell r="F776" t="str">
            <v>DNR Prod Facilty</v>
          </cell>
          <cell r="G776" t="str">
            <v>Corporate PRA</v>
          </cell>
          <cell r="H776" t="str">
            <v>NIP_D_East Domgas Growth_PRA</v>
          </cell>
          <cell r="I776" t="str">
            <v>Ranked IN</v>
          </cell>
          <cell r="J776" t="str">
            <v>7. New Gas (IPP)</v>
          </cell>
          <cell r="K776" t="str">
            <v>PRA</v>
          </cell>
        </row>
        <row r="777">
          <cell r="B777" t="str">
            <v>NIP_D_EAzz_OFS_D02_F</v>
          </cell>
          <cell r="C777" t="str">
            <v>Feasible</v>
          </cell>
          <cell r="D777" t="str">
            <v>OFS</v>
          </cell>
          <cell r="E777" t="str">
            <v>EAzz</v>
          </cell>
          <cell r="F777" t="str">
            <v>Offshore PF</v>
          </cell>
          <cell r="G777" t="str">
            <v>NIP_BP06_EA Phase 2</v>
          </cell>
          <cell r="H777" t="str">
            <v>NIP_D_EAzz_OFS_D02</v>
          </cell>
          <cell r="I777" t="str">
            <v>Ranked IN</v>
          </cell>
          <cell r="J777" t="str">
            <v>4. Oil Pre-FID</v>
          </cell>
          <cell r="K777" t="str">
            <v>3. New Oil</v>
          </cell>
        </row>
        <row r="778">
          <cell r="B778" t="str">
            <v>NIP_D_Egbema FOD_PRA_F</v>
          </cell>
          <cell r="C778" t="str">
            <v>Feasible</v>
          </cell>
          <cell r="D778" t="str">
            <v>Corporate</v>
          </cell>
          <cell r="E778" t="str">
            <v>PRA</v>
          </cell>
          <cell r="F778" t="str">
            <v>DNR Prod Facilty</v>
          </cell>
          <cell r="G778" t="str">
            <v>Corporate PRA</v>
          </cell>
          <cell r="H778" t="str">
            <v>NIP_D_Egbema FOD_PRA</v>
          </cell>
          <cell r="I778" t="str">
            <v>Ranked IN</v>
          </cell>
          <cell r="J778" t="str">
            <v>4. Oil Pre-FID</v>
          </cell>
          <cell r="K778" t="str">
            <v>PRA</v>
          </cell>
        </row>
        <row r="779">
          <cell r="B779" t="str">
            <v>NIP_D_Egbema Gas_PRA_F</v>
          </cell>
          <cell r="C779" t="str">
            <v>Feasible</v>
          </cell>
          <cell r="D779" t="str">
            <v>Corporate</v>
          </cell>
          <cell r="E779" t="str">
            <v>PRA</v>
          </cell>
          <cell r="F779" t="str">
            <v>DNR Prod Facilty</v>
          </cell>
          <cell r="G779" t="str">
            <v>Corporate PRA</v>
          </cell>
          <cell r="H779" t="str">
            <v>NIP_D_Egbema Gas_PRA</v>
          </cell>
          <cell r="I779" t="str">
            <v>Ranked IN</v>
          </cell>
          <cell r="J779" t="str">
            <v>8. New gas (OKLNG)</v>
          </cell>
          <cell r="K779" t="str">
            <v>PRA</v>
          </cell>
        </row>
        <row r="780">
          <cell r="B780" t="str">
            <v>NIP_D_EGBM_ELA_R01_F</v>
          </cell>
          <cell r="C780" t="str">
            <v>Feasible</v>
          </cell>
          <cell r="D780" t="str">
            <v>ELA</v>
          </cell>
          <cell r="E780" t="str">
            <v>EGBM</v>
          </cell>
          <cell r="F780" t="str">
            <v>EGBEMA1_FS</v>
          </cell>
          <cell r="G780" t="str">
            <v>NIP_BP06_2006 LIO</v>
          </cell>
          <cell r="H780" t="str">
            <v>NIP_D_EGBM_ELA_R01</v>
          </cell>
          <cell r="I780" t="str">
            <v>Ranked IN</v>
          </cell>
          <cell r="J780" t="str">
            <v>1. NFA</v>
          </cell>
          <cell r="K780" t="str">
            <v>2. LIO</v>
          </cell>
        </row>
        <row r="781">
          <cell r="B781" t="str">
            <v>NIP_D_Egbolom ID_PRA_F</v>
          </cell>
          <cell r="C781" t="str">
            <v>Feasible</v>
          </cell>
          <cell r="D781" t="str">
            <v>Corporate</v>
          </cell>
          <cell r="E781" t="str">
            <v>PRA</v>
          </cell>
          <cell r="F781" t="str">
            <v>DNR Prod Facilty</v>
          </cell>
          <cell r="G781" t="str">
            <v>Corporate PRA</v>
          </cell>
          <cell r="H781" t="str">
            <v>NIP_D_Egbolom ID_PRA</v>
          </cell>
          <cell r="I781" t="str">
            <v>Ranked IN</v>
          </cell>
          <cell r="J781" t="str">
            <v>4. Oil Pre-FID</v>
          </cell>
          <cell r="K781" t="str">
            <v>PRA</v>
          </cell>
        </row>
        <row r="782">
          <cell r="B782" t="str">
            <v>NIP_D_EGBW_ELA_D01_F</v>
          </cell>
          <cell r="C782" t="str">
            <v>Feasible</v>
          </cell>
          <cell r="D782" t="str">
            <v>ELA</v>
          </cell>
          <cell r="E782" t="str">
            <v>EGBW</v>
          </cell>
          <cell r="F782" t="str">
            <v>EGBEMA1_FS</v>
          </cell>
          <cell r="G782" t="str">
            <v>NIP_BP06_Egbema FOD</v>
          </cell>
          <cell r="H782" t="str">
            <v>NIP_D_EGBW_ELA_D01</v>
          </cell>
          <cell r="I782" t="str">
            <v>Ranked IN</v>
          </cell>
          <cell r="J782" t="str">
            <v>4. Oil Pre-FID</v>
          </cell>
          <cell r="K782" t="str">
            <v>3. New Oil</v>
          </cell>
        </row>
        <row r="783">
          <cell r="B783" t="str">
            <v>NIP_D_EGBW_ELA_G01_F</v>
          </cell>
          <cell r="C783" t="str">
            <v>Feasible</v>
          </cell>
          <cell r="D783" t="str">
            <v>ELA</v>
          </cell>
          <cell r="E783" t="str">
            <v>EGBW</v>
          </cell>
          <cell r="F783" t="str">
            <v>NAG PF</v>
          </cell>
          <cell r="G783" t="e">
            <v>#N/A</v>
          </cell>
          <cell r="H783" t="str">
            <v>NIP_D_EGBW_ELA_G01</v>
          </cell>
          <cell r="I783" t="e">
            <v>#N/A</v>
          </cell>
          <cell r="J783" t="e">
            <v>#N/A</v>
          </cell>
          <cell r="K783" t="str">
            <v>3. New Oil</v>
          </cell>
        </row>
        <row r="784">
          <cell r="B784" t="str">
            <v>NIP_D_EGBW_ELA_I01_F</v>
          </cell>
          <cell r="C784" t="str">
            <v>Feasible</v>
          </cell>
          <cell r="D784" t="str">
            <v>ELA</v>
          </cell>
          <cell r="E784" t="str">
            <v>EGBW</v>
          </cell>
          <cell r="F784" t="str">
            <v>EGBEMA1_FS</v>
          </cell>
          <cell r="G784" t="str">
            <v>NIP_BP06_Egbema Gas</v>
          </cell>
          <cell r="H784" t="str">
            <v>NIP_D_EGBW_ELA_I01</v>
          </cell>
          <cell r="I784" t="str">
            <v>Ranked IN</v>
          </cell>
          <cell r="J784" t="str">
            <v>4. Oil Pre-FID</v>
          </cell>
          <cell r="K784" t="str">
            <v>3. New Oil</v>
          </cell>
        </row>
        <row r="785">
          <cell r="B785" t="str">
            <v>NIP_D_EGGS_EEE_G01_F</v>
          </cell>
          <cell r="C785" t="str">
            <v>Feasible</v>
          </cell>
          <cell r="D785" t="str">
            <v>Corporate</v>
          </cell>
          <cell r="E785" t="str">
            <v>EEE</v>
          </cell>
          <cell r="F785" t="str">
            <v>DNR Prod Facilty</v>
          </cell>
          <cell r="G785" t="str">
            <v>Corporate - East</v>
          </cell>
          <cell r="H785" t="str">
            <v>NIP_D_EGGS_EEE_G01</v>
          </cell>
          <cell r="I785" t="str">
            <v>Ranked IN</v>
          </cell>
          <cell r="J785" t="str">
            <v>5. Ongoing Gas</v>
          </cell>
          <cell r="K785" t="str">
            <v>3. New Oil</v>
          </cell>
        </row>
        <row r="786">
          <cell r="B786" t="str">
            <v>NIP_D_EGGS_EEE_G02_F</v>
          </cell>
          <cell r="C786" t="str">
            <v>Feasible</v>
          </cell>
          <cell r="D786" t="str">
            <v>Corporate</v>
          </cell>
          <cell r="E786" t="str">
            <v>EEE</v>
          </cell>
          <cell r="F786" t="str">
            <v>DNR Prod Facilty</v>
          </cell>
          <cell r="G786" t="str">
            <v>Corporate - East</v>
          </cell>
          <cell r="H786" t="str">
            <v>NIP_D_EGGS_EEE_G02</v>
          </cell>
          <cell r="I786" t="str">
            <v>Ranked IN</v>
          </cell>
          <cell r="J786" t="str">
            <v>5. Ongoing Gas</v>
          </cell>
          <cell r="K786" t="str">
            <v>3. New Oil</v>
          </cell>
        </row>
        <row r="787">
          <cell r="B787" t="str">
            <v>NIP_D_EGLO_EWS_D01_F</v>
          </cell>
          <cell r="C787" t="str">
            <v>Feasible</v>
          </cell>
          <cell r="D787" t="str">
            <v>EWS</v>
          </cell>
          <cell r="E787" t="str">
            <v>EGLO</v>
          </cell>
          <cell r="F787" t="str">
            <v>SOKU1_FS</v>
          </cell>
          <cell r="G787" t="str">
            <v>NIP_BP06_Egbolom ID</v>
          </cell>
          <cell r="H787" t="str">
            <v>NIP_D_EGLO_EWS_D01</v>
          </cell>
          <cell r="I787" t="str">
            <v>Ranked IN</v>
          </cell>
          <cell r="J787" t="str">
            <v>4. Oil Pre-FID</v>
          </cell>
          <cell r="K787" t="str">
            <v>3. New Oil</v>
          </cell>
        </row>
        <row r="788">
          <cell r="B788" t="str">
            <v>NIP_D_EGWA_WNS_D01_F</v>
          </cell>
          <cell r="C788" t="str">
            <v>Feasible</v>
          </cell>
          <cell r="D788" t="str">
            <v>WNS</v>
          </cell>
          <cell r="E788" t="str">
            <v>EGWA</v>
          </cell>
          <cell r="F788" t="str">
            <v>EGWA1_FS</v>
          </cell>
          <cell r="G788" t="str">
            <v>NIP_BP06_Odidi node IOGP</v>
          </cell>
          <cell r="H788" t="str">
            <v>NIP_D_EGWA_WNS_D01</v>
          </cell>
          <cell r="I788" t="str">
            <v>Ranked IN</v>
          </cell>
          <cell r="J788" t="str">
            <v>4. Oil Pre-FID</v>
          </cell>
          <cell r="K788" t="str">
            <v>3. New Oil</v>
          </cell>
        </row>
        <row r="789">
          <cell r="B789" t="str">
            <v>NIP_D_EGWA_WNS_L01_F</v>
          </cell>
          <cell r="C789" t="str">
            <v>Feasible</v>
          </cell>
          <cell r="D789" t="str">
            <v>WNS</v>
          </cell>
          <cell r="E789" t="str">
            <v>EGWA</v>
          </cell>
          <cell r="F789" t="str">
            <v>EGWA2_FS</v>
          </cell>
          <cell r="G789" t="str">
            <v>NIP_BP06_Odidi node IOGP</v>
          </cell>
          <cell r="H789" t="str">
            <v>NIP_D_EGWA_WNS_L01</v>
          </cell>
          <cell r="I789" t="str">
            <v>Ranked IN</v>
          </cell>
          <cell r="J789" t="str">
            <v>4. Oil Pre-FID</v>
          </cell>
          <cell r="K789" t="str">
            <v>3. New Oil</v>
          </cell>
        </row>
        <row r="790">
          <cell r="B790" t="str">
            <v>NIP_D_EGWA_WNS_R01_F</v>
          </cell>
          <cell r="C790" t="str">
            <v>Feasible</v>
          </cell>
          <cell r="D790" t="str">
            <v>WNS</v>
          </cell>
          <cell r="E790" t="str">
            <v>EGWA</v>
          </cell>
          <cell r="F790" t="str">
            <v>EGWA2_FS</v>
          </cell>
          <cell r="G790" t="str">
            <v>NIP_BP06_Odidi node IOGP</v>
          </cell>
          <cell r="H790" t="str">
            <v>NIP_D_EGWA_WNS_R01</v>
          </cell>
          <cell r="I790" t="str">
            <v>Ranked IN</v>
          </cell>
          <cell r="J790" t="str">
            <v>1. NFA</v>
          </cell>
          <cell r="K790" t="str">
            <v>2. LIO</v>
          </cell>
        </row>
        <row r="791">
          <cell r="B791" t="str">
            <v>NIP_D_EGWA_WNS_R03_F</v>
          </cell>
          <cell r="C791" t="str">
            <v>Feasible</v>
          </cell>
          <cell r="D791" t="str">
            <v>WNS</v>
          </cell>
          <cell r="E791" t="str">
            <v>EGWA</v>
          </cell>
          <cell r="F791" t="str">
            <v>EGWA2_FS</v>
          </cell>
          <cell r="G791" t="str">
            <v>NIP_BP06_Odidi node IOGP</v>
          </cell>
          <cell r="H791" t="str">
            <v>NIP_D_EGWA_WNS_R03</v>
          </cell>
          <cell r="I791" t="str">
            <v>Ranked IN</v>
          </cell>
          <cell r="J791" t="str">
            <v>1. NFA</v>
          </cell>
          <cell r="K791" t="str">
            <v>2. LIO</v>
          </cell>
        </row>
        <row r="792">
          <cell r="B792" t="str">
            <v>NIP_D_EGWA_WNS_T01_F</v>
          </cell>
          <cell r="C792" t="str">
            <v>Feasible</v>
          </cell>
          <cell r="D792" t="str">
            <v>WNS</v>
          </cell>
          <cell r="E792" t="str">
            <v>EGWA</v>
          </cell>
          <cell r="F792" t="str">
            <v>EGWA2_FS</v>
          </cell>
          <cell r="G792" t="str">
            <v>NIP_BP06_Odidi node IOGP</v>
          </cell>
          <cell r="H792" t="str">
            <v>NIP_D_EGWA_WNS_T01</v>
          </cell>
          <cell r="I792" t="str">
            <v>Ranked IN</v>
          </cell>
          <cell r="J792" t="str">
            <v>1. NFA</v>
          </cell>
          <cell r="K792" t="str">
            <v>2. LIO</v>
          </cell>
        </row>
        <row r="793">
          <cell r="B793" t="str">
            <v>NIP_D_EJAz_OFS_D02_F</v>
          </cell>
          <cell r="C793" t="str">
            <v>Feasible</v>
          </cell>
          <cell r="D793" t="str">
            <v>OFS</v>
          </cell>
          <cell r="E793" t="str">
            <v>EJAz</v>
          </cell>
          <cell r="F793" t="str">
            <v>Offshore PF</v>
          </cell>
          <cell r="G793" t="str">
            <v>NIP_BP06_EA Phase 2</v>
          </cell>
          <cell r="H793" t="str">
            <v>NIP_D_EJAz_OFS_D02</v>
          </cell>
          <cell r="I793" t="str">
            <v>Ranked IN</v>
          </cell>
          <cell r="J793" t="str">
            <v>4. Oil Pre-FID</v>
          </cell>
          <cell r="K793" t="str">
            <v>3. New Oil</v>
          </cell>
        </row>
        <row r="794">
          <cell r="B794" t="str">
            <v>NIP_D_EKUL_EWS_B01_F</v>
          </cell>
          <cell r="C794" t="str">
            <v>Feasible</v>
          </cell>
          <cell r="D794" t="str">
            <v>EWS</v>
          </cell>
          <cell r="E794" t="str">
            <v>EKUL</v>
          </cell>
          <cell r="F794" t="str">
            <v>EKULAMA2_FS</v>
          </cell>
          <cell r="G794" t="str">
            <v>NIP_BP06_2006 LIO</v>
          </cell>
          <cell r="H794" t="str">
            <v>NIP_D_EKUL_EWS_B01</v>
          </cell>
          <cell r="I794" t="str">
            <v>Ranked IN</v>
          </cell>
          <cell r="J794" t="str">
            <v>1. NFA</v>
          </cell>
          <cell r="K794" t="str">
            <v>2. LIO</v>
          </cell>
        </row>
        <row r="795">
          <cell r="B795" t="str">
            <v>NIP_D_EKUL_EWS_R01_F</v>
          </cell>
          <cell r="C795" t="str">
            <v>Feasible</v>
          </cell>
          <cell r="D795" t="str">
            <v>EWS</v>
          </cell>
          <cell r="E795" t="str">
            <v>EKUL</v>
          </cell>
          <cell r="F795" t="str">
            <v>EKULAMA1_FS</v>
          </cell>
          <cell r="G795" t="str">
            <v>NIP_BP06_2006 LIO</v>
          </cell>
          <cell r="H795" t="str">
            <v>NIP_D_EKUL_EWS_R01</v>
          </cell>
          <cell r="I795" t="str">
            <v>Ranked IN</v>
          </cell>
          <cell r="J795" t="str">
            <v>1. NFA</v>
          </cell>
          <cell r="K795" t="str">
            <v>2. LIO</v>
          </cell>
        </row>
        <row r="796">
          <cell r="B796" t="str">
            <v>NIP_D_EKUL_EWS_R02_F</v>
          </cell>
          <cell r="C796" t="str">
            <v>Feasible</v>
          </cell>
          <cell r="D796" t="str">
            <v>EWS</v>
          </cell>
          <cell r="E796" t="str">
            <v>EKUL</v>
          </cell>
          <cell r="F796" t="str">
            <v>EKULAMA2_FS</v>
          </cell>
          <cell r="G796" t="str">
            <v>NIP_BP06_2007 LIO</v>
          </cell>
          <cell r="H796" t="str">
            <v>NIP_D_EKUL_EWS_R02</v>
          </cell>
          <cell r="I796" t="str">
            <v>Ranked IN</v>
          </cell>
          <cell r="J796" t="str">
            <v>1. NFA</v>
          </cell>
          <cell r="K796" t="str">
            <v>2. LIO</v>
          </cell>
        </row>
        <row r="797">
          <cell r="B797" t="str">
            <v>NIP_D_EKUL_EWS_R03_F</v>
          </cell>
          <cell r="C797" t="str">
            <v>Feasible</v>
          </cell>
          <cell r="D797" t="str">
            <v>EWS</v>
          </cell>
          <cell r="E797" t="str">
            <v>EKUL</v>
          </cell>
          <cell r="F797" t="str">
            <v>EKULAMA2_FS</v>
          </cell>
          <cell r="G797" t="str">
            <v>NIP_BP06_2008 LIO</v>
          </cell>
          <cell r="H797" t="str">
            <v>NIP_D_EKUL_EWS_R03</v>
          </cell>
          <cell r="I797" t="str">
            <v>Ranked IN</v>
          </cell>
          <cell r="J797" t="str">
            <v>1. NFA</v>
          </cell>
          <cell r="K797" t="str">
            <v>2. LIO</v>
          </cell>
        </row>
        <row r="798">
          <cell r="B798" t="str">
            <v>NIP_D_ELEP_EWS_G30_F</v>
          </cell>
          <cell r="C798" t="str">
            <v>Feasible</v>
          </cell>
          <cell r="D798" t="str">
            <v>EWS</v>
          </cell>
          <cell r="E798" t="str">
            <v>ELEP</v>
          </cell>
          <cell r="F798" t="str">
            <v>Cluster 2A PF</v>
          </cell>
          <cell r="G798" t="str">
            <v>NIP_BP06_Cluster 2A</v>
          </cell>
          <cell r="H798" t="str">
            <v>NIP_D_ELEP_EWS_G30</v>
          </cell>
          <cell r="I798" t="str">
            <v>Ranked OUT</v>
          </cell>
          <cell r="J798" t="str">
            <v>8. New gas (OKLNG)</v>
          </cell>
          <cell r="K798" t="str">
            <v>3. New Oil</v>
          </cell>
        </row>
        <row r="799">
          <cell r="B799" t="str">
            <v>NIP_D_ELWA_ELA_R01_F</v>
          </cell>
          <cell r="C799" t="str">
            <v>Feasible</v>
          </cell>
          <cell r="D799" t="str">
            <v>ELA</v>
          </cell>
          <cell r="E799" t="str">
            <v>ELWA</v>
          </cell>
          <cell r="F799" t="str">
            <v>AGBADA1_FS</v>
          </cell>
          <cell r="G799" t="str">
            <v>NIP_BP06_2006 LIO</v>
          </cell>
          <cell r="H799" t="str">
            <v>NIP_D_ELWA_ELA_R01</v>
          </cell>
          <cell r="I799" t="str">
            <v>Ranked IN</v>
          </cell>
          <cell r="J799" t="str">
            <v>1. NFA</v>
          </cell>
          <cell r="K799" t="str">
            <v>2. LIO</v>
          </cell>
        </row>
        <row r="800">
          <cell r="B800" t="str">
            <v>NIP_D_EPUZ_ELA_G01_F</v>
          </cell>
          <cell r="C800" t="str">
            <v>Feasible</v>
          </cell>
          <cell r="D800" t="str">
            <v>ELA</v>
          </cell>
          <cell r="E800" t="str">
            <v>EPUZ</v>
          </cell>
          <cell r="F800" t="str">
            <v>NAG PF</v>
          </cell>
          <cell r="G800" t="e">
            <v>#N/A</v>
          </cell>
          <cell r="H800" t="str">
            <v>NIP_D_EPUZ_ELA_G01</v>
          </cell>
          <cell r="I800" t="str">
            <v>Ranked IN</v>
          </cell>
          <cell r="J800" t="str">
            <v>6. New gas (NLNG)</v>
          </cell>
          <cell r="K800" t="str">
            <v>3. New Oil</v>
          </cell>
        </row>
        <row r="801">
          <cell r="B801" t="str">
            <v>NIP_D_ERMU_WLA_D01_F</v>
          </cell>
          <cell r="C801" t="str">
            <v>Feasible</v>
          </cell>
          <cell r="D801" t="str">
            <v>WLA</v>
          </cell>
          <cell r="E801" t="str">
            <v>ERMU</v>
          </cell>
          <cell r="F801" t="str">
            <v>ERIEMU1_FS</v>
          </cell>
          <cell r="G801" t="str">
            <v>NIP_BP06_AOU Module 1</v>
          </cell>
          <cell r="H801" t="str">
            <v>NIP_D_ERMU_WLA_D01</v>
          </cell>
          <cell r="I801" t="str">
            <v>Ranked IN</v>
          </cell>
          <cell r="J801" t="str">
            <v>4. Oil Pre-FID</v>
          </cell>
          <cell r="K801" t="str">
            <v>3. New Oil</v>
          </cell>
        </row>
        <row r="802">
          <cell r="B802" t="str">
            <v>NIP_D_ERMU_WLA_D02_F</v>
          </cell>
          <cell r="C802" t="str">
            <v>Feasible</v>
          </cell>
          <cell r="D802" t="str">
            <v>WLA</v>
          </cell>
          <cell r="E802" t="str">
            <v>ERMU</v>
          </cell>
          <cell r="F802" t="str">
            <v>ERIEMU1_FS</v>
          </cell>
          <cell r="G802" t="str">
            <v>NIP_BP06_AOU Module 2</v>
          </cell>
          <cell r="H802" t="str">
            <v>NIP_D_ERMU_WLA_D02</v>
          </cell>
          <cell r="I802" t="str">
            <v>Ranked IN</v>
          </cell>
          <cell r="J802" t="str">
            <v>4. Oil Pre-FID</v>
          </cell>
          <cell r="K802" t="str">
            <v>3. New Oil</v>
          </cell>
        </row>
        <row r="803">
          <cell r="B803" t="str">
            <v>NIP_D_ERMU_WLA_T01_F</v>
          </cell>
          <cell r="C803" t="str">
            <v>Feasible</v>
          </cell>
          <cell r="D803" t="str">
            <v>WLA</v>
          </cell>
          <cell r="E803" t="str">
            <v>ERMU</v>
          </cell>
          <cell r="F803" t="str">
            <v>ERIEMU1_FS</v>
          </cell>
          <cell r="G803" t="str">
            <v>NIP_BP06_2006 LIO</v>
          </cell>
          <cell r="H803" t="str">
            <v>NIP_D_ERMU_WLA_T01</v>
          </cell>
          <cell r="I803" t="str">
            <v>Ranked IN</v>
          </cell>
          <cell r="J803" t="str">
            <v>1. NFA</v>
          </cell>
          <cell r="K803" t="str">
            <v>2. LIO</v>
          </cell>
        </row>
        <row r="804">
          <cell r="B804" t="str">
            <v>NIP_D_ESCB_WNS_C01_F</v>
          </cell>
          <cell r="C804" t="str">
            <v>Feasible</v>
          </cell>
          <cell r="D804" t="str">
            <v>WNS</v>
          </cell>
          <cell r="E804" t="str">
            <v>ESCB</v>
          </cell>
          <cell r="F804" t="str">
            <v>ESCRAVOS_BEACH1_FS</v>
          </cell>
          <cell r="G804" t="str">
            <v>NIP_BP06_Escravos Beach Node Oil</v>
          </cell>
          <cell r="H804" t="str">
            <v>NIP_D_ESCB_WNS_C01</v>
          </cell>
          <cell r="I804" t="str">
            <v>Ranked OUT</v>
          </cell>
          <cell r="J804" t="str">
            <v>4. Oil Pre-FID</v>
          </cell>
          <cell r="K804" t="str">
            <v>3. New Oil</v>
          </cell>
        </row>
        <row r="805">
          <cell r="B805" t="str">
            <v>NIP_D_ESCB_WNS_D01_F</v>
          </cell>
          <cell r="C805" t="str">
            <v>Feasible</v>
          </cell>
          <cell r="D805" t="str">
            <v>WNS</v>
          </cell>
          <cell r="E805" t="str">
            <v>ESCB</v>
          </cell>
          <cell r="F805" t="str">
            <v>ESCRAVOS_BEACH1_FS</v>
          </cell>
          <cell r="G805" t="str">
            <v>NIP_BP06_Escravos Beach Node Oil</v>
          </cell>
          <cell r="H805" t="str">
            <v>NIP_D_ESCB_WNS_D01</v>
          </cell>
          <cell r="I805" t="str">
            <v>Ranked OUT</v>
          </cell>
          <cell r="J805" t="str">
            <v>4. Oil Pre-FID</v>
          </cell>
          <cell r="K805" t="str">
            <v>3. New Oil</v>
          </cell>
        </row>
        <row r="806">
          <cell r="B806" t="str">
            <v>NIP_D_ESCB_WNS_L01_F</v>
          </cell>
          <cell r="C806" t="str">
            <v>Feasible</v>
          </cell>
          <cell r="D806" t="str">
            <v>WNS</v>
          </cell>
          <cell r="E806" t="str">
            <v>ESCB</v>
          </cell>
          <cell r="F806" t="str">
            <v>ESCRAVOS_BEACH1_FS</v>
          </cell>
          <cell r="G806" t="str">
            <v>NIP_BP06_Escravos Beach Gaslift</v>
          </cell>
          <cell r="H806" t="str">
            <v>NIP_D_ESCB_WNS_L01</v>
          </cell>
          <cell r="I806" t="str">
            <v>Ranked IN</v>
          </cell>
          <cell r="J806" t="str">
            <v>4. Oil Pre-FID</v>
          </cell>
          <cell r="K806" t="str">
            <v>3. New Oil</v>
          </cell>
        </row>
        <row r="807">
          <cell r="B807" t="str">
            <v>NIP_D_ESCB_WNS_R01_F</v>
          </cell>
          <cell r="C807" t="str">
            <v>Feasible</v>
          </cell>
          <cell r="D807" t="str">
            <v>WNS</v>
          </cell>
          <cell r="E807" t="str">
            <v>ESCB</v>
          </cell>
          <cell r="F807" t="str">
            <v>ESCRAVOS_BEACH1_FS</v>
          </cell>
          <cell r="G807" t="str">
            <v>NIP_BP06_Integrity</v>
          </cell>
          <cell r="H807" t="str">
            <v>NIP_D_ESCB_WNS_R01</v>
          </cell>
          <cell r="I807" t="str">
            <v>Ranked IN</v>
          </cell>
          <cell r="J807" t="str">
            <v>1. NFA</v>
          </cell>
          <cell r="K807" t="str">
            <v>2. LIO</v>
          </cell>
        </row>
        <row r="808">
          <cell r="B808" t="str">
            <v>NIP_D_ESCB_WNS_S01_F</v>
          </cell>
          <cell r="C808" t="str">
            <v>Feasible</v>
          </cell>
          <cell r="D808" t="str">
            <v>WNS</v>
          </cell>
          <cell r="E808" t="str">
            <v>ESCB</v>
          </cell>
          <cell r="F808" t="str">
            <v>ESCRAVOS_BEACH1_FS</v>
          </cell>
          <cell r="G808" t="str">
            <v>NIP_BP06_Integrity</v>
          </cell>
          <cell r="H808" t="str">
            <v>NIP_D_ESCB_WNS_S01</v>
          </cell>
          <cell r="I808" t="str">
            <v>Ranked IN</v>
          </cell>
          <cell r="J808" t="str">
            <v>1. NFA</v>
          </cell>
          <cell r="K808" t="str">
            <v>2. LIO</v>
          </cell>
        </row>
        <row r="809">
          <cell r="B809" t="str">
            <v>NIP_D_ESCB_WNS_S02_F</v>
          </cell>
          <cell r="C809" t="str">
            <v>Feasible</v>
          </cell>
          <cell r="D809" t="str">
            <v>WNS</v>
          </cell>
          <cell r="E809" t="str">
            <v>ESCB</v>
          </cell>
          <cell r="F809" t="str">
            <v>ESCRAVOS_BEACH1_FS</v>
          </cell>
          <cell r="G809" t="str">
            <v>NIP_BP06_Integrity</v>
          </cell>
          <cell r="H809" t="str">
            <v>NIP_D_ESCB_WNS_S02</v>
          </cell>
          <cell r="I809" t="str">
            <v>Ranked IN</v>
          </cell>
          <cell r="J809" t="str">
            <v>1. NFA</v>
          </cell>
          <cell r="K809" t="str">
            <v>2. LIO</v>
          </cell>
        </row>
        <row r="810">
          <cell r="B810" t="str">
            <v>NIP_D_ESCB_WNS_T01_F</v>
          </cell>
          <cell r="C810" t="str">
            <v>Feasible</v>
          </cell>
          <cell r="D810" t="str">
            <v>WNS</v>
          </cell>
          <cell r="E810" t="str">
            <v>ESCB</v>
          </cell>
          <cell r="F810" t="str">
            <v>ESCRAVOS_BEACH1_FS</v>
          </cell>
          <cell r="G810" t="str">
            <v>NIP_BP06_Integrity</v>
          </cell>
          <cell r="H810" t="str">
            <v>NIP_D_ESCB_WNS_T01</v>
          </cell>
          <cell r="I810" t="str">
            <v>Ranked IN</v>
          </cell>
          <cell r="J810" t="str">
            <v>1. NFA</v>
          </cell>
          <cell r="K810" t="str">
            <v>2. LIO</v>
          </cell>
        </row>
        <row r="811">
          <cell r="B811" t="str">
            <v>NIP_D_Escravos Beach Gaslift_PRA_F</v>
          </cell>
          <cell r="C811" t="str">
            <v>Feasible</v>
          </cell>
          <cell r="D811" t="str">
            <v>Corporate</v>
          </cell>
          <cell r="E811" t="str">
            <v>PRA</v>
          </cell>
          <cell r="F811" t="str">
            <v>DNR Prod Facilty</v>
          </cell>
          <cell r="G811" t="str">
            <v>Corporate PRA</v>
          </cell>
          <cell r="H811" t="str">
            <v>NIP_D_Escravos Beach Gaslift_PRA</v>
          </cell>
          <cell r="I811" t="str">
            <v>Ranked IN</v>
          </cell>
          <cell r="J811" t="str">
            <v>4. Oil Pre-FID</v>
          </cell>
          <cell r="K811" t="str">
            <v>PRA</v>
          </cell>
        </row>
        <row r="812">
          <cell r="B812" t="str">
            <v>NIP_D_Escravos Beach Node Oil_PRA_F</v>
          </cell>
          <cell r="C812" t="str">
            <v>Feasible</v>
          </cell>
          <cell r="D812" t="str">
            <v>Corporate</v>
          </cell>
          <cell r="E812" t="str">
            <v>PRA</v>
          </cell>
          <cell r="F812" t="str">
            <v>DNR Prod Facilty</v>
          </cell>
          <cell r="G812" t="str">
            <v>Corporate PRA</v>
          </cell>
          <cell r="H812" t="str">
            <v>NIP_D_Escravos Beach Node Oil_PRA</v>
          </cell>
          <cell r="I812" t="str">
            <v>Ranked OUT</v>
          </cell>
          <cell r="J812" t="str">
            <v>1. NFA</v>
          </cell>
          <cell r="K812" t="str">
            <v>PRA</v>
          </cell>
        </row>
        <row r="813">
          <cell r="B813" t="str">
            <v>NIP_D_ETEL_ELA_D01_F</v>
          </cell>
          <cell r="C813" t="str">
            <v>Feasible</v>
          </cell>
          <cell r="D813" t="str">
            <v>ELA</v>
          </cell>
          <cell r="E813" t="str">
            <v>ETEL</v>
          </cell>
          <cell r="F813" t="str">
            <v>PLANNED_GBARAN2_FS</v>
          </cell>
          <cell r="G813" t="str">
            <v>NIP_BP06_GU Phase 1</v>
          </cell>
          <cell r="H813" t="str">
            <v>NIP_D_ETEL_ELA_D01</v>
          </cell>
          <cell r="I813" t="str">
            <v>Ranked IN</v>
          </cell>
          <cell r="J813" t="str">
            <v>5. Ongoing Gas</v>
          </cell>
          <cell r="K813" t="str">
            <v>3. New Oil</v>
          </cell>
        </row>
        <row r="814">
          <cell r="B814" t="str">
            <v>NIP_D_ETEL_ELA_D02_F</v>
          </cell>
          <cell r="C814" t="str">
            <v>Feasible</v>
          </cell>
          <cell r="D814" t="str">
            <v>ELA</v>
          </cell>
          <cell r="E814" t="str">
            <v>ETEL</v>
          </cell>
          <cell r="F814" t="str">
            <v>PLANNED_GBARAN2_FS</v>
          </cell>
          <cell r="G814" t="str">
            <v>NIP_BP06_Etelebou FOD</v>
          </cell>
          <cell r="H814" t="str">
            <v>NIP_D_ETEL_ELA_D02</v>
          </cell>
          <cell r="I814" t="str">
            <v>Ranked OUT</v>
          </cell>
          <cell r="J814" t="str">
            <v>4. Oil Pre-FID</v>
          </cell>
          <cell r="K814" t="str">
            <v>3. New Oil</v>
          </cell>
        </row>
        <row r="815">
          <cell r="B815" t="str">
            <v>NIP_D_ETEL_ELA_S01_F</v>
          </cell>
          <cell r="C815" t="str">
            <v>Feasible</v>
          </cell>
          <cell r="D815" t="str">
            <v>ELA</v>
          </cell>
          <cell r="E815" t="str">
            <v>ETEL</v>
          </cell>
          <cell r="F815" t="str">
            <v>ETELEBOU1_FS</v>
          </cell>
          <cell r="G815" t="str">
            <v>NIP_BP06_Integrity</v>
          </cell>
          <cell r="H815" t="str">
            <v>NIP_D_ETEL_ELA_S01</v>
          </cell>
          <cell r="I815" t="str">
            <v>Ranked IN</v>
          </cell>
          <cell r="J815" t="str">
            <v>1. NFA</v>
          </cell>
          <cell r="K815" t="str">
            <v>2. LIO</v>
          </cell>
        </row>
        <row r="816">
          <cell r="B816" t="str">
            <v>NIP_D_Etelebou FOD_PRA_F</v>
          </cell>
          <cell r="C816" t="str">
            <v>Feasible</v>
          </cell>
          <cell r="D816" t="str">
            <v>Corporate</v>
          </cell>
          <cell r="E816" t="str">
            <v>PRA</v>
          </cell>
          <cell r="F816" t="str">
            <v>DNR Prod Facilty</v>
          </cell>
          <cell r="G816" t="str">
            <v>Corporate PRA</v>
          </cell>
          <cell r="H816" t="str">
            <v>NIP_D_Etelebou FOD_PRA</v>
          </cell>
          <cell r="I816" t="str">
            <v>Ranked OUT</v>
          </cell>
          <cell r="J816" t="str">
            <v>4. Oil Pre-FID</v>
          </cell>
          <cell r="K816" t="str">
            <v>PRA</v>
          </cell>
        </row>
        <row r="817">
          <cell r="B817" t="str">
            <v>NIP_D_EVWR_WLA_D01_F</v>
          </cell>
          <cell r="C817" t="str">
            <v>Feasible</v>
          </cell>
          <cell r="D817" t="str">
            <v>WLA</v>
          </cell>
          <cell r="E817" t="str">
            <v>EVWR</v>
          </cell>
          <cell r="F817" t="str">
            <v>EVWRENI1_FS</v>
          </cell>
          <cell r="G817" t="str">
            <v>NIP_BP06_GUGG-Evwreni</v>
          </cell>
          <cell r="H817" t="str">
            <v>NIP_D_EVWR_WLA_D01</v>
          </cell>
          <cell r="I817" t="str">
            <v>Ranked OUT</v>
          </cell>
          <cell r="J817" t="str">
            <v>4. Oil Pre-FID</v>
          </cell>
          <cell r="K817" t="str">
            <v>3. New Oil</v>
          </cell>
        </row>
        <row r="818">
          <cell r="B818" t="str">
            <v>NIP_D_EVWR_WLA_I01_F</v>
          </cell>
          <cell r="C818" t="str">
            <v>Feasible</v>
          </cell>
          <cell r="D818" t="str">
            <v>WLA</v>
          </cell>
          <cell r="E818" t="str">
            <v>EVWR</v>
          </cell>
          <cell r="F818" t="str">
            <v>EVWRENI1_FS</v>
          </cell>
          <cell r="G818" t="str">
            <v>NIP_BP06_GUGG-Evwreni</v>
          </cell>
          <cell r="H818" t="str">
            <v>NIP_D_EVWR_WLA_I01</v>
          </cell>
          <cell r="I818" t="str">
            <v>Ranked OUT</v>
          </cell>
          <cell r="J818" t="str">
            <v>4. Oil Pre-FID</v>
          </cell>
          <cell r="K818" t="str">
            <v>3. New Oil</v>
          </cell>
        </row>
        <row r="819">
          <cell r="B819" t="str">
            <v>NIP_D_EVWR_WLA_L01_F</v>
          </cell>
          <cell r="C819" t="str">
            <v>Feasible</v>
          </cell>
          <cell r="D819" t="str">
            <v>WLA</v>
          </cell>
          <cell r="E819" t="str">
            <v>EVWR</v>
          </cell>
          <cell r="F819" t="str">
            <v>EVWRENI1_FS</v>
          </cell>
          <cell r="G819" t="str">
            <v>NIP_BP06_Evwreni Gaslift compressor</v>
          </cell>
          <cell r="H819" t="str">
            <v>NIP_D_EVWR_WLA_L01</v>
          </cell>
          <cell r="I819" t="str">
            <v>Ranked IN</v>
          </cell>
          <cell r="J819" t="str">
            <v>1. NFA</v>
          </cell>
          <cell r="K819" t="str">
            <v>3. New Oil</v>
          </cell>
        </row>
        <row r="820">
          <cell r="B820" t="str">
            <v>NIP_D_Evwreni Gaslift compressor_PRA_F</v>
          </cell>
          <cell r="C820" t="str">
            <v>Feasible</v>
          </cell>
          <cell r="D820" t="str">
            <v>Corporate</v>
          </cell>
          <cell r="E820" t="str">
            <v>PRA</v>
          </cell>
          <cell r="F820" t="str">
            <v>DNR Prod Facilty</v>
          </cell>
          <cell r="G820" t="str">
            <v>Corporate PRA</v>
          </cell>
          <cell r="H820" t="str">
            <v>NIP_D_Evwreni Gaslift compressor_PRA</v>
          </cell>
          <cell r="I820" t="str">
            <v>Ranked IN</v>
          </cell>
          <cell r="J820" t="str">
            <v>1. NFA</v>
          </cell>
          <cell r="K820" t="str">
            <v>PRA</v>
          </cell>
        </row>
        <row r="821">
          <cell r="B821" t="str">
            <v>NIP_D_FORC_WSS_C01_F</v>
          </cell>
          <cell r="C821" t="str">
            <v>Feasible</v>
          </cell>
          <cell r="D821" t="str">
            <v>WSS</v>
          </cell>
          <cell r="E821" t="str">
            <v>FORC</v>
          </cell>
          <cell r="F821" t="str">
            <v>FORCADOS4_FS</v>
          </cell>
          <cell r="G821" t="str">
            <v>NIP_BP06_Forcados workovers</v>
          </cell>
          <cell r="H821" t="str">
            <v>NIP_D_FORC_WSS_C01</v>
          </cell>
          <cell r="I821" t="str">
            <v>Ranked OUT</v>
          </cell>
          <cell r="J821" t="str">
            <v>1. NFA</v>
          </cell>
          <cell r="K821" t="str">
            <v>3. New Oil</v>
          </cell>
        </row>
        <row r="822">
          <cell r="B822" t="str">
            <v>NIP_D_FORC_WSS_D02_F</v>
          </cell>
          <cell r="C822" t="str">
            <v>Feasible</v>
          </cell>
          <cell r="D822" t="str">
            <v>WSS</v>
          </cell>
          <cell r="E822" t="str">
            <v>FORC</v>
          </cell>
          <cell r="F822" t="str">
            <v>FORCADOS4_FS</v>
          </cell>
          <cell r="G822" t="str">
            <v>NIP_BP06_FYIP</v>
          </cell>
          <cell r="H822" t="str">
            <v>NIP_D_FORC_WSS_D02</v>
          </cell>
          <cell r="I822" t="str">
            <v>Ranked IN</v>
          </cell>
          <cell r="J822" t="str">
            <v>3. Oil Post-FID</v>
          </cell>
          <cell r="K822" t="str">
            <v>3. New Oil</v>
          </cell>
        </row>
        <row r="823">
          <cell r="B823" t="str">
            <v>NIP_D_FORC_WSS_D04_F</v>
          </cell>
          <cell r="C823" t="str">
            <v>Feasible</v>
          </cell>
          <cell r="D823" t="str">
            <v>WSS</v>
          </cell>
          <cell r="E823" t="str">
            <v>FORC</v>
          </cell>
          <cell r="F823" t="str">
            <v>FORCADOS4_FS</v>
          </cell>
          <cell r="G823" t="str">
            <v>NIP_BP06_Forcados West</v>
          </cell>
          <cell r="H823" t="str">
            <v>NIP_D_FORC_WSS_D04</v>
          </cell>
          <cell r="I823" t="str">
            <v>Ranked IN</v>
          </cell>
          <cell r="J823" t="str">
            <v>4. Oil Pre-FID</v>
          </cell>
          <cell r="K823" t="str">
            <v>3. New Oil</v>
          </cell>
        </row>
        <row r="824">
          <cell r="B824" t="str">
            <v>NIP_D_FORC_WSS_D07_F</v>
          </cell>
          <cell r="C824" t="str">
            <v>Feasible</v>
          </cell>
          <cell r="D824" t="str">
            <v>WSS</v>
          </cell>
          <cell r="E824" t="str">
            <v>FORC</v>
          </cell>
          <cell r="F824" t="str">
            <v>FORCADOS3_FS</v>
          </cell>
          <cell r="G824" t="str">
            <v>NIP_BP06_Forcados FOD 2</v>
          </cell>
          <cell r="H824" t="str">
            <v>NIP_D_FORC_WSS_D07</v>
          </cell>
          <cell r="I824" t="str">
            <v>Ranked IN</v>
          </cell>
          <cell r="J824" t="str">
            <v>4. Oil Pre-FID</v>
          </cell>
          <cell r="K824" t="str">
            <v>3. New Oil</v>
          </cell>
        </row>
        <row r="825">
          <cell r="B825" t="str">
            <v>NIP_D_FORC_WSS_D08_F</v>
          </cell>
          <cell r="C825" t="str">
            <v>Feasible</v>
          </cell>
          <cell r="D825" t="str">
            <v>WSS</v>
          </cell>
          <cell r="E825" t="str">
            <v>FORC</v>
          </cell>
          <cell r="F825" t="str">
            <v>FORCADOS2_FS</v>
          </cell>
          <cell r="G825" t="str">
            <v>NIP_BP06_Forcados FOD  1</v>
          </cell>
          <cell r="H825" t="str">
            <v>NIP_D_FORC_WSS_D08</v>
          </cell>
          <cell r="I825" t="str">
            <v>Ranked IN</v>
          </cell>
          <cell r="J825" t="str">
            <v>4. Oil Pre-FID</v>
          </cell>
          <cell r="K825" t="str">
            <v>3. New Oil</v>
          </cell>
        </row>
        <row r="826">
          <cell r="B826" t="str">
            <v>NIP_D_FORC_WSS_D09_F</v>
          </cell>
          <cell r="C826" t="str">
            <v>Feasible</v>
          </cell>
          <cell r="D826" t="str">
            <v>WSS</v>
          </cell>
          <cell r="E826" t="str">
            <v>FORC</v>
          </cell>
          <cell r="F826" t="str">
            <v>FORCADOS3_FS</v>
          </cell>
          <cell r="G826" t="str">
            <v>NIP_BP06_Forcados FOD 2</v>
          </cell>
          <cell r="H826" t="str">
            <v>NIP_D_FORC_WSS_D09</v>
          </cell>
          <cell r="I826" t="str">
            <v>Ranked IN</v>
          </cell>
          <cell r="J826" t="str">
            <v>4. Oil Pre-FID</v>
          </cell>
          <cell r="K826" t="str">
            <v>3. New Oil</v>
          </cell>
        </row>
        <row r="827">
          <cell r="B827" t="str">
            <v>NIP_D_FORC_WSS_G01_F</v>
          </cell>
          <cell r="C827" t="str">
            <v>Feasible</v>
          </cell>
          <cell r="D827" t="str">
            <v>WSS</v>
          </cell>
          <cell r="E827" t="str">
            <v>FORC</v>
          </cell>
          <cell r="F827" t="str">
            <v>NAG PF</v>
          </cell>
          <cell r="G827" t="e">
            <v>#N/A</v>
          </cell>
          <cell r="H827" t="str">
            <v>NIP_D_FORC_WSS_G01</v>
          </cell>
          <cell r="I827" t="str">
            <v>Ranked IN</v>
          </cell>
          <cell r="J827" t="str">
            <v>6. New gas (NLNG)</v>
          </cell>
          <cell r="K827" t="str">
            <v>3. New Oil</v>
          </cell>
        </row>
        <row r="828">
          <cell r="B828" t="str">
            <v>NIP_D_FORC_WSS_L01_F</v>
          </cell>
          <cell r="C828" t="str">
            <v>Feasible</v>
          </cell>
          <cell r="D828" t="str">
            <v>WSS</v>
          </cell>
          <cell r="E828" t="str">
            <v>FORC</v>
          </cell>
          <cell r="F828" t="str">
            <v>FORCADOS4_FS</v>
          </cell>
          <cell r="G828" t="str">
            <v>NIP_BP06_FYIP</v>
          </cell>
          <cell r="H828" t="str">
            <v>NIP_D_FORC_WSS_L01</v>
          </cell>
          <cell r="I828" t="str">
            <v>Ranked IN</v>
          </cell>
          <cell r="J828" t="str">
            <v>3. Oil Post-FID</v>
          </cell>
          <cell r="K828" t="str">
            <v>3. New Oil</v>
          </cell>
        </row>
        <row r="829">
          <cell r="B829" t="str">
            <v>NIP_D_FORC_WSS_L02_F</v>
          </cell>
          <cell r="C829" t="str">
            <v>Feasible</v>
          </cell>
          <cell r="D829" t="str">
            <v>WSS</v>
          </cell>
          <cell r="E829" t="str">
            <v>FORC</v>
          </cell>
          <cell r="F829" t="str">
            <v>FORCADOS2_FS</v>
          </cell>
          <cell r="G829" t="str">
            <v>NIP_BP06_FYIP</v>
          </cell>
          <cell r="H829" t="str">
            <v>NIP_D_FORC_WSS_L02</v>
          </cell>
          <cell r="I829" t="str">
            <v>Ranked IN</v>
          </cell>
          <cell r="J829" t="str">
            <v>3. Oil Post-FID</v>
          </cell>
          <cell r="K829" t="str">
            <v>3. New Oil</v>
          </cell>
        </row>
        <row r="830">
          <cell r="B830" t="str">
            <v>NIP_D_FORC_WSS_L03_F</v>
          </cell>
          <cell r="C830" t="str">
            <v>Feasible</v>
          </cell>
          <cell r="D830" t="str">
            <v>WSS</v>
          </cell>
          <cell r="E830" t="str">
            <v>FORC</v>
          </cell>
          <cell r="F830" t="str">
            <v>FORCADOS4_FS</v>
          </cell>
          <cell r="G830" t="str">
            <v>NIP_BP06_FYIP</v>
          </cell>
          <cell r="H830" t="str">
            <v>NIP_D_FORC_WSS_L03</v>
          </cell>
          <cell r="I830" t="str">
            <v>Ranked IN</v>
          </cell>
          <cell r="J830" t="str">
            <v>3. Oil Post-FID</v>
          </cell>
          <cell r="K830" t="str">
            <v>3. New Oil</v>
          </cell>
        </row>
        <row r="831">
          <cell r="B831" t="str">
            <v>NIP_D_FORC_WSS_L04_F</v>
          </cell>
          <cell r="C831" t="str">
            <v>Feasible</v>
          </cell>
          <cell r="D831" t="str">
            <v>WSS</v>
          </cell>
          <cell r="E831" t="str">
            <v>FORC</v>
          </cell>
          <cell r="F831" t="str">
            <v>FORCADOS3_FS</v>
          </cell>
          <cell r="G831" t="str">
            <v>NIP_BP06_Forcados CIW</v>
          </cell>
          <cell r="H831" t="str">
            <v>NIP_D_FORC_WSS_L04</v>
          </cell>
          <cell r="I831" t="str">
            <v>Ranked IN</v>
          </cell>
          <cell r="J831" t="str">
            <v>3. Oil Post-FID</v>
          </cell>
          <cell r="K831" t="str">
            <v>3. New Oil</v>
          </cell>
        </row>
        <row r="832">
          <cell r="B832" t="str">
            <v>NIP_D_FORC_WSS_L05_F</v>
          </cell>
          <cell r="C832" t="str">
            <v>Feasible</v>
          </cell>
          <cell r="D832" t="str">
            <v>WSS</v>
          </cell>
          <cell r="E832" t="str">
            <v>FORC</v>
          </cell>
          <cell r="F832" t="str">
            <v>FORCADOS4_FS</v>
          </cell>
          <cell r="G832" t="str">
            <v>NIP_BP06_FYIP</v>
          </cell>
          <cell r="H832" t="str">
            <v>NIP_D_FORC_WSS_L05</v>
          </cell>
          <cell r="I832" t="str">
            <v>Ranked IN</v>
          </cell>
          <cell r="J832" t="str">
            <v>3. Oil Post-FID</v>
          </cell>
          <cell r="K832" t="str">
            <v>3. New Oil</v>
          </cell>
        </row>
        <row r="833">
          <cell r="B833" t="str">
            <v>NIP_D_FORC_WSS_W01_F</v>
          </cell>
          <cell r="C833" t="str">
            <v>Feasible</v>
          </cell>
          <cell r="D833" t="str">
            <v>WSS</v>
          </cell>
          <cell r="E833" t="str">
            <v>FORC</v>
          </cell>
          <cell r="F833" t="str">
            <v>FORCADOS4_FS</v>
          </cell>
          <cell r="G833" t="str">
            <v>NIP_BP06_Forcados FOD 2</v>
          </cell>
          <cell r="H833" t="str">
            <v>NIP_D_FORC_WSS_W01</v>
          </cell>
          <cell r="I833" t="str">
            <v>Ranked IN</v>
          </cell>
          <cell r="J833" t="str">
            <v>4. Oil Pre-FID</v>
          </cell>
          <cell r="K833" t="str">
            <v>3. New Oil</v>
          </cell>
        </row>
        <row r="834">
          <cell r="B834" t="str">
            <v>NIP_D_Forcados CIW_PRA_F</v>
          </cell>
          <cell r="C834" t="str">
            <v>Feasible</v>
          </cell>
          <cell r="D834" t="str">
            <v>Corporate</v>
          </cell>
          <cell r="E834" t="str">
            <v>PRA</v>
          </cell>
          <cell r="F834" t="str">
            <v>DNR Prod Facilty</v>
          </cell>
          <cell r="G834" t="str">
            <v>Corporate PRA</v>
          </cell>
          <cell r="H834" t="str">
            <v>NIP_D_Forcados CIW_PRA</v>
          </cell>
          <cell r="I834" t="str">
            <v>Ranked IN</v>
          </cell>
          <cell r="J834" t="str">
            <v>4. Oil Pre-FID</v>
          </cell>
          <cell r="K834" t="str">
            <v>PRA</v>
          </cell>
        </row>
        <row r="835">
          <cell r="B835" t="str">
            <v>NIP_D_Forcados FOD  1_PRA_F</v>
          </cell>
          <cell r="C835" t="str">
            <v>Feasible</v>
          </cell>
          <cell r="D835" t="str">
            <v>Corporate</v>
          </cell>
          <cell r="E835" t="str">
            <v>PRA</v>
          </cell>
          <cell r="F835" t="str">
            <v>DNR Prod Facilty</v>
          </cell>
          <cell r="G835" t="str">
            <v>Corporate PRA</v>
          </cell>
          <cell r="H835" t="str">
            <v>NIP_D_Forcados FOD  1_PRA</v>
          </cell>
          <cell r="I835" t="str">
            <v>Ranked IN</v>
          </cell>
          <cell r="J835" t="str">
            <v>4. Oil Pre-FID</v>
          </cell>
          <cell r="K835" t="str">
            <v>PRA</v>
          </cell>
        </row>
        <row r="836">
          <cell r="B836" t="str">
            <v>NIP_D_Forcados FOD 2_PRA_F</v>
          </cell>
          <cell r="C836" t="str">
            <v>Feasible</v>
          </cell>
          <cell r="D836" t="str">
            <v>Corporate</v>
          </cell>
          <cell r="E836" t="str">
            <v>PRA</v>
          </cell>
          <cell r="F836" t="str">
            <v>DNR Prod Facilty</v>
          </cell>
          <cell r="G836" t="str">
            <v>Corporate PRA</v>
          </cell>
          <cell r="H836" t="str">
            <v>NIP_D_Forcados FOD 2_PRA</v>
          </cell>
          <cell r="I836" t="str">
            <v>Ranked IN</v>
          </cell>
          <cell r="J836" t="str">
            <v>4. Oil Pre-FID</v>
          </cell>
          <cell r="K836" t="str">
            <v>PRA</v>
          </cell>
        </row>
        <row r="837">
          <cell r="B837" t="str">
            <v>NIP_D_Forcados West_PRA_F</v>
          </cell>
          <cell r="C837" t="str">
            <v>Feasible</v>
          </cell>
          <cell r="D837" t="str">
            <v>Corporate</v>
          </cell>
          <cell r="E837" t="str">
            <v>PRA</v>
          </cell>
          <cell r="F837" t="str">
            <v>DNR Prod Facilty</v>
          </cell>
          <cell r="G837" t="str">
            <v>Corporate PRA</v>
          </cell>
          <cell r="H837" t="str">
            <v>NIP_D_Forcados West_PRA</v>
          </cell>
          <cell r="I837" t="str">
            <v>Ranked IN</v>
          </cell>
          <cell r="J837" t="str">
            <v>4. Oil Pre-FID</v>
          </cell>
          <cell r="K837" t="str">
            <v>PRA</v>
          </cell>
        </row>
        <row r="838">
          <cell r="B838" t="str">
            <v>NIP_D_Forcados Workovers_PRA_F</v>
          </cell>
          <cell r="C838" t="str">
            <v>Feasible</v>
          </cell>
          <cell r="D838" t="str">
            <v>Corporate</v>
          </cell>
          <cell r="E838" t="str">
            <v>PRA</v>
          </cell>
          <cell r="F838" t="str">
            <v>DNR Prod Facilty</v>
          </cell>
          <cell r="G838" t="str">
            <v>Corporate PRA</v>
          </cell>
          <cell r="H838" t="str">
            <v>NIP_D_Forcados Workovers_PRA</v>
          </cell>
          <cell r="I838" t="str">
            <v>Ranked OUT</v>
          </cell>
          <cell r="J838" t="str">
            <v>4. Oil Pre-FID</v>
          </cell>
          <cell r="K838" t="str">
            <v>PRA</v>
          </cell>
        </row>
        <row r="839">
          <cell r="B839" t="str">
            <v>NIP_D_Forcados Yokri NAG_PRA_F</v>
          </cell>
          <cell r="C839" t="str">
            <v>Feasible</v>
          </cell>
          <cell r="D839" t="str">
            <v>Corporate</v>
          </cell>
          <cell r="E839" t="str">
            <v>PRA</v>
          </cell>
          <cell r="F839" t="str">
            <v>DNR Prod Facilty</v>
          </cell>
          <cell r="G839" t="str">
            <v>Corporate PRA</v>
          </cell>
          <cell r="H839" t="str">
            <v>NIP_D_Forcados Yokri NAG_PRA</v>
          </cell>
          <cell r="I839" t="str">
            <v>Ranked IN</v>
          </cell>
          <cell r="J839" t="str">
            <v>6. New gas (NLNG)</v>
          </cell>
          <cell r="K839" t="str">
            <v>PRA</v>
          </cell>
        </row>
        <row r="840">
          <cell r="B840" t="str">
            <v>NIP_D_FYIP Facilities Cost_F</v>
          </cell>
          <cell r="C840" t="str">
            <v>Feasible</v>
          </cell>
          <cell r="D840" t="str">
            <v>Facility Costs</v>
          </cell>
          <cell r="E840" t="str">
            <v>FYIP</v>
          </cell>
          <cell r="F840" t="str">
            <v>DNR Prod Facilty</v>
          </cell>
          <cell r="G840" t="str">
            <v>Corporate - Facility</v>
          </cell>
          <cell r="H840" t="str">
            <v>NIP_D_FYIP Facilities Cost</v>
          </cell>
          <cell r="I840" t="str">
            <v>Ranked IN</v>
          </cell>
          <cell r="J840" t="str">
            <v>3. Oil Post-FID</v>
          </cell>
          <cell r="K840" t="str">
            <v>Facilities</v>
          </cell>
        </row>
        <row r="841">
          <cell r="B841" t="str">
            <v>NIP_D_FYIP_PRA_F</v>
          </cell>
          <cell r="C841" t="str">
            <v>Feasible</v>
          </cell>
          <cell r="D841" t="str">
            <v>Corporate</v>
          </cell>
          <cell r="E841" t="str">
            <v>PRA</v>
          </cell>
          <cell r="F841" t="str">
            <v>DNR Prod Facilty</v>
          </cell>
          <cell r="G841" t="str">
            <v>Corporate PRA</v>
          </cell>
          <cell r="H841" t="str">
            <v>NIP_D_FYIP_PRA</v>
          </cell>
          <cell r="I841" t="str">
            <v>Ranked IN</v>
          </cell>
          <cell r="J841" t="str">
            <v>3. Oil Post-FID</v>
          </cell>
          <cell r="K841" t="str">
            <v>PRA</v>
          </cell>
        </row>
        <row r="842">
          <cell r="B842" t="str">
            <v>NIP_D_GBAR_ELA_D01_F</v>
          </cell>
          <cell r="C842" t="str">
            <v>Feasible</v>
          </cell>
          <cell r="D842" t="str">
            <v>ELA</v>
          </cell>
          <cell r="E842" t="str">
            <v>GBAR</v>
          </cell>
          <cell r="F842" t="str">
            <v>PLANNED_GBARAN2_FS</v>
          </cell>
          <cell r="G842" t="str">
            <v>NIP_BP06_GU Phase 1</v>
          </cell>
          <cell r="H842" t="str">
            <v>NIP_D_GBAR_ELA_D01</v>
          </cell>
          <cell r="I842" t="str">
            <v>Ranked IN</v>
          </cell>
          <cell r="J842" t="str">
            <v>5. Ongoing Gas</v>
          </cell>
          <cell r="K842" t="str">
            <v>3. New Oil</v>
          </cell>
        </row>
        <row r="843">
          <cell r="B843" t="str">
            <v>NIP_D_GBAR_ELA_G01_F</v>
          </cell>
          <cell r="C843" t="str">
            <v>Feasible</v>
          </cell>
          <cell r="D843" t="str">
            <v>ELA</v>
          </cell>
          <cell r="E843" t="str">
            <v>GBAR</v>
          </cell>
          <cell r="F843" t="str">
            <v>NAG PF</v>
          </cell>
          <cell r="G843" t="e">
            <v>#N/A</v>
          </cell>
          <cell r="H843" t="str">
            <v>NIP_D_GBAR_ELA_G01</v>
          </cell>
          <cell r="I843" t="str">
            <v>Ranked IN</v>
          </cell>
          <cell r="J843" t="str">
            <v>5. Ongoing Gas</v>
          </cell>
          <cell r="K843" t="str">
            <v>3. New Oil</v>
          </cell>
        </row>
        <row r="844">
          <cell r="B844" t="str">
            <v>NIP_D_GBAR_ELA_G02_F</v>
          </cell>
          <cell r="C844" t="str">
            <v>Feasible</v>
          </cell>
          <cell r="D844" t="str">
            <v>ELA</v>
          </cell>
          <cell r="E844" t="str">
            <v>GBAR</v>
          </cell>
          <cell r="F844" t="str">
            <v>NAG PF</v>
          </cell>
          <cell r="G844" t="e">
            <v>#N/A</v>
          </cell>
          <cell r="H844" t="str">
            <v>NIP_D_GBAR_ELA_G02</v>
          </cell>
          <cell r="I844" t="str">
            <v>Ranked IN</v>
          </cell>
          <cell r="J844" t="str">
            <v>6. New gas (NLNG)</v>
          </cell>
          <cell r="K844" t="str">
            <v>3. New Oil</v>
          </cell>
        </row>
        <row r="845">
          <cell r="B845" t="str">
            <v>NIP_D_GBAR_ELA_G04_F</v>
          </cell>
          <cell r="C845" t="str">
            <v>Feasible</v>
          </cell>
          <cell r="D845" t="str">
            <v>ELA</v>
          </cell>
          <cell r="E845" t="str">
            <v>GBAR</v>
          </cell>
          <cell r="F845" t="str">
            <v>NAG PF</v>
          </cell>
          <cell r="G845" t="e">
            <v>#N/A</v>
          </cell>
          <cell r="H845" t="str">
            <v>NIP_D_GBAR_ELA_G04</v>
          </cell>
          <cell r="I845" t="str">
            <v>Ranked IN</v>
          </cell>
          <cell r="J845" t="str">
            <v>7. New Gas (IPP)</v>
          </cell>
          <cell r="K845" t="str">
            <v>3. New Oil</v>
          </cell>
        </row>
        <row r="846">
          <cell r="B846" t="str">
            <v>NIP_D_GBAR_ELA_R01_F</v>
          </cell>
          <cell r="C846" t="str">
            <v>Feasible</v>
          </cell>
          <cell r="D846" t="str">
            <v>ELA</v>
          </cell>
          <cell r="E846" t="str">
            <v>GBAR</v>
          </cell>
          <cell r="F846" t="str">
            <v>KOLO_CREEK1_FS</v>
          </cell>
          <cell r="G846" t="str">
            <v>NIP_BP06_2006 LIO</v>
          </cell>
          <cell r="H846" t="str">
            <v>NIP_D_GBAR_ELA_R01</v>
          </cell>
          <cell r="I846" t="str">
            <v>Ranked IN</v>
          </cell>
          <cell r="J846" t="str">
            <v>1. NFA</v>
          </cell>
          <cell r="K846" t="str">
            <v>2. LIO</v>
          </cell>
        </row>
        <row r="847">
          <cell r="B847" t="str">
            <v>NIP_D_Gbaran Ubie Phase 1 Facilities Cost_F</v>
          </cell>
          <cell r="C847" t="str">
            <v>Feasible</v>
          </cell>
          <cell r="D847" t="str">
            <v>Facility Costs</v>
          </cell>
          <cell r="E847" t="str">
            <v>GBAR</v>
          </cell>
          <cell r="F847" t="str">
            <v>DNR Prod Facilty</v>
          </cell>
          <cell r="G847" t="str">
            <v>Corporate - Facility</v>
          </cell>
          <cell r="H847" t="str">
            <v>NIP_D_Gbaran Ubie Phase 1 Facilities Cost</v>
          </cell>
          <cell r="I847" t="str">
            <v>Ranked IN</v>
          </cell>
          <cell r="J847" t="str">
            <v>5. Ongoing Gas</v>
          </cell>
          <cell r="K847" t="str">
            <v>Facilities</v>
          </cell>
        </row>
        <row r="848">
          <cell r="B848" t="str">
            <v>NIP_D_GBET_WNS_C01_F</v>
          </cell>
          <cell r="C848" t="str">
            <v>Feasible</v>
          </cell>
          <cell r="D848" t="str">
            <v>WNS</v>
          </cell>
          <cell r="E848" t="str">
            <v>GBET</v>
          </cell>
          <cell r="F848" t="str">
            <v>JONES_CREEK1_FS</v>
          </cell>
          <cell r="G848" t="str">
            <v>NIP_BP06_Gbetiokun/Abiala ID</v>
          </cell>
          <cell r="H848" t="str">
            <v>NIP_D_GBET_WNS_C01</v>
          </cell>
          <cell r="I848" t="str">
            <v>Ranked IN</v>
          </cell>
          <cell r="J848" t="str">
            <v>4. Oil Pre-FID</v>
          </cell>
          <cell r="K848" t="str">
            <v>3. New Oil</v>
          </cell>
        </row>
        <row r="849">
          <cell r="B849" t="str">
            <v>NIP_D_GBET_WNS_D01_F</v>
          </cell>
          <cell r="C849" t="str">
            <v>Feasible</v>
          </cell>
          <cell r="D849" t="str">
            <v>WNS</v>
          </cell>
          <cell r="E849" t="str">
            <v>GBET</v>
          </cell>
          <cell r="F849" t="str">
            <v>JONES_CREEK1_FS</v>
          </cell>
          <cell r="G849" t="str">
            <v>NIP_BP06_Gbetiokun/Abiala ID</v>
          </cell>
          <cell r="H849" t="str">
            <v>NIP_D_GBET_WNS_D01</v>
          </cell>
          <cell r="I849" t="str">
            <v>Ranked IN</v>
          </cell>
          <cell r="J849" t="str">
            <v>4. Oil Pre-FID</v>
          </cell>
          <cell r="K849" t="str">
            <v>3. New Oil</v>
          </cell>
        </row>
        <row r="850">
          <cell r="B850" t="str">
            <v>NIP_D_Gbetiokun/Abiala ID_PRA_F</v>
          </cell>
          <cell r="C850" t="str">
            <v>Feasible</v>
          </cell>
          <cell r="D850" t="str">
            <v>Corporate</v>
          </cell>
          <cell r="E850" t="str">
            <v>PRA</v>
          </cell>
          <cell r="F850" t="str">
            <v>DNR Prod Facilty</v>
          </cell>
          <cell r="G850" t="str">
            <v>Corporate PRA</v>
          </cell>
          <cell r="H850" t="str">
            <v>NIP_D_Gbetiokun/Abiala ID_PRA</v>
          </cell>
          <cell r="I850" t="str">
            <v>Ranked IN</v>
          </cell>
          <cell r="J850" t="str">
            <v>4. Oil Pre-FID</v>
          </cell>
          <cell r="K850" t="str">
            <v>PRA</v>
          </cell>
        </row>
        <row r="851">
          <cell r="B851" t="str">
            <v>NIP_D_GU Phase 1_PRA_F</v>
          </cell>
          <cell r="C851" t="str">
            <v>Feasible</v>
          </cell>
          <cell r="D851" t="str">
            <v>Corporate</v>
          </cell>
          <cell r="E851" t="str">
            <v>PRA</v>
          </cell>
          <cell r="F851" t="str">
            <v>DNR Prod Facilty</v>
          </cell>
          <cell r="G851" t="str">
            <v>Corporate PRA</v>
          </cell>
          <cell r="H851" t="str">
            <v>NIP_D_GU Phase 1_PRA</v>
          </cell>
          <cell r="I851" t="str">
            <v>Ranked IN</v>
          </cell>
          <cell r="J851" t="str">
            <v>5. Ongoing Gas</v>
          </cell>
          <cell r="K851" t="str">
            <v>PRA</v>
          </cell>
        </row>
        <row r="852">
          <cell r="B852" t="str">
            <v>NIP_D_GU Phase 2_PRA_F</v>
          </cell>
          <cell r="C852" t="str">
            <v>Feasible</v>
          </cell>
          <cell r="D852" t="str">
            <v>Corporate</v>
          </cell>
          <cell r="E852" t="str">
            <v>PRA</v>
          </cell>
          <cell r="F852" t="str">
            <v>DNR Prod Facilty</v>
          </cell>
          <cell r="G852" t="str">
            <v>Corporate PRA</v>
          </cell>
          <cell r="H852" t="str">
            <v>NIP_D_GU Phase 2_PRA</v>
          </cell>
          <cell r="I852" t="str">
            <v>Ranked IN</v>
          </cell>
          <cell r="J852" t="str">
            <v>6. New gas (NLNG)</v>
          </cell>
          <cell r="K852" t="str">
            <v>PRA</v>
          </cell>
        </row>
        <row r="853">
          <cell r="B853" t="str">
            <v>NIP_D_GUGG-Evwreni_PRA_F</v>
          </cell>
          <cell r="C853" t="str">
            <v>Feasible</v>
          </cell>
          <cell r="D853" t="str">
            <v>Corporate</v>
          </cell>
          <cell r="E853" t="str">
            <v>PRA</v>
          </cell>
          <cell r="F853" t="str">
            <v>DNR Prod Facilty</v>
          </cell>
          <cell r="G853" t="str">
            <v>Corporate PRA</v>
          </cell>
          <cell r="H853" t="str">
            <v>NIP_D_GUGG-Evwreni_PRA</v>
          </cell>
          <cell r="I853" t="str">
            <v>Ranked OUT</v>
          </cell>
          <cell r="J853" t="str">
            <v>4. Oil Pre-FID</v>
          </cell>
          <cell r="K853" t="str">
            <v>PRA</v>
          </cell>
        </row>
        <row r="854">
          <cell r="B854" t="str">
            <v>NIP_D_GUGG-Isoko_PRA_F</v>
          </cell>
          <cell r="C854" t="str">
            <v>Feasible</v>
          </cell>
          <cell r="D854" t="str">
            <v>Corporate</v>
          </cell>
          <cell r="E854" t="str">
            <v>PRA</v>
          </cell>
          <cell r="F854" t="str">
            <v>DNR Prod Facilty</v>
          </cell>
          <cell r="G854" t="str">
            <v>Corporate PRA</v>
          </cell>
          <cell r="H854" t="str">
            <v>NIP_D_GUGG-Isoko_PRA</v>
          </cell>
          <cell r="I854" t="str">
            <v>Ranked OUT</v>
          </cell>
          <cell r="J854" t="str">
            <v>4. Oil Pre-FID</v>
          </cell>
          <cell r="K854" t="str">
            <v>PRA</v>
          </cell>
        </row>
        <row r="855">
          <cell r="B855" t="str">
            <v>NIP_D_GUGG-Ogini_PRA_F</v>
          </cell>
          <cell r="C855" t="str">
            <v>Feasible</v>
          </cell>
          <cell r="D855" t="str">
            <v>Corporate</v>
          </cell>
          <cell r="E855" t="str">
            <v>PRA</v>
          </cell>
          <cell r="F855" t="str">
            <v>DNR Prod Facilty</v>
          </cell>
          <cell r="G855" t="str">
            <v>Corporate PRA</v>
          </cell>
          <cell r="H855" t="str">
            <v>NIP_D_GUGG-Ogini_PRA</v>
          </cell>
          <cell r="I855" t="str">
            <v>Ranked IN</v>
          </cell>
          <cell r="J855" t="str">
            <v>4. Oil Pre-FID</v>
          </cell>
          <cell r="K855" t="str">
            <v>PRA</v>
          </cell>
        </row>
        <row r="856">
          <cell r="B856" t="str">
            <v>NIP_D_GUGG-Oroni_PRA_F</v>
          </cell>
          <cell r="C856" t="str">
            <v>Feasible</v>
          </cell>
          <cell r="D856" t="str">
            <v>Corporate</v>
          </cell>
          <cell r="E856" t="str">
            <v>PRA</v>
          </cell>
          <cell r="F856" t="str">
            <v>DNR Prod Facilty</v>
          </cell>
          <cell r="G856" t="str">
            <v>Corporate PRA</v>
          </cell>
          <cell r="H856" t="str">
            <v>NIP_D_GUGG-Oroni_PRA</v>
          </cell>
          <cell r="I856" t="str">
            <v>Ranked OUT</v>
          </cell>
          <cell r="J856" t="str">
            <v>4. Oil Pre-FID</v>
          </cell>
          <cell r="K856" t="str">
            <v>PRA</v>
          </cell>
        </row>
        <row r="857">
          <cell r="B857" t="str">
            <v>NIP_D_GUGG-Ughelli East_PRA_F</v>
          </cell>
          <cell r="C857" t="str">
            <v>Feasible</v>
          </cell>
          <cell r="D857" t="str">
            <v>Corporate</v>
          </cell>
          <cell r="E857" t="str">
            <v>PRA</v>
          </cell>
          <cell r="F857" t="str">
            <v>DNR Prod Facilty</v>
          </cell>
          <cell r="G857" t="str">
            <v>Corporate PRA</v>
          </cell>
          <cell r="H857" t="str">
            <v>NIP_D_GUGG-Ughelli East_PRA</v>
          </cell>
          <cell r="I857" t="str">
            <v>Ranked IN</v>
          </cell>
          <cell r="J857" t="str">
            <v>4. Oil Pre-FID</v>
          </cell>
          <cell r="K857" t="str">
            <v>PRA</v>
          </cell>
        </row>
        <row r="858">
          <cell r="B858" t="str">
            <v>NIP_D_GUGG-Ughelli West_PRA_F</v>
          </cell>
          <cell r="C858" t="str">
            <v>Feasible</v>
          </cell>
          <cell r="D858" t="str">
            <v>Corporate</v>
          </cell>
          <cell r="E858" t="str">
            <v>PRA</v>
          </cell>
          <cell r="F858" t="str">
            <v>DNR Prod Facilty</v>
          </cell>
          <cell r="G858" t="str">
            <v>Corporate PRA</v>
          </cell>
          <cell r="H858" t="str">
            <v>NIP_D_GUGG-Ughelli West_PRA</v>
          </cell>
          <cell r="I858" t="str">
            <v>Ranked OUT</v>
          </cell>
          <cell r="J858" t="str">
            <v>4. Oil Pre-FID</v>
          </cell>
          <cell r="K858" t="str">
            <v>PRA</v>
          </cell>
        </row>
        <row r="859">
          <cell r="B859" t="str">
            <v>NIP_D_H and JK Block IOGP_PRA_F</v>
          </cell>
          <cell r="C859" t="str">
            <v>Feasible</v>
          </cell>
          <cell r="D859" t="str">
            <v>Corporate</v>
          </cell>
          <cell r="E859" t="str">
            <v>PRA</v>
          </cell>
          <cell r="F859" t="str">
            <v>DNR Prod Facilty</v>
          </cell>
          <cell r="G859" t="str">
            <v>Corporate PRA</v>
          </cell>
          <cell r="H859" t="str">
            <v>NIP_D_H and JK Block IOGP_PRA</v>
          </cell>
          <cell r="I859" t="e">
            <v>#N/A</v>
          </cell>
          <cell r="J859" t="e">
            <v>#N/A</v>
          </cell>
          <cell r="K859" t="str">
            <v>PRA</v>
          </cell>
        </row>
        <row r="860">
          <cell r="B860" t="str">
            <v>NIP_D_HAZZ_OFS_G01_F</v>
          </cell>
          <cell r="C860" t="str">
            <v>Feasible</v>
          </cell>
          <cell r="D860" t="str">
            <v>OFS</v>
          </cell>
          <cell r="E860" t="str">
            <v>HAZZ</v>
          </cell>
          <cell r="F860" t="str">
            <v>Offshore PF</v>
          </cell>
          <cell r="G860" t="str">
            <v>NIP_BP06_H and JK Block IOGP</v>
          </cell>
          <cell r="H860" t="str">
            <v>NIP_D_HAZZ_OFS_G01</v>
          </cell>
          <cell r="I860" t="e">
            <v>#N/A</v>
          </cell>
          <cell r="J860" t="e">
            <v>#N/A</v>
          </cell>
          <cell r="K860" t="str">
            <v>3. New Oil</v>
          </cell>
        </row>
        <row r="861">
          <cell r="B861" t="str">
            <v>NIP_D_HBZZ_OFS_G01_F</v>
          </cell>
          <cell r="C861" t="str">
            <v>Feasible</v>
          </cell>
          <cell r="D861" t="str">
            <v>OFS</v>
          </cell>
          <cell r="E861" t="str">
            <v>HBZZ</v>
          </cell>
          <cell r="F861" t="str">
            <v>Offshore PF</v>
          </cell>
          <cell r="G861" t="str">
            <v>NIP_BP06_H and JK Block IOGP</v>
          </cell>
          <cell r="H861" t="str">
            <v>NIP_D_HBZZ_OFS_G01</v>
          </cell>
          <cell r="I861" t="e">
            <v>#N/A</v>
          </cell>
          <cell r="J861" t="e">
            <v>#N/A</v>
          </cell>
          <cell r="K861" t="str">
            <v>3. New Oil</v>
          </cell>
        </row>
        <row r="862">
          <cell r="B862" t="str">
            <v>NIP_D_HDZZ_OFS_G01_F</v>
          </cell>
          <cell r="C862" t="str">
            <v>Feasible</v>
          </cell>
          <cell r="D862" t="str">
            <v>OFS</v>
          </cell>
          <cell r="E862" t="str">
            <v>HDZZ</v>
          </cell>
          <cell r="F862" t="str">
            <v>Offshore PF</v>
          </cell>
          <cell r="G862" t="str">
            <v>NIP_BP06_H and JK Block IOGP</v>
          </cell>
          <cell r="H862" t="str">
            <v>NIP_D_HDZZ_OFS_G01</v>
          </cell>
          <cell r="I862" t="e">
            <v>#N/A</v>
          </cell>
          <cell r="J862" t="e">
            <v>#N/A</v>
          </cell>
          <cell r="K862" t="str">
            <v>3. New Oil</v>
          </cell>
        </row>
        <row r="863">
          <cell r="B863" t="str">
            <v>NIP_D_Imo River FOD_PRA_F</v>
          </cell>
          <cell r="C863" t="str">
            <v>Feasible</v>
          </cell>
          <cell r="D863" t="str">
            <v>Corporate</v>
          </cell>
          <cell r="E863" t="str">
            <v>PRA</v>
          </cell>
          <cell r="F863" t="str">
            <v>DNR Prod Facilty</v>
          </cell>
          <cell r="G863" t="str">
            <v>Corporate PRA</v>
          </cell>
          <cell r="H863" t="str">
            <v>NIP_D_Imo River FOD_PRA</v>
          </cell>
          <cell r="I863" t="str">
            <v>Ranked IN</v>
          </cell>
          <cell r="J863" t="str">
            <v>4. Oil Pre-FID</v>
          </cell>
          <cell r="K863" t="str">
            <v>PRA</v>
          </cell>
        </row>
        <row r="864">
          <cell r="B864" t="str">
            <v>NIP_D_IMOR_ELA_D01_F</v>
          </cell>
          <cell r="C864" t="str">
            <v>Feasible</v>
          </cell>
          <cell r="D864" t="str">
            <v>ELA</v>
          </cell>
          <cell r="E864" t="str">
            <v>IMOR</v>
          </cell>
          <cell r="F864" t="str">
            <v>IMO_RIVER3_FS</v>
          </cell>
          <cell r="G864" t="str">
            <v>NIP_BP06_Imo River FOD</v>
          </cell>
          <cell r="H864" t="str">
            <v>NIP_D_IMOR_ELA_D01</v>
          </cell>
          <cell r="I864" t="str">
            <v>Ranked IN</v>
          </cell>
          <cell r="J864" t="str">
            <v>4. Oil Pre-FID</v>
          </cell>
          <cell r="K864" t="str">
            <v>3. New Oil</v>
          </cell>
        </row>
        <row r="865">
          <cell r="B865" t="str">
            <v>NIP_D_IMOR_ELA_R01_F</v>
          </cell>
          <cell r="C865" t="str">
            <v>Feasible</v>
          </cell>
          <cell r="D865" t="str">
            <v>ELA</v>
          </cell>
          <cell r="E865" t="str">
            <v>IMOR</v>
          </cell>
          <cell r="F865" t="str">
            <v>IMO_RIVER3_FS</v>
          </cell>
          <cell r="G865" t="str">
            <v>NIP_BP06_2006 LIO</v>
          </cell>
          <cell r="H865" t="str">
            <v>NIP_D_IMOR_ELA_R01</v>
          </cell>
          <cell r="I865" t="str">
            <v>Ranked IN</v>
          </cell>
          <cell r="J865" t="str">
            <v>1. NFA</v>
          </cell>
          <cell r="K865" t="str">
            <v>2. LIO</v>
          </cell>
        </row>
        <row r="866">
          <cell r="B866" t="str">
            <v>NIP_D_IMOR_ELA_R02_F</v>
          </cell>
          <cell r="C866" t="str">
            <v>Feasible</v>
          </cell>
          <cell r="D866" t="str">
            <v>ELA</v>
          </cell>
          <cell r="E866" t="str">
            <v>IMOR</v>
          </cell>
          <cell r="F866" t="str">
            <v>IMO_RIVER3_FS</v>
          </cell>
          <cell r="G866" t="str">
            <v>NIP_BP06_2007 LIO</v>
          </cell>
          <cell r="H866" t="str">
            <v>NIP_D_IMOR_ELA_R02</v>
          </cell>
          <cell r="I866" t="str">
            <v>Ranked IN</v>
          </cell>
          <cell r="J866" t="str">
            <v>1. NFA</v>
          </cell>
          <cell r="K866" t="str">
            <v>2. LIO</v>
          </cell>
        </row>
        <row r="867">
          <cell r="B867" t="str">
            <v>NIP_D_Integrity_PRA_F</v>
          </cell>
          <cell r="C867" t="str">
            <v>Feasible</v>
          </cell>
          <cell r="D867" t="str">
            <v>Corporate</v>
          </cell>
          <cell r="E867" t="str">
            <v>PRA</v>
          </cell>
          <cell r="F867" t="str">
            <v>DNR Prod Facilty</v>
          </cell>
          <cell r="G867" t="str">
            <v>Corporate PRA</v>
          </cell>
          <cell r="H867" t="str">
            <v>NIP_D_Integrity_PRA</v>
          </cell>
          <cell r="I867" t="str">
            <v>Ranked IN</v>
          </cell>
          <cell r="J867" t="str">
            <v>1. NFA</v>
          </cell>
          <cell r="K867" t="str">
            <v>PRA</v>
          </cell>
        </row>
        <row r="868">
          <cell r="B868" t="str">
            <v>NIP_D_ISEN_WSS_G30_F</v>
          </cell>
          <cell r="C868" t="str">
            <v>Feasible</v>
          </cell>
          <cell r="D868" t="str">
            <v>WSS</v>
          </cell>
          <cell r="E868" t="str">
            <v>ISEN</v>
          </cell>
          <cell r="F868" t="str">
            <v>NAG Cluster PF</v>
          </cell>
          <cell r="G868" t="e">
            <v>#N/A</v>
          </cell>
          <cell r="H868" t="str">
            <v>NIP_D_ISEN_WSS_G30</v>
          </cell>
          <cell r="I868" t="str">
            <v>Ranked OUT</v>
          </cell>
          <cell r="J868" t="str">
            <v>8. New gas (OKLNG)</v>
          </cell>
          <cell r="K868" t="str">
            <v>3. New Oil</v>
          </cell>
        </row>
        <row r="869">
          <cell r="B869" t="str">
            <v>NIP_D_ISIM_ELA_R01_F</v>
          </cell>
          <cell r="C869" t="str">
            <v>Feasible</v>
          </cell>
          <cell r="D869" t="str">
            <v>ELA</v>
          </cell>
          <cell r="E869" t="str">
            <v>ISIM</v>
          </cell>
          <cell r="F869" t="str">
            <v>ISIMIRI1_FS</v>
          </cell>
          <cell r="G869" t="str">
            <v>NIP_BP06_2006 LIO</v>
          </cell>
          <cell r="H869" t="str">
            <v>NIP_D_ISIM_ELA_R01</v>
          </cell>
          <cell r="I869" t="str">
            <v>Ranked IN</v>
          </cell>
          <cell r="J869" t="str">
            <v>1. NFA</v>
          </cell>
          <cell r="K869" t="str">
            <v>2. LIO</v>
          </cell>
        </row>
        <row r="870">
          <cell r="B870" t="str">
            <v>NIP_D_ISOK_WLA_D01_F</v>
          </cell>
          <cell r="C870" t="str">
            <v>Feasible</v>
          </cell>
          <cell r="D870" t="str">
            <v>WLA</v>
          </cell>
          <cell r="E870" t="str">
            <v>ISOK</v>
          </cell>
          <cell r="F870" t="str">
            <v>OGINI1_FS</v>
          </cell>
          <cell r="G870" t="str">
            <v>NIP_BP06_GUGG-Isoko</v>
          </cell>
          <cell r="H870" t="str">
            <v>NIP_D_ISOK_WLA_D01</v>
          </cell>
          <cell r="I870" t="str">
            <v>Ranked OUT</v>
          </cell>
          <cell r="J870" t="str">
            <v>4. Oil Pre-FID</v>
          </cell>
          <cell r="K870" t="str">
            <v>3. New Oil</v>
          </cell>
        </row>
        <row r="871">
          <cell r="B871" t="str">
            <v>NIP_D_ISOK_WLA_I01_F</v>
          </cell>
          <cell r="C871" t="str">
            <v>Feasible</v>
          </cell>
          <cell r="D871" t="str">
            <v>WLA</v>
          </cell>
          <cell r="E871" t="str">
            <v>ISOK</v>
          </cell>
          <cell r="F871" t="str">
            <v>OGINI1_FS</v>
          </cell>
          <cell r="G871" t="str">
            <v>NIP_BP06_GUGG-Isoko</v>
          </cell>
          <cell r="H871" t="str">
            <v>NIP_D_ISOK_WLA_I01</v>
          </cell>
          <cell r="I871" t="str">
            <v>Ranked OUT</v>
          </cell>
          <cell r="J871" t="str">
            <v>1. NFA</v>
          </cell>
          <cell r="K871" t="str">
            <v>3. New Oil</v>
          </cell>
        </row>
        <row r="872">
          <cell r="B872" t="str">
            <v>NIP_D_ISOK_WLA_T01_F</v>
          </cell>
          <cell r="C872" t="str">
            <v>Feasible</v>
          </cell>
          <cell r="D872" t="str">
            <v>WLA</v>
          </cell>
          <cell r="E872" t="str">
            <v>ISOK</v>
          </cell>
          <cell r="F872" t="str">
            <v>OGINI1_FS</v>
          </cell>
          <cell r="G872" t="str">
            <v>NIP_BP06_2006 LIO</v>
          </cell>
          <cell r="H872" t="str">
            <v>NIP_D_ISOK_WLA_T01</v>
          </cell>
          <cell r="I872" t="str">
            <v>Ranked IN</v>
          </cell>
          <cell r="J872" t="str">
            <v>1. NFA</v>
          </cell>
          <cell r="K872" t="str">
            <v>2. LIO</v>
          </cell>
        </row>
        <row r="873">
          <cell r="B873" t="str">
            <v>NIP_D_ISUZ_ELA_R01_F</v>
          </cell>
          <cell r="C873" t="str">
            <v>Feasible</v>
          </cell>
          <cell r="D873" t="str">
            <v>ELA</v>
          </cell>
          <cell r="E873" t="str">
            <v>ISUZ</v>
          </cell>
          <cell r="F873" t="str">
            <v>UMUECHEM1_FS</v>
          </cell>
          <cell r="G873" t="str">
            <v>NIP_BP06_2006 LIO</v>
          </cell>
          <cell r="H873" t="str">
            <v>NIP_D_ISUZ_ELA_R01</v>
          </cell>
          <cell r="I873" t="str">
            <v>Ranked IN</v>
          </cell>
          <cell r="J873" t="str">
            <v>1. NFA</v>
          </cell>
          <cell r="K873" t="str">
            <v>2. LIO</v>
          </cell>
        </row>
        <row r="874">
          <cell r="B874" t="str">
            <v>NIP_D_JKZZ_OFS_D01_F</v>
          </cell>
          <cell r="C874" t="str">
            <v>Feasible</v>
          </cell>
          <cell r="D874" t="str">
            <v>OFS</v>
          </cell>
          <cell r="E874" t="str">
            <v>JKZZ</v>
          </cell>
          <cell r="F874" t="str">
            <v>Offshore PF</v>
          </cell>
          <cell r="G874" t="str">
            <v>NIP_BP06_H and JK Block IOGP</v>
          </cell>
          <cell r="H874" t="str">
            <v>NIP_D_JKZZ_OFS_D01</v>
          </cell>
          <cell r="I874" t="e">
            <v>#N/A</v>
          </cell>
          <cell r="J874" t="e">
            <v>#N/A</v>
          </cell>
          <cell r="K874" t="str">
            <v>3. New Oil</v>
          </cell>
        </row>
        <row r="875">
          <cell r="B875" t="str">
            <v>NIP_D_JONC_WNS_L01_F</v>
          </cell>
          <cell r="C875" t="str">
            <v>Feasible</v>
          </cell>
          <cell r="D875" t="str">
            <v>WNS</v>
          </cell>
          <cell r="E875" t="str">
            <v>JONC</v>
          </cell>
          <cell r="F875" t="str">
            <v>JONES_CREEK1_FS</v>
          </cell>
          <cell r="G875" t="str">
            <v>NIP_BP06_Jones Creek Gaslift</v>
          </cell>
          <cell r="H875" t="str">
            <v>NIP_D_JONC_WNS_L01</v>
          </cell>
          <cell r="I875" t="str">
            <v>Ranked IN</v>
          </cell>
          <cell r="J875" t="str">
            <v>1. NFA</v>
          </cell>
          <cell r="K875" t="str">
            <v>3. New Oil</v>
          </cell>
        </row>
        <row r="876">
          <cell r="B876" t="str">
            <v>NIP_D_JONC_WNS_L02_F</v>
          </cell>
          <cell r="C876" t="str">
            <v>Feasible</v>
          </cell>
          <cell r="D876" t="str">
            <v>WNS</v>
          </cell>
          <cell r="E876" t="str">
            <v>JONC</v>
          </cell>
          <cell r="F876" t="str">
            <v>JONES_CREEK1_FS</v>
          </cell>
          <cell r="G876" t="str">
            <v>NIP_BP06_Jones Creek Gaslift</v>
          </cell>
          <cell r="H876" t="str">
            <v>NIP_D_JONC_WNS_L02</v>
          </cell>
          <cell r="I876" t="str">
            <v>Ranked IN</v>
          </cell>
          <cell r="J876" t="str">
            <v>1. NFA</v>
          </cell>
          <cell r="K876" t="str">
            <v>3. New Oil</v>
          </cell>
        </row>
        <row r="877">
          <cell r="B877" t="str">
            <v>NIP_D_JONC_WNS_R03_F</v>
          </cell>
          <cell r="C877" t="str">
            <v>Feasible</v>
          </cell>
          <cell r="D877" t="str">
            <v>WNS</v>
          </cell>
          <cell r="E877" t="str">
            <v>JONC</v>
          </cell>
          <cell r="F877" t="str">
            <v>JONES_CREEK1_FS</v>
          </cell>
          <cell r="G877" t="str">
            <v>NIP_BP06_2008 LIO</v>
          </cell>
          <cell r="H877" t="str">
            <v>NIP_D_JONC_WNS_R03</v>
          </cell>
          <cell r="I877" t="str">
            <v>Ranked IN</v>
          </cell>
          <cell r="J877" t="str">
            <v>1. NFA</v>
          </cell>
          <cell r="K877" t="str">
            <v>2. LIO</v>
          </cell>
        </row>
        <row r="878">
          <cell r="B878" t="str">
            <v>NIP_D_JONC_WNS_T01_F</v>
          </cell>
          <cell r="C878" t="str">
            <v>Feasible</v>
          </cell>
          <cell r="D878" t="str">
            <v>WNS</v>
          </cell>
          <cell r="E878" t="str">
            <v>JONC</v>
          </cell>
          <cell r="F878" t="str">
            <v>JONES_CREEK1_FS</v>
          </cell>
          <cell r="G878" t="str">
            <v>NIP_BP06_2006 LIO</v>
          </cell>
          <cell r="H878" t="str">
            <v>NIP_D_JONC_WNS_T01</v>
          </cell>
          <cell r="I878" t="str">
            <v>Ranked IN</v>
          </cell>
          <cell r="J878" t="str">
            <v>1. NFA</v>
          </cell>
          <cell r="K878" t="str">
            <v>2. LIO</v>
          </cell>
        </row>
        <row r="879">
          <cell r="B879" t="str">
            <v>NIP_D_Jones Creek FOD_PRA_F</v>
          </cell>
          <cell r="C879" t="str">
            <v>Feasible</v>
          </cell>
          <cell r="D879" t="str">
            <v>Corporate</v>
          </cell>
          <cell r="E879" t="str">
            <v>PRA</v>
          </cell>
          <cell r="F879" t="str">
            <v>DNR Prod Facilty</v>
          </cell>
          <cell r="G879" t="str">
            <v>Corporate PRA</v>
          </cell>
          <cell r="H879" t="str">
            <v>NIP_D_Jones Creek FOD_PRA</v>
          </cell>
          <cell r="I879" t="str">
            <v>Ranked OUT</v>
          </cell>
          <cell r="J879" t="str">
            <v>4. Oil Pre-FID</v>
          </cell>
          <cell r="K879" t="str">
            <v>PRA</v>
          </cell>
        </row>
        <row r="880">
          <cell r="B880" t="str">
            <v>NIP_D_Jones Creek Gaslift_PRA_F</v>
          </cell>
          <cell r="C880" t="str">
            <v>Feasible</v>
          </cell>
          <cell r="D880" t="str">
            <v>Corporate</v>
          </cell>
          <cell r="E880" t="str">
            <v>PRA</v>
          </cell>
          <cell r="F880" t="str">
            <v>DNR Prod Facilty</v>
          </cell>
          <cell r="G880" t="str">
            <v>Corporate PRA</v>
          </cell>
          <cell r="H880" t="str">
            <v>NIP_D_Jones Creek Gaslift_PRA</v>
          </cell>
          <cell r="I880" t="str">
            <v>Ranked IN</v>
          </cell>
          <cell r="J880" t="str">
            <v>3. Oil Post-FID</v>
          </cell>
          <cell r="K880" t="str">
            <v>PRA</v>
          </cell>
        </row>
        <row r="881">
          <cell r="B881" t="str">
            <v>NIP_D_KABI_WSS_G30_F</v>
          </cell>
          <cell r="C881" t="str">
            <v>Feasible</v>
          </cell>
          <cell r="D881" t="str">
            <v>WSS</v>
          </cell>
          <cell r="E881" t="str">
            <v>KABI</v>
          </cell>
          <cell r="F881" t="str">
            <v>NAG Cluster PF</v>
          </cell>
          <cell r="G881" t="e">
            <v>#N/A</v>
          </cell>
          <cell r="H881" t="str">
            <v>NIP_D_KABI_WSS_G30</v>
          </cell>
          <cell r="I881" t="str">
            <v>Ranked OUT</v>
          </cell>
          <cell r="J881" t="str">
            <v>8. New gas (OKLNG)</v>
          </cell>
          <cell r="K881" t="str">
            <v>3. New Oil</v>
          </cell>
        </row>
        <row r="882">
          <cell r="B882" t="str">
            <v>NIP_D_KANB_WSS_D03_F</v>
          </cell>
          <cell r="C882" t="str">
            <v>Feasible</v>
          </cell>
          <cell r="D882" t="str">
            <v>WSS</v>
          </cell>
          <cell r="E882" t="str">
            <v>KANB</v>
          </cell>
          <cell r="F882" t="str">
            <v>TUNU1_FS</v>
          </cell>
          <cell r="G882" t="str">
            <v>NIP_BP06_Southern Swamp IOGP</v>
          </cell>
          <cell r="H882" t="str">
            <v>NIP_D_KANB_WSS_D03</v>
          </cell>
          <cell r="I882" t="str">
            <v>Ranked IN</v>
          </cell>
          <cell r="J882" t="str">
            <v>6. New gas (NLNG)</v>
          </cell>
          <cell r="K882" t="str">
            <v>3. New Oil</v>
          </cell>
        </row>
        <row r="883">
          <cell r="B883" t="str">
            <v>NIP_D_KANB_WSS_D04_F</v>
          </cell>
          <cell r="C883" t="str">
            <v>Feasible</v>
          </cell>
          <cell r="D883" t="str">
            <v>WSS</v>
          </cell>
          <cell r="E883" t="str">
            <v>KANB</v>
          </cell>
          <cell r="F883" t="str">
            <v>TUNU1_FS</v>
          </cell>
          <cell r="G883" t="str">
            <v>NIP_BP06_Southern Swamp IOGP</v>
          </cell>
          <cell r="H883" t="str">
            <v>NIP_D_KANB_WSS_D04</v>
          </cell>
          <cell r="I883" t="str">
            <v>Ranked IN</v>
          </cell>
          <cell r="J883" t="str">
            <v>6. New gas (NLNG)</v>
          </cell>
          <cell r="K883" t="str">
            <v>3. New Oil</v>
          </cell>
        </row>
        <row r="884">
          <cell r="B884" t="str">
            <v>NIP_D_KANB_WSS_I01_F</v>
          </cell>
          <cell r="C884" t="str">
            <v>Feasible</v>
          </cell>
          <cell r="D884" t="str">
            <v>WSS</v>
          </cell>
          <cell r="E884" t="str">
            <v>KANB</v>
          </cell>
          <cell r="F884" t="str">
            <v>TUNU1_FS</v>
          </cell>
          <cell r="G884" t="str">
            <v>NIP_BP06_Southern Swamp IOGP</v>
          </cell>
          <cell r="H884" t="str">
            <v>NIP_D_KANB_WSS_I01</v>
          </cell>
          <cell r="I884" t="str">
            <v>Ranked IN</v>
          </cell>
          <cell r="J884" t="str">
            <v>6. New gas (NLNG)</v>
          </cell>
          <cell r="K884" t="str">
            <v>3. New Oil</v>
          </cell>
        </row>
        <row r="885">
          <cell r="B885" t="str">
            <v>NIP_D_KANB_WSS_R02_F</v>
          </cell>
          <cell r="C885" t="str">
            <v>Feasible</v>
          </cell>
          <cell r="D885" t="str">
            <v>WSS</v>
          </cell>
          <cell r="E885" t="str">
            <v>KANB</v>
          </cell>
          <cell r="F885" t="str">
            <v>TUNU1_FS</v>
          </cell>
          <cell r="G885" t="str">
            <v>NIP_BP06_Southern Swamp IOGP</v>
          </cell>
          <cell r="H885" t="str">
            <v>NIP_D_KANB_WSS_R02</v>
          </cell>
          <cell r="I885" t="str">
            <v>Ranked IN</v>
          </cell>
          <cell r="J885" t="str">
            <v>6. New gas (NLNG)</v>
          </cell>
          <cell r="K885" t="str">
            <v>2. LIO</v>
          </cell>
        </row>
        <row r="886">
          <cell r="B886" t="str">
            <v>NIP_D_KAUE_EES_D01_F</v>
          </cell>
          <cell r="C886" t="str">
            <v>Feasible</v>
          </cell>
          <cell r="D886" t="str">
            <v>EES</v>
          </cell>
          <cell r="E886" t="str">
            <v>KAUE</v>
          </cell>
          <cell r="F886" t="str">
            <v>NEW_BONNY1_FS</v>
          </cell>
          <cell r="G886" t="str">
            <v>NIP_BP06_Bonny/Kalaekule IOGD</v>
          </cell>
          <cell r="H886" t="str">
            <v>NIP_D_KAUE_EES_D01</v>
          </cell>
          <cell r="I886" t="str">
            <v>Ranked IN</v>
          </cell>
          <cell r="J886" t="str">
            <v>4. Oil Pre-FID</v>
          </cell>
          <cell r="K886" t="str">
            <v>3. New Oil</v>
          </cell>
        </row>
        <row r="887">
          <cell r="B887" t="str">
            <v>NIP_D_KAUE_EES_D02_F</v>
          </cell>
          <cell r="C887" t="str">
            <v>Feasible</v>
          </cell>
          <cell r="D887" t="str">
            <v>EES</v>
          </cell>
          <cell r="E887" t="str">
            <v>KAUE</v>
          </cell>
          <cell r="F887" t="str">
            <v>KALAEKULE1_FS</v>
          </cell>
          <cell r="G887" t="str">
            <v>NIP_BP06_Bonny/Kalaekule IOGD</v>
          </cell>
          <cell r="H887" t="str">
            <v>NIP_D_KAUE_EES_D02</v>
          </cell>
          <cell r="I887" t="str">
            <v>Ranked IN</v>
          </cell>
          <cell r="J887" t="str">
            <v>4. Oil Pre-FID</v>
          </cell>
          <cell r="K887" t="str">
            <v>3. New Oil</v>
          </cell>
        </row>
        <row r="888">
          <cell r="B888" t="str">
            <v>NIP_D_KCNT_EES_D01_F</v>
          </cell>
          <cell r="C888" t="str">
            <v>Feasible</v>
          </cell>
          <cell r="D888" t="str">
            <v>EES</v>
          </cell>
          <cell r="E888" t="str">
            <v>KCNT</v>
          </cell>
          <cell r="F888" t="str">
            <v>NEW_BONNY1_FS</v>
          </cell>
          <cell r="G888" t="str">
            <v>NIP_BP06_Bonny/Kalaekule IOGD</v>
          </cell>
          <cell r="H888" t="str">
            <v>NIP_D_KCNT_EES_D01</v>
          </cell>
          <cell r="I888" t="str">
            <v>Ranked IN</v>
          </cell>
          <cell r="J888" t="str">
            <v>4. Oil Pre-FID</v>
          </cell>
          <cell r="K888" t="str">
            <v>3. New Oil</v>
          </cell>
        </row>
        <row r="889">
          <cell r="B889" t="str">
            <v>NIP_D_KCTL_EEE_D01_F</v>
          </cell>
          <cell r="C889" t="str">
            <v>Feasible</v>
          </cell>
          <cell r="D889" t="str">
            <v>Corporate</v>
          </cell>
          <cell r="E889" t="str">
            <v>EEE</v>
          </cell>
          <cell r="F889" t="str">
            <v>DNR Prod Facilty</v>
          </cell>
          <cell r="G889" t="str">
            <v>Corporate - East</v>
          </cell>
          <cell r="H889" t="str">
            <v>NIP_D_KCTL_EEE_D01</v>
          </cell>
          <cell r="I889" t="str">
            <v>Ranked IN</v>
          </cell>
          <cell r="J889" t="str">
            <v>1. NFA</v>
          </cell>
          <cell r="K889" t="str">
            <v>3. New Oil</v>
          </cell>
        </row>
        <row r="890">
          <cell r="B890" t="str">
            <v>NIP_D_KOCR_ELA_D01_F</v>
          </cell>
          <cell r="C890" t="str">
            <v>Feasible</v>
          </cell>
          <cell r="D890" t="str">
            <v>ELA</v>
          </cell>
          <cell r="E890" t="str">
            <v>KOCR</v>
          </cell>
          <cell r="F890" t="str">
            <v>PLANNED_GBARAN2_FS</v>
          </cell>
          <cell r="G890" t="str">
            <v>NIP_BP06_GU Phase 1</v>
          </cell>
          <cell r="H890" t="str">
            <v>NIP_D_KOCR_ELA_D01</v>
          </cell>
          <cell r="I890" t="str">
            <v>Ranked IN</v>
          </cell>
          <cell r="J890" t="str">
            <v>5. Ongoing Gas</v>
          </cell>
          <cell r="K890" t="str">
            <v>3. New Oil</v>
          </cell>
        </row>
        <row r="891">
          <cell r="B891" t="str">
            <v>NIP_D_KOCR_ELA_G01_F</v>
          </cell>
          <cell r="C891" t="str">
            <v>Feasible</v>
          </cell>
          <cell r="D891" t="str">
            <v>ELA</v>
          </cell>
          <cell r="E891" t="str">
            <v>KOCR</v>
          </cell>
          <cell r="F891" t="str">
            <v>NAG PF</v>
          </cell>
          <cell r="G891" t="e">
            <v>#N/A</v>
          </cell>
          <cell r="H891" t="str">
            <v>NIP_D_KOCR_ELA_G01</v>
          </cell>
          <cell r="I891" t="str">
            <v>Ranked IN</v>
          </cell>
          <cell r="J891" t="str">
            <v>5. Ongoing Gas</v>
          </cell>
          <cell r="K891" t="str">
            <v>3. New Oil</v>
          </cell>
        </row>
        <row r="892">
          <cell r="B892" t="str">
            <v>NIP_D_KOCR_ELA_G02_F</v>
          </cell>
          <cell r="C892" t="str">
            <v>Feasible</v>
          </cell>
          <cell r="D892" t="str">
            <v>ELA</v>
          </cell>
          <cell r="E892" t="str">
            <v>KOCR</v>
          </cell>
          <cell r="F892" t="str">
            <v>NAG PF</v>
          </cell>
          <cell r="G892" t="e">
            <v>#N/A</v>
          </cell>
          <cell r="H892" t="str">
            <v>NIP_D_KOCR_ELA_G02</v>
          </cell>
          <cell r="I892" t="str">
            <v>Ranked IN</v>
          </cell>
          <cell r="J892" t="str">
            <v>6. New gas (NLNG)</v>
          </cell>
          <cell r="K892" t="str">
            <v>3. New Oil</v>
          </cell>
        </row>
        <row r="893">
          <cell r="B893" t="str">
            <v>NIP_D_KOCR_ELA_G03_F</v>
          </cell>
          <cell r="C893" t="str">
            <v>Feasible</v>
          </cell>
          <cell r="D893" t="str">
            <v>ELA</v>
          </cell>
          <cell r="E893" t="str">
            <v>KOCR</v>
          </cell>
          <cell r="F893" t="str">
            <v>NAG PF</v>
          </cell>
          <cell r="G893" t="e">
            <v>#N/A</v>
          </cell>
          <cell r="H893" t="str">
            <v>NIP_D_KOCR_ELA_G03</v>
          </cell>
          <cell r="I893" t="str">
            <v>Ranked IN</v>
          </cell>
          <cell r="J893" t="str">
            <v>6. New gas (NLNG)</v>
          </cell>
          <cell r="K893" t="str">
            <v>3. New Oil</v>
          </cell>
        </row>
        <row r="894">
          <cell r="B894" t="str">
            <v>NIP_D_KOCR_ELA_R01_F</v>
          </cell>
          <cell r="C894" t="str">
            <v>Feasible</v>
          </cell>
          <cell r="D894" t="str">
            <v>ELA</v>
          </cell>
          <cell r="E894" t="str">
            <v>KOCR</v>
          </cell>
          <cell r="F894" t="str">
            <v>KOLO_CREEK1_FS</v>
          </cell>
          <cell r="G894" t="str">
            <v>NIP_BP06_2006 LIO</v>
          </cell>
          <cell r="H894" t="str">
            <v>NIP_D_KOCR_ELA_R01</v>
          </cell>
          <cell r="I894" t="str">
            <v>Ranked IN</v>
          </cell>
          <cell r="J894" t="str">
            <v>1. NFA</v>
          </cell>
          <cell r="K894" t="str">
            <v>2. LIO</v>
          </cell>
        </row>
        <row r="895">
          <cell r="B895" t="str">
            <v>NIP_D_KOCR_ELA_R02_F</v>
          </cell>
          <cell r="C895" t="str">
            <v>Feasible</v>
          </cell>
          <cell r="D895" t="str">
            <v>ELA</v>
          </cell>
          <cell r="E895" t="str">
            <v>KOCR</v>
          </cell>
          <cell r="F895" t="str">
            <v>KOLO_CREEK1_FS</v>
          </cell>
          <cell r="G895" t="str">
            <v>NIP_BP06_2007 LIO</v>
          </cell>
          <cell r="H895" t="str">
            <v>NIP_D_KOCR_ELA_R02</v>
          </cell>
          <cell r="I895" t="str">
            <v>Ranked IN</v>
          </cell>
          <cell r="J895" t="str">
            <v>1. NFA</v>
          </cell>
          <cell r="K895" t="str">
            <v>2. LIO</v>
          </cell>
        </row>
        <row r="896">
          <cell r="B896" t="str">
            <v>NIP_D_KOKR_WLA_T01_F</v>
          </cell>
          <cell r="C896" t="str">
            <v>Feasible</v>
          </cell>
          <cell r="D896" t="str">
            <v>WLA</v>
          </cell>
          <cell r="E896" t="str">
            <v>KOKR</v>
          </cell>
          <cell r="F896" t="str">
            <v>KOKORI1_FS</v>
          </cell>
          <cell r="G896" t="str">
            <v>NIP_BP06_2006 LIO</v>
          </cell>
          <cell r="H896" t="str">
            <v>NIP_D_KOKR_WLA_T01</v>
          </cell>
          <cell r="I896" t="str">
            <v>Ranked IN</v>
          </cell>
          <cell r="J896" t="str">
            <v>1. NFA</v>
          </cell>
          <cell r="K896" t="str">
            <v>2. LIO</v>
          </cell>
        </row>
        <row r="897">
          <cell r="B897" t="str">
            <v>NIP_D_KOLO_WSS_G30_F</v>
          </cell>
          <cell r="C897" t="str">
            <v>Feasible</v>
          </cell>
          <cell r="D897" t="str">
            <v>WSS</v>
          </cell>
          <cell r="E897" t="str">
            <v>KOLO</v>
          </cell>
          <cell r="F897" t="str">
            <v>NAG Cluster PF</v>
          </cell>
          <cell r="G897" t="e">
            <v>#N/A</v>
          </cell>
          <cell r="H897" t="str">
            <v>NIP_D_KOLO_WSS_G30</v>
          </cell>
          <cell r="I897" t="str">
            <v>Ranked OUT</v>
          </cell>
          <cell r="J897" t="str">
            <v>8. New gas (OKLNG)</v>
          </cell>
          <cell r="K897" t="str">
            <v>3. New Oil</v>
          </cell>
        </row>
        <row r="898">
          <cell r="B898" t="str">
            <v>NIP_D_KOMA_ELA_G01_F</v>
          </cell>
          <cell r="C898" t="str">
            <v>Feasible</v>
          </cell>
          <cell r="D898" t="str">
            <v>ELA</v>
          </cell>
          <cell r="E898" t="str">
            <v>KOMA</v>
          </cell>
          <cell r="F898" t="str">
            <v>NAG PF</v>
          </cell>
          <cell r="G898" t="e">
            <v>#N/A</v>
          </cell>
          <cell r="H898" t="str">
            <v>NIP_D_KOMA_ELA_G01</v>
          </cell>
          <cell r="I898" t="str">
            <v>Ranked IN</v>
          </cell>
          <cell r="J898" t="str">
            <v>5. Ongoing Gas</v>
          </cell>
          <cell r="K898" t="str">
            <v>3. New Oil</v>
          </cell>
        </row>
        <row r="899">
          <cell r="B899" t="str">
            <v>NIP_D_KOMA_ELA_G02_F</v>
          </cell>
          <cell r="C899" t="str">
            <v>Feasible</v>
          </cell>
          <cell r="D899" t="str">
            <v>ELA</v>
          </cell>
          <cell r="E899" t="str">
            <v>KOMA</v>
          </cell>
          <cell r="F899" t="str">
            <v>NAG PF</v>
          </cell>
          <cell r="G899" t="e">
            <v>#N/A</v>
          </cell>
          <cell r="H899" t="str">
            <v>NIP_D_KOMA_ELA_G02</v>
          </cell>
          <cell r="I899" t="str">
            <v>Ranked IN</v>
          </cell>
          <cell r="J899" t="str">
            <v>6. New gas (NLNG)</v>
          </cell>
          <cell r="K899" t="str">
            <v>3. New Oil</v>
          </cell>
        </row>
        <row r="900">
          <cell r="B900" t="str">
            <v>NIP_D_KORA_EES_D01_F</v>
          </cell>
          <cell r="C900" t="str">
            <v>Feasible</v>
          </cell>
          <cell r="D900" t="str">
            <v>EES</v>
          </cell>
          <cell r="E900" t="str">
            <v>KORA</v>
          </cell>
          <cell r="F900" t="str">
            <v>NEW_BONNY1_FS</v>
          </cell>
          <cell r="G900" t="str">
            <v>NIP_BP06_Bonny/Kalaekule IOGD</v>
          </cell>
          <cell r="H900" t="str">
            <v>NIP_D_KORA_EES_D01</v>
          </cell>
          <cell r="I900" t="str">
            <v>Ranked IN</v>
          </cell>
          <cell r="J900" t="str">
            <v>4. Oil Pre-FID</v>
          </cell>
          <cell r="K900" t="str">
            <v>3. New Oil</v>
          </cell>
        </row>
        <row r="901">
          <cell r="B901" t="str">
            <v>NIP_D_KRAK_EES_D01_F</v>
          </cell>
          <cell r="C901" t="str">
            <v>Feasible</v>
          </cell>
          <cell r="D901" t="str">
            <v>EES</v>
          </cell>
          <cell r="E901" t="str">
            <v>KRAK</v>
          </cell>
          <cell r="F901" t="str">
            <v>KRAKAMA1_FS</v>
          </cell>
          <cell r="G901" t="str">
            <v>NIP_BP06_Cawthorne Channel Node Ph-2</v>
          </cell>
          <cell r="H901" t="str">
            <v>NIP_D_KRAK_EES_D01</v>
          </cell>
          <cell r="I901" t="str">
            <v>Ranked IN</v>
          </cell>
          <cell r="J901" t="str">
            <v>4. Oil Pre-FID</v>
          </cell>
          <cell r="K901" t="str">
            <v>3. New Oil</v>
          </cell>
        </row>
        <row r="902">
          <cell r="B902" t="str">
            <v>NIP_D_KRAK_EES_D02_F</v>
          </cell>
          <cell r="C902" t="str">
            <v>Feasible</v>
          </cell>
          <cell r="D902" t="str">
            <v>EES</v>
          </cell>
          <cell r="E902" t="str">
            <v>KRAK</v>
          </cell>
          <cell r="F902" t="str">
            <v>KRAKAMA1_FS</v>
          </cell>
          <cell r="G902" t="str">
            <v>NIP_BP06_Cawthorne Channel Node Ph-2</v>
          </cell>
          <cell r="H902" t="str">
            <v>NIP_D_KRAK_EES_D02</v>
          </cell>
          <cell r="I902" t="str">
            <v>Ranked IN</v>
          </cell>
          <cell r="J902" t="str">
            <v>4. Oil Pre-FID</v>
          </cell>
          <cell r="K902" t="str">
            <v>3. New Oil</v>
          </cell>
        </row>
        <row r="903">
          <cell r="B903" t="str">
            <v>NIP_D_KUGE_EES_D01_F</v>
          </cell>
          <cell r="C903" t="str">
            <v>Feasible</v>
          </cell>
          <cell r="D903" t="str">
            <v>EES</v>
          </cell>
          <cell r="E903" t="str">
            <v>KUGE</v>
          </cell>
          <cell r="F903" t="str">
            <v>NEW_BONNY1_FS</v>
          </cell>
          <cell r="G903" t="str">
            <v>NIP_BP06_Bonny/Kalaekule IOGD</v>
          </cell>
          <cell r="H903" t="str">
            <v>NIP_D_KUGE_EES_D01</v>
          </cell>
          <cell r="I903" t="str">
            <v>Ranked IN</v>
          </cell>
          <cell r="J903" t="str">
            <v>4. Oil Pre-FID</v>
          </cell>
          <cell r="K903" t="str">
            <v>3. New Oil</v>
          </cell>
        </row>
        <row r="904">
          <cell r="B904" t="str">
            <v>NIP_D_KZDZ_EES_D01_F</v>
          </cell>
          <cell r="C904" t="str">
            <v>Feasible</v>
          </cell>
          <cell r="D904" t="str">
            <v>EES</v>
          </cell>
          <cell r="E904" t="str">
            <v>KZDZ</v>
          </cell>
          <cell r="F904" t="str">
            <v>NEW_BONNY1_FS</v>
          </cell>
          <cell r="G904" t="str">
            <v>NIP_BP06_Bonny/Kalaekule IOGD</v>
          </cell>
          <cell r="H904" t="str">
            <v>NIP_D_KZDZ_EES_D01</v>
          </cell>
          <cell r="I904" t="str">
            <v>Ranked IN</v>
          </cell>
          <cell r="J904" t="str">
            <v>4. Oil Pre-FID</v>
          </cell>
          <cell r="K904" t="str">
            <v>3. New Oil</v>
          </cell>
        </row>
        <row r="905">
          <cell r="B905" t="str">
            <v>NIP_D_LIG_PRA_F</v>
          </cell>
          <cell r="C905" t="str">
            <v>Feasible</v>
          </cell>
          <cell r="D905" t="str">
            <v>Corporate</v>
          </cell>
          <cell r="E905" t="str">
            <v>PRA</v>
          </cell>
          <cell r="F905" t="str">
            <v>DNR Prod Facilty</v>
          </cell>
          <cell r="G905" t="str">
            <v>Corporate PRA</v>
          </cell>
          <cell r="H905" t="str">
            <v>NIP_D_LIG_PRA</v>
          </cell>
          <cell r="I905" t="str">
            <v>Ranked IN</v>
          </cell>
          <cell r="J905" t="str">
            <v>1. NFA</v>
          </cell>
          <cell r="K905" t="str">
            <v>PRA</v>
          </cell>
        </row>
        <row r="906">
          <cell r="B906" t="str">
            <v>NIP_D_LIG-Sapele_PRA_F</v>
          </cell>
          <cell r="C906" t="str">
            <v>Feasible</v>
          </cell>
          <cell r="D906" t="str">
            <v>Corporate</v>
          </cell>
          <cell r="E906" t="str">
            <v>PRA</v>
          </cell>
          <cell r="F906" t="str">
            <v>DNR Prod Facilty</v>
          </cell>
          <cell r="G906" t="str">
            <v>Corporate PRA</v>
          </cell>
          <cell r="H906" t="str">
            <v>NIP_D_LIG-Sapele_PRA</v>
          </cell>
          <cell r="I906" t="e">
            <v>#N/A</v>
          </cell>
          <cell r="J906" t="e">
            <v>#N/A</v>
          </cell>
          <cell r="K906" t="str">
            <v>PRA</v>
          </cell>
        </row>
        <row r="907">
          <cell r="B907" t="str">
            <v>NIP_D_LIG-Soku_PRA_F</v>
          </cell>
          <cell r="C907" t="str">
            <v>Feasible</v>
          </cell>
          <cell r="D907" t="str">
            <v>Corporate</v>
          </cell>
          <cell r="E907" t="str">
            <v>PRA</v>
          </cell>
          <cell r="F907" t="str">
            <v>DNR Prod Facilty</v>
          </cell>
          <cell r="G907" t="str">
            <v>Corporate PRA</v>
          </cell>
          <cell r="H907" t="str">
            <v>NIP_D_LIG-Soku_PRA</v>
          </cell>
          <cell r="I907" t="e">
            <v>#N/A</v>
          </cell>
          <cell r="J907" t="e">
            <v>#N/A</v>
          </cell>
          <cell r="K907" t="str">
            <v>PRA</v>
          </cell>
        </row>
        <row r="908">
          <cell r="B908" t="str">
            <v>NIP_D_LIG-Ughelli East_PRA_F</v>
          </cell>
          <cell r="C908" t="str">
            <v>Feasible</v>
          </cell>
          <cell r="D908" t="str">
            <v>Corporate</v>
          </cell>
          <cell r="E908" t="str">
            <v>PRA</v>
          </cell>
          <cell r="F908" t="str">
            <v>DNR Prod Facilty</v>
          </cell>
          <cell r="G908" t="str">
            <v>Corporate PRA</v>
          </cell>
          <cell r="H908" t="str">
            <v>NIP_D_LIG-Ughelli East_PRA</v>
          </cell>
          <cell r="I908" t="e">
            <v>#N/A</v>
          </cell>
          <cell r="J908" t="e">
            <v>#N/A</v>
          </cell>
          <cell r="K908" t="str">
            <v>PRA</v>
          </cell>
        </row>
        <row r="909">
          <cell r="B909" t="str">
            <v>NIP_D_LIO Adjustment_F</v>
          </cell>
          <cell r="C909" t="str">
            <v>Feasible</v>
          </cell>
          <cell r="D909" t="str">
            <v>Management</v>
          </cell>
          <cell r="E909" t="str">
            <v>Adjustment</v>
          </cell>
          <cell r="F909" t="str">
            <v>Corporate Management</v>
          </cell>
          <cell r="G909" t="str">
            <v>NIP_BP06_NFA</v>
          </cell>
          <cell r="H909" t="str">
            <v>NIP_D_LIO Adjustment</v>
          </cell>
          <cell r="I909" t="str">
            <v>Ranked IN</v>
          </cell>
          <cell r="J909" t="str">
            <v>1. NFA</v>
          </cell>
          <cell r="K909" t="str">
            <v>Adjustment</v>
          </cell>
        </row>
        <row r="910">
          <cell r="B910" t="str">
            <v>NIP_D_Management Adjustment_F</v>
          </cell>
          <cell r="C910" t="str">
            <v>Feasible</v>
          </cell>
          <cell r="D910" t="str">
            <v>Management</v>
          </cell>
          <cell r="E910" t="str">
            <v>Adjustment</v>
          </cell>
          <cell r="F910" t="str">
            <v>Corporate Management</v>
          </cell>
          <cell r="G910" t="str">
            <v>NIP_BP06_NFA</v>
          </cell>
          <cell r="H910" t="str">
            <v>NIP_D_Management Adjustment</v>
          </cell>
          <cell r="I910" t="str">
            <v>Ranked IN</v>
          </cell>
          <cell r="J910" t="str">
            <v>1. NFA</v>
          </cell>
          <cell r="K910" t="str">
            <v>Adjustment</v>
          </cell>
        </row>
        <row r="911">
          <cell r="B911" t="str">
            <v>NIP_D_MINI_ELA_I01_F</v>
          </cell>
          <cell r="C911" t="str">
            <v>Feasible</v>
          </cell>
          <cell r="D911" t="str">
            <v>ELA</v>
          </cell>
          <cell r="E911" t="str">
            <v>MINI</v>
          </cell>
          <cell r="F911" t="str">
            <v>AHIA1_FS</v>
          </cell>
          <cell r="G911" t="str">
            <v>NIP_BP06_AG Solutions-Ahia Adibawa</v>
          </cell>
          <cell r="H911" t="str">
            <v>NIP_D_MINI_ELA_I01</v>
          </cell>
          <cell r="I911" t="str">
            <v>Ranked IN</v>
          </cell>
          <cell r="J911" t="str">
            <v>4. Oil Pre-FID</v>
          </cell>
          <cell r="K911" t="str">
            <v>3. New Oil</v>
          </cell>
        </row>
        <row r="912">
          <cell r="B912" t="str">
            <v>NIP_D_MINI_ELA_R01_F</v>
          </cell>
          <cell r="C912" t="str">
            <v>Feasible</v>
          </cell>
          <cell r="D912" t="str">
            <v>ELA</v>
          </cell>
          <cell r="E912" t="str">
            <v>MINI</v>
          </cell>
          <cell r="F912" t="str">
            <v>AHIA1_FS</v>
          </cell>
          <cell r="G912" t="str">
            <v>NIP_BP06_2006 LIO</v>
          </cell>
          <cell r="H912" t="str">
            <v>NIP_D_MINI_ELA_R01</v>
          </cell>
          <cell r="I912" t="str">
            <v>Ranked IN</v>
          </cell>
          <cell r="J912" t="str">
            <v>1. NFA</v>
          </cell>
          <cell r="K912" t="str">
            <v>2. LIO</v>
          </cell>
        </row>
        <row r="913">
          <cell r="B913" t="str">
            <v>NIP_D_MINI_ELA_R02_F</v>
          </cell>
          <cell r="C913" t="str">
            <v>Feasible</v>
          </cell>
          <cell r="D913" t="str">
            <v>ELA</v>
          </cell>
          <cell r="E913" t="str">
            <v>MINI</v>
          </cell>
          <cell r="F913" t="str">
            <v>AHIA1_FS</v>
          </cell>
          <cell r="G913" t="str">
            <v>NIP_BP06_2007 LIO</v>
          </cell>
          <cell r="H913" t="str">
            <v>NIP_D_MINI_ELA_R02</v>
          </cell>
          <cell r="I913" t="str">
            <v>Ranked IN</v>
          </cell>
          <cell r="J913" t="str">
            <v>1. NFA</v>
          </cell>
          <cell r="K913" t="str">
            <v>2. LIO</v>
          </cell>
        </row>
        <row r="914">
          <cell r="B914" t="str">
            <v>NIP_D_NCTL_EEE_D01_F</v>
          </cell>
          <cell r="C914" t="str">
            <v>Feasible</v>
          </cell>
          <cell r="D914" t="str">
            <v>Corporate</v>
          </cell>
          <cell r="E914" t="str">
            <v>EEE</v>
          </cell>
          <cell r="F914" t="str">
            <v>DNR Prod Facilty</v>
          </cell>
          <cell r="G914" t="str">
            <v>Corporate - East</v>
          </cell>
          <cell r="H914" t="str">
            <v>NIP_D_NCTL_EEE_D01</v>
          </cell>
          <cell r="I914" t="str">
            <v>Ranked IN</v>
          </cell>
          <cell r="J914" t="str">
            <v>1. NFA</v>
          </cell>
          <cell r="K914" t="str">
            <v>3. New Oil</v>
          </cell>
        </row>
        <row r="915">
          <cell r="B915" t="str">
            <v>NIP_D_NECE_EWS_R03_F</v>
          </cell>
          <cell r="C915" t="str">
            <v>Feasible</v>
          </cell>
          <cell r="D915" t="str">
            <v>EWS</v>
          </cell>
          <cell r="E915" t="str">
            <v>NECE</v>
          </cell>
          <cell r="F915" t="str">
            <v>NEMBE_CREEK1_FS</v>
          </cell>
          <cell r="G915" t="str">
            <v>NIP_BP06_2008 LIO</v>
          </cell>
          <cell r="H915" t="str">
            <v>NIP_D_NECE_EWS_R03</v>
          </cell>
          <cell r="I915" t="str">
            <v>Ranked IN</v>
          </cell>
          <cell r="J915" t="str">
            <v>1. NFA</v>
          </cell>
          <cell r="K915" t="str">
            <v>2. LIO</v>
          </cell>
        </row>
        <row r="916">
          <cell r="B916" t="str">
            <v>NIP_D_Nembe Creek Early Oil_PRA_F</v>
          </cell>
          <cell r="C916" t="str">
            <v>Feasible</v>
          </cell>
          <cell r="D916" t="str">
            <v>Corporate</v>
          </cell>
          <cell r="E916" t="str">
            <v>PRA</v>
          </cell>
          <cell r="F916" t="str">
            <v>DNR Prod Facilty</v>
          </cell>
          <cell r="G916" t="str">
            <v>Corporate PRA</v>
          </cell>
          <cell r="H916" t="str">
            <v>NIP_D_Nembe Creek Early Oil_PRA</v>
          </cell>
          <cell r="I916" t="str">
            <v>Ranked IN</v>
          </cell>
          <cell r="J916" t="str">
            <v>3. Oil Post-FID</v>
          </cell>
          <cell r="K916" t="str">
            <v>PRA</v>
          </cell>
        </row>
        <row r="917">
          <cell r="B917" t="str">
            <v>NIP_D_Nembe Creek Phase 1_PRA_F</v>
          </cell>
          <cell r="C917" t="str">
            <v>Feasible</v>
          </cell>
          <cell r="D917" t="str">
            <v>Corporate</v>
          </cell>
          <cell r="E917" t="str">
            <v>PRA</v>
          </cell>
          <cell r="F917" t="str">
            <v>DNR Prod Facilty</v>
          </cell>
          <cell r="G917" t="str">
            <v>Corporate PRA</v>
          </cell>
          <cell r="H917" t="str">
            <v>NIP_D_Nembe Creek Phase 1_PRA</v>
          </cell>
          <cell r="I917" t="str">
            <v>Ranked IN</v>
          </cell>
          <cell r="J917" t="str">
            <v>3. Oil Post-FID</v>
          </cell>
          <cell r="K917" t="str">
            <v>PRA</v>
          </cell>
        </row>
        <row r="918">
          <cell r="B918" t="str">
            <v>NIP_D_Nembe Creek Phase 2_PRA_F</v>
          </cell>
          <cell r="C918" t="str">
            <v>Feasible</v>
          </cell>
          <cell r="D918" t="str">
            <v>Corporate</v>
          </cell>
          <cell r="E918" t="str">
            <v>PRA</v>
          </cell>
          <cell r="F918" t="str">
            <v>DNR Prod Facilty</v>
          </cell>
          <cell r="G918" t="str">
            <v>Corporate PRA</v>
          </cell>
          <cell r="H918" t="str">
            <v>NIP_D_Nembe Creek Phase 2_PRA</v>
          </cell>
          <cell r="I918" t="str">
            <v>Ranked IN</v>
          </cell>
          <cell r="J918" t="str">
            <v>4. Oil Pre-FID</v>
          </cell>
          <cell r="K918" t="str">
            <v>PRA</v>
          </cell>
        </row>
        <row r="919">
          <cell r="B919" t="str">
            <v>NIP_D_Nembe Creek Phase 3_PRA_F</v>
          </cell>
          <cell r="C919" t="str">
            <v>Feasible</v>
          </cell>
          <cell r="D919" t="str">
            <v>Corporate</v>
          </cell>
          <cell r="E919" t="str">
            <v>PRA</v>
          </cell>
          <cell r="F919" t="str">
            <v>DNR Prod Facilty</v>
          </cell>
          <cell r="G919" t="str">
            <v>Corporate PRA</v>
          </cell>
          <cell r="H919" t="str">
            <v>NIP_D_Nembe Creek Phase 3_PRA</v>
          </cell>
          <cell r="I919" t="str">
            <v>Ranked IN</v>
          </cell>
          <cell r="J919" t="str">
            <v>4. Oil Pre-FID</v>
          </cell>
          <cell r="K919" t="str">
            <v>PRA</v>
          </cell>
        </row>
        <row r="920">
          <cell r="B920" t="str">
            <v>NIP_D_Nembe Creek Phase 4_PRA_F</v>
          </cell>
          <cell r="C920" t="str">
            <v>Feasible</v>
          </cell>
          <cell r="D920" t="str">
            <v>Corporate</v>
          </cell>
          <cell r="E920" t="str">
            <v>PRA</v>
          </cell>
          <cell r="F920" t="str">
            <v>DNR Prod Facilty</v>
          </cell>
          <cell r="G920" t="str">
            <v>Corporate PRA</v>
          </cell>
          <cell r="H920" t="str">
            <v>NIP_D_Nembe Creek Phase 4_PRA</v>
          </cell>
          <cell r="I920" t="str">
            <v>Ranked IN</v>
          </cell>
          <cell r="J920" t="str">
            <v>4. Oil Pre-FID</v>
          </cell>
          <cell r="K920" t="str">
            <v>PRA</v>
          </cell>
        </row>
        <row r="921">
          <cell r="B921" t="str">
            <v>NIP_D_NEMC_EWS_B01_F</v>
          </cell>
          <cell r="C921" t="str">
            <v>Feasible</v>
          </cell>
          <cell r="D921" t="str">
            <v>EWS</v>
          </cell>
          <cell r="E921" t="str">
            <v>NEMC</v>
          </cell>
          <cell r="F921" t="str">
            <v>NEMBE_CREEK4_FS</v>
          </cell>
          <cell r="G921" t="str">
            <v>NIP_BP06_2006 LIO</v>
          </cell>
          <cell r="H921" t="str">
            <v>NIP_D_NEMC_EWS_B01</v>
          </cell>
          <cell r="I921" t="str">
            <v>Ranked IN</v>
          </cell>
          <cell r="J921" t="str">
            <v>1. NFA</v>
          </cell>
          <cell r="K921" t="str">
            <v>2. LIO</v>
          </cell>
        </row>
        <row r="922">
          <cell r="B922" t="str">
            <v>NIP_D_NEMC_EWS_D01_F</v>
          </cell>
          <cell r="C922" t="str">
            <v>Feasible</v>
          </cell>
          <cell r="D922" t="str">
            <v>EWS</v>
          </cell>
          <cell r="E922" t="str">
            <v>NEMC</v>
          </cell>
          <cell r="F922" t="str">
            <v>NEMBE_CREEK1_FS</v>
          </cell>
          <cell r="G922" t="str">
            <v>NIP_BP06_Nembe Creek Early Oil</v>
          </cell>
          <cell r="H922" t="str">
            <v>NIP_D_NEMC_EWS_D01</v>
          </cell>
          <cell r="I922" t="str">
            <v>Ranked IN</v>
          </cell>
          <cell r="J922" t="str">
            <v>4. Oil Pre-FID</v>
          </cell>
          <cell r="K922" t="str">
            <v>3. New Oil</v>
          </cell>
        </row>
        <row r="923">
          <cell r="B923" t="str">
            <v>NIP_D_NEMC_EWS_D08_F</v>
          </cell>
          <cell r="C923" t="str">
            <v>Feasible</v>
          </cell>
          <cell r="D923" t="str">
            <v>EWS</v>
          </cell>
          <cell r="E923" t="str">
            <v>NEMC</v>
          </cell>
          <cell r="F923" t="str">
            <v>NEMBE_CREEK1_FS</v>
          </cell>
          <cell r="G923" t="str">
            <v>NIP_BP06_Nembe Creek Phase 1</v>
          </cell>
          <cell r="H923" t="str">
            <v>NIP_D_NEMC_EWS_D08</v>
          </cell>
          <cell r="I923" t="str">
            <v>Ranked IN</v>
          </cell>
          <cell r="J923" t="str">
            <v>4. Oil Pre-FID</v>
          </cell>
          <cell r="K923" t="str">
            <v>3. New Oil</v>
          </cell>
        </row>
        <row r="924">
          <cell r="B924" t="str">
            <v>NIP_D_NEMC_EWS_D09_F</v>
          </cell>
          <cell r="C924" t="str">
            <v>Feasible</v>
          </cell>
          <cell r="D924" t="str">
            <v>EWS</v>
          </cell>
          <cell r="E924" t="str">
            <v>NEMC</v>
          </cell>
          <cell r="F924" t="str">
            <v>NEMBE_CREEK1_FS</v>
          </cell>
          <cell r="G924" t="str">
            <v>NIP_BP06_Nembe Creek Phase 2</v>
          </cell>
          <cell r="H924" t="str">
            <v>NIP_D_NEMC_EWS_D09</v>
          </cell>
          <cell r="I924" t="str">
            <v>Ranked IN</v>
          </cell>
          <cell r="J924" t="str">
            <v>4. Oil Pre-FID</v>
          </cell>
          <cell r="K924" t="str">
            <v>3. New Oil</v>
          </cell>
        </row>
        <row r="925">
          <cell r="B925" t="str">
            <v>NIP_D_NEMC_EWS_D10_F</v>
          </cell>
          <cell r="C925" t="str">
            <v>Feasible</v>
          </cell>
          <cell r="D925" t="str">
            <v>EWS</v>
          </cell>
          <cell r="E925" t="str">
            <v>NEMC</v>
          </cell>
          <cell r="F925" t="str">
            <v>NEMBE_CREEK2_FS</v>
          </cell>
          <cell r="G925" t="str">
            <v>NIP_BP06_Nembe Creek Phase 3</v>
          </cell>
          <cell r="H925" t="str">
            <v>NIP_D_NEMC_EWS_D10</v>
          </cell>
          <cell r="I925" t="str">
            <v>Ranked IN</v>
          </cell>
          <cell r="J925" t="str">
            <v>4. Oil Pre-FID</v>
          </cell>
          <cell r="K925" t="str">
            <v>3. New Oil</v>
          </cell>
        </row>
        <row r="926">
          <cell r="B926" t="str">
            <v>NIP_D_NEMC_EWS_D11_F</v>
          </cell>
          <cell r="C926" t="str">
            <v>Feasible</v>
          </cell>
          <cell r="D926" t="str">
            <v>EWS</v>
          </cell>
          <cell r="E926" t="str">
            <v>NEMC</v>
          </cell>
          <cell r="F926" t="str">
            <v>NEMBE_CREEK2_FS</v>
          </cell>
          <cell r="G926" t="str">
            <v>NIP_BP06_Nembe Creek Phase 3</v>
          </cell>
          <cell r="H926" t="str">
            <v>NIP_D_NEMC_EWS_D11</v>
          </cell>
          <cell r="I926" t="str">
            <v>Ranked IN</v>
          </cell>
          <cell r="J926" t="str">
            <v>4. Oil Pre-FID</v>
          </cell>
          <cell r="K926" t="str">
            <v>3. New Oil</v>
          </cell>
        </row>
        <row r="927">
          <cell r="B927" t="str">
            <v>NIP_D_NEMC_EWS_L01_F</v>
          </cell>
          <cell r="C927" t="str">
            <v>Feasible</v>
          </cell>
          <cell r="D927" t="str">
            <v>EWS</v>
          </cell>
          <cell r="E927" t="str">
            <v>NEMC</v>
          </cell>
          <cell r="F927" t="str">
            <v>NEMBE_CREEK4_FS</v>
          </cell>
          <cell r="G927" t="str">
            <v>NIP_BP06_Nembe Creek Phase 4</v>
          </cell>
          <cell r="H927" t="str">
            <v>NIP_D_NEMC_EWS_L01</v>
          </cell>
          <cell r="I927" t="str">
            <v>Ranked IN</v>
          </cell>
          <cell r="J927" t="str">
            <v>4. Oil Pre-FID</v>
          </cell>
          <cell r="K927" t="str">
            <v>3. New Oil</v>
          </cell>
        </row>
        <row r="928">
          <cell r="B928" t="str">
            <v>NIP_D_NEMC_EWS_R01_F</v>
          </cell>
          <cell r="C928" t="str">
            <v>Feasible</v>
          </cell>
          <cell r="D928" t="str">
            <v>EWS</v>
          </cell>
          <cell r="E928" t="str">
            <v>NEMC</v>
          </cell>
          <cell r="F928" t="str">
            <v>NEMBE_CREEK3_FS</v>
          </cell>
          <cell r="G928" t="str">
            <v>NIP_BP06_2006 LIO</v>
          </cell>
          <cell r="H928" t="str">
            <v>NIP_D_NEMC_EWS_R01</v>
          </cell>
          <cell r="I928" t="str">
            <v>Ranked IN</v>
          </cell>
          <cell r="J928" t="str">
            <v>1. NFA</v>
          </cell>
          <cell r="K928" t="str">
            <v>2. LIO</v>
          </cell>
        </row>
        <row r="929">
          <cell r="B929" t="str">
            <v>NIP_D_NEMC_EWS_R02_F</v>
          </cell>
          <cell r="C929" t="str">
            <v>Feasible</v>
          </cell>
          <cell r="D929" t="str">
            <v>EWS</v>
          </cell>
          <cell r="E929" t="str">
            <v>NEMC</v>
          </cell>
          <cell r="F929" t="str">
            <v>NEMBE_CREEK4_FS</v>
          </cell>
          <cell r="G929" t="str">
            <v>NIP_BP06_2007 LIO</v>
          </cell>
          <cell r="H929" t="str">
            <v>NIP_D_NEMC_EWS_R02</v>
          </cell>
          <cell r="I929" t="str">
            <v>Ranked IN</v>
          </cell>
          <cell r="J929" t="str">
            <v>1. NFA</v>
          </cell>
          <cell r="K929" t="str">
            <v>2. LIO</v>
          </cell>
        </row>
        <row r="930">
          <cell r="B930" t="str">
            <v>NIP_D_NEMC_EWS_R03_F</v>
          </cell>
          <cell r="C930" t="str">
            <v>Feasible</v>
          </cell>
          <cell r="D930" t="str">
            <v>EWS</v>
          </cell>
          <cell r="E930" t="str">
            <v>NEMC</v>
          </cell>
          <cell r="F930" t="str">
            <v>NEMBE_CREEK4_FS</v>
          </cell>
          <cell r="G930" t="str">
            <v>NIP_BP06_2008 LIO</v>
          </cell>
          <cell r="H930" t="str">
            <v>NIP_D_NEMC_EWS_R03</v>
          </cell>
          <cell r="I930" t="str">
            <v>Ranked IN</v>
          </cell>
          <cell r="J930" t="str">
            <v>1. NFA</v>
          </cell>
          <cell r="K930" t="str">
            <v>2. LIO</v>
          </cell>
        </row>
        <row r="931">
          <cell r="B931" t="str">
            <v>NIP_D_NEMC_EWS_W01_F</v>
          </cell>
          <cell r="C931" t="str">
            <v>Feasible</v>
          </cell>
          <cell r="D931" t="str">
            <v>EWS</v>
          </cell>
          <cell r="E931" t="str">
            <v>NEMC</v>
          </cell>
          <cell r="F931" t="str">
            <v>NEMBE_CREEK2_FS</v>
          </cell>
          <cell r="G931" t="str">
            <v>NIP_BP06_Nembe Creek Phase 4</v>
          </cell>
          <cell r="H931" t="str">
            <v>NIP_D_NEMC_EWS_W01</v>
          </cell>
          <cell r="I931" t="str">
            <v>Ranked IN</v>
          </cell>
          <cell r="J931" t="str">
            <v>4. Oil Pre-FID</v>
          </cell>
          <cell r="K931" t="str">
            <v>3. New Oil</v>
          </cell>
        </row>
        <row r="932">
          <cell r="B932" t="str">
            <v>NIP_D_NFA_PRA_F</v>
          </cell>
          <cell r="C932" t="str">
            <v>Feasible</v>
          </cell>
          <cell r="D932" t="str">
            <v>Corporate</v>
          </cell>
          <cell r="E932" t="str">
            <v>PRA</v>
          </cell>
          <cell r="F932" t="str">
            <v>DNR Prod Facilty</v>
          </cell>
          <cell r="G932" t="str">
            <v>Corporate PRA</v>
          </cell>
          <cell r="H932" t="str">
            <v>NIP_D_NFA_PRA</v>
          </cell>
          <cell r="I932" t="str">
            <v>Ranked IN</v>
          </cell>
          <cell r="J932" t="str">
            <v>1. NFA</v>
          </cell>
          <cell r="K932" t="str">
            <v>PRA</v>
          </cell>
        </row>
        <row r="933">
          <cell r="B933" t="str">
            <v>NIP_D_NKAL_ELA_D01_F</v>
          </cell>
          <cell r="C933" t="str">
            <v>Feasible</v>
          </cell>
          <cell r="D933" t="str">
            <v>ELA</v>
          </cell>
          <cell r="E933" t="str">
            <v>NKAL</v>
          </cell>
          <cell r="F933" t="str">
            <v>NKALI1_FS</v>
          </cell>
          <cell r="G933" t="str">
            <v>NIP_BP06_Imo River FOD</v>
          </cell>
          <cell r="H933" t="str">
            <v>NIP_D_NKAL_ELA_D01</v>
          </cell>
          <cell r="I933" t="str">
            <v>Ranked IN</v>
          </cell>
          <cell r="J933" t="str">
            <v>4. Oil Pre-FID</v>
          </cell>
          <cell r="K933" t="str">
            <v>3. New Oil</v>
          </cell>
        </row>
        <row r="934">
          <cell r="B934" t="str">
            <v>NIP_D_NKAL_ELA_R01_F</v>
          </cell>
          <cell r="C934" t="str">
            <v>Feasible</v>
          </cell>
          <cell r="D934" t="str">
            <v>ELA</v>
          </cell>
          <cell r="E934" t="str">
            <v>NKAL</v>
          </cell>
          <cell r="F934" t="str">
            <v>NKALI1_FS</v>
          </cell>
          <cell r="G934" t="str">
            <v>NIP_BP06_2006 LIO</v>
          </cell>
          <cell r="H934" t="str">
            <v>NIP_D_NKAL_ELA_R01</v>
          </cell>
          <cell r="I934" t="str">
            <v>Ranked IN</v>
          </cell>
          <cell r="J934" t="str">
            <v>1. NFA</v>
          </cell>
          <cell r="K934" t="str">
            <v>2. LIO</v>
          </cell>
        </row>
        <row r="935">
          <cell r="B935" t="str">
            <v>NIP_D_NKAL_ELA_R02_F</v>
          </cell>
          <cell r="C935" t="str">
            <v>Feasible</v>
          </cell>
          <cell r="D935" t="str">
            <v>ELA</v>
          </cell>
          <cell r="E935" t="str">
            <v>NKAL</v>
          </cell>
          <cell r="F935" t="str">
            <v>NKALI1_FS</v>
          </cell>
          <cell r="G935" t="str">
            <v>NIP_BP06_2007 LIO</v>
          </cell>
          <cell r="H935" t="str">
            <v>NIP_D_NKAL_ELA_R02</v>
          </cell>
          <cell r="I935" t="str">
            <v>Ranked IN</v>
          </cell>
          <cell r="J935" t="str">
            <v>1. NFA</v>
          </cell>
          <cell r="K935" t="str">
            <v>2. LIO</v>
          </cell>
        </row>
        <row r="936">
          <cell r="B936" t="str">
            <v>NIP_D_NKAL_ELA_S01_F</v>
          </cell>
          <cell r="C936" t="str">
            <v>Feasible</v>
          </cell>
          <cell r="D936" t="str">
            <v>ELA</v>
          </cell>
          <cell r="E936" t="str">
            <v>NKAL</v>
          </cell>
          <cell r="F936" t="str">
            <v>NKALI1_FS</v>
          </cell>
          <cell r="G936" t="str">
            <v>NIP_BP06_Integrity</v>
          </cell>
          <cell r="H936" t="str">
            <v>NIP_D_NKAL_ELA_S01</v>
          </cell>
          <cell r="I936" t="str">
            <v>Ranked IN</v>
          </cell>
          <cell r="J936" t="str">
            <v>1. NFA</v>
          </cell>
          <cell r="K936" t="str">
            <v>2. LIO</v>
          </cell>
        </row>
        <row r="937">
          <cell r="B937" t="str">
            <v>NIP_D_Nun River Oil_PRA_F</v>
          </cell>
          <cell r="C937" t="str">
            <v>Feasible</v>
          </cell>
          <cell r="D937" t="str">
            <v>Corporate</v>
          </cell>
          <cell r="E937" t="str">
            <v>PRA</v>
          </cell>
          <cell r="F937" t="str">
            <v>DNR Prod Facilty</v>
          </cell>
          <cell r="G937" t="str">
            <v>Corporate PRA</v>
          </cell>
          <cell r="H937" t="str">
            <v>NIP_D_Nun River Oil_PRA</v>
          </cell>
          <cell r="I937" t="str">
            <v>Ranked IN</v>
          </cell>
          <cell r="J937" t="str">
            <v>4. Oil Pre-FID</v>
          </cell>
          <cell r="K937" t="str">
            <v>PRA</v>
          </cell>
        </row>
        <row r="938">
          <cell r="B938" t="str">
            <v>NIP_D_NUNR_EWS_C01_F</v>
          </cell>
          <cell r="C938" t="str">
            <v>Feasible</v>
          </cell>
          <cell r="D938" t="str">
            <v>EWS</v>
          </cell>
          <cell r="E938" t="str">
            <v>NUNR</v>
          </cell>
          <cell r="F938" t="str">
            <v>NUN_RIVER_CPF_FS</v>
          </cell>
          <cell r="G938" t="str">
            <v>NIP_BP06_Nun River Oil</v>
          </cell>
          <cell r="H938" t="str">
            <v>NIP_D_NUNR_EWS_C01</v>
          </cell>
          <cell r="I938" t="str">
            <v>Ranked IN</v>
          </cell>
          <cell r="J938" t="str">
            <v>4. Oil Pre-FID</v>
          </cell>
          <cell r="K938" t="str">
            <v>3. New Oil</v>
          </cell>
        </row>
        <row r="939">
          <cell r="B939" t="str">
            <v>NIP_D_NUNR_EWS_G30_F</v>
          </cell>
          <cell r="C939" t="str">
            <v>Feasible</v>
          </cell>
          <cell r="D939" t="str">
            <v>EWS</v>
          </cell>
          <cell r="E939" t="str">
            <v>NUNR</v>
          </cell>
          <cell r="F939" t="str">
            <v>Cluster 2A PF</v>
          </cell>
          <cell r="G939" t="str">
            <v>NIP_BP06_Cluster 2A</v>
          </cell>
          <cell r="H939" t="str">
            <v>NIP_D_NUNR_EWS_G30</v>
          </cell>
          <cell r="I939" t="str">
            <v>Ranked OUT</v>
          </cell>
          <cell r="J939" t="str">
            <v>8. New gas (OKLNG)</v>
          </cell>
          <cell r="K939" t="str">
            <v>3. New Oil</v>
          </cell>
        </row>
        <row r="940">
          <cell r="B940" t="str">
            <v>NIP_D_NUNR_EWS_I02_F</v>
          </cell>
          <cell r="C940" t="str">
            <v>Feasible</v>
          </cell>
          <cell r="D940" t="str">
            <v>EWS</v>
          </cell>
          <cell r="E940" t="str">
            <v>NUNR</v>
          </cell>
          <cell r="F940" t="str">
            <v>NUN_RIVER_CPF_FS</v>
          </cell>
          <cell r="G940" t="str">
            <v>NIP_BP06_AG Solutions NunRiver DiebuCrk</v>
          </cell>
          <cell r="H940" t="str">
            <v>NIP_D_NUNR_EWS_I02</v>
          </cell>
          <cell r="I940" t="str">
            <v>Ranked IN</v>
          </cell>
          <cell r="J940" t="str">
            <v>4. Oil Pre-FID</v>
          </cell>
          <cell r="K940" t="str">
            <v>3. New Oil</v>
          </cell>
        </row>
        <row r="941">
          <cell r="B941" t="str">
            <v>NIP_D_NUNR_EWS_I31_F</v>
          </cell>
          <cell r="C941" t="str">
            <v>Feasible</v>
          </cell>
          <cell r="D941" t="str">
            <v>EWS</v>
          </cell>
          <cell r="E941" t="str">
            <v>NUNR</v>
          </cell>
          <cell r="F941" t="str">
            <v>Cluster 2A PF</v>
          </cell>
          <cell r="G941" t="str">
            <v>NIP_BP06_Cluster 2A</v>
          </cell>
          <cell r="H941" t="str">
            <v>NIP_D_NUNR_EWS_I31</v>
          </cell>
          <cell r="I941" t="str">
            <v>Ranked OUT</v>
          </cell>
          <cell r="J941" t="str">
            <v>8. New gas (OKLNG)</v>
          </cell>
          <cell r="K941" t="str">
            <v>3. New Oil</v>
          </cell>
        </row>
        <row r="942">
          <cell r="B942" t="str">
            <v>NIP_D_NUNR_EWS_R01_F</v>
          </cell>
          <cell r="C942" t="str">
            <v>Feasible</v>
          </cell>
          <cell r="D942" t="str">
            <v>EWS</v>
          </cell>
          <cell r="E942" t="str">
            <v>NUNR</v>
          </cell>
          <cell r="F942" t="str">
            <v>NUN_RIVER1_FS</v>
          </cell>
          <cell r="G942" t="str">
            <v>NIP_BP06_2006 LIO</v>
          </cell>
          <cell r="H942" t="str">
            <v>NIP_D_NUNR_EWS_R01</v>
          </cell>
          <cell r="I942" t="str">
            <v>Ranked IN</v>
          </cell>
          <cell r="J942" t="str">
            <v>1. NFA</v>
          </cell>
          <cell r="K942" t="str">
            <v>2. LIO</v>
          </cell>
        </row>
        <row r="943">
          <cell r="B943" t="str">
            <v>NIP_D_NUNR_EWS_R02_F</v>
          </cell>
          <cell r="C943" t="str">
            <v>Feasible</v>
          </cell>
          <cell r="D943" t="str">
            <v>EWS</v>
          </cell>
          <cell r="E943" t="str">
            <v>NUNR</v>
          </cell>
          <cell r="F943" t="str">
            <v>NUN_RIVER1_FS</v>
          </cell>
          <cell r="G943" t="str">
            <v>NIP_BP06_2007 LIO</v>
          </cell>
          <cell r="H943" t="str">
            <v>NIP_D_NUNR_EWS_R02</v>
          </cell>
          <cell r="I943" t="str">
            <v>Ranked IN</v>
          </cell>
          <cell r="J943" t="str">
            <v>1. NFA</v>
          </cell>
          <cell r="K943" t="str">
            <v>2. LIO</v>
          </cell>
        </row>
        <row r="944">
          <cell r="B944" t="str">
            <v>NIP_D_OBEA_ELA_G01_F</v>
          </cell>
          <cell r="C944" t="str">
            <v>Feasible</v>
          </cell>
          <cell r="D944" t="str">
            <v>ELA</v>
          </cell>
          <cell r="E944" t="str">
            <v>OBEA</v>
          </cell>
          <cell r="F944" t="str">
            <v>NAG PF</v>
          </cell>
          <cell r="G944" t="e">
            <v>#N/A</v>
          </cell>
          <cell r="H944" t="str">
            <v>NIP_D_OBEA_ELA_G01</v>
          </cell>
          <cell r="I944" t="str">
            <v>Ranked IN</v>
          </cell>
          <cell r="J944" t="str">
            <v>5. Ongoing Gas</v>
          </cell>
          <cell r="K944" t="str">
            <v>3. New Oil</v>
          </cell>
        </row>
        <row r="945">
          <cell r="B945" t="str">
            <v>NIP_D_OBEL_ELA_R01_F</v>
          </cell>
          <cell r="C945" t="str">
            <v>Feasible</v>
          </cell>
          <cell r="D945" t="str">
            <v>ELA</v>
          </cell>
          <cell r="E945" t="str">
            <v>OBEL</v>
          </cell>
          <cell r="F945" t="str">
            <v>OBELE1_FS</v>
          </cell>
          <cell r="G945" t="str">
            <v>NIP_BP06_2006 LIO</v>
          </cell>
          <cell r="H945" t="str">
            <v>NIP_D_OBEL_ELA_R01</v>
          </cell>
          <cell r="I945" t="str">
            <v>Ranked IN</v>
          </cell>
          <cell r="J945" t="str">
            <v>1. NFA</v>
          </cell>
          <cell r="K945" t="str">
            <v>2. LIO</v>
          </cell>
        </row>
        <row r="946">
          <cell r="B946" t="str">
            <v>NIP_D_OBEL_ELA_R02_F</v>
          </cell>
          <cell r="C946" t="str">
            <v>Feasible</v>
          </cell>
          <cell r="D946" t="str">
            <v>ELA</v>
          </cell>
          <cell r="E946" t="str">
            <v>OBEL</v>
          </cell>
          <cell r="F946" t="str">
            <v>OBELE1_FS</v>
          </cell>
          <cell r="G946" t="str">
            <v>NIP_BP06_2007 LIO</v>
          </cell>
          <cell r="H946" t="str">
            <v>NIP_D_OBEL_ELA_R02</v>
          </cell>
          <cell r="I946" t="str">
            <v>Ranked IN</v>
          </cell>
          <cell r="J946" t="str">
            <v>1. NFA</v>
          </cell>
          <cell r="K946" t="str">
            <v>2. LIO</v>
          </cell>
        </row>
        <row r="947">
          <cell r="B947" t="str">
            <v>NIP_D_Oben Oil_PRA_F</v>
          </cell>
          <cell r="C947" t="str">
            <v>Feasible</v>
          </cell>
          <cell r="D947" t="str">
            <v>Corporate</v>
          </cell>
          <cell r="E947" t="str">
            <v>PRA</v>
          </cell>
          <cell r="F947" t="str">
            <v>DNR Prod Facilty</v>
          </cell>
          <cell r="G947" t="str">
            <v>Corporate PRA</v>
          </cell>
          <cell r="H947" t="str">
            <v>NIP_D_Oben Oil_PRA</v>
          </cell>
          <cell r="I947" t="str">
            <v>Ranked OUT</v>
          </cell>
          <cell r="J947" t="str">
            <v>4. Oil Pre-FID</v>
          </cell>
          <cell r="K947" t="str">
            <v>PRA</v>
          </cell>
        </row>
        <row r="948">
          <cell r="B948" t="str">
            <v>NIP_D_OBEN_WLA_C01_F</v>
          </cell>
          <cell r="C948" t="str">
            <v>Feasible</v>
          </cell>
          <cell r="D948" t="str">
            <v>WLA</v>
          </cell>
          <cell r="E948" t="str">
            <v>OBEN</v>
          </cell>
          <cell r="F948" t="str">
            <v>OBEN1_FS</v>
          </cell>
          <cell r="G948" t="str">
            <v>NIP_BP06_Oben Oil</v>
          </cell>
          <cell r="H948" t="str">
            <v>NIP_D_OBEN_WLA_C01</v>
          </cell>
          <cell r="I948" t="str">
            <v>Ranked OUT</v>
          </cell>
          <cell r="J948" t="str">
            <v>1. NFA</v>
          </cell>
          <cell r="K948" t="str">
            <v>3. New Oil</v>
          </cell>
        </row>
        <row r="949">
          <cell r="B949" t="str">
            <v>NIP_D_OBEN_WLA_G01_F</v>
          </cell>
          <cell r="C949" t="str">
            <v>Feasible</v>
          </cell>
          <cell r="D949" t="str">
            <v>WLA</v>
          </cell>
          <cell r="E949" t="str">
            <v>OBEN</v>
          </cell>
          <cell r="F949" t="str">
            <v>NAG PF</v>
          </cell>
          <cell r="G949" t="e">
            <v>#N/A</v>
          </cell>
          <cell r="H949" t="str">
            <v>NIP_D_OBEN_WLA_G01</v>
          </cell>
          <cell r="I949" t="str">
            <v>Ranked IN</v>
          </cell>
          <cell r="J949" t="str">
            <v>5. Ongoing Gas</v>
          </cell>
          <cell r="K949" t="str">
            <v>3. New Oil</v>
          </cell>
        </row>
        <row r="950">
          <cell r="B950" t="str">
            <v>NIP_D_OBEN_WLA_G02_F</v>
          </cell>
          <cell r="C950" t="str">
            <v>Feasible</v>
          </cell>
          <cell r="D950" t="str">
            <v>WLA</v>
          </cell>
          <cell r="E950" t="str">
            <v>OBEN</v>
          </cell>
          <cell r="F950" t="str">
            <v>NAG PF</v>
          </cell>
          <cell r="G950" t="e">
            <v>#N/A</v>
          </cell>
          <cell r="H950" t="str">
            <v>NIP_D_OBEN_WLA_G02</v>
          </cell>
          <cell r="I950" t="str">
            <v>Ranked IN</v>
          </cell>
          <cell r="J950" t="str">
            <v>5. Ongoing Gas</v>
          </cell>
          <cell r="K950" t="str">
            <v>3. New Oil</v>
          </cell>
        </row>
        <row r="951">
          <cell r="B951" t="str">
            <v>NIP_D_OBGN_ELA_D01_F</v>
          </cell>
          <cell r="C951" t="str">
            <v>Feasible</v>
          </cell>
          <cell r="D951" t="str">
            <v>ELA</v>
          </cell>
          <cell r="E951" t="str">
            <v>OBGN</v>
          </cell>
          <cell r="F951" t="str">
            <v>OBIGBO_NORTH1_FS</v>
          </cell>
          <cell r="G951" t="str">
            <v>NIP_BP06_Obigbo Oil</v>
          </cell>
          <cell r="H951" t="str">
            <v>NIP_D_OBGN_ELA_D01</v>
          </cell>
          <cell r="I951" t="str">
            <v>Ranked IN</v>
          </cell>
          <cell r="J951" t="str">
            <v>3. Oil Post-FID</v>
          </cell>
          <cell r="K951" t="str">
            <v>3. New Oil</v>
          </cell>
        </row>
        <row r="952">
          <cell r="B952" t="str">
            <v>NIP_D_OBGN_ELA_R01_F</v>
          </cell>
          <cell r="C952" t="str">
            <v>Feasible</v>
          </cell>
          <cell r="D952" t="str">
            <v>ELA</v>
          </cell>
          <cell r="E952" t="str">
            <v>OBGN</v>
          </cell>
          <cell r="F952" t="str">
            <v>OBIGBO_NORTH1_FS</v>
          </cell>
          <cell r="G952" t="str">
            <v>NIP_BP06_2006 LIO</v>
          </cell>
          <cell r="H952" t="str">
            <v>NIP_D_OBGN_ELA_R01</v>
          </cell>
          <cell r="I952" t="str">
            <v>Ranked IN</v>
          </cell>
          <cell r="J952" t="str">
            <v>1. NFA</v>
          </cell>
          <cell r="K952" t="str">
            <v>2. LIO</v>
          </cell>
        </row>
        <row r="953">
          <cell r="B953" t="str">
            <v>NIP_D_OBGN_ELA_R02_F</v>
          </cell>
          <cell r="C953" t="str">
            <v>Feasible</v>
          </cell>
          <cell r="D953" t="str">
            <v>ELA</v>
          </cell>
          <cell r="E953" t="str">
            <v>OBGN</v>
          </cell>
          <cell r="F953" t="str">
            <v>OBIGBO_NORTH1_FS</v>
          </cell>
          <cell r="G953" t="str">
            <v>NIP_BP06_2007 LIO</v>
          </cell>
          <cell r="H953" t="str">
            <v>NIP_D_OBGN_ELA_R02</v>
          </cell>
          <cell r="I953" t="str">
            <v>Ranked IN</v>
          </cell>
          <cell r="J953" t="str">
            <v>1. NFA</v>
          </cell>
          <cell r="K953" t="str">
            <v>2. LIO</v>
          </cell>
        </row>
        <row r="954">
          <cell r="B954" t="str">
            <v>NIP_D_Obigbo Oil_PRA_F</v>
          </cell>
          <cell r="C954" t="str">
            <v>Feasible</v>
          </cell>
          <cell r="D954" t="str">
            <v>Corporate</v>
          </cell>
          <cell r="E954" t="str">
            <v>PRA</v>
          </cell>
          <cell r="F954" t="str">
            <v>DNR Prod Facilty</v>
          </cell>
          <cell r="G954" t="str">
            <v>Corporate PRA</v>
          </cell>
          <cell r="H954" t="str">
            <v>NIP_D_Obigbo Oil_PRA</v>
          </cell>
          <cell r="I954" t="str">
            <v>Ranked IN</v>
          </cell>
          <cell r="J954" t="str">
            <v>3. Oil Post-FID</v>
          </cell>
          <cell r="K954" t="str">
            <v>PRA</v>
          </cell>
        </row>
        <row r="955">
          <cell r="B955" t="str">
            <v>NIP_D_ODEC_EWS_R02_F</v>
          </cell>
          <cell r="C955" t="str">
            <v>Feasible</v>
          </cell>
          <cell r="D955" t="str">
            <v>EWS</v>
          </cell>
          <cell r="E955" t="str">
            <v>ODEC</v>
          </cell>
          <cell r="F955" t="str">
            <v>ODEAMA_CREEK1_FS</v>
          </cell>
          <cell r="G955" t="str">
            <v>NIP_BP06_2007 LIO</v>
          </cell>
          <cell r="H955" t="str">
            <v>NIP_D_ODEC_EWS_R02</v>
          </cell>
          <cell r="I955" t="str">
            <v>Ranked IN</v>
          </cell>
          <cell r="J955" t="str">
            <v>1. NFA</v>
          </cell>
          <cell r="K955" t="str">
            <v>2. LIO</v>
          </cell>
        </row>
        <row r="956">
          <cell r="B956" t="str">
            <v>NIP_D_ODEC_EWS_R03_F</v>
          </cell>
          <cell r="C956" t="str">
            <v>Feasible</v>
          </cell>
          <cell r="D956" t="str">
            <v>EWS</v>
          </cell>
          <cell r="E956" t="str">
            <v>ODEC</v>
          </cell>
          <cell r="F956" t="str">
            <v>ODEAMA_CREEK1_FS</v>
          </cell>
          <cell r="G956" t="str">
            <v>NIP_BP06_2008 LIO</v>
          </cell>
          <cell r="H956" t="str">
            <v>NIP_D_ODEC_EWS_R03</v>
          </cell>
          <cell r="I956" t="str">
            <v>Ranked IN</v>
          </cell>
          <cell r="J956" t="str">
            <v>1. NFA</v>
          </cell>
          <cell r="K956" t="str">
            <v>2. LIO</v>
          </cell>
        </row>
        <row r="957">
          <cell r="B957" t="str">
            <v>NIP_D_ODID_WNS_C01_F</v>
          </cell>
          <cell r="C957" t="str">
            <v>Feasible</v>
          </cell>
          <cell r="D957" t="str">
            <v>WNS</v>
          </cell>
          <cell r="E957" t="str">
            <v>ODID</v>
          </cell>
          <cell r="F957" t="str">
            <v>ODIDI1_FS</v>
          </cell>
          <cell r="G957" t="str">
            <v>NIP_BP06_Odidi Oil</v>
          </cell>
          <cell r="H957" t="str">
            <v>NIP_D_ODID_WNS_C01</v>
          </cell>
          <cell r="I957" t="str">
            <v>Ranked IN</v>
          </cell>
          <cell r="J957" t="str">
            <v>3. Oil Post-FID</v>
          </cell>
          <cell r="K957" t="str">
            <v>3. New Oil</v>
          </cell>
        </row>
        <row r="958">
          <cell r="B958" t="str">
            <v>NIP_D_ODID_WNS_G01_F</v>
          </cell>
          <cell r="C958" t="str">
            <v>Feasible</v>
          </cell>
          <cell r="D958" t="str">
            <v>WNS</v>
          </cell>
          <cell r="E958" t="str">
            <v>ODID</v>
          </cell>
          <cell r="F958" t="str">
            <v>NAG PF</v>
          </cell>
          <cell r="G958" t="e">
            <v>#N/A</v>
          </cell>
          <cell r="H958" t="str">
            <v>NIP_D_ODID_WNS_G01</v>
          </cell>
          <cell r="I958" t="str">
            <v>Ranked IN</v>
          </cell>
          <cell r="J958" t="str">
            <v>5. Ongoing Gas</v>
          </cell>
          <cell r="K958" t="str">
            <v>3. New Oil</v>
          </cell>
        </row>
        <row r="959">
          <cell r="B959" t="str">
            <v>NIP_D_ODID_WNS_I01_F</v>
          </cell>
          <cell r="C959" t="str">
            <v>Feasible</v>
          </cell>
          <cell r="D959" t="str">
            <v>WNS</v>
          </cell>
          <cell r="E959" t="str">
            <v>ODID</v>
          </cell>
          <cell r="F959" t="str">
            <v>ODIDI2_FS</v>
          </cell>
          <cell r="G959" t="str">
            <v>NIP_BP06_Odidi Oil</v>
          </cell>
          <cell r="H959" t="str">
            <v>NIP_D_ODID_WNS_I01</v>
          </cell>
          <cell r="I959" t="str">
            <v>Ranked IN</v>
          </cell>
          <cell r="J959" t="str">
            <v>4. Oil Pre-FID</v>
          </cell>
          <cell r="K959" t="str">
            <v>3. New Oil</v>
          </cell>
        </row>
        <row r="960">
          <cell r="B960" t="str">
            <v>NIP_D_ODID_WNS_T01_F</v>
          </cell>
          <cell r="C960" t="str">
            <v>Feasible</v>
          </cell>
          <cell r="D960" t="str">
            <v>WNS</v>
          </cell>
          <cell r="E960" t="str">
            <v>ODID</v>
          </cell>
          <cell r="F960" t="str">
            <v>ODIDI1_FS</v>
          </cell>
          <cell r="G960" t="str">
            <v>NIP_BP06_2006 LIO</v>
          </cell>
          <cell r="H960" t="str">
            <v>NIP_D_ODID_WNS_T01</v>
          </cell>
          <cell r="I960" t="str">
            <v>Ranked IN</v>
          </cell>
          <cell r="J960" t="str">
            <v>1. NFA</v>
          </cell>
          <cell r="K960" t="str">
            <v>2. LIO</v>
          </cell>
        </row>
        <row r="961">
          <cell r="B961" t="str">
            <v>NIP_D_ODID_WNS_T02_F</v>
          </cell>
          <cell r="C961" t="str">
            <v>Feasible</v>
          </cell>
          <cell r="D961" t="str">
            <v>WNS</v>
          </cell>
          <cell r="E961" t="str">
            <v>ODID</v>
          </cell>
          <cell r="F961" t="str">
            <v>ODIDI2_FS</v>
          </cell>
          <cell r="G961" t="str">
            <v>NIP_BP06_2007 LIO</v>
          </cell>
          <cell r="H961" t="str">
            <v>NIP_D_ODID_WNS_T02</v>
          </cell>
          <cell r="I961" t="str">
            <v>Ranked IN</v>
          </cell>
          <cell r="J961" t="str">
            <v>1. NFA</v>
          </cell>
          <cell r="K961" t="str">
            <v>2. LIO</v>
          </cell>
        </row>
        <row r="962">
          <cell r="B962" t="str">
            <v>NIP_D_Odidi NAG Facilities Cost_F</v>
          </cell>
          <cell r="C962" t="str">
            <v>Feasible</v>
          </cell>
          <cell r="D962" t="str">
            <v>Facility Costs</v>
          </cell>
          <cell r="E962" t="str">
            <v>ODID</v>
          </cell>
          <cell r="F962" t="str">
            <v>DNR Prod Facilty</v>
          </cell>
          <cell r="G962" t="str">
            <v>Corporate - Facility</v>
          </cell>
          <cell r="H962" t="str">
            <v>NIP_D_Odidi NAG Facilities Cost</v>
          </cell>
          <cell r="I962" t="str">
            <v>Ranked IN</v>
          </cell>
          <cell r="J962" t="str">
            <v>5. Ongoing Gas</v>
          </cell>
          <cell r="K962" t="str">
            <v>Facilities</v>
          </cell>
        </row>
        <row r="963">
          <cell r="B963" t="str">
            <v>NIP_D_Odidi node IOGP_PRA_F</v>
          </cell>
          <cell r="C963" t="str">
            <v>Feasible</v>
          </cell>
          <cell r="D963" t="str">
            <v>Corporate</v>
          </cell>
          <cell r="E963" t="str">
            <v>PRA</v>
          </cell>
          <cell r="F963" t="str">
            <v>DNR Prod Facilty</v>
          </cell>
          <cell r="G963" t="str">
            <v>Corporate PRA</v>
          </cell>
          <cell r="H963" t="str">
            <v>NIP_D_Odidi node IOGP_PRA</v>
          </cell>
          <cell r="I963" t="str">
            <v>Ranked IN</v>
          </cell>
          <cell r="J963" t="str">
            <v>4. Oil Pre-FID</v>
          </cell>
          <cell r="K963" t="str">
            <v>PRA</v>
          </cell>
        </row>
        <row r="964">
          <cell r="B964" t="str">
            <v>NIP_D_Odidi Node NAG_PRA_F</v>
          </cell>
          <cell r="C964" t="str">
            <v>Feasible</v>
          </cell>
          <cell r="D964" t="str">
            <v>Corporate</v>
          </cell>
          <cell r="E964" t="str">
            <v>PRA</v>
          </cell>
          <cell r="F964" t="str">
            <v>DNR Prod Facilty</v>
          </cell>
          <cell r="G964" t="str">
            <v>Corporate PRA</v>
          </cell>
          <cell r="H964" t="str">
            <v>NIP_D_Odidi Node NAG_PRA</v>
          </cell>
          <cell r="I964" t="e">
            <v>#N/A</v>
          </cell>
          <cell r="J964" t="e">
            <v>#N/A</v>
          </cell>
          <cell r="K964" t="str">
            <v>PRA</v>
          </cell>
        </row>
        <row r="965">
          <cell r="B965" t="str">
            <v>NIP_D_Odidi Oil_PRA_F</v>
          </cell>
          <cell r="C965" t="str">
            <v>Feasible</v>
          </cell>
          <cell r="D965" t="str">
            <v>Corporate</v>
          </cell>
          <cell r="E965" t="str">
            <v>PRA</v>
          </cell>
          <cell r="F965" t="str">
            <v>DNR Prod Facilty</v>
          </cell>
          <cell r="G965" t="str">
            <v>Corporate PRA</v>
          </cell>
          <cell r="H965" t="str">
            <v>NIP_D_Odidi Oil_PRA</v>
          </cell>
          <cell r="I965" t="str">
            <v>Ranked IN</v>
          </cell>
          <cell r="J965" t="str">
            <v>4. Oil Pre-FID</v>
          </cell>
          <cell r="K965" t="str">
            <v>PRA</v>
          </cell>
        </row>
        <row r="966">
          <cell r="B966" t="str">
            <v>NIP_D_ODON_WSS_D01_F</v>
          </cell>
          <cell r="C966" t="str">
            <v>Feasible</v>
          </cell>
          <cell r="D966" t="str">
            <v>WSS</v>
          </cell>
          <cell r="E966" t="str">
            <v>ODON</v>
          </cell>
          <cell r="F966" t="str">
            <v>OGHARA FS</v>
          </cell>
          <cell r="G966" t="str">
            <v>NIP_BP06_Cluster 2B</v>
          </cell>
          <cell r="H966" t="str">
            <v>NIP_D_ODON_WSS_D01</v>
          </cell>
          <cell r="I966" t="str">
            <v>Ranked OUT</v>
          </cell>
          <cell r="J966" t="str">
            <v>8. New gas (OKLNG)</v>
          </cell>
          <cell r="K966" t="str">
            <v>3. New Oil</v>
          </cell>
        </row>
        <row r="967">
          <cell r="B967" t="str">
            <v>NIP_D_ODON_WSS_G30_F</v>
          </cell>
          <cell r="C967" t="str">
            <v>Feasible</v>
          </cell>
          <cell r="D967" t="str">
            <v>WSS</v>
          </cell>
          <cell r="E967" t="str">
            <v>ODON</v>
          </cell>
          <cell r="F967" t="str">
            <v>NAG Cluster PF</v>
          </cell>
          <cell r="G967" t="e">
            <v>#N/A</v>
          </cell>
          <cell r="H967" t="str">
            <v>NIP_D_ODON_WSS_G30</v>
          </cell>
          <cell r="I967" t="str">
            <v>Ranked OUT</v>
          </cell>
          <cell r="J967" t="str">
            <v>8. New gas (OKLNG)</v>
          </cell>
          <cell r="K967" t="str">
            <v>3. New Oil</v>
          </cell>
        </row>
        <row r="968">
          <cell r="B968" t="str">
            <v>NIP_D_OGAR_WSS_G30_F</v>
          </cell>
          <cell r="C968" t="str">
            <v>Feasible</v>
          </cell>
          <cell r="D968" t="str">
            <v>WSS</v>
          </cell>
          <cell r="E968" t="str">
            <v>OGAR</v>
          </cell>
          <cell r="F968" t="str">
            <v>NAG Cluster PF</v>
          </cell>
          <cell r="G968" t="e">
            <v>#N/A</v>
          </cell>
          <cell r="H968" t="str">
            <v>NIP_D_OGAR_WSS_G30</v>
          </cell>
          <cell r="I968" t="str">
            <v>Ranked OUT</v>
          </cell>
          <cell r="J968" t="str">
            <v>8. New gas (OKLNG)</v>
          </cell>
          <cell r="K968" t="str">
            <v>3. New Oil</v>
          </cell>
        </row>
        <row r="969">
          <cell r="B969" t="str">
            <v>NIP_D_OGBO_WSS_D02_F</v>
          </cell>
          <cell r="C969" t="str">
            <v>Feasible</v>
          </cell>
          <cell r="D969" t="str">
            <v>WSS</v>
          </cell>
          <cell r="E969" t="str">
            <v>OGBO</v>
          </cell>
          <cell r="F969" t="str">
            <v>OGBOTOBO1_FS</v>
          </cell>
          <cell r="G969" t="str">
            <v>NIP_BP06_Southern Swamp IOGP</v>
          </cell>
          <cell r="H969" t="str">
            <v>NIP_D_OGBO_WSS_D02</v>
          </cell>
          <cell r="I969" t="str">
            <v>Ranked IN</v>
          </cell>
          <cell r="J969" t="str">
            <v>6. New gas (NLNG)</v>
          </cell>
          <cell r="K969" t="str">
            <v>3. New Oil</v>
          </cell>
        </row>
        <row r="970">
          <cell r="B970" t="str">
            <v>NIP_D_OGBO_WSS_I01_F</v>
          </cell>
          <cell r="C970" t="str">
            <v>Feasible</v>
          </cell>
          <cell r="D970" t="str">
            <v>WSS</v>
          </cell>
          <cell r="E970" t="str">
            <v>OGBO</v>
          </cell>
          <cell r="F970" t="str">
            <v>OGBOTOBO1_FS</v>
          </cell>
          <cell r="G970" t="str">
            <v>NIP_BP06_Southern Swamp IOGP</v>
          </cell>
          <cell r="H970" t="str">
            <v>NIP_D_OGBO_WSS_I01</v>
          </cell>
          <cell r="I970" t="str">
            <v>Ranked IN</v>
          </cell>
          <cell r="J970" t="str">
            <v>6. New gas (NLNG)</v>
          </cell>
          <cell r="K970" t="str">
            <v>3. New Oil</v>
          </cell>
        </row>
        <row r="971">
          <cell r="B971" t="str">
            <v>NIP_D_OGI_Bridgelink_F</v>
          </cell>
          <cell r="C971" t="str">
            <v>Feasible</v>
          </cell>
          <cell r="D971" t="str">
            <v>Corporate</v>
          </cell>
          <cell r="E971" t="str">
            <v>OGI</v>
          </cell>
          <cell r="F971" t="str">
            <v>DNR Prod Facilty</v>
          </cell>
          <cell r="G971" t="str">
            <v>Corporate OGI</v>
          </cell>
          <cell r="H971" t="str">
            <v>NIP_D_OGI_Bridgelink</v>
          </cell>
          <cell r="I971" t="str">
            <v>Ranked IN</v>
          </cell>
          <cell r="J971" t="str">
            <v>6. New gas (NLNG)</v>
          </cell>
          <cell r="K971" t="str">
            <v>Corporate</v>
          </cell>
        </row>
        <row r="972">
          <cell r="B972" t="str">
            <v>NIP_D_OGI_OdidiInterconnector_F</v>
          </cell>
          <cell r="C972" t="str">
            <v>Feasible</v>
          </cell>
          <cell r="D972" t="str">
            <v>Corporate</v>
          </cell>
          <cell r="E972" t="str">
            <v>OGI</v>
          </cell>
          <cell r="F972" t="str">
            <v>DNR Prod Facilty</v>
          </cell>
          <cell r="G972" t="str">
            <v>Corporate OGI</v>
          </cell>
          <cell r="H972" t="str">
            <v>NIP_D_OGI_OdidiInterconnector</v>
          </cell>
          <cell r="I972" t="str">
            <v>Ranked IN</v>
          </cell>
          <cell r="J972" t="str">
            <v>6. New gas (NLNG)</v>
          </cell>
          <cell r="K972" t="str">
            <v>Corporate</v>
          </cell>
        </row>
        <row r="973">
          <cell r="B973" t="str">
            <v>NIP_D_OGI_OKLNG GbaranInterconnector_F</v>
          </cell>
          <cell r="C973" t="str">
            <v>Feasible</v>
          </cell>
          <cell r="D973" t="str">
            <v>Corporate</v>
          </cell>
          <cell r="E973" t="str">
            <v>OGI</v>
          </cell>
          <cell r="F973" t="str">
            <v>DNR Prod Facilty</v>
          </cell>
          <cell r="G973" t="str">
            <v>Corporate OGI</v>
          </cell>
          <cell r="H973" t="str">
            <v>NIP_D_OGI_OKLNG GbaranInterconnector</v>
          </cell>
          <cell r="I973" t="str">
            <v>Ranked IN</v>
          </cell>
          <cell r="J973" t="str">
            <v>6. New gas (NLNG)</v>
          </cell>
          <cell r="K973" t="str">
            <v>Corporate</v>
          </cell>
        </row>
        <row r="974">
          <cell r="B974" t="str">
            <v>NIP_D_OGI_OKLNGTransmissionSystem_F</v>
          </cell>
          <cell r="C974" t="str">
            <v>Feasible</v>
          </cell>
          <cell r="D974" t="str">
            <v>Corporate</v>
          </cell>
          <cell r="E974" t="str">
            <v>OGI</v>
          </cell>
          <cell r="F974" t="str">
            <v>DNR Prod Facilty</v>
          </cell>
          <cell r="G974" t="str">
            <v>Corporate OGI</v>
          </cell>
          <cell r="H974" t="str">
            <v>NIP_D_OGI_OKLNGTransmissionSystem</v>
          </cell>
          <cell r="I974" t="str">
            <v>Ranked IN</v>
          </cell>
          <cell r="J974" t="str">
            <v>6. New gas (NLNG)</v>
          </cell>
          <cell r="K974" t="str">
            <v>Corporate</v>
          </cell>
        </row>
        <row r="975">
          <cell r="B975" t="str">
            <v>NIP_D_OGIN_WLA_D01_F</v>
          </cell>
          <cell r="C975" t="str">
            <v>Feasible</v>
          </cell>
          <cell r="D975" t="str">
            <v>WLA</v>
          </cell>
          <cell r="E975" t="str">
            <v>OGIN</v>
          </cell>
          <cell r="F975" t="str">
            <v>OGINI1_FS</v>
          </cell>
          <cell r="G975" t="str">
            <v>NIP_BP06_GUGG-Ogini</v>
          </cell>
          <cell r="H975" t="str">
            <v>NIP_D_OGIN_WLA_D01</v>
          </cell>
          <cell r="I975" t="str">
            <v>Ranked IN</v>
          </cell>
          <cell r="J975" t="str">
            <v>4. Oil Pre-FID</v>
          </cell>
          <cell r="K975" t="str">
            <v>3. New Oil</v>
          </cell>
        </row>
        <row r="976">
          <cell r="B976" t="str">
            <v>NIP_D_OGIN_WLA_I01_F</v>
          </cell>
          <cell r="C976" t="str">
            <v>Feasible</v>
          </cell>
          <cell r="D976" t="str">
            <v>WLA</v>
          </cell>
          <cell r="E976" t="str">
            <v>OGIN</v>
          </cell>
          <cell r="F976" t="str">
            <v>OGINI1_FS</v>
          </cell>
          <cell r="G976" t="str">
            <v>NIP_BP06_GUGG-Ogini</v>
          </cell>
          <cell r="H976" t="str">
            <v>NIP_D_OGIN_WLA_I01</v>
          </cell>
          <cell r="I976" t="str">
            <v>Ranked IN</v>
          </cell>
          <cell r="J976" t="str">
            <v>4. Oil Pre-FID</v>
          </cell>
          <cell r="K976" t="str">
            <v>3. New Oil</v>
          </cell>
        </row>
        <row r="977">
          <cell r="B977" t="str">
            <v>NIP_D_OGIN_WLA_T01_F</v>
          </cell>
          <cell r="C977" t="str">
            <v>Feasible</v>
          </cell>
          <cell r="D977" t="str">
            <v>WLA</v>
          </cell>
          <cell r="E977" t="str">
            <v>OGIN</v>
          </cell>
          <cell r="F977" t="str">
            <v>OGINI1_FS</v>
          </cell>
          <cell r="G977" t="str">
            <v>NIP_BP06_2006 LIO</v>
          </cell>
          <cell r="H977" t="str">
            <v>NIP_D_OGIN_WLA_T01</v>
          </cell>
          <cell r="I977" t="str">
            <v>Ranked IN</v>
          </cell>
          <cell r="J977" t="str">
            <v>1. NFA</v>
          </cell>
          <cell r="K977" t="str">
            <v>2. LIO</v>
          </cell>
        </row>
        <row r="978">
          <cell r="B978" t="str">
            <v>NIP_D_OGIS_WWW_G01_F</v>
          </cell>
          <cell r="C978" t="str">
            <v>Feasible</v>
          </cell>
          <cell r="D978" t="str">
            <v>Corporate</v>
          </cell>
          <cell r="E978" t="str">
            <v>WWW</v>
          </cell>
          <cell r="F978" t="str">
            <v>DNR Prod Facilty</v>
          </cell>
          <cell r="G978" t="str">
            <v>Corporate - West</v>
          </cell>
          <cell r="H978" t="str">
            <v>NIP_D_OGIS_WWW_G01</v>
          </cell>
          <cell r="I978" t="str">
            <v>Ranked IN</v>
          </cell>
          <cell r="J978" t="str">
            <v>5. Ongoing Gas</v>
          </cell>
          <cell r="K978" t="str">
            <v>3. New Oil</v>
          </cell>
        </row>
        <row r="979">
          <cell r="B979" t="str">
            <v>NIP_D_OGUA_ELA_G30_F</v>
          </cell>
          <cell r="C979" t="str">
            <v>Feasible</v>
          </cell>
          <cell r="D979" t="str">
            <v>ELA</v>
          </cell>
          <cell r="E979" t="str">
            <v>OGUA</v>
          </cell>
          <cell r="F979" t="str">
            <v>NAG Cluster PF</v>
          </cell>
          <cell r="G979" t="e">
            <v>#N/A</v>
          </cell>
          <cell r="H979" t="str">
            <v>NIP_D_OGUA_ELA_G30</v>
          </cell>
          <cell r="I979" t="str">
            <v>Ranked IN</v>
          </cell>
          <cell r="J979" t="str">
            <v>6. New gas (NLNG)</v>
          </cell>
          <cell r="K979" t="str">
            <v>3. New Oil</v>
          </cell>
        </row>
        <row r="980">
          <cell r="B980" t="str">
            <v>NIP_D_OGUT_ELA_D01_F</v>
          </cell>
          <cell r="C980" t="str">
            <v>Feasible</v>
          </cell>
          <cell r="D980" t="str">
            <v>ELA</v>
          </cell>
          <cell r="E980" t="str">
            <v>OGUT</v>
          </cell>
          <cell r="F980" t="str">
            <v>OGUTA1_FS</v>
          </cell>
          <cell r="G980" t="str">
            <v>NIP_BP06_Akri-Oguta IOGP</v>
          </cell>
          <cell r="H980" t="str">
            <v>NIP_D_OGUT_ELA_D01</v>
          </cell>
          <cell r="I980" t="str">
            <v>Ranked IN</v>
          </cell>
          <cell r="J980" t="str">
            <v>4. Oil Pre-FID</v>
          </cell>
          <cell r="K980" t="str">
            <v>3. New Oil</v>
          </cell>
        </row>
        <row r="981">
          <cell r="B981" t="str">
            <v>NIP_D_OGUT_ELA_D02_F</v>
          </cell>
          <cell r="C981" t="str">
            <v>Feasible</v>
          </cell>
          <cell r="D981" t="str">
            <v>ELA</v>
          </cell>
          <cell r="E981" t="str">
            <v>OGUT</v>
          </cell>
          <cell r="F981" t="str">
            <v>OGUTA1_FS</v>
          </cell>
          <cell r="G981" t="str">
            <v>NIP_BP06_Akri-Oguta IOGP</v>
          </cell>
          <cell r="H981" t="str">
            <v>NIP_D_OGUT_ELA_D02</v>
          </cell>
          <cell r="I981" t="str">
            <v>Ranked IN</v>
          </cell>
          <cell r="J981" t="str">
            <v>4. Oil Pre-FID</v>
          </cell>
          <cell r="K981" t="str">
            <v>3. New Oil</v>
          </cell>
        </row>
        <row r="982">
          <cell r="B982" t="str">
            <v>NIP_D_OGUT_ELA_I01_F</v>
          </cell>
          <cell r="C982" t="str">
            <v>Feasible</v>
          </cell>
          <cell r="D982" t="str">
            <v>ELA</v>
          </cell>
          <cell r="E982" t="str">
            <v>OGUT</v>
          </cell>
          <cell r="F982" t="str">
            <v>OGUTA1_FS</v>
          </cell>
          <cell r="G982" t="str">
            <v>NIP_BP06_AG Solutions-Akri Oguta</v>
          </cell>
          <cell r="H982" t="str">
            <v>NIP_D_OGUT_ELA_I01</v>
          </cell>
          <cell r="I982" t="str">
            <v>Ranked IN</v>
          </cell>
          <cell r="J982" t="str">
            <v>4. Oil Pre-FID</v>
          </cell>
          <cell r="K982" t="str">
            <v>3. New Oil</v>
          </cell>
        </row>
        <row r="983">
          <cell r="B983" t="str">
            <v>NIP_D_OGUT_ELA_R01_F</v>
          </cell>
          <cell r="C983" t="str">
            <v>Feasible</v>
          </cell>
          <cell r="D983" t="str">
            <v>ELA</v>
          </cell>
          <cell r="E983" t="str">
            <v>OGUT</v>
          </cell>
          <cell r="F983" t="str">
            <v>OGUTA1_FS</v>
          </cell>
          <cell r="G983" t="str">
            <v>NIP_BP06_2006 LIO</v>
          </cell>
          <cell r="H983" t="str">
            <v>NIP_D_OGUT_ELA_R01</v>
          </cell>
          <cell r="I983" t="str">
            <v>Ranked IN</v>
          </cell>
          <cell r="J983" t="str">
            <v>1. NFA</v>
          </cell>
          <cell r="K983" t="str">
            <v>2. LIO</v>
          </cell>
        </row>
        <row r="984">
          <cell r="B984" t="str">
            <v>NIP_D_OGUT_ELA_R02_F</v>
          </cell>
          <cell r="C984" t="str">
            <v>Feasible</v>
          </cell>
          <cell r="D984" t="str">
            <v>ELA</v>
          </cell>
          <cell r="E984" t="str">
            <v>OGUT</v>
          </cell>
          <cell r="F984" t="str">
            <v>OGUTA1_FS</v>
          </cell>
          <cell r="G984" t="str">
            <v>NIP_BP06_2007 LIO</v>
          </cell>
          <cell r="H984" t="str">
            <v>NIP_D_OGUT_ELA_R02</v>
          </cell>
          <cell r="I984" t="str">
            <v>Ranked IN</v>
          </cell>
          <cell r="J984" t="str">
            <v>1. NFA</v>
          </cell>
          <cell r="K984" t="str">
            <v>2. LIO</v>
          </cell>
        </row>
        <row r="985">
          <cell r="B985" t="str">
            <v>NIP_D_OKNU_WSS_D01_F</v>
          </cell>
          <cell r="C985" t="str">
            <v>Feasible</v>
          </cell>
          <cell r="D985" t="str">
            <v>WSS</v>
          </cell>
          <cell r="E985" t="str">
            <v>OKNU</v>
          </cell>
          <cell r="F985" t="str">
            <v>OGHARA1_FS</v>
          </cell>
          <cell r="G985" t="str">
            <v>NIP_BP06_Cluster 2B</v>
          </cell>
          <cell r="H985" t="str">
            <v>NIP_D_OKNU_WSS_D01</v>
          </cell>
          <cell r="I985" t="str">
            <v>Ranked OUT</v>
          </cell>
          <cell r="J985" t="str">
            <v>8. New gas (OKLNG)</v>
          </cell>
          <cell r="K985" t="str">
            <v>3. New Oil</v>
          </cell>
        </row>
        <row r="986">
          <cell r="B986" t="str">
            <v>NIP_D_OKNU_WSS_G30_F</v>
          </cell>
          <cell r="C986" t="str">
            <v>Feasible</v>
          </cell>
          <cell r="D986" t="str">
            <v>WSS</v>
          </cell>
          <cell r="E986" t="str">
            <v>OKNU</v>
          </cell>
          <cell r="F986" t="str">
            <v>NAG Cluster PF</v>
          </cell>
          <cell r="G986" t="e">
            <v>#N/A</v>
          </cell>
          <cell r="H986" t="str">
            <v>NIP_D_OKNU_WSS_G30</v>
          </cell>
          <cell r="I986" t="str">
            <v>Ranked OUT</v>
          </cell>
          <cell r="J986" t="str">
            <v>8. New gas (OKLNG)</v>
          </cell>
          <cell r="K986" t="str">
            <v>3. New Oil</v>
          </cell>
        </row>
        <row r="987">
          <cell r="B987" t="str">
            <v>NIP_D_OKOL_ELA_G01_F</v>
          </cell>
          <cell r="C987" t="str">
            <v>Feasible</v>
          </cell>
          <cell r="D987" t="str">
            <v>ELA</v>
          </cell>
          <cell r="E987" t="str">
            <v>OKOL</v>
          </cell>
          <cell r="F987" t="str">
            <v>NAG PF</v>
          </cell>
          <cell r="G987" t="e">
            <v>#N/A</v>
          </cell>
          <cell r="H987" t="str">
            <v>NIP_D_OKOL_ELA_G01</v>
          </cell>
          <cell r="I987" t="str">
            <v>Ranked IN</v>
          </cell>
          <cell r="J987" t="str">
            <v>5. Ongoing Gas</v>
          </cell>
          <cell r="K987" t="str">
            <v>3. New Oil</v>
          </cell>
        </row>
        <row r="988">
          <cell r="B988" t="str">
            <v>NIP_D_OKOR_EWS_D01_F</v>
          </cell>
          <cell r="C988" t="str">
            <v>Feasible</v>
          </cell>
          <cell r="D988" t="str">
            <v>EWS</v>
          </cell>
          <cell r="E988" t="str">
            <v>OKOR</v>
          </cell>
          <cell r="F988" t="str">
            <v>SOKU1_FS</v>
          </cell>
          <cell r="G988" t="str">
            <v>NIP_BP06_Okoroba/Oloibiri IOGD</v>
          </cell>
          <cell r="H988" t="str">
            <v>NIP_D_OKOR_EWS_D01</v>
          </cell>
          <cell r="I988" t="str">
            <v>Ranked IN</v>
          </cell>
          <cell r="J988" t="str">
            <v>4. Oil Pre-FID</v>
          </cell>
          <cell r="K988" t="str">
            <v>3. New Oil</v>
          </cell>
        </row>
        <row r="989">
          <cell r="B989" t="str">
            <v>NIP_D_OKOR_EWS_D02_F</v>
          </cell>
          <cell r="C989" t="str">
            <v>Feasible</v>
          </cell>
          <cell r="D989" t="str">
            <v>EWS</v>
          </cell>
          <cell r="E989" t="str">
            <v>OKOR</v>
          </cell>
          <cell r="F989" t="str">
            <v>SOKU1_FS</v>
          </cell>
          <cell r="G989" t="str">
            <v>NIP_BP06_Okoroba/Oloibiri IOGD</v>
          </cell>
          <cell r="H989" t="str">
            <v>NIP_D_OKOR_EWS_D02</v>
          </cell>
          <cell r="I989" t="str">
            <v>Ranked IN</v>
          </cell>
          <cell r="J989" t="str">
            <v>4. Oil Pre-FID</v>
          </cell>
          <cell r="K989" t="str">
            <v>3. New Oil</v>
          </cell>
        </row>
        <row r="990">
          <cell r="B990" t="str">
            <v>NIP_D_Okoroba/Oloibiri IOGD_PRA_F</v>
          </cell>
          <cell r="C990" t="str">
            <v>Feasible</v>
          </cell>
          <cell r="D990" t="str">
            <v>Corporate</v>
          </cell>
          <cell r="E990" t="str">
            <v>PRA</v>
          </cell>
          <cell r="F990" t="str">
            <v>DNR Prod Facilty</v>
          </cell>
          <cell r="G990" t="str">
            <v>Corporate PRA</v>
          </cell>
          <cell r="H990" t="str">
            <v>NIP_D_Okoroba/Oloibiri IOGD_PRA</v>
          </cell>
          <cell r="I990" t="str">
            <v>Ranked IN</v>
          </cell>
          <cell r="J990" t="str">
            <v>4. Oil Pre-FID</v>
          </cell>
          <cell r="K990" t="str">
            <v>PRA</v>
          </cell>
        </row>
        <row r="991">
          <cell r="B991" t="str">
            <v>NIP_D_OLOM_WLA_C01_F</v>
          </cell>
          <cell r="C991" t="str">
            <v>Feasible</v>
          </cell>
          <cell r="D991" t="str">
            <v>WLA</v>
          </cell>
          <cell r="E991" t="str">
            <v>OLOM</v>
          </cell>
          <cell r="F991" t="str">
            <v>OLOMORO1_FS</v>
          </cell>
          <cell r="G991" t="str">
            <v>NIP_BP06_Olomoro Workover</v>
          </cell>
          <cell r="H991" t="str">
            <v>NIP_D_OLOM_WLA_C01</v>
          </cell>
          <cell r="I991" t="str">
            <v>Ranked IN</v>
          </cell>
          <cell r="J991" t="str">
            <v>4. Oil Pre-FID</v>
          </cell>
          <cell r="K991" t="str">
            <v>3. New Oil</v>
          </cell>
        </row>
        <row r="992">
          <cell r="B992" t="str">
            <v>NIP_D_OLOM_WLA_D01_F</v>
          </cell>
          <cell r="C992" t="str">
            <v>Feasible</v>
          </cell>
          <cell r="D992" t="str">
            <v>WLA</v>
          </cell>
          <cell r="E992" t="str">
            <v>OLOM</v>
          </cell>
          <cell r="F992" t="str">
            <v>OLOMORO1_FS</v>
          </cell>
          <cell r="G992" t="str">
            <v>NIP_BP06_AOU Module 3</v>
          </cell>
          <cell r="H992" t="str">
            <v>NIP_D_OLOM_WLA_D01</v>
          </cell>
          <cell r="I992" t="str">
            <v>Ranked OUT</v>
          </cell>
          <cell r="J992" t="str">
            <v>4. Oil Pre-FID</v>
          </cell>
          <cell r="K992" t="str">
            <v>3. New Oil</v>
          </cell>
        </row>
        <row r="993">
          <cell r="B993" t="str">
            <v>NIP_D_OLOM_WLA_S01_F</v>
          </cell>
          <cell r="C993" t="str">
            <v>Feasible</v>
          </cell>
          <cell r="D993" t="str">
            <v>WLA</v>
          </cell>
          <cell r="E993" t="str">
            <v>OLOM</v>
          </cell>
          <cell r="F993" t="str">
            <v>OLOMORO1_FS</v>
          </cell>
          <cell r="G993" t="str">
            <v>NIP_BP06_Integrity</v>
          </cell>
          <cell r="H993" t="str">
            <v>NIP_D_OLOM_WLA_S01</v>
          </cell>
          <cell r="I993" t="str">
            <v>Ranked IN</v>
          </cell>
          <cell r="J993" t="str">
            <v>1. NFA</v>
          </cell>
          <cell r="K993" t="str">
            <v>2. LIO</v>
          </cell>
        </row>
        <row r="994">
          <cell r="B994" t="str">
            <v>NIP_D_OLOM_WLA_T01_F</v>
          </cell>
          <cell r="C994" t="str">
            <v>Feasible</v>
          </cell>
          <cell r="D994" t="str">
            <v>WLA</v>
          </cell>
          <cell r="E994" t="str">
            <v>OLOM</v>
          </cell>
          <cell r="F994" t="str">
            <v>OLOMORO1_FS</v>
          </cell>
          <cell r="G994" t="str">
            <v>NIP_BP06_2006 LIO</v>
          </cell>
          <cell r="H994" t="str">
            <v>NIP_D_OLOM_WLA_T01</v>
          </cell>
          <cell r="I994" t="str">
            <v>Ranked IN</v>
          </cell>
          <cell r="J994" t="str">
            <v>1. NFA</v>
          </cell>
          <cell r="K994" t="str">
            <v>2. LIO</v>
          </cell>
        </row>
        <row r="995">
          <cell r="B995" t="str">
            <v>NIP_D_Olomoro Workover_PRA_F</v>
          </cell>
          <cell r="C995" t="str">
            <v>Feasible</v>
          </cell>
          <cell r="D995" t="str">
            <v>Corporate</v>
          </cell>
          <cell r="E995" t="str">
            <v>PRA</v>
          </cell>
          <cell r="F995" t="str">
            <v>DNR Prod Facilty</v>
          </cell>
          <cell r="G995" t="str">
            <v>Corporate PRA</v>
          </cell>
          <cell r="H995" t="str">
            <v>NIP_D_Olomoro Workover_PRA</v>
          </cell>
          <cell r="I995" t="str">
            <v>Ranked IN</v>
          </cell>
          <cell r="J995" t="str">
            <v>4. Oil Pre-FID</v>
          </cell>
          <cell r="K995" t="str">
            <v>PRA</v>
          </cell>
        </row>
        <row r="996">
          <cell r="B996" t="str">
            <v>NIP_D_OPNO_WSS_G01_F</v>
          </cell>
          <cell r="C996" t="str">
            <v>Feasible</v>
          </cell>
          <cell r="D996" t="str">
            <v>WSS</v>
          </cell>
          <cell r="E996" t="str">
            <v>OPNO</v>
          </cell>
          <cell r="F996" t="str">
            <v>NAG PF</v>
          </cell>
          <cell r="G996" t="e">
            <v>#N/A</v>
          </cell>
          <cell r="H996" t="str">
            <v>NIP_D_OPNO_WSS_G01</v>
          </cell>
          <cell r="I996" t="str">
            <v>Ranked OUT</v>
          </cell>
          <cell r="J996" t="str">
            <v>8. New gas (OKLNG)</v>
          </cell>
          <cell r="K996" t="str">
            <v>3. New Oil</v>
          </cell>
        </row>
        <row r="997">
          <cell r="B997" t="str">
            <v>NIP_D_OPNO_WSS_I01_F</v>
          </cell>
          <cell r="C997" t="str">
            <v>Feasible</v>
          </cell>
          <cell r="D997" t="str">
            <v>WSS</v>
          </cell>
          <cell r="E997" t="str">
            <v>OPNO</v>
          </cell>
          <cell r="F997" t="str">
            <v>OPUKUSHI1_FS</v>
          </cell>
          <cell r="G997" t="str">
            <v>NIP_BP06_Southern Swamp IOGP</v>
          </cell>
          <cell r="H997" t="str">
            <v>NIP_D_OPNO_WSS_I01</v>
          </cell>
          <cell r="I997" t="str">
            <v>Ranked IN</v>
          </cell>
          <cell r="J997" t="str">
            <v>6. New gas (NLNG)</v>
          </cell>
          <cell r="K997" t="str">
            <v>3. New Oil</v>
          </cell>
        </row>
        <row r="998">
          <cell r="B998" t="str">
            <v>NIP_D_OPOM_WSS_I01_F</v>
          </cell>
          <cell r="C998" t="str">
            <v>Feasible</v>
          </cell>
          <cell r="D998" t="str">
            <v>WSS</v>
          </cell>
          <cell r="E998" t="str">
            <v>OPOM</v>
          </cell>
          <cell r="F998" t="str">
            <v>BENISEDE1_FS</v>
          </cell>
          <cell r="G998" t="str">
            <v>NIP_BP06_Southern Swamp IOGP</v>
          </cell>
          <cell r="H998" t="str">
            <v>NIP_D_OPOM_WSS_I01</v>
          </cell>
          <cell r="I998" t="str">
            <v>Ranked IN</v>
          </cell>
          <cell r="J998" t="str">
            <v>6. New gas (NLNG)</v>
          </cell>
          <cell r="K998" t="str">
            <v>3. New Oil</v>
          </cell>
        </row>
        <row r="999">
          <cell r="B999" t="str">
            <v>NIP_D_OPOM_WSS_R02_F</v>
          </cell>
          <cell r="C999" t="str">
            <v>Feasible</v>
          </cell>
          <cell r="D999" t="str">
            <v>WSS</v>
          </cell>
          <cell r="E999" t="str">
            <v>OPOM</v>
          </cell>
          <cell r="F999" t="str">
            <v>BENISEDE1_FS</v>
          </cell>
          <cell r="G999" t="str">
            <v>NIP_BP06_2007 LIO</v>
          </cell>
          <cell r="H999" t="str">
            <v>NIP_D_OPOM_WSS_R02</v>
          </cell>
          <cell r="I999" t="str">
            <v>Ranked IN</v>
          </cell>
          <cell r="J999" t="str">
            <v>1. NFA</v>
          </cell>
          <cell r="K999" t="str">
            <v>2. LIO</v>
          </cell>
        </row>
        <row r="1000">
          <cell r="B1000" t="str">
            <v>NIP_D_OPUA_WNS_D01_F</v>
          </cell>
          <cell r="C1000" t="str">
            <v>Feasible</v>
          </cell>
          <cell r="D1000" t="str">
            <v>WNS</v>
          </cell>
          <cell r="E1000" t="str">
            <v>OPUA</v>
          </cell>
          <cell r="F1000" t="str">
            <v>OPUAMA1_FS</v>
          </cell>
          <cell r="G1000" t="str">
            <v>NIP_BP06_Otumara Node IOGD</v>
          </cell>
          <cell r="H1000" t="str">
            <v>NIP_D_OPUA_WNS_D01</v>
          </cell>
          <cell r="I1000" t="str">
            <v>Ranked IN</v>
          </cell>
          <cell r="J1000" t="str">
            <v>4. Oil Pre-FID</v>
          </cell>
          <cell r="K1000" t="str">
            <v>3. New Oil</v>
          </cell>
        </row>
        <row r="1001">
          <cell r="B1001" t="str">
            <v>NIP_D_OPUA_WNS_I01_F</v>
          </cell>
          <cell r="C1001" t="str">
            <v>Feasible</v>
          </cell>
          <cell r="D1001" t="str">
            <v>WNS</v>
          </cell>
          <cell r="E1001" t="str">
            <v>OPUA</v>
          </cell>
          <cell r="F1001" t="str">
            <v>OPUAMA1_FS</v>
          </cell>
          <cell r="G1001" t="str">
            <v>NIP_BP06_AG Solutions-Otumara</v>
          </cell>
          <cell r="H1001" t="str">
            <v>NIP_D_OPUA_WNS_I01</v>
          </cell>
          <cell r="I1001" t="str">
            <v>Ranked IN</v>
          </cell>
          <cell r="J1001" t="str">
            <v>4. Oil Pre-FID</v>
          </cell>
          <cell r="K1001" t="str">
            <v>3. New Oil</v>
          </cell>
        </row>
        <row r="1002">
          <cell r="B1002" t="str">
            <v>NIP_D_OPUK_WSS_D03_F</v>
          </cell>
          <cell r="C1002" t="str">
            <v>Feasible</v>
          </cell>
          <cell r="D1002" t="str">
            <v>WSS</v>
          </cell>
          <cell r="E1002" t="str">
            <v>OPUK</v>
          </cell>
          <cell r="F1002" t="str">
            <v>OPUKUSHI1_FS</v>
          </cell>
          <cell r="G1002" t="str">
            <v>NIP_BP06_Southern Swamp IOGP</v>
          </cell>
          <cell r="H1002" t="str">
            <v>NIP_D_OPUK_WSS_D03</v>
          </cell>
          <cell r="I1002" t="str">
            <v>Ranked IN</v>
          </cell>
          <cell r="J1002" t="str">
            <v>6. New gas (NLNG)</v>
          </cell>
          <cell r="K1002" t="str">
            <v>3. New Oil</v>
          </cell>
        </row>
        <row r="1003">
          <cell r="B1003" t="str">
            <v>NIP_D_OPUK_WSS_D04_F</v>
          </cell>
          <cell r="C1003" t="str">
            <v>Feasible</v>
          </cell>
          <cell r="D1003" t="str">
            <v>WSS</v>
          </cell>
          <cell r="E1003" t="str">
            <v>OPUK</v>
          </cell>
          <cell r="F1003" t="str">
            <v>OPUKUSHI1_FS</v>
          </cell>
          <cell r="G1003" t="str">
            <v>NIP_BP06_Southern Swamp IOGP</v>
          </cell>
          <cell r="H1003" t="str">
            <v>NIP_D_OPUK_WSS_D04</v>
          </cell>
          <cell r="I1003" t="str">
            <v>Ranked IN</v>
          </cell>
          <cell r="J1003" t="str">
            <v>6. New gas (NLNG)</v>
          </cell>
          <cell r="K1003" t="str">
            <v>3. New Oil</v>
          </cell>
        </row>
        <row r="1004">
          <cell r="B1004" t="str">
            <v>NIP_D_OPUK_WSS_G01_F</v>
          </cell>
          <cell r="C1004" t="str">
            <v>Feasible</v>
          </cell>
          <cell r="D1004" t="str">
            <v>WSS</v>
          </cell>
          <cell r="E1004" t="str">
            <v>OPUK</v>
          </cell>
          <cell r="F1004" t="str">
            <v>NAG PF</v>
          </cell>
          <cell r="G1004" t="e">
            <v>#N/A</v>
          </cell>
          <cell r="H1004" t="str">
            <v>NIP_D_OPUK_WSS_G01</v>
          </cell>
          <cell r="I1004" t="str">
            <v>Ranked OUT</v>
          </cell>
          <cell r="J1004" t="str">
            <v>8. New gas (OKLNG)</v>
          </cell>
          <cell r="K1004" t="str">
            <v>3. New Oil</v>
          </cell>
        </row>
        <row r="1005">
          <cell r="B1005" t="str">
            <v>NIP_D_OPUK_WSS_I01_F</v>
          </cell>
          <cell r="C1005" t="str">
            <v>Feasible</v>
          </cell>
          <cell r="D1005" t="str">
            <v>WSS</v>
          </cell>
          <cell r="E1005" t="str">
            <v>OPUK</v>
          </cell>
          <cell r="F1005" t="str">
            <v>OPUKUSHI1_FS</v>
          </cell>
          <cell r="G1005" t="str">
            <v>NIP_BP06_Southern Swamp IOGP</v>
          </cell>
          <cell r="H1005" t="str">
            <v>NIP_D_OPUK_WSS_I01</v>
          </cell>
          <cell r="I1005" t="str">
            <v>Ranked IN</v>
          </cell>
          <cell r="J1005" t="str">
            <v>6. New gas (NLNG)</v>
          </cell>
          <cell r="K1005" t="str">
            <v>3. New Oil</v>
          </cell>
        </row>
        <row r="1006">
          <cell r="B1006" t="str">
            <v>NIP_D_OPUK_WSS_R02_F</v>
          </cell>
          <cell r="C1006" t="str">
            <v>Feasible</v>
          </cell>
          <cell r="D1006" t="str">
            <v>WSS</v>
          </cell>
          <cell r="E1006" t="str">
            <v>OPUK</v>
          </cell>
          <cell r="F1006" t="str">
            <v>OPUKUSHI1_FS</v>
          </cell>
          <cell r="G1006" t="str">
            <v>NIP_BP06_2007 LIO</v>
          </cell>
          <cell r="H1006" t="str">
            <v>NIP_D_OPUK_WSS_R02</v>
          </cell>
          <cell r="I1006" t="str">
            <v>Ranked IN</v>
          </cell>
          <cell r="J1006" t="str">
            <v>1. NFA</v>
          </cell>
          <cell r="K1006" t="str">
            <v>2. LIO</v>
          </cell>
        </row>
        <row r="1007">
          <cell r="B1007" t="str">
            <v>NIP_D_ORBO_WSS_G01_F</v>
          </cell>
          <cell r="C1007" t="str">
            <v>Feasible</v>
          </cell>
          <cell r="D1007" t="str">
            <v>WSS</v>
          </cell>
          <cell r="E1007" t="str">
            <v>ORBO</v>
          </cell>
          <cell r="F1007" t="str">
            <v>NAG PF</v>
          </cell>
          <cell r="G1007" t="e">
            <v>#N/A</v>
          </cell>
          <cell r="H1007" t="str">
            <v>NIP_D_ORBO_WSS_G01</v>
          </cell>
          <cell r="I1007" t="str">
            <v>Ranked OUT</v>
          </cell>
          <cell r="J1007" t="str">
            <v>8. New gas (OKLNG)</v>
          </cell>
          <cell r="K1007" t="str">
            <v>3. New Oil</v>
          </cell>
        </row>
        <row r="1008">
          <cell r="B1008" t="str">
            <v>NIP_D_ORNI_WLA_D01_F</v>
          </cell>
          <cell r="C1008" t="str">
            <v>Feasible</v>
          </cell>
          <cell r="D1008" t="str">
            <v>WLA</v>
          </cell>
          <cell r="E1008" t="str">
            <v>ORNI</v>
          </cell>
          <cell r="F1008" t="str">
            <v>ORONI1_FS</v>
          </cell>
          <cell r="G1008" t="str">
            <v>NIP_BP06_GUGG-Oroni</v>
          </cell>
          <cell r="H1008" t="str">
            <v>NIP_D_ORNI_WLA_D01</v>
          </cell>
          <cell r="I1008" t="e">
            <v>#N/A</v>
          </cell>
          <cell r="J1008" t="e">
            <v>#N/A</v>
          </cell>
          <cell r="K1008" t="str">
            <v>3. New Oil</v>
          </cell>
        </row>
        <row r="1009">
          <cell r="B1009" t="str">
            <v>NIP_D_ORNI_WLA_I01_F</v>
          </cell>
          <cell r="C1009" t="str">
            <v>Feasible</v>
          </cell>
          <cell r="D1009" t="str">
            <v>WLA</v>
          </cell>
          <cell r="E1009" t="str">
            <v>ORNI</v>
          </cell>
          <cell r="F1009" t="str">
            <v>ORONI1_FS</v>
          </cell>
          <cell r="G1009" t="str">
            <v>NIP_BP06_GUGG-Oroni</v>
          </cell>
          <cell r="H1009" t="str">
            <v>NIP_D_ORNI_WLA_I01</v>
          </cell>
          <cell r="I1009" t="str">
            <v>Ranked OUT</v>
          </cell>
          <cell r="J1009" t="str">
            <v>4. Oil Pre-FID</v>
          </cell>
          <cell r="K1009" t="str">
            <v>3. New Oil</v>
          </cell>
        </row>
        <row r="1010">
          <cell r="B1010" t="str">
            <v>NIP_D_ORNI_WLA_T01_F</v>
          </cell>
          <cell r="C1010" t="str">
            <v>Feasible</v>
          </cell>
          <cell r="D1010" t="str">
            <v>WLA</v>
          </cell>
          <cell r="E1010" t="str">
            <v>ORNI</v>
          </cell>
          <cell r="F1010" t="str">
            <v>ORONI1_FS</v>
          </cell>
          <cell r="G1010" t="str">
            <v>NIP_BP06_2006 LIO</v>
          </cell>
          <cell r="H1010" t="str">
            <v>NIP_D_ORNI_WLA_T01</v>
          </cell>
          <cell r="I1010" t="str">
            <v>Ranked IN</v>
          </cell>
          <cell r="J1010" t="str">
            <v>1. NFA</v>
          </cell>
          <cell r="K1010" t="str">
            <v>2. LIO</v>
          </cell>
        </row>
        <row r="1011">
          <cell r="B1011" t="str">
            <v>NIP_D_ORUB_EES_D01_F</v>
          </cell>
          <cell r="C1011" t="str">
            <v>Feasible</v>
          </cell>
          <cell r="D1011" t="str">
            <v>EES</v>
          </cell>
          <cell r="E1011" t="str">
            <v>ORUB</v>
          </cell>
          <cell r="F1011" t="str">
            <v>ORUBIRI1_FS</v>
          </cell>
          <cell r="G1011" t="str">
            <v>NIP_BP06_Alakiri Node FOD</v>
          </cell>
          <cell r="H1011" t="str">
            <v>NIP_D_ORUB_EES_D01</v>
          </cell>
          <cell r="I1011" t="str">
            <v>Ranked OUT</v>
          </cell>
          <cell r="J1011" t="str">
            <v>4. Oil Pre-FID</v>
          </cell>
          <cell r="K1011" t="str">
            <v>3. New Oil</v>
          </cell>
        </row>
        <row r="1012">
          <cell r="B1012" t="str">
            <v>NIP_D_ORUB_EES_R01_F</v>
          </cell>
          <cell r="C1012" t="str">
            <v>Feasible</v>
          </cell>
          <cell r="D1012" t="str">
            <v>EES</v>
          </cell>
          <cell r="E1012" t="str">
            <v>ORUB</v>
          </cell>
          <cell r="F1012" t="str">
            <v>ORUBIRI1_FS</v>
          </cell>
          <cell r="G1012" t="str">
            <v>NIP_BP06_2006 LIO</v>
          </cell>
          <cell r="H1012" t="str">
            <v>NIP_D_ORUB_EES_R01</v>
          </cell>
          <cell r="I1012" t="str">
            <v>Ranked IN</v>
          </cell>
          <cell r="J1012" t="str">
            <v>1. NFA</v>
          </cell>
          <cell r="K1012" t="str">
            <v>2. LIO</v>
          </cell>
        </row>
        <row r="1013">
          <cell r="B1013" t="str">
            <v>NIP_D_OTAM_ELA_D01_F</v>
          </cell>
          <cell r="C1013" t="str">
            <v>Feasible</v>
          </cell>
          <cell r="D1013" t="str">
            <v>ELA</v>
          </cell>
          <cell r="E1013" t="str">
            <v>OTAM</v>
          </cell>
          <cell r="F1013" t="str">
            <v>UMUECHEM1_FS</v>
          </cell>
          <cell r="G1013" t="str">
            <v>NIP_BP06_Umuechem/Otamini IOGD</v>
          </cell>
          <cell r="H1013" t="str">
            <v>NIP_D_OTAM_ELA_D01</v>
          </cell>
          <cell r="I1013" t="str">
            <v>Ranked IN</v>
          </cell>
          <cell r="J1013" t="str">
            <v>4. Oil Pre-FID</v>
          </cell>
          <cell r="K1013" t="str">
            <v>3. New Oil</v>
          </cell>
        </row>
        <row r="1014">
          <cell r="B1014" t="str">
            <v>NIP_D_OTAM_ELA_I01_F</v>
          </cell>
          <cell r="C1014" t="str">
            <v>Feasible</v>
          </cell>
          <cell r="D1014" t="str">
            <v>ELA</v>
          </cell>
          <cell r="E1014" t="str">
            <v>OTAM</v>
          </cell>
          <cell r="F1014" t="str">
            <v>UMUECHEM1_FS</v>
          </cell>
          <cell r="G1014" t="str">
            <v>NIP_BP06_AG Solutions Umuechem/Otamini IOGD</v>
          </cell>
          <cell r="H1014" t="str">
            <v>NIP_D_OTAM_ELA_I01</v>
          </cell>
          <cell r="I1014" t="str">
            <v>Ranked IN</v>
          </cell>
          <cell r="J1014" t="str">
            <v>4. Oil Pre-FID</v>
          </cell>
          <cell r="K1014" t="str">
            <v>3. New Oil</v>
          </cell>
        </row>
        <row r="1015">
          <cell r="B1015" t="str">
            <v>NIP_D_OTAM_ELA_R01_F</v>
          </cell>
          <cell r="C1015" t="str">
            <v>Feasible</v>
          </cell>
          <cell r="D1015" t="str">
            <v>ELA</v>
          </cell>
          <cell r="E1015" t="str">
            <v>OTAM</v>
          </cell>
          <cell r="F1015" t="str">
            <v>UMUECHEM1_FS</v>
          </cell>
          <cell r="G1015" t="str">
            <v>NIP_BP06_2006 LIO</v>
          </cell>
          <cell r="H1015" t="str">
            <v>NIP_D_OTAM_ELA_R01</v>
          </cell>
          <cell r="I1015" t="str">
            <v>Ranked IN</v>
          </cell>
          <cell r="J1015" t="str">
            <v>1. NFA</v>
          </cell>
          <cell r="K1015" t="str">
            <v>2. LIO</v>
          </cell>
        </row>
        <row r="1016">
          <cell r="B1016" t="str">
            <v>NIP_D_OTAM_ELA_R02_F</v>
          </cell>
          <cell r="C1016" t="str">
            <v>Feasible</v>
          </cell>
          <cell r="D1016" t="str">
            <v>ELA</v>
          </cell>
          <cell r="E1016" t="str">
            <v>OTAM</v>
          </cell>
          <cell r="F1016" t="str">
            <v>UMUECHEM1_FS</v>
          </cell>
          <cell r="G1016" t="str">
            <v>NIP_BP06_2007 LIO</v>
          </cell>
          <cell r="H1016" t="str">
            <v>NIP_D_OTAM_ELA_R02</v>
          </cell>
          <cell r="I1016" t="str">
            <v>Ranked IN</v>
          </cell>
          <cell r="J1016" t="str">
            <v>1. NFA</v>
          </cell>
          <cell r="K1016" t="str">
            <v>2. LIO</v>
          </cell>
        </row>
        <row r="1017">
          <cell r="B1017" t="str">
            <v>NIP_D_OTAM_ELA_S01_F</v>
          </cell>
          <cell r="C1017" t="str">
            <v>Feasible</v>
          </cell>
          <cell r="D1017" t="str">
            <v>ELA</v>
          </cell>
          <cell r="E1017" t="str">
            <v>OTAM</v>
          </cell>
          <cell r="F1017" t="str">
            <v>UMUECHEM1_FS</v>
          </cell>
          <cell r="G1017" t="str">
            <v>NIP_BP06_Integrity</v>
          </cell>
          <cell r="H1017" t="str">
            <v>NIP_D_OTAM_ELA_S01</v>
          </cell>
          <cell r="I1017" t="str">
            <v>Ranked IN</v>
          </cell>
          <cell r="J1017" t="str">
            <v>1. NFA</v>
          </cell>
          <cell r="K1017" t="str">
            <v>2. LIO</v>
          </cell>
        </row>
        <row r="1018">
          <cell r="B1018" t="str">
            <v>NIP_D_OTUM_WNS_C01_F</v>
          </cell>
          <cell r="C1018" t="str">
            <v>Feasible</v>
          </cell>
          <cell r="D1018" t="str">
            <v>WNS</v>
          </cell>
          <cell r="E1018" t="str">
            <v>OTUM</v>
          </cell>
          <cell r="F1018" t="str">
            <v>OTUMARA1_FS</v>
          </cell>
          <cell r="G1018" t="str">
            <v>NIP_BP06_Otumara Node IOGD</v>
          </cell>
          <cell r="H1018" t="str">
            <v>NIP_D_OTUM_WNS_C01</v>
          </cell>
          <cell r="I1018" t="str">
            <v>Ranked IN</v>
          </cell>
          <cell r="J1018" t="str">
            <v>4. Oil Pre-FID</v>
          </cell>
          <cell r="K1018" t="str">
            <v>3. New Oil</v>
          </cell>
        </row>
        <row r="1019">
          <cell r="B1019" t="str">
            <v>NIP_D_OTUM_WNS_D02_F</v>
          </cell>
          <cell r="C1019" t="str">
            <v>Feasible</v>
          </cell>
          <cell r="D1019" t="str">
            <v>WNS</v>
          </cell>
          <cell r="E1019" t="str">
            <v>OTUM</v>
          </cell>
          <cell r="F1019" t="str">
            <v>OTUMARA1_FS</v>
          </cell>
          <cell r="G1019" t="str">
            <v>NIP_BP06_Otumara Node IOGD</v>
          </cell>
          <cell r="H1019" t="str">
            <v>NIP_D_OTUM_WNS_D02</v>
          </cell>
          <cell r="I1019" t="str">
            <v>Ranked IN</v>
          </cell>
          <cell r="J1019" t="str">
            <v>4. Oil Pre-FID</v>
          </cell>
          <cell r="K1019" t="str">
            <v>3. New Oil</v>
          </cell>
        </row>
        <row r="1020">
          <cell r="B1020" t="str">
            <v>NIP_D_OTUM_WNS_I01_F</v>
          </cell>
          <cell r="C1020" t="str">
            <v>Feasible</v>
          </cell>
          <cell r="D1020" t="str">
            <v>WNS</v>
          </cell>
          <cell r="E1020" t="str">
            <v>OTUM</v>
          </cell>
          <cell r="F1020" t="str">
            <v>OTUMARA1_FS</v>
          </cell>
          <cell r="G1020" t="str">
            <v>NIP_BP06_AG Solutions-Otumara</v>
          </cell>
          <cell r="H1020" t="str">
            <v>NIP_D_OTUM_WNS_I01</v>
          </cell>
          <cell r="I1020" t="str">
            <v>Ranked IN</v>
          </cell>
          <cell r="J1020" t="str">
            <v>4. Oil Pre-FID</v>
          </cell>
          <cell r="K1020" t="str">
            <v>3. New Oil</v>
          </cell>
        </row>
        <row r="1021">
          <cell r="B1021" t="str">
            <v>NIP_D_OTUM_WNS_L01_F</v>
          </cell>
          <cell r="C1021" t="str">
            <v>Feasible</v>
          </cell>
          <cell r="D1021" t="str">
            <v>WNS</v>
          </cell>
          <cell r="E1021" t="str">
            <v>OTUM</v>
          </cell>
          <cell r="F1021" t="str">
            <v>OTUMARA1_FS</v>
          </cell>
          <cell r="G1021" t="str">
            <v>NIP_BP06_Otumara GL</v>
          </cell>
          <cell r="H1021" t="str">
            <v>NIP_D_OTUM_WNS_L01</v>
          </cell>
          <cell r="I1021" t="str">
            <v>Ranked IN</v>
          </cell>
          <cell r="J1021" t="str">
            <v>3. Oil Post-FID</v>
          </cell>
          <cell r="K1021" t="str">
            <v>3. New Oil</v>
          </cell>
        </row>
        <row r="1022">
          <cell r="B1022" t="str">
            <v>NIP_D_OTUM_WNS_T01_F</v>
          </cell>
          <cell r="C1022" t="str">
            <v>Feasible</v>
          </cell>
          <cell r="D1022" t="str">
            <v>WNS</v>
          </cell>
          <cell r="E1022" t="str">
            <v>OTUM</v>
          </cell>
          <cell r="F1022" t="str">
            <v>OTUMARA1_FS</v>
          </cell>
          <cell r="G1022" t="str">
            <v>NIP_BP06_2006 LIO</v>
          </cell>
          <cell r="H1022" t="str">
            <v>NIP_D_OTUM_WNS_T01</v>
          </cell>
          <cell r="I1022" t="str">
            <v>Ranked IN</v>
          </cell>
          <cell r="J1022" t="str">
            <v>1. NFA</v>
          </cell>
          <cell r="K1022" t="str">
            <v>2. LIO</v>
          </cell>
        </row>
        <row r="1023">
          <cell r="B1023" t="str">
            <v>NIP_D_OTUM_WNS_T02_F</v>
          </cell>
          <cell r="C1023" t="str">
            <v>Feasible</v>
          </cell>
          <cell r="D1023" t="str">
            <v>WNS</v>
          </cell>
          <cell r="E1023" t="str">
            <v>OTUM</v>
          </cell>
          <cell r="F1023" t="str">
            <v>OTUMARA1_FS</v>
          </cell>
          <cell r="G1023" t="str">
            <v>NIP_BP06_2007 LIO</v>
          </cell>
          <cell r="H1023" t="str">
            <v>NIP_D_OTUM_WNS_T02</v>
          </cell>
          <cell r="I1023" t="str">
            <v>Ranked IN</v>
          </cell>
          <cell r="J1023" t="str">
            <v>1. NFA</v>
          </cell>
          <cell r="K1023" t="str">
            <v>2. LIO</v>
          </cell>
        </row>
        <row r="1024">
          <cell r="B1024" t="str">
            <v>NIP_D_Otumara GL_PRA_F</v>
          </cell>
          <cell r="C1024" t="str">
            <v>Feasible</v>
          </cell>
          <cell r="D1024" t="str">
            <v>Corporate</v>
          </cell>
          <cell r="E1024" t="str">
            <v>PRA</v>
          </cell>
          <cell r="F1024" t="str">
            <v>DNR Prod Facilty</v>
          </cell>
          <cell r="G1024" t="str">
            <v>Corporate PRA</v>
          </cell>
          <cell r="H1024" t="str">
            <v>NIP_D_Otumara GL_PRA</v>
          </cell>
          <cell r="I1024" t="str">
            <v>Ranked IN</v>
          </cell>
          <cell r="J1024" t="str">
            <v>3. Oil Post-FID</v>
          </cell>
          <cell r="K1024" t="str">
            <v>PRA</v>
          </cell>
        </row>
        <row r="1025">
          <cell r="B1025" t="str">
            <v>NIP_D_Otumara Node IOGD_PRA_F</v>
          </cell>
          <cell r="C1025" t="str">
            <v>Feasible</v>
          </cell>
          <cell r="D1025" t="str">
            <v>Corporate</v>
          </cell>
          <cell r="E1025" t="str">
            <v>PRA</v>
          </cell>
          <cell r="F1025" t="str">
            <v>DNR Prod Facilty</v>
          </cell>
          <cell r="G1025" t="str">
            <v>Corporate PRA</v>
          </cell>
          <cell r="H1025" t="str">
            <v>NIP_D_Otumara Node IOGD_PRA</v>
          </cell>
          <cell r="I1025" t="str">
            <v>Ranked IN</v>
          </cell>
          <cell r="J1025" t="str">
            <v>4. Oil Pre-FID</v>
          </cell>
          <cell r="K1025" t="str">
            <v>PRA</v>
          </cell>
        </row>
        <row r="1026">
          <cell r="B1026" t="str">
            <v>NIP_D_OVHO_WLA_D02_F</v>
          </cell>
          <cell r="C1026" t="str">
            <v>Feasible</v>
          </cell>
          <cell r="D1026" t="str">
            <v>WLA</v>
          </cell>
          <cell r="E1026" t="str">
            <v>OVHO</v>
          </cell>
          <cell r="F1026" t="str">
            <v>AMUKPE1_FS</v>
          </cell>
          <cell r="G1026" t="str">
            <v>NIP_BP06_Ovhor FOD</v>
          </cell>
          <cell r="H1026" t="str">
            <v>NIP_D_OVHO_WLA_D02</v>
          </cell>
          <cell r="I1026" t="str">
            <v>Ranked IN</v>
          </cell>
          <cell r="J1026" t="str">
            <v>3. Oil Post-FID</v>
          </cell>
          <cell r="K1026" t="str">
            <v>3. New Oil</v>
          </cell>
        </row>
        <row r="1027">
          <cell r="B1027" t="str">
            <v>NIP_D_OVHO_WLA_T01_F</v>
          </cell>
          <cell r="C1027" t="str">
            <v>Feasible</v>
          </cell>
          <cell r="D1027" t="str">
            <v>WLA</v>
          </cell>
          <cell r="E1027" t="str">
            <v>OVHO</v>
          </cell>
          <cell r="F1027" t="str">
            <v>AMUKPE1_FS</v>
          </cell>
          <cell r="G1027" t="str">
            <v>NIP_BP06_2006 LIO</v>
          </cell>
          <cell r="H1027" t="str">
            <v>NIP_D_OVHO_WLA_T01</v>
          </cell>
          <cell r="I1027" t="str">
            <v>Ranked IN</v>
          </cell>
          <cell r="J1027" t="str">
            <v>1. NFA</v>
          </cell>
          <cell r="K1027" t="str">
            <v>2. LIO</v>
          </cell>
        </row>
        <row r="1028">
          <cell r="B1028" t="str">
            <v>NIP_D_Ovhor FOD Facilities Cost_F</v>
          </cell>
          <cell r="C1028" t="str">
            <v>Feasible</v>
          </cell>
          <cell r="D1028" t="str">
            <v>Facility Costs</v>
          </cell>
          <cell r="E1028" t="str">
            <v>OVHO</v>
          </cell>
          <cell r="F1028" t="str">
            <v>DNR Prod Facilty</v>
          </cell>
          <cell r="G1028" t="str">
            <v>Corporate - Facility</v>
          </cell>
          <cell r="H1028" t="str">
            <v>NIP_D_Ovhor FOD Facilities Cost</v>
          </cell>
          <cell r="I1028" t="str">
            <v>Ranked IN</v>
          </cell>
          <cell r="J1028" t="str">
            <v>3. Oil Post-FID</v>
          </cell>
          <cell r="K1028" t="str">
            <v>Facilities</v>
          </cell>
        </row>
        <row r="1029">
          <cell r="B1029" t="str">
            <v>NIP_D_Ovhor FOD_PRA_F</v>
          </cell>
          <cell r="C1029" t="str">
            <v>Feasible</v>
          </cell>
          <cell r="D1029" t="str">
            <v>Corporate</v>
          </cell>
          <cell r="E1029" t="str">
            <v>PRA</v>
          </cell>
          <cell r="F1029" t="str">
            <v>DNR Prod Facilty</v>
          </cell>
          <cell r="G1029" t="str">
            <v>Corporate PRA</v>
          </cell>
          <cell r="H1029" t="str">
            <v>NIP_D_Ovhor FOD_PRA</v>
          </cell>
          <cell r="I1029" t="str">
            <v>Ranked IN</v>
          </cell>
          <cell r="J1029" t="str">
            <v>3. Oil Post-FID</v>
          </cell>
          <cell r="K1029" t="str">
            <v>PRA</v>
          </cell>
        </row>
        <row r="1030">
          <cell r="B1030" t="str">
            <v>NIP_D_OWEH_WLA_T01_F</v>
          </cell>
          <cell r="C1030" t="str">
            <v>Feasible</v>
          </cell>
          <cell r="D1030" t="str">
            <v>WLA</v>
          </cell>
          <cell r="E1030" t="str">
            <v>OWEH</v>
          </cell>
          <cell r="F1030" t="str">
            <v>OWEH1_FS</v>
          </cell>
          <cell r="G1030" t="str">
            <v>NIP_BP06_2006 LIO</v>
          </cell>
          <cell r="H1030" t="str">
            <v>NIP_D_OWEH_WLA_T01</v>
          </cell>
          <cell r="I1030" t="str">
            <v>Ranked IN</v>
          </cell>
          <cell r="J1030" t="str">
            <v>1. NFA</v>
          </cell>
          <cell r="K1030" t="str">
            <v>2. LIO</v>
          </cell>
        </row>
        <row r="1031">
          <cell r="B1031" t="str">
            <v>NIP_D_SAGR_WNS_I01_F</v>
          </cell>
          <cell r="C1031" t="str">
            <v>Feasible</v>
          </cell>
          <cell r="D1031" t="str">
            <v>WNS</v>
          </cell>
          <cell r="E1031" t="str">
            <v>SAGR</v>
          </cell>
          <cell r="F1031" t="str">
            <v>SAGHARA1_FS</v>
          </cell>
          <cell r="G1031" t="str">
            <v>NIP_BP06_AG Solutions-Otumara</v>
          </cell>
          <cell r="H1031" t="str">
            <v>NIP_D_SAGR_WNS_I01</v>
          </cell>
          <cell r="I1031" t="str">
            <v>Ranked IN</v>
          </cell>
          <cell r="J1031" t="str">
            <v>4. Oil Pre-FID</v>
          </cell>
          <cell r="K1031" t="str">
            <v>3. New Oil</v>
          </cell>
        </row>
        <row r="1032">
          <cell r="B1032" t="str">
            <v>NIP_D_Santa Barbara FOD Phase 1_PRA_F</v>
          </cell>
          <cell r="C1032" t="str">
            <v>Feasible</v>
          </cell>
          <cell r="D1032" t="str">
            <v>Corporate</v>
          </cell>
          <cell r="E1032" t="str">
            <v>PRA</v>
          </cell>
          <cell r="F1032" t="str">
            <v>DNR Prod Facilty</v>
          </cell>
          <cell r="G1032" t="str">
            <v>Corporate PRA</v>
          </cell>
          <cell r="H1032" t="str">
            <v>NIP_D_Santa Barbara FOD Phase 1_PRA</v>
          </cell>
          <cell r="I1032" t="str">
            <v>Ranked IN</v>
          </cell>
          <cell r="J1032" t="str">
            <v>4. Oil Pre-FID</v>
          </cell>
          <cell r="K1032" t="str">
            <v>PRA</v>
          </cell>
        </row>
        <row r="1033">
          <cell r="B1033" t="str">
            <v>NIP_D_Santa Barbara FOD Phase 2_PRA_F</v>
          </cell>
          <cell r="C1033" t="str">
            <v>Feasible</v>
          </cell>
          <cell r="D1033" t="str">
            <v>Corporate</v>
          </cell>
          <cell r="E1033" t="str">
            <v>PRA</v>
          </cell>
          <cell r="F1033" t="str">
            <v>DNR Prod Facilty</v>
          </cell>
          <cell r="G1033" t="str">
            <v>Corporate PRA</v>
          </cell>
          <cell r="H1033" t="str">
            <v>NIP_D_Santa Barbara FOD Phase 2_PRA</v>
          </cell>
          <cell r="I1033" t="str">
            <v>Ranked IN</v>
          </cell>
          <cell r="J1033" t="str">
            <v>4. Oil Pre-FID</v>
          </cell>
          <cell r="K1033" t="str">
            <v>PRA</v>
          </cell>
        </row>
        <row r="1034">
          <cell r="B1034" t="str">
            <v>NIP_D_SAPL_WLA_SG1_F</v>
          </cell>
          <cell r="C1034" t="str">
            <v>Feasible</v>
          </cell>
          <cell r="D1034" t="str">
            <v>WLA</v>
          </cell>
          <cell r="E1034" t="str">
            <v>SAPL</v>
          </cell>
          <cell r="F1034" t="str">
            <v>SAPELE1_FS</v>
          </cell>
          <cell r="G1034" t="e">
            <v>#N/A</v>
          </cell>
          <cell r="H1034" t="str">
            <v>NIP_D_SAPL_WLA_SG1</v>
          </cell>
          <cell r="I1034" t="str">
            <v>Ranked IN</v>
          </cell>
          <cell r="J1034" t="str">
            <v>1. NFA</v>
          </cell>
          <cell r="K1034" t="str">
            <v>3. New Oil</v>
          </cell>
        </row>
        <row r="1035">
          <cell r="B1035" t="str">
            <v>NIP_D_SAPL_WLA_T01_F</v>
          </cell>
          <cell r="C1035" t="str">
            <v>Feasible</v>
          </cell>
          <cell r="D1035" t="str">
            <v>WLA</v>
          </cell>
          <cell r="E1035" t="str">
            <v>SAPL</v>
          </cell>
          <cell r="F1035" t="str">
            <v>SAPELE1_FS</v>
          </cell>
          <cell r="G1035" t="str">
            <v>NIP_BP06_2006 LIO</v>
          </cell>
          <cell r="H1035" t="str">
            <v>NIP_D_SAPL_WLA_T01</v>
          </cell>
          <cell r="I1035" t="str">
            <v>Ranked IN</v>
          </cell>
          <cell r="J1035" t="str">
            <v>1. NFA</v>
          </cell>
          <cell r="K1035" t="str">
            <v>2. LIO</v>
          </cell>
        </row>
        <row r="1036">
          <cell r="B1036" t="str">
            <v>NIP_D_SAPL_WLA_TG1_F</v>
          </cell>
          <cell r="C1036" t="str">
            <v>Feasible</v>
          </cell>
          <cell r="D1036" t="str">
            <v>WLA</v>
          </cell>
          <cell r="E1036" t="str">
            <v>SAPL</v>
          </cell>
          <cell r="F1036" t="str">
            <v>SAPELE1_FS</v>
          </cell>
          <cell r="G1036" t="e">
            <v>#N/A</v>
          </cell>
          <cell r="H1036" t="str">
            <v>NIP_D_SAPL_WLA_TG1</v>
          </cell>
          <cell r="I1036" t="str">
            <v>Ranked IN</v>
          </cell>
          <cell r="J1036" t="str">
            <v>1. NFA</v>
          </cell>
          <cell r="K1036" t="str">
            <v>3. New Oil</v>
          </cell>
        </row>
        <row r="1037">
          <cell r="B1037" t="str">
            <v>NIP_D_SBAR_EWS_B01_F</v>
          </cell>
          <cell r="C1037" t="str">
            <v>Feasible</v>
          </cell>
          <cell r="D1037" t="str">
            <v>EWS</v>
          </cell>
          <cell r="E1037" t="str">
            <v>SBAR</v>
          </cell>
          <cell r="F1037" t="str">
            <v>SANTA_BARBARA1_FS</v>
          </cell>
          <cell r="G1037" t="str">
            <v>NIP_BP06_2006 LIO</v>
          </cell>
          <cell r="H1037" t="str">
            <v>NIP_D_SBAR_EWS_B01</v>
          </cell>
          <cell r="I1037" t="str">
            <v>Ranked IN</v>
          </cell>
          <cell r="J1037" t="str">
            <v>1. NFA</v>
          </cell>
          <cell r="K1037" t="str">
            <v>2. LIO</v>
          </cell>
        </row>
        <row r="1038">
          <cell r="B1038" t="str">
            <v>NIP_D_SBAR_EWS_D01_F</v>
          </cell>
          <cell r="C1038" t="str">
            <v>Feasible</v>
          </cell>
          <cell r="D1038" t="str">
            <v>EWS</v>
          </cell>
          <cell r="E1038" t="str">
            <v>SBAR</v>
          </cell>
          <cell r="F1038" t="str">
            <v>SANTA_BARBARA1_FS</v>
          </cell>
          <cell r="G1038" t="str">
            <v>NIP_BP06_Santa Barbara FOD Phase 1</v>
          </cell>
          <cell r="H1038" t="str">
            <v>NIP_D_SBAR_EWS_D01</v>
          </cell>
          <cell r="I1038" t="str">
            <v>Ranked IN</v>
          </cell>
          <cell r="J1038" t="str">
            <v>4. Oil Pre-FID</v>
          </cell>
          <cell r="K1038" t="str">
            <v>3. New Oil</v>
          </cell>
        </row>
        <row r="1039">
          <cell r="B1039" t="str">
            <v>NIP_D_SBAR_EWS_D02_F</v>
          </cell>
          <cell r="C1039" t="str">
            <v>Feasible</v>
          </cell>
          <cell r="D1039" t="str">
            <v>EWS</v>
          </cell>
          <cell r="E1039" t="str">
            <v>SBAR</v>
          </cell>
          <cell r="F1039" t="str">
            <v>SANTA_BARBARA1_FS</v>
          </cell>
          <cell r="G1039" t="str">
            <v>NIP_BP06_Santa Barbara FOD Phase 2</v>
          </cell>
          <cell r="H1039" t="str">
            <v>NIP_D_SBAR_EWS_D02</v>
          </cell>
          <cell r="I1039" t="str">
            <v>Ranked IN</v>
          </cell>
          <cell r="J1039" t="str">
            <v>4. Oil Pre-FID</v>
          </cell>
          <cell r="K1039" t="str">
            <v>3. New Oil</v>
          </cell>
        </row>
        <row r="1040">
          <cell r="B1040" t="str">
            <v>NIP_D_SBAR_EWS_R03_F</v>
          </cell>
          <cell r="C1040" t="str">
            <v>Feasible</v>
          </cell>
          <cell r="D1040" t="str">
            <v>EWS</v>
          </cell>
          <cell r="E1040" t="str">
            <v>SBAR</v>
          </cell>
          <cell r="F1040" t="str">
            <v>SANTA_BARBARA1_FS</v>
          </cell>
          <cell r="G1040" t="str">
            <v>NIP_BP06_2008 LIO</v>
          </cell>
          <cell r="H1040" t="str">
            <v>NIP_D_SBAR_EWS_R03</v>
          </cell>
          <cell r="I1040" t="str">
            <v>Ranked IN</v>
          </cell>
          <cell r="J1040" t="str">
            <v>1. NFA</v>
          </cell>
          <cell r="K1040" t="str">
            <v>2. LIO</v>
          </cell>
        </row>
        <row r="1041">
          <cell r="B1041" t="str">
            <v>NIP_D_SEIB_WSS_D01_F</v>
          </cell>
          <cell r="C1041" t="str">
            <v>Feasible</v>
          </cell>
          <cell r="D1041" t="str">
            <v>WSS</v>
          </cell>
          <cell r="E1041" t="str">
            <v>SEIB</v>
          </cell>
          <cell r="F1041" t="str">
            <v>OPUKUSHI1_FS</v>
          </cell>
          <cell r="G1041" t="str">
            <v>NIP_BP06_Southern Swamp IOGP</v>
          </cell>
          <cell r="H1041" t="str">
            <v>NIP_D_SEIB_WSS_D01</v>
          </cell>
          <cell r="I1041" t="str">
            <v>Ranked IN</v>
          </cell>
          <cell r="J1041" t="str">
            <v>6. New gas (NLNG)</v>
          </cell>
          <cell r="K1041" t="str">
            <v>3. New Oil</v>
          </cell>
        </row>
        <row r="1042">
          <cell r="B1042" t="str">
            <v>NIP_D_SEIB_WSS_G30_F</v>
          </cell>
          <cell r="C1042" t="str">
            <v>Feasible</v>
          </cell>
          <cell r="D1042" t="str">
            <v>WSS</v>
          </cell>
          <cell r="E1042" t="str">
            <v>SEIB</v>
          </cell>
          <cell r="F1042" t="str">
            <v>Cluster 2A PF</v>
          </cell>
          <cell r="G1042" t="str">
            <v>NIP_BP06_Cluster 2A</v>
          </cell>
          <cell r="H1042" t="str">
            <v>NIP_D_SEIB_WSS_G30</v>
          </cell>
          <cell r="I1042" t="str">
            <v>Ranked OUT</v>
          </cell>
          <cell r="J1042" t="str">
            <v>8. New gas (OKLNG)</v>
          </cell>
          <cell r="K1042" t="str">
            <v>3. New Oil</v>
          </cell>
        </row>
        <row r="1043">
          <cell r="B1043" t="str">
            <v>NIP_D_SEIB_WSS_I01_F</v>
          </cell>
          <cell r="C1043" t="str">
            <v>Feasible</v>
          </cell>
          <cell r="D1043" t="str">
            <v>WSS</v>
          </cell>
          <cell r="E1043" t="str">
            <v>SEIB</v>
          </cell>
          <cell r="F1043" t="str">
            <v>OPUKUSHI1_FS</v>
          </cell>
          <cell r="G1043" t="str">
            <v>NIP_BP06_Southern Swamp IOGP</v>
          </cell>
          <cell r="H1043" t="str">
            <v>NIP_D_SEIB_WSS_I01</v>
          </cell>
          <cell r="I1043" t="str">
            <v>Ranked IN</v>
          </cell>
          <cell r="J1043" t="str">
            <v>6. New gas (NLNG)</v>
          </cell>
          <cell r="K1043" t="str">
            <v>3. New Oil</v>
          </cell>
        </row>
        <row r="1044">
          <cell r="B1044" t="str">
            <v>NIP_D_SEIB_WSS_R02_F</v>
          </cell>
          <cell r="C1044" t="str">
            <v>Feasible</v>
          </cell>
          <cell r="D1044" t="str">
            <v>WSS</v>
          </cell>
          <cell r="E1044" t="str">
            <v>SEIB</v>
          </cell>
          <cell r="F1044" t="str">
            <v>OPUKUSHI1_FS</v>
          </cell>
          <cell r="G1044" t="str">
            <v>NIP_BP06_2007 LIO</v>
          </cell>
          <cell r="H1044" t="str">
            <v>NIP_D_SEIB_WSS_R02</v>
          </cell>
          <cell r="I1044" t="str">
            <v>Ranked IN</v>
          </cell>
          <cell r="J1044" t="str">
            <v>1. NFA</v>
          </cell>
          <cell r="K1044" t="str">
            <v>2. LIO</v>
          </cell>
        </row>
        <row r="1045">
          <cell r="B1045" t="str">
            <v>NIP_D_Soku Debottlenecking Facilities Cost_F</v>
          </cell>
          <cell r="C1045" t="str">
            <v>Feasible</v>
          </cell>
          <cell r="D1045" t="str">
            <v>Facility Costs</v>
          </cell>
          <cell r="E1045" t="str">
            <v>SOKU</v>
          </cell>
          <cell r="F1045" t="str">
            <v>DNR Prod Facilty</v>
          </cell>
          <cell r="G1045" t="str">
            <v>Corporate - Facility</v>
          </cell>
          <cell r="H1045" t="str">
            <v>NIP_D_Soku Debottlenecking Facilities Cost</v>
          </cell>
          <cell r="I1045" t="str">
            <v>Ranked IN</v>
          </cell>
          <cell r="J1045" t="str">
            <v>5. Ongoing Gas</v>
          </cell>
          <cell r="K1045" t="str">
            <v>Facilities</v>
          </cell>
        </row>
        <row r="1046">
          <cell r="B1046" t="str">
            <v>NIP_D_Soku Gaslift_PRA_F</v>
          </cell>
          <cell r="C1046" t="str">
            <v>Feasible</v>
          </cell>
          <cell r="D1046" t="str">
            <v>Corporate</v>
          </cell>
          <cell r="E1046" t="str">
            <v>PRA</v>
          </cell>
          <cell r="F1046" t="str">
            <v>DNR Prod Facilty</v>
          </cell>
          <cell r="G1046" t="str">
            <v>Corporate PRA</v>
          </cell>
          <cell r="H1046" t="str">
            <v>NIP_D_Soku Gaslift_PRA</v>
          </cell>
          <cell r="I1046" t="str">
            <v>Ranked IN</v>
          </cell>
          <cell r="J1046" t="str">
            <v>4. Oil Pre-FID</v>
          </cell>
          <cell r="K1046" t="str">
            <v>PRA</v>
          </cell>
        </row>
        <row r="1047">
          <cell r="B1047" t="str">
            <v>NIP_D_Soku NAG_PRA_F</v>
          </cell>
          <cell r="C1047" t="str">
            <v>Feasible</v>
          </cell>
          <cell r="D1047" t="str">
            <v>Corporate</v>
          </cell>
          <cell r="E1047" t="str">
            <v>PRA</v>
          </cell>
          <cell r="F1047" t="str">
            <v>DNR Prod Facilty</v>
          </cell>
          <cell r="G1047" t="str">
            <v>Corporate PRA</v>
          </cell>
          <cell r="H1047" t="str">
            <v>NIP_D_Soku NAG_PRA</v>
          </cell>
          <cell r="I1047" t="str">
            <v>Ranked IN</v>
          </cell>
          <cell r="J1047" t="str">
            <v>8. New gas (OKLNG)</v>
          </cell>
          <cell r="K1047" t="str">
            <v>PRA</v>
          </cell>
        </row>
        <row r="1048">
          <cell r="B1048" t="str">
            <v>NIP_D_Soku North FOD_PRA_F</v>
          </cell>
          <cell r="C1048" t="str">
            <v>Feasible</v>
          </cell>
          <cell r="D1048" t="str">
            <v>Corporate</v>
          </cell>
          <cell r="E1048" t="str">
            <v>PRA</v>
          </cell>
          <cell r="F1048" t="str">
            <v>DNR Prod Facilty</v>
          </cell>
          <cell r="G1048" t="str">
            <v>Corporate PRA</v>
          </cell>
          <cell r="H1048" t="str">
            <v>NIP_D_Soku North FOD_PRA</v>
          </cell>
          <cell r="I1048" t="str">
            <v>Ranked IN</v>
          </cell>
          <cell r="J1048" t="str">
            <v>4. Oil Pre-FID</v>
          </cell>
          <cell r="K1048" t="str">
            <v>PRA</v>
          </cell>
        </row>
        <row r="1049">
          <cell r="B1049" t="str">
            <v>NIP_D_SOKU_EWS_D01_F</v>
          </cell>
          <cell r="C1049" t="str">
            <v>Feasible</v>
          </cell>
          <cell r="D1049" t="str">
            <v>EWS</v>
          </cell>
          <cell r="E1049" t="str">
            <v>SOKU</v>
          </cell>
          <cell r="F1049" t="str">
            <v>SOKU1_FS</v>
          </cell>
          <cell r="G1049" t="str">
            <v>NIP_BP06_Soku North FOD</v>
          </cell>
          <cell r="H1049" t="str">
            <v>NIP_D_SOKU_EWS_D01</v>
          </cell>
          <cell r="I1049" t="str">
            <v>Ranked IN</v>
          </cell>
          <cell r="J1049" t="str">
            <v>4. Oil Pre-FID</v>
          </cell>
          <cell r="K1049" t="str">
            <v>3. New Oil</v>
          </cell>
        </row>
        <row r="1050">
          <cell r="B1050" t="str">
            <v>NIP_D_SOKU_EWS_D02_F</v>
          </cell>
          <cell r="C1050" t="str">
            <v>Feasible</v>
          </cell>
          <cell r="D1050" t="str">
            <v>EWS</v>
          </cell>
          <cell r="E1050" t="str">
            <v>SOKU</v>
          </cell>
          <cell r="F1050" t="str">
            <v>SOKU1_FS</v>
          </cell>
          <cell r="G1050" t="str">
            <v>NIP_BP06_Soku NAG + ORD</v>
          </cell>
          <cell r="H1050" t="str">
            <v>NIP_D_SOKU_EWS_D02</v>
          </cell>
          <cell r="I1050" t="str">
            <v>Ranked IN</v>
          </cell>
          <cell r="J1050" t="str">
            <v>5. Ongoing Gas</v>
          </cell>
          <cell r="K1050" t="str">
            <v>3. New Oil</v>
          </cell>
        </row>
        <row r="1051">
          <cell r="B1051" t="str">
            <v>NIP_D_SOKU_EWS_D03_F</v>
          </cell>
          <cell r="C1051" t="str">
            <v>Feasible</v>
          </cell>
          <cell r="D1051" t="str">
            <v>EWS</v>
          </cell>
          <cell r="E1051" t="str">
            <v>SOKU</v>
          </cell>
          <cell r="F1051" t="str">
            <v>SOKU1_FS</v>
          </cell>
          <cell r="G1051" t="str">
            <v>NIP_BP06_Soku FOD</v>
          </cell>
          <cell r="H1051" t="str">
            <v>NIP_D_SOKU_EWS_D03</v>
          </cell>
          <cell r="I1051" t="str">
            <v>Ranked IN</v>
          </cell>
          <cell r="J1051" t="str">
            <v>4. Oil Pre-FID</v>
          </cell>
          <cell r="K1051" t="str">
            <v>3. New Oil</v>
          </cell>
        </row>
        <row r="1052">
          <cell r="B1052" t="str">
            <v>NIP_D_SOKU_EWS_G01_F</v>
          </cell>
          <cell r="C1052" t="str">
            <v>Feasible</v>
          </cell>
          <cell r="D1052" t="str">
            <v>EWS</v>
          </cell>
          <cell r="E1052" t="str">
            <v>SOKU</v>
          </cell>
          <cell r="F1052" t="str">
            <v>NAG PF</v>
          </cell>
          <cell r="G1052" t="e">
            <v>#N/A</v>
          </cell>
          <cell r="H1052" t="str">
            <v>NIP_D_SOKU_EWS_G01</v>
          </cell>
          <cell r="I1052" t="str">
            <v>Ranked IN</v>
          </cell>
          <cell r="J1052" t="str">
            <v>5. Ongoing Gas</v>
          </cell>
          <cell r="K1052" t="str">
            <v>3. New Oil</v>
          </cell>
        </row>
        <row r="1053">
          <cell r="B1053" t="str">
            <v>NIP_D_SOKU_EWS_G02_F</v>
          </cell>
          <cell r="C1053" t="str">
            <v>Feasible</v>
          </cell>
          <cell r="D1053" t="str">
            <v>EWS</v>
          </cell>
          <cell r="E1053" t="str">
            <v>SOKU</v>
          </cell>
          <cell r="F1053" t="str">
            <v>NAG PF</v>
          </cell>
          <cell r="G1053" t="e">
            <v>#N/A</v>
          </cell>
          <cell r="H1053" t="str">
            <v>NIP_D_SOKU_EWS_G02</v>
          </cell>
          <cell r="I1053" t="str">
            <v>Ranked IN</v>
          </cell>
          <cell r="J1053" t="str">
            <v>5. Ongoing Gas</v>
          </cell>
          <cell r="K1053" t="str">
            <v>3. New Oil</v>
          </cell>
        </row>
        <row r="1054">
          <cell r="B1054" t="str">
            <v>NIP_D_SOKU_EWS_L01_F</v>
          </cell>
          <cell r="C1054" t="str">
            <v>Feasible</v>
          </cell>
          <cell r="D1054" t="str">
            <v>EWS</v>
          </cell>
          <cell r="E1054" t="str">
            <v>SOKU</v>
          </cell>
          <cell r="F1054" t="str">
            <v>SOKU1_FS</v>
          </cell>
          <cell r="G1054" t="str">
            <v>NIP_BP06_Soku Gaslift</v>
          </cell>
          <cell r="H1054" t="str">
            <v>NIP_D_SOKU_EWS_L01</v>
          </cell>
          <cell r="I1054" t="str">
            <v>Ranked IN</v>
          </cell>
          <cell r="J1054" t="str">
            <v>4. Oil Pre-FID</v>
          </cell>
          <cell r="K1054" t="str">
            <v>3. New Oil</v>
          </cell>
        </row>
        <row r="1055">
          <cell r="B1055" t="str">
            <v>NIP_D_SOKU_EWS_R02_F</v>
          </cell>
          <cell r="C1055" t="str">
            <v>Feasible</v>
          </cell>
          <cell r="D1055" t="str">
            <v>EWS</v>
          </cell>
          <cell r="E1055" t="str">
            <v>SOKU</v>
          </cell>
          <cell r="F1055" t="str">
            <v>SOKU1_FS</v>
          </cell>
          <cell r="G1055" t="str">
            <v>NIP_BP06_2007 LIO</v>
          </cell>
          <cell r="H1055" t="str">
            <v>NIP_D_SOKU_EWS_R02</v>
          </cell>
          <cell r="I1055" t="str">
            <v>Ranked IN</v>
          </cell>
          <cell r="J1055" t="str">
            <v>1. NFA</v>
          </cell>
          <cell r="K1055" t="str">
            <v>2. LIO</v>
          </cell>
        </row>
        <row r="1056">
          <cell r="B1056" t="str">
            <v>NIP_D_SOKU_EWS_R03_F</v>
          </cell>
          <cell r="C1056" t="str">
            <v>Feasible</v>
          </cell>
          <cell r="D1056" t="str">
            <v>EWS</v>
          </cell>
          <cell r="E1056" t="str">
            <v>SOKU</v>
          </cell>
          <cell r="F1056" t="str">
            <v>SOKU1_FS</v>
          </cell>
          <cell r="G1056" t="str">
            <v>NIP_BP06_2008 LIO</v>
          </cell>
          <cell r="H1056" t="str">
            <v>NIP_D_SOKU_EWS_R03</v>
          </cell>
          <cell r="I1056" t="str">
            <v>Ranked IN</v>
          </cell>
          <cell r="J1056" t="str">
            <v>1. NFA</v>
          </cell>
          <cell r="K1056" t="str">
            <v>2. LIO</v>
          </cell>
        </row>
        <row r="1057">
          <cell r="B1057" t="str">
            <v>NIP_D_SOKU_EWS_TG1_F</v>
          </cell>
          <cell r="C1057" t="str">
            <v>Feasible</v>
          </cell>
          <cell r="D1057" t="str">
            <v>EWS</v>
          </cell>
          <cell r="E1057" t="str">
            <v>SOKU</v>
          </cell>
          <cell r="F1057" t="str">
            <v>SOKU1_FS</v>
          </cell>
          <cell r="G1057" t="e">
            <v>#N/A</v>
          </cell>
          <cell r="H1057" t="str">
            <v>NIP_D_SOKU_EWS_TG1</v>
          </cell>
          <cell r="I1057" t="str">
            <v>Ranked IN</v>
          </cell>
          <cell r="J1057" t="str">
            <v>1. NFA</v>
          </cell>
          <cell r="K1057" t="str">
            <v>3. New Oil</v>
          </cell>
        </row>
        <row r="1058">
          <cell r="B1058" t="str">
            <v>NIP_D_Southern Swamp IOGP_PRA_F</v>
          </cell>
          <cell r="C1058" t="str">
            <v>Feasible</v>
          </cell>
          <cell r="D1058" t="str">
            <v>Corporate</v>
          </cell>
          <cell r="E1058" t="str">
            <v>PRA</v>
          </cell>
          <cell r="F1058" t="str">
            <v>DNR Prod Facilty</v>
          </cell>
          <cell r="G1058" t="str">
            <v>Corporate PRA</v>
          </cell>
          <cell r="H1058" t="str">
            <v>NIP_D_Southern Swamp IOGP_PRA</v>
          </cell>
          <cell r="I1058" t="str">
            <v>Ranked IN</v>
          </cell>
          <cell r="J1058" t="str">
            <v>6. New gas (NLNG)</v>
          </cell>
          <cell r="K1058" t="str">
            <v>PRA</v>
          </cell>
        </row>
        <row r="1059">
          <cell r="B1059" t="str">
            <v>NIP_D_Southern Swamp NAG_PRA_F</v>
          </cell>
          <cell r="C1059" t="str">
            <v>Feasible</v>
          </cell>
          <cell r="D1059" t="str">
            <v>Corporate</v>
          </cell>
          <cell r="E1059" t="str">
            <v>PRA</v>
          </cell>
          <cell r="F1059" t="str">
            <v>DNR Prod Facilty</v>
          </cell>
          <cell r="G1059" t="str">
            <v>Corporate PRA</v>
          </cell>
          <cell r="H1059" t="str">
            <v>NIP_D_Southern Swamp NAG_PRA</v>
          </cell>
          <cell r="I1059" t="str">
            <v>Ranked OUT</v>
          </cell>
          <cell r="J1059" t="str">
            <v>8. New gas (OKLNG)</v>
          </cell>
          <cell r="K1059" t="str">
            <v>PRA</v>
          </cell>
        </row>
        <row r="1060">
          <cell r="B1060" t="str">
            <v>NIP_D_TUBU_OFS_G01_F</v>
          </cell>
          <cell r="C1060" t="str">
            <v>Feasible</v>
          </cell>
          <cell r="D1060" t="str">
            <v>OFS</v>
          </cell>
          <cell r="E1060" t="str">
            <v>TUBU</v>
          </cell>
          <cell r="F1060" t="str">
            <v>Offshore PF</v>
          </cell>
          <cell r="G1060" t="str">
            <v>NIP_BP06_TUBU</v>
          </cell>
          <cell r="H1060" t="str">
            <v>NIP_D_TUBU_OFS_G01</v>
          </cell>
          <cell r="I1060" t="str">
            <v>Ranked OUT</v>
          </cell>
          <cell r="J1060" t="str">
            <v>6. New gas (NLNG)</v>
          </cell>
          <cell r="K1060" t="str">
            <v>3. New Oil</v>
          </cell>
        </row>
        <row r="1061">
          <cell r="B1061" t="str">
            <v>NIP_D_TUBU_PRA_F</v>
          </cell>
          <cell r="C1061" t="str">
            <v>Feasible</v>
          </cell>
          <cell r="D1061" t="str">
            <v>Corporate</v>
          </cell>
          <cell r="E1061" t="str">
            <v>PRA</v>
          </cell>
          <cell r="F1061" t="str">
            <v>DNR Prod Facilty</v>
          </cell>
          <cell r="G1061" t="str">
            <v>Corporate PRA</v>
          </cell>
          <cell r="H1061" t="str">
            <v>NIP_D_TUBU_PRA</v>
          </cell>
          <cell r="I1061" t="str">
            <v>Ranked OUT</v>
          </cell>
          <cell r="J1061" t="str">
            <v>8. New gas (OKLNG)</v>
          </cell>
          <cell r="K1061" t="str">
            <v>PRA</v>
          </cell>
        </row>
        <row r="1062">
          <cell r="B1062" t="str">
            <v>NIP_D_TUNU_WSS_D02_F</v>
          </cell>
          <cell r="C1062" t="str">
            <v>Feasible</v>
          </cell>
          <cell r="D1062" t="str">
            <v>WSS</v>
          </cell>
          <cell r="E1062" t="str">
            <v>TUNU</v>
          </cell>
          <cell r="F1062" t="str">
            <v>TUNU1_FS</v>
          </cell>
          <cell r="G1062" t="str">
            <v>NIP_BP06_Southern Swamp IOGP</v>
          </cell>
          <cell r="H1062" t="str">
            <v>NIP_D_TUNU_WSS_D02</v>
          </cell>
          <cell r="I1062" t="str">
            <v>Ranked IN</v>
          </cell>
          <cell r="J1062" t="str">
            <v>6. New gas (NLNG)</v>
          </cell>
          <cell r="K1062" t="str">
            <v>3. New Oil</v>
          </cell>
        </row>
        <row r="1063">
          <cell r="B1063" t="str">
            <v>NIP_D_TUNU_WSS_D04_F</v>
          </cell>
          <cell r="C1063" t="str">
            <v>Feasible</v>
          </cell>
          <cell r="D1063" t="str">
            <v>WSS</v>
          </cell>
          <cell r="E1063" t="str">
            <v>TUNU</v>
          </cell>
          <cell r="F1063" t="str">
            <v>TUNU1_FS</v>
          </cell>
          <cell r="G1063" t="str">
            <v>NIP_BP06_Southern Swamp IOGP</v>
          </cell>
          <cell r="H1063" t="str">
            <v>NIP_D_TUNU_WSS_D04</v>
          </cell>
          <cell r="I1063" t="str">
            <v>Ranked IN</v>
          </cell>
          <cell r="J1063" t="str">
            <v>6. New gas (NLNG)</v>
          </cell>
          <cell r="K1063" t="str">
            <v>3. New Oil</v>
          </cell>
        </row>
        <row r="1064">
          <cell r="B1064" t="str">
            <v>NIP_D_TUNU_WSS_I01_F</v>
          </cell>
          <cell r="C1064" t="str">
            <v>Feasible</v>
          </cell>
          <cell r="D1064" t="str">
            <v>WSS</v>
          </cell>
          <cell r="E1064" t="str">
            <v>TUNU</v>
          </cell>
          <cell r="F1064" t="str">
            <v>TUNU1_FS</v>
          </cell>
          <cell r="G1064" t="str">
            <v>NIP_BP06_Southern Swamp IOGP</v>
          </cell>
          <cell r="H1064" t="str">
            <v>NIP_D_TUNU_WSS_I01</v>
          </cell>
          <cell r="I1064" t="str">
            <v>Ranked IN</v>
          </cell>
          <cell r="J1064" t="str">
            <v>6. New gas (NLNG)</v>
          </cell>
          <cell r="K1064" t="str">
            <v>3. New Oil</v>
          </cell>
        </row>
        <row r="1065">
          <cell r="B1065" t="str">
            <v>NIP_D_TUNU_WSS_R02_F</v>
          </cell>
          <cell r="C1065" t="str">
            <v>Feasible</v>
          </cell>
          <cell r="D1065" t="str">
            <v>WSS</v>
          </cell>
          <cell r="E1065" t="str">
            <v>TUNU</v>
          </cell>
          <cell r="F1065" t="str">
            <v>TUNU1_FS</v>
          </cell>
          <cell r="G1065" t="str">
            <v>NIP_BP06_2007 LIO</v>
          </cell>
          <cell r="H1065" t="str">
            <v>NIP_D_TUNU_WSS_R02</v>
          </cell>
          <cell r="I1065" t="str">
            <v>Ranked IN</v>
          </cell>
          <cell r="J1065" t="str">
            <v>1. NFA</v>
          </cell>
          <cell r="K1065" t="str">
            <v>2. LIO</v>
          </cell>
        </row>
        <row r="1066">
          <cell r="B1066" t="str">
            <v>NIP_D_UBEF_WNS_T02_F</v>
          </cell>
          <cell r="C1066" t="str">
            <v>Feasible</v>
          </cell>
          <cell r="D1066" t="str">
            <v>WNS</v>
          </cell>
          <cell r="E1066" t="str">
            <v>UBEF</v>
          </cell>
          <cell r="F1066" t="str">
            <v>ODIDI2_FS</v>
          </cell>
          <cell r="G1066" t="str">
            <v>NIP_BP06_2007 LIO</v>
          </cell>
          <cell r="H1066" t="str">
            <v>NIP_D_UBEF_WNS_T02</v>
          </cell>
          <cell r="I1066" t="str">
            <v>Ranked IN</v>
          </cell>
          <cell r="J1066" t="str">
            <v>1. NFA</v>
          </cell>
          <cell r="K1066" t="str">
            <v>2. LIO</v>
          </cell>
        </row>
        <row r="1067">
          <cell r="B1067" t="str">
            <v>NIP_D_UBIE_ELA_D01_F</v>
          </cell>
          <cell r="C1067" t="str">
            <v>Feasible</v>
          </cell>
          <cell r="D1067" t="str">
            <v>ELA</v>
          </cell>
          <cell r="E1067" t="str">
            <v>UBIE</v>
          </cell>
          <cell r="F1067" t="str">
            <v>PLANNED_GBARAN2_FS</v>
          </cell>
          <cell r="G1067" t="str">
            <v>NIP_BP06_GU Phase 3</v>
          </cell>
          <cell r="H1067" t="str">
            <v>NIP_D_UBIE_ELA_D01</v>
          </cell>
          <cell r="I1067" t="str">
            <v>Ranked IN</v>
          </cell>
          <cell r="J1067" t="str">
            <v>6. New gas (NLNG)</v>
          </cell>
          <cell r="K1067" t="str">
            <v>3. New Oil</v>
          </cell>
        </row>
        <row r="1068">
          <cell r="B1068" t="str">
            <v>NIP_D_UBIE_ELA_G01_F</v>
          </cell>
          <cell r="C1068" t="str">
            <v>Feasible</v>
          </cell>
          <cell r="D1068" t="str">
            <v>ELA</v>
          </cell>
          <cell r="E1068" t="str">
            <v>UBIE</v>
          </cell>
          <cell r="F1068" t="str">
            <v>NAG PF</v>
          </cell>
          <cell r="G1068" t="e">
            <v>#N/A</v>
          </cell>
          <cell r="H1068" t="str">
            <v>NIP_D_UBIE_ELA_G01</v>
          </cell>
          <cell r="I1068" t="str">
            <v>Ranked IN</v>
          </cell>
          <cell r="J1068" t="str">
            <v>6. New gas (NLNG)</v>
          </cell>
          <cell r="K1068" t="str">
            <v>3. New Oil</v>
          </cell>
        </row>
        <row r="1069">
          <cell r="B1069" t="str">
            <v>NIP_D_UBIE_ELA_G02_F</v>
          </cell>
          <cell r="C1069" t="str">
            <v>Feasible</v>
          </cell>
          <cell r="D1069" t="str">
            <v>ELA</v>
          </cell>
          <cell r="E1069" t="str">
            <v>UBIE</v>
          </cell>
          <cell r="F1069" t="str">
            <v>NAG PF</v>
          </cell>
          <cell r="G1069" t="e">
            <v>#N/A</v>
          </cell>
          <cell r="H1069" t="str">
            <v>NIP_D_UBIE_ELA_G02</v>
          </cell>
          <cell r="I1069" t="str">
            <v>Ranked IN</v>
          </cell>
          <cell r="J1069" t="str">
            <v>6. New gas (NLNG)</v>
          </cell>
          <cell r="K1069" t="str">
            <v>3. New Oil</v>
          </cell>
        </row>
        <row r="1070">
          <cell r="B1070" t="str">
            <v>NIP_D_UBIE_ELA_G03_F</v>
          </cell>
          <cell r="C1070" t="str">
            <v>Feasible</v>
          </cell>
          <cell r="D1070" t="str">
            <v>ELA</v>
          </cell>
          <cell r="E1070" t="str">
            <v>UBIE</v>
          </cell>
          <cell r="F1070" t="str">
            <v>NAG PF</v>
          </cell>
          <cell r="G1070" t="e">
            <v>#N/A</v>
          </cell>
          <cell r="H1070" t="str">
            <v>NIP_D_UBIE_ELA_G03</v>
          </cell>
          <cell r="I1070" t="str">
            <v>Ranked IN</v>
          </cell>
          <cell r="J1070" t="str">
            <v>6. New gas (NLNG)</v>
          </cell>
          <cell r="K1070" t="str">
            <v>3. New Oil</v>
          </cell>
        </row>
        <row r="1071">
          <cell r="B1071" t="str">
            <v>NIP_D_UBIE_ELA_I01_F</v>
          </cell>
          <cell r="C1071" t="str">
            <v>Feasible</v>
          </cell>
          <cell r="D1071" t="str">
            <v>ELA</v>
          </cell>
          <cell r="E1071" t="str">
            <v>UBIE</v>
          </cell>
          <cell r="F1071" t="str">
            <v>New Gbaran FS</v>
          </cell>
          <cell r="G1071" t="str">
            <v>NIP_BP06_AG Solutions-Gbaran Ubie</v>
          </cell>
          <cell r="H1071" t="str">
            <v>NIP_D_UBIE_ELA_I01</v>
          </cell>
          <cell r="I1071" t="str">
            <v>Ranked IN</v>
          </cell>
          <cell r="J1071" t="str">
            <v>4. Oil Pre-FID</v>
          </cell>
          <cell r="K1071" t="str">
            <v>3. New Oil</v>
          </cell>
        </row>
        <row r="1072">
          <cell r="B1072" t="str">
            <v>NIP_D_UBIE_ELA_R02_F</v>
          </cell>
          <cell r="C1072" t="str">
            <v>Feasible</v>
          </cell>
          <cell r="D1072" t="str">
            <v>ELA</v>
          </cell>
          <cell r="E1072" t="str">
            <v>UBIE</v>
          </cell>
          <cell r="F1072" t="str">
            <v>UBIE1_FS</v>
          </cell>
          <cell r="G1072" t="str">
            <v>NIP_BP06_2007 LIO</v>
          </cell>
          <cell r="H1072" t="str">
            <v>NIP_D_UBIE_ELA_R02</v>
          </cell>
          <cell r="I1072" t="str">
            <v>Ranked IN</v>
          </cell>
          <cell r="J1072" t="str">
            <v>1. NFA</v>
          </cell>
          <cell r="K1072" t="str">
            <v>2. LIO</v>
          </cell>
        </row>
        <row r="1073">
          <cell r="B1073" t="str">
            <v>NIP_D_UDZZ_OFS_G01_F</v>
          </cell>
          <cell r="C1073" t="str">
            <v>Feasible</v>
          </cell>
          <cell r="D1073" t="str">
            <v>OFS</v>
          </cell>
          <cell r="E1073" t="str">
            <v>UDZZ</v>
          </cell>
          <cell r="F1073" t="str">
            <v>Offshore PF</v>
          </cell>
          <cell r="G1073" t="str">
            <v>NIP_BP06_Ugly Duckling</v>
          </cell>
          <cell r="H1073" t="str">
            <v>NIP_D_UDZZ_OFS_G01</v>
          </cell>
          <cell r="I1073" t="str">
            <v>Ranked IN</v>
          </cell>
          <cell r="J1073" t="str">
            <v>6. New gas (NLNG)</v>
          </cell>
          <cell r="K1073" t="str">
            <v>3. New Oil</v>
          </cell>
        </row>
        <row r="1074">
          <cell r="B1074" t="str">
            <v>NIP_D_UGAD_ELA_R01_F</v>
          </cell>
          <cell r="C1074" t="str">
            <v>Feasible</v>
          </cell>
          <cell r="D1074" t="str">
            <v>ELA</v>
          </cell>
          <cell r="E1074" t="str">
            <v>UGAD</v>
          </cell>
          <cell r="F1074" t="str">
            <v>EGBEMA_WEST1_FS</v>
          </cell>
          <cell r="G1074" t="str">
            <v>NIP_BP06_2006 LIO</v>
          </cell>
          <cell r="H1074" t="str">
            <v>NIP_D_UGAD_ELA_R01</v>
          </cell>
          <cell r="I1074" t="str">
            <v>Ranked IN</v>
          </cell>
          <cell r="J1074" t="str">
            <v>1. NFA</v>
          </cell>
          <cell r="K1074" t="str">
            <v>2. LIO</v>
          </cell>
        </row>
        <row r="1075">
          <cell r="B1075" t="str">
            <v>NIP_D_UGHE_WLA_D01_F</v>
          </cell>
          <cell r="C1075" t="str">
            <v>Feasible</v>
          </cell>
          <cell r="D1075" t="str">
            <v>WLA</v>
          </cell>
          <cell r="E1075" t="str">
            <v>UGHE</v>
          </cell>
          <cell r="F1075" t="str">
            <v>UGHELLI_EAST1_FS</v>
          </cell>
          <cell r="G1075" t="str">
            <v>NIP_BP06_GUGG-Ughelli East</v>
          </cell>
          <cell r="H1075" t="str">
            <v>NIP_D_UGHE_WLA_D01</v>
          </cell>
          <cell r="I1075" t="str">
            <v>Ranked IN</v>
          </cell>
          <cell r="J1075" t="str">
            <v>4. Oil Pre-FID</v>
          </cell>
          <cell r="K1075" t="str">
            <v>3. New Oil</v>
          </cell>
        </row>
        <row r="1076">
          <cell r="B1076" t="str">
            <v>NIP_D_UGHE_WLA_G04_F</v>
          </cell>
          <cell r="C1076" t="str">
            <v>Feasible</v>
          </cell>
          <cell r="D1076" t="str">
            <v>WLA</v>
          </cell>
          <cell r="E1076" t="str">
            <v>UGHE</v>
          </cell>
          <cell r="F1076" t="str">
            <v>NAG PF</v>
          </cell>
          <cell r="G1076" t="e">
            <v>#N/A</v>
          </cell>
          <cell r="H1076" t="str">
            <v>NIP_D_UGHE_WLA_G04</v>
          </cell>
          <cell r="I1076" t="str">
            <v>Ranked IN</v>
          </cell>
          <cell r="J1076" t="str">
            <v>7. New Gas (IPP)</v>
          </cell>
          <cell r="K1076" t="str">
            <v>3. New Oil</v>
          </cell>
        </row>
        <row r="1077">
          <cell r="B1077" t="str">
            <v>NIP_D_UGHE_WLA_I01_F</v>
          </cell>
          <cell r="C1077" t="str">
            <v>Feasible</v>
          </cell>
          <cell r="D1077" t="str">
            <v>WLA</v>
          </cell>
          <cell r="E1077" t="str">
            <v>UGHE</v>
          </cell>
          <cell r="F1077" t="str">
            <v>UGHELLI_EAST1_FS</v>
          </cell>
          <cell r="G1077" t="str">
            <v>NIP_BP06_GUGG-Ughelli East</v>
          </cell>
          <cell r="H1077" t="str">
            <v>NIP_D_UGHE_WLA_I01</v>
          </cell>
          <cell r="I1077" t="str">
            <v>Ranked IN</v>
          </cell>
          <cell r="J1077" t="str">
            <v>4. Oil Pre-FID</v>
          </cell>
          <cell r="K1077" t="str">
            <v>3. New Oil</v>
          </cell>
        </row>
        <row r="1078">
          <cell r="B1078" t="str">
            <v>NIP_D_UGHE_WLA_S01_F</v>
          </cell>
          <cell r="C1078" t="str">
            <v>Feasible</v>
          </cell>
          <cell r="D1078" t="str">
            <v>WLA</v>
          </cell>
          <cell r="E1078" t="str">
            <v>UGHE</v>
          </cell>
          <cell r="F1078" t="str">
            <v>UGHELLI_EAST1_FS</v>
          </cell>
          <cell r="G1078" t="str">
            <v>NIP_BP06_Integrity</v>
          </cell>
          <cell r="H1078" t="str">
            <v>NIP_D_UGHE_WLA_S01</v>
          </cell>
          <cell r="I1078" t="str">
            <v>Ranked IN</v>
          </cell>
          <cell r="J1078" t="str">
            <v>1. NFA</v>
          </cell>
          <cell r="K1078" t="str">
            <v>2. LIO</v>
          </cell>
        </row>
        <row r="1079">
          <cell r="B1079" t="str">
            <v>NIP_D_UGHE_WLA_T01_F</v>
          </cell>
          <cell r="C1079" t="str">
            <v>Feasible</v>
          </cell>
          <cell r="D1079" t="str">
            <v>WLA</v>
          </cell>
          <cell r="E1079" t="str">
            <v>UGHE</v>
          </cell>
          <cell r="F1079" t="str">
            <v>UGHELLI_EAST1_FS</v>
          </cell>
          <cell r="G1079" t="str">
            <v>NIP_BP06_2006 LIO</v>
          </cell>
          <cell r="H1079" t="str">
            <v>NIP_D_UGHE_WLA_T01</v>
          </cell>
          <cell r="I1079" t="str">
            <v>Ranked IN</v>
          </cell>
          <cell r="J1079" t="str">
            <v>1. NFA</v>
          </cell>
          <cell r="K1079" t="str">
            <v>2. LIO</v>
          </cell>
        </row>
        <row r="1080">
          <cell r="B1080" t="str">
            <v>NIP_D_UGHE_WLA_TG1_F</v>
          </cell>
          <cell r="C1080" t="str">
            <v>Feasible</v>
          </cell>
          <cell r="D1080" t="str">
            <v>WLA</v>
          </cell>
          <cell r="E1080" t="str">
            <v>UGHE</v>
          </cell>
          <cell r="F1080" t="str">
            <v>UGHELLI_EAST1_FS</v>
          </cell>
          <cell r="G1080" t="e">
            <v>#N/A</v>
          </cell>
          <cell r="H1080" t="str">
            <v>NIP_D_UGHE_WLA_TG1</v>
          </cell>
          <cell r="I1080" t="str">
            <v>Ranked IN</v>
          </cell>
          <cell r="J1080" t="str">
            <v>1. NFA</v>
          </cell>
          <cell r="K1080" t="str">
            <v>3. New Oil</v>
          </cell>
        </row>
        <row r="1081">
          <cell r="B1081" t="str">
            <v>NIP_D_Ughelli East Interim _PRA_F</v>
          </cell>
          <cell r="C1081" t="str">
            <v>Feasible</v>
          </cell>
          <cell r="D1081" t="str">
            <v>Corporate</v>
          </cell>
          <cell r="E1081" t="str">
            <v>PRA</v>
          </cell>
          <cell r="F1081" t="str">
            <v>DNR Prod Facilty</v>
          </cell>
          <cell r="G1081" t="str">
            <v>Corporate PRA</v>
          </cell>
          <cell r="H1081" t="str">
            <v>NIP_D_Ughelli East Interim _PRA</v>
          </cell>
          <cell r="I1081" t="e">
            <v>#N/A</v>
          </cell>
          <cell r="J1081" t="e">
            <v>#N/A</v>
          </cell>
          <cell r="K1081" t="str">
            <v>PRA</v>
          </cell>
        </row>
        <row r="1082">
          <cell r="B1082" t="str">
            <v>NIP_D_UGHW_WLA_D01_F</v>
          </cell>
          <cell r="C1082" t="str">
            <v>Feasible</v>
          </cell>
          <cell r="D1082" t="str">
            <v>WLA</v>
          </cell>
          <cell r="E1082" t="str">
            <v>UGHW</v>
          </cell>
          <cell r="F1082" t="str">
            <v>UGHELLI_WEST1_FS</v>
          </cell>
          <cell r="G1082" t="str">
            <v>NIP_BP06_GUGG-Ughelli West</v>
          </cell>
          <cell r="H1082" t="str">
            <v>NIP_D_UGHW_WLA_D01</v>
          </cell>
          <cell r="I1082" t="str">
            <v>Ranked OUT</v>
          </cell>
          <cell r="J1082" t="str">
            <v>4. Oil Pre-FID</v>
          </cell>
          <cell r="K1082" t="str">
            <v>3. New Oil</v>
          </cell>
        </row>
        <row r="1083">
          <cell r="B1083" t="str">
            <v>NIP_D_UGHW_WLA_I01_F</v>
          </cell>
          <cell r="C1083" t="str">
            <v>Feasible</v>
          </cell>
          <cell r="D1083" t="str">
            <v>WLA</v>
          </cell>
          <cell r="E1083" t="str">
            <v>UGHW</v>
          </cell>
          <cell r="F1083" t="str">
            <v>UGHELLI_WEST1_FS</v>
          </cell>
          <cell r="G1083" t="str">
            <v>NIP_BP06_GUGG-Ughelli West</v>
          </cell>
          <cell r="H1083" t="str">
            <v>NIP_D_UGHW_WLA_I01</v>
          </cell>
          <cell r="I1083" t="str">
            <v>Ranked OUT</v>
          </cell>
          <cell r="J1083" t="str">
            <v>4. Oil Pre-FID</v>
          </cell>
          <cell r="K1083" t="str">
            <v>3. New Oil</v>
          </cell>
        </row>
        <row r="1084">
          <cell r="B1084" t="str">
            <v>NIP_D_UGHW_WLA_S01_F</v>
          </cell>
          <cell r="C1084" t="str">
            <v>Feasible</v>
          </cell>
          <cell r="D1084" t="str">
            <v>WLA</v>
          </cell>
          <cell r="E1084" t="str">
            <v>UGHW</v>
          </cell>
          <cell r="F1084" t="str">
            <v>UGHELLI_WEST1_FS</v>
          </cell>
          <cell r="G1084" t="str">
            <v>NIP_BP06_Integrity</v>
          </cell>
          <cell r="H1084" t="str">
            <v>NIP_D_UGHW_WLA_S01</v>
          </cell>
          <cell r="I1084" t="str">
            <v>Ranked IN</v>
          </cell>
          <cell r="J1084" t="str">
            <v>1. NFA</v>
          </cell>
          <cell r="K1084" t="str">
            <v>2. LIO</v>
          </cell>
        </row>
        <row r="1085">
          <cell r="B1085" t="str">
            <v>NIP_D_UGHW_WLA_T01_F</v>
          </cell>
          <cell r="C1085" t="str">
            <v>Feasible</v>
          </cell>
          <cell r="D1085" t="str">
            <v>WLA</v>
          </cell>
          <cell r="E1085" t="str">
            <v>UGHW</v>
          </cell>
          <cell r="F1085" t="str">
            <v>UGHELLI_WEST1_FS</v>
          </cell>
          <cell r="G1085" t="str">
            <v>NIP_BP06_2006 LIO</v>
          </cell>
          <cell r="H1085" t="str">
            <v>NIP_D_UGHW_WLA_T01</v>
          </cell>
          <cell r="I1085" t="str">
            <v>Ranked IN</v>
          </cell>
          <cell r="J1085" t="str">
            <v>1. NFA</v>
          </cell>
          <cell r="K1085" t="str">
            <v>2. LIO</v>
          </cell>
        </row>
        <row r="1086">
          <cell r="B1086" t="str">
            <v>NIP_D_Ugly Duckling_PRA_F</v>
          </cell>
          <cell r="C1086" t="str">
            <v>Feasible</v>
          </cell>
          <cell r="D1086" t="str">
            <v>Corporate</v>
          </cell>
          <cell r="E1086" t="str">
            <v>PRA</v>
          </cell>
          <cell r="F1086" t="str">
            <v>DNR Prod Facilty</v>
          </cell>
          <cell r="G1086" t="str">
            <v>Corporate PRA</v>
          </cell>
          <cell r="H1086" t="str">
            <v>NIP_D_Ugly Duckling_PRA</v>
          </cell>
          <cell r="I1086" t="str">
            <v>Ranked IN</v>
          </cell>
          <cell r="J1086" t="str">
            <v>8. New gas (OKLNG)</v>
          </cell>
          <cell r="K1086" t="str">
            <v>PRA</v>
          </cell>
        </row>
        <row r="1087">
          <cell r="B1087" t="str">
            <v>NIP_D_UMUE_ELA_D01_F</v>
          </cell>
          <cell r="C1087" t="str">
            <v>Feasible</v>
          </cell>
          <cell r="D1087" t="str">
            <v>ELA</v>
          </cell>
          <cell r="E1087" t="str">
            <v>UMUE</v>
          </cell>
          <cell r="F1087" t="str">
            <v>UMUECHEM1_FS</v>
          </cell>
          <cell r="G1087" t="str">
            <v>NIP_BP06_Umuechem/Otamini IOGD</v>
          </cell>
          <cell r="H1087" t="str">
            <v>NIP_D_UMUE_ELA_D01</v>
          </cell>
          <cell r="I1087" t="str">
            <v>Ranked IN</v>
          </cell>
          <cell r="J1087" t="str">
            <v>4. Oil Pre-FID</v>
          </cell>
          <cell r="K1087" t="str">
            <v>3. New Oil</v>
          </cell>
        </row>
        <row r="1088">
          <cell r="B1088" t="str">
            <v>NIP_D_UMUE_ELA_I01_F</v>
          </cell>
          <cell r="C1088" t="str">
            <v>Feasible</v>
          </cell>
          <cell r="D1088" t="str">
            <v>ELA</v>
          </cell>
          <cell r="E1088" t="str">
            <v>UMUE</v>
          </cell>
          <cell r="F1088" t="str">
            <v>UMUECHEM1_FS</v>
          </cell>
          <cell r="G1088" t="str">
            <v>NIP_BP06_Umuechem/Otamini IOGD</v>
          </cell>
          <cell r="H1088" t="str">
            <v>NIP_D_UMUE_ELA_I01</v>
          </cell>
          <cell r="I1088" t="str">
            <v>Ranked IN</v>
          </cell>
          <cell r="J1088" t="str">
            <v>4. Oil Pre-FID</v>
          </cell>
          <cell r="K1088" t="str">
            <v>3. New Oil</v>
          </cell>
        </row>
        <row r="1089">
          <cell r="B1089" t="str">
            <v>NIP_D_UMUE_ELA_R01_F</v>
          </cell>
          <cell r="C1089" t="str">
            <v>Feasible</v>
          </cell>
          <cell r="D1089" t="str">
            <v>ELA</v>
          </cell>
          <cell r="E1089" t="str">
            <v>UMUE</v>
          </cell>
          <cell r="F1089" t="str">
            <v>UMUECHEM1_FS</v>
          </cell>
          <cell r="G1089" t="str">
            <v>NIP_BP06_2006 LIO</v>
          </cell>
          <cell r="H1089" t="str">
            <v>NIP_D_UMUE_ELA_R01</v>
          </cell>
          <cell r="I1089" t="str">
            <v>Ranked IN</v>
          </cell>
          <cell r="J1089" t="str">
            <v>1. NFA</v>
          </cell>
          <cell r="K1089" t="str">
            <v>2. LIO</v>
          </cell>
        </row>
        <row r="1090">
          <cell r="B1090" t="str">
            <v>NIP_D_UMUE_ELA_R02_F</v>
          </cell>
          <cell r="C1090" t="str">
            <v>Feasible</v>
          </cell>
          <cell r="D1090" t="str">
            <v>ELA</v>
          </cell>
          <cell r="E1090" t="str">
            <v>UMUE</v>
          </cell>
          <cell r="F1090" t="str">
            <v>UMUECHEM1_FS</v>
          </cell>
          <cell r="G1090" t="str">
            <v>NIP_BP06_2007 LIO</v>
          </cell>
          <cell r="H1090" t="str">
            <v>NIP_D_UMUE_ELA_R02</v>
          </cell>
          <cell r="I1090" t="str">
            <v>Ranked IN</v>
          </cell>
          <cell r="J1090" t="str">
            <v>1. NFA</v>
          </cell>
          <cell r="K1090" t="str">
            <v>2. LIO</v>
          </cell>
        </row>
        <row r="1091">
          <cell r="B1091" t="str">
            <v>NIP_D_Umuechem/Otamini IOGD_PRA_F</v>
          </cell>
          <cell r="C1091" t="str">
            <v>Feasible</v>
          </cell>
          <cell r="D1091" t="str">
            <v>Corporate</v>
          </cell>
          <cell r="E1091" t="str">
            <v>PRA</v>
          </cell>
          <cell r="F1091" t="str">
            <v>DNR Prod Facilty</v>
          </cell>
          <cell r="G1091" t="str">
            <v>Corporate PRA</v>
          </cell>
          <cell r="H1091" t="str">
            <v>NIP_D_Umuechem/Otamini IOGD_PRA</v>
          </cell>
          <cell r="I1091" t="str">
            <v>Ranked IN</v>
          </cell>
          <cell r="J1091" t="str">
            <v>4. Oil Pre-FID</v>
          </cell>
          <cell r="K1091" t="str">
            <v>PRA</v>
          </cell>
        </row>
        <row r="1092">
          <cell r="B1092" t="str">
            <v>NIP_D_UTAP_EES_D01_F</v>
          </cell>
          <cell r="C1092" t="str">
            <v>Feasible</v>
          </cell>
          <cell r="D1092" t="str">
            <v>EES</v>
          </cell>
          <cell r="E1092" t="str">
            <v>UTAP</v>
          </cell>
          <cell r="F1092" t="str">
            <v>UTAPATE1_FS</v>
          </cell>
          <cell r="G1092" t="str">
            <v>NIP_BP06_Utapate IOGP</v>
          </cell>
          <cell r="H1092" t="str">
            <v>NIP_D_UTAP_EES_D01</v>
          </cell>
          <cell r="I1092" t="str">
            <v>Ranked IN</v>
          </cell>
          <cell r="J1092" t="str">
            <v>4. Oil Pre-FID</v>
          </cell>
          <cell r="K1092" t="str">
            <v>3. New Oil</v>
          </cell>
        </row>
        <row r="1093">
          <cell r="B1093" t="str">
            <v>NIP_D_Utapate IOGP_PRA_F</v>
          </cell>
          <cell r="C1093" t="str">
            <v>Feasible</v>
          </cell>
          <cell r="D1093" t="str">
            <v>Corporate</v>
          </cell>
          <cell r="E1093" t="str">
            <v>PRA</v>
          </cell>
          <cell r="F1093" t="str">
            <v>DNR Prod Facilty</v>
          </cell>
          <cell r="G1093" t="str">
            <v>Corporate PRA</v>
          </cell>
          <cell r="H1093" t="str">
            <v>NIP_D_Utapate IOGP_PRA</v>
          </cell>
          <cell r="I1093" t="str">
            <v>Ranked IN</v>
          </cell>
          <cell r="J1093" t="str">
            <v>4. Oil Pre-FID</v>
          </cell>
          <cell r="K1093" t="str">
            <v>PRA</v>
          </cell>
        </row>
        <row r="1094">
          <cell r="B1094" t="str">
            <v>NIP_D_UTOR_WLA_G02_F</v>
          </cell>
          <cell r="C1094" t="str">
            <v>Feasible</v>
          </cell>
          <cell r="D1094" t="str">
            <v>WLA</v>
          </cell>
          <cell r="E1094" t="str">
            <v>UTOR</v>
          </cell>
          <cell r="F1094" t="str">
            <v>NAG PF</v>
          </cell>
          <cell r="G1094" t="e">
            <v>#N/A</v>
          </cell>
          <cell r="H1094" t="str">
            <v>NIP_D_UTOR_WLA_G02</v>
          </cell>
          <cell r="I1094" t="str">
            <v>Ranked IN</v>
          </cell>
          <cell r="J1094" t="str">
            <v>5. Ongoing Gas</v>
          </cell>
          <cell r="K1094" t="str">
            <v>3. New Oil</v>
          </cell>
        </row>
        <row r="1095">
          <cell r="B1095" t="str">
            <v>NIP_D_UTOR_WLA_G03_F</v>
          </cell>
          <cell r="C1095" t="str">
            <v>Feasible</v>
          </cell>
          <cell r="D1095" t="str">
            <v>WLA</v>
          </cell>
          <cell r="E1095" t="str">
            <v>UTOR</v>
          </cell>
          <cell r="F1095" t="str">
            <v>NAG PF</v>
          </cell>
          <cell r="G1095" t="e">
            <v>#N/A</v>
          </cell>
          <cell r="H1095" t="str">
            <v>NIP_D_UTOR_WLA_G03</v>
          </cell>
          <cell r="I1095" t="str">
            <v>Ranked IN</v>
          </cell>
          <cell r="J1095" t="str">
            <v>5. Ongoing Gas</v>
          </cell>
          <cell r="K1095" t="str">
            <v>3. New Oil</v>
          </cell>
        </row>
        <row r="1096">
          <cell r="B1096" t="str">
            <v>NIP_D_UTOR_WLA_G05_F</v>
          </cell>
          <cell r="C1096" t="str">
            <v>Feasible</v>
          </cell>
          <cell r="D1096" t="str">
            <v>WLA</v>
          </cell>
          <cell r="E1096" t="str">
            <v>UTOR</v>
          </cell>
          <cell r="F1096" t="str">
            <v>NAG PF</v>
          </cell>
          <cell r="G1096" t="e">
            <v>#N/A</v>
          </cell>
          <cell r="H1096" t="str">
            <v>NIP_D_UTOR_WLA_G05</v>
          </cell>
          <cell r="I1096" t="e">
            <v>#N/A</v>
          </cell>
          <cell r="J1096" t="e">
            <v>#N/A</v>
          </cell>
          <cell r="K1096" t="str">
            <v>3. New Oil</v>
          </cell>
        </row>
        <row r="1097">
          <cell r="B1097" t="str">
            <v>NIP_D_UTOR_WLA_T01_F</v>
          </cell>
          <cell r="C1097" t="str">
            <v>Feasible</v>
          </cell>
          <cell r="D1097" t="str">
            <v>WLA</v>
          </cell>
          <cell r="E1097" t="str">
            <v>UTOR</v>
          </cell>
          <cell r="F1097" t="str">
            <v>UTOROGU1_FS</v>
          </cell>
          <cell r="G1097" t="str">
            <v>NIP_BP06_2006 LIO</v>
          </cell>
          <cell r="H1097" t="str">
            <v>NIP_D_UTOR_WLA_T01</v>
          </cell>
          <cell r="I1097" t="str">
            <v>Ranked IN</v>
          </cell>
          <cell r="J1097" t="str">
            <v>1. NFA</v>
          </cell>
          <cell r="K1097" t="str">
            <v>2. LIO</v>
          </cell>
        </row>
        <row r="1098">
          <cell r="B1098" t="str">
            <v>NIP_D_UTOR_WLA_TG1_F</v>
          </cell>
          <cell r="C1098" t="str">
            <v>Feasible</v>
          </cell>
          <cell r="D1098" t="str">
            <v>WLA</v>
          </cell>
          <cell r="E1098" t="str">
            <v>UTOR</v>
          </cell>
          <cell r="F1098" t="str">
            <v>UTOROGU1_FS</v>
          </cell>
          <cell r="G1098" t="e">
            <v>#N/A</v>
          </cell>
          <cell r="H1098" t="str">
            <v>NIP_D_UTOR_WLA_TG1</v>
          </cell>
          <cell r="I1098" t="str">
            <v>Ranked IN</v>
          </cell>
          <cell r="J1098" t="str">
            <v>1. NFA</v>
          </cell>
          <cell r="K1098" t="str">
            <v>3. New Oil</v>
          </cell>
        </row>
        <row r="1099">
          <cell r="B1099" t="str">
            <v>NIP_D_UZRE_WLA_T01_F</v>
          </cell>
          <cell r="C1099" t="str">
            <v>Feasible</v>
          </cell>
          <cell r="D1099" t="str">
            <v>WLA</v>
          </cell>
          <cell r="E1099" t="str">
            <v>UZRE</v>
          </cell>
          <cell r="F1099" t="str">
            <v>UZERE_EAST1_FS</v>
          </cell>
          <cell r="G1099" t="str">
            <v>NIP_BP06_2006 LIO</v>
          </cell>
          <cell r="H1099" t="str">
            <v>NIP_D_UZRE_WLA_T01</v>
          </cell>
          <cell r="I1099" t="str">
            <v>Ranked IN</v>
          </cell>
          <cell r="J1099" t="str">
            <v>1. NFA</v>
          </cell>
          <cell r="K1099" t="str">
            <v>2. LIO</v>
          </cell>
        </row>
        <row r="1100">
          <cell r="B1100" t="str">
            <v>NIP_D_UZRW_WLA_T01_F</v>
          </cell>
          <cell r="C1100" t="str">
            <v>Feasible</v>
          </cell>
          <cell r="D1100" t="str">
            <v>WLA</v>
          </cell>
          <cell r="E1100" t="str">
            <v>UZRW</v>
          </cell>
          <cell r="F1100" t="str">
            <v>UZERE_EAST1_FS</v>
          </cell>
          <cell r="G1100" t="str">
            <v>NIP_BP06_2006 LIO</v>
          </cell>
          <cell r="H1100" t="str">
            <v>NIP_D_UZRW_WLA_T01</v>
          </cell>
          <cell r="I1100" t="str">
            <v>Ranked IN</v>
          </cell>
          <cell r="J1100" t="str">
            <v>1. NFA</v>
          </cell>
          <cell r="K1100" t="str">
            <v>2. LIO</v>
          </cell>
        </row>
        <row r="1101">
          <cell r="B1101" t="str">
            <v>NIP_D_WAGP Gas Supply Facilities Cost_F</v>
          </cell>
          <cell r="C1101" t="str">
            <v>Feasible</v>
          </cell>
          <cell r="D1101" t="str">
            <v>Facility Costs</v>
          </cell>
          <cell r="E1101" t="str">
            <v>WAGP</v>
          </cell>
          <cell r="F1101" t="str">
            <v>DNR Prod Facilty</v>
          </cell>
          <cell r="G1101" t="str">
            <v>Corporate - Facility</v>
          </cell>
          <cell r="H1101" t="str">
            <v>NIP_D_WAGP Gas Supply Facilities Cost</v>
          </cell>
          <cell r="I1101" t="str">
            <v>Ranked IN</v>
          </cell>
          <cell r="J1101" t="str">
            <v>5. Ongoing Gas</v>
          </cell>
          <cell r="K1101" t="str">
            <v>Facilities</v>
          </cell>
        </row>
        <row r="1102">
          <cell r="B1102" t="str">
            <v>NIP_D_WAGP Gas Supply_PRA_F</v>
          </cell>
          <cell r="C1102" t="str">
            <v>Feasible</v>
          </cell>
          <cell r="D1102" t="str">
            <v>Corporate</v>
          </cell>
          <cell r="E1102" t="str">
            <v>PRA</v>
          </cell>
          <cell r="F1102" t="str">
            <v>DNR Prod Facilty</v>
          </cell>
          <cell r="G1102" t="str">
            <v>Corporate PRA</v>
          </cell>
          <cell r="H1102" t="str">
            <v>NIP_D_WAGP Gas Supply_PRA</v>
          </cell>
          <cell r="I1102" t="str">
            <v>Ranked IN</v>
          </cell>
          <cell r="J1102" t="str">
            <v>5. Ongoing Gas</v>
          </cell>
          <cell r="K1102" t="str">
            <v>PRA</v>
          </cell>
        </row>
        <row r="1103">
          <cell r="B1103" t="str">
            <v>NIP_D_Western Domgas Growth_PRA_F</v>
          </cell>
          <cell r="C1103" t="str">
            <v>Feasible</v>
          </cell>
          <cell r="D1103" t="str">
            <v>Corporate</v>
          </cell>
          <cell r="E1103" t="str">
            <v>PRA</v>
          </cell>
          <cell r="F1103" t="str">
            <v>DNR Prod Facilty</v>
          </cell>
          <cell r="G1103" t="str">
            <v>Corporate PRA</v>
          </cell>
          <cell r="H1103" t="str">
            <v>NIP_D_Western Domgas Growth_PRA</v>
          </cell>
          <cell r="I1103" t="str">
            <v>Ranked IN</v>
          </cell>
          <cell r="J1103" t="str">
            <v>7. New Gas (IPP)</v>
          </cell>
          <cell r="K1103" t="str">
            <v>PRA</v>
          </cell>
        </row>
        <row r="1104">
          <cell r="B1104" t="str">
            <v>NIP_D_Western Domgas Interim_PRA_F</v>
          </cell>
          <cell r="C1104" t="str">
            <v>Feasible</v>
          </cell>
          <cell r="D1104" t="str">
            <v>Corporate</v>
          </cell>
          <cell r="E1104" t="str">
            <v>PRA</v>
          </cell>
          <cell r="F1104" t="str">
            <v>DNR Prod Facilty</v>
          </cell>
          <cell r="G1104" t="str">
            <v>Corporate PRA</v>
          </cell>
          <cell r="H1104" t="str">
            <v>NIP_D_Western Domgas Interim_PRA</v>
          </cell>
          <cell r="I1104" t="str">
            <v>Ranked IN</v>
          </cell>
          <cell r="J1104" t="str">
            <v>7. New Gas (IPP)</v>
          </cell>
          <cell r="K1104" t="str">
            <v>PRA</v>
          </cell>
        </row>
        <row r="1105">
          <cell r="B1105" t="str">
            <v>NIP_D_ZARA_ELA_D01_F</v>
          </cell>
          <cell r="C1105" t="str">
            <v>Feasible</v>
          </cell>
          <cell r="D1105" t="str">
            <v>ELA</v>
          </cell>
          <cell r="E1105" t="str">
            <v>ZARA</v>
          </cell>
          <cell r="F1105" t="str">
            <v>PLANNED_GBARAN2_FS</v>
          </cell>
          <cell r="G1105" t="str">
            <v>NIP_BP06_GU Phase 1</v>
          </cell>
          <cell r="H1105" t="str">
            <v>NIP_D_ZARA_ELA_D01</v>
          </cell>
          <cell r="I1105" t="str">
            <v>Ranked IN</v>
          </cell>
          <cell r="J1105" t="str">
            <v>5. Ongoing Gas</v>
          </cell>
          <cell r="K1105" t="str">
            <v>3. New Oil</v>
          </cell>
        </row>
        <row r="1106">
          <cell r="B1106" t="str">
            <v>NIP_D_ZARA_ELA_G01_F</v>
          </cell>
          <cell r="C1106" t="str">
            <v>Feasible</v>
          </cell>
          <cell r="D1106" t="str">
            <v>ELA</v>
          </cell>
          <cell r="E1106" t="str">
            <v>ZARA</v>
          </cell>
          <cell r="F1106" t="str">
            <v>NAG PF</v>
          </cell>
          <cell r="G1106" t="e">
            <v>#N/A</v>
          </cell>
          <cell r="H1106" t="str">
            <v>NIP_D_ZARA_ELA_G01</v>
          </cell>
          <cell r="I1106" t="str">
            <v>Ranked IN</v>
          </cell>
          <cell r="J1106" t="str">
            <v>5. Ongoing Gas</v>
          </cell>
          <cell r="K1106" t="str">
            <v>3. New Oil</v>
          </cell>
        </row>
        <row r="1107">
          <cell r="B1107" t="str">
            <v>NIP_D_ZARA_ELA_G02_F</v>
          </cell>
          <cell r="C1107" t="str">
            <v>Feasible</v>
          </cell>
          <cell r="D1107" t="str">
            <v>ELA</v>
          </cell>
          <cell r="E1107" t="str">
            <v>ZARA</v>
          </cell>
          <cell r="F1107" t="str">
            <v>NAG PF</v>
          </cell>
          <cell r="G1107" t="e">
            <v>#N/A</v>
          </cell>
          <cell r="H1107" t="str">
            <v>NIP_D_ZARA_ELA_G02</v>
          </cell>
          <cell r="I1107" t="str">
            <v>Ranked IN</v>
          </cell>
          <cell r="J1107" t="str">
            <v>6. New gas (NLNG)</v>
          </cell>
          <cell r="K1107" t="str">
            <v>3. New Oil</v>
          </cell>
        </row>
        <row r="1108">
          <cell r="B1108" t="str">
            <v>NIP_N_ADIB_ELA_N01_F</v>
          </cell>
          <cell r="C1108" t="str">
            <v>Feasible</v>
          </cell>
          <cell r="D1108" t="str">
            <v>ELA</v>
          </cell>
          <cell r="E1108" t="str">
            <v>ADIB</v>
          </cell>
          <cell r="F1108" t="str">
            <v>ADIBAWA1_FS</v>
          </cell>
          <cell r="G1108" t="str">
            <v>NIP_BP06_NFA</v>
          </cell>
          <cell r="H1108" t="str">
            <v>NIP_N_ADIB_ELA_N01</v>
          </cell>
          <cell r="I1108" t="str">
            <v>Ranked IN</v>
          </cell>
          <cell r="J1108" t="str">
            <v>1. NFA</v>
          </cell>
          <cell r="K1108" t="str">
            <v>1. NFA</v>
          </cell>
        </row>
        <row r="1109">
          <cell r="B1109" t="str">
            <v>NIP_N_ADNE_ELA_N01_F</v>
          </cell>
          <cell r="C1109" t="str">
            <v>Feasible</v>
          </cell>
          <cell r="D1109" t="str">
            <v>ELA</v>
          </cell>
          <cell r="E1109" t="str">
            <v>ADNE</v>
          </cell>
          <cell r="F1109" t="str">
            <v>ADIBAWA1_FS</v>
          </cell>
          <cell r="G1109" t="str">
            <v>NIP_BP06_NFA</v>
          </cell>
          <cell r="H1109" t="str">
            <v>NIP_N_ADNE_ELA_N01</v>
          </cell>
          <cell r="I1109" t="str">
            <v>Ranked IN</v>
          </cell>
          <cell r="J1109" t="str">
            <v>1. NFA</v>
          </cell>
          <cell r="K1109" t="str">
            <v>1. NFA</v>
          </cell>
        </row>
        <row r="1110">
          <cell r="B1110" t="str">
            <v>NIP_N_AFIE_WLA_N01_F</v>
          </cell>
          <cell r="C1110" t="str">
            <v>Feasible</v>
          </cell>
          <cell r="D1110" t="str">
            <v>WLA</v>
          </cell>
          <cell r="E1110" t="str">
            <v>AFIE</v>
          </cell>
          <cell r="F1110" t="str">
            <v>AFIESERE1_FS</v>
          </cell>
          <cell r="G1110" t="str">
            <v>NIP_BP06_NFA</v>
          </cell>
          <cell r="H1110" t="str">
            <v>NIP_N_AFIE_WLA_N01</v>
          </cell>
          <cell r="I1110" t="str">
            <v>Ranked IN</v>
          </cell>
          <cell r="J1110" t="str">
            <v>1. NFA</v>
          </cell>
          <cell r="K1110" t="str">
            <v>1. NFA</v>
          </cell>
        </row>
        <row r="1111">
          <cell r="B1111" t="str">
            <v>NIP_N_AFRE_WSS_N01_F</v>
          </cell>
          <cell r="C1111" t="str">
            <v>Feasible</v>
          </cell>
          <cell r="D1111" t="str">
            <v>WSS</v>
          </cell>
          <cell r="E1111" t="str">
            <v>AFRE</v>
          </cell>
          <cell r="F1111" t="str">
            <v>ESCRAVOS_BEACH1_FS</v>
          </cell>
          <cell r="G1111" t="str">
            <v>NIP_BP06_NFA</v>
          </cell>
          <cell r="H1111" t="str">
            <v>NIP_N_AFRE_WSS_N01</v>
          </cell>
          <cell r="I1111" t="str">
            <v>Ranked IN</v>
          </cell>
          <cell r="J1111" t="str">
            <v>1. NFA</v>
          </cell>
          <cell r="K1111" t="str">
            <v>1. NFA</v>
          </cell>
        </row>
        <row r="1112">
          <cell r="B1112" t="str">
            <v>NIP_N_AFUO_WSS_N01_F</v>
          </cell>
          <cell r="C1112" t="str">
            <v>Feasible</v>
          </cell>
          <cell r="D1112" t="str">
            <v>WSS</v>
          </cell>
          <cell r="E1112" t="str">
            <v>AFUO</v>
          </cell>
          <cell r="F1112" t="str">
            <v>OGBN_NAOC1_FS</v>
          </cell>
          <cell r="G1112" t="str">
            <v>NIP_BP06_NFA</v>
          </cell>
          <cell r="H1112" t="str">
            <v>NIP_N_AFUO_WSS_N01</v>
          </cell>
          <cell r="I1112" t="str">
            <v>Ranked IN</v>
          </cell>
          <cell r="J1112" t="str">
            <v>1. NFA</v>
          </cell>
          <cell r="K1112" t="str">
            <v>1. NFA</v>
          </cell>
        </row>
        <row r="1113">
          <cell r="B1113" t="str">
            <v>NIP_N_AGBA_WSS_N01_F</v>
          </cell>
          <cell r="C1113" t="str">
            <v>Feasible</v>
          </cell>
          <cell r="D1113" t="str">
            <v>WSS</v>
          </cell>
          <cell r="E1113" t="str">
            <v>AGBA</v>
          </cell>
          <cell r="F1113" t="str">
            <v>OGBOTOBO1_FS</v>
          </cell>
          <cell r="G1113" t="str">
            <v>NIP_BP06_NFA</v>
          </cell>
          <cell r="H1113" t="str">
            <v>NIP_N_AGBA_WSS_N01</v>
          </cell>
          <cell r="I1113" t="str">
            <v>Ranked IN</v>
          </cell>
          <cell r="J1113" t="str">
            <v>1. NFA</v>
          </cell>
          <cell r="K1113" t="str">
            <v>1. NFA</v>
          </cell>
        </row>
        <row r="1114">
          <cell r="B1114" t="str">
            <v>NIP_N_AGBD_ELA_N01_F</v>
          </cell>
          <cell r="C1114" t="str">
            <v>Feasible</v>
          </cell>
          <cell r="D1114" t="str">
            <v>ELA</v>
          </cell>
          <cell r="E1114" t="str">
            <v>AGBD</v>
          </cell>
          <cell r="F1114" t="str">
            <v>AGBADA2_FS</v>
          </cell>
          <cell r="G1114" t="str">
            <v>NIP_BP06_NFA</v>
          </cell>
          <cell r="H1114" t="str">
            <v>NIP_N_AGBD_ELA_N01</v>
          </cell>
          <cell r="I1114" t="str">
            <v>Ranked IN</v>
          </cell>
          <cell r="J1114" t="str">
            <v>1. NFA</v>
          </cell>
          <cell r="K1114" t="str">
            <v>1. NFA</v>
          </cell>
        </row>
        <row r="1115">
          <cell r="B1115" t="str">
            <v>NIP_N_AHIA_ELA_N01_F</v>
          </cell>
          <cell r="C1115" t="str">
            <v>Feasible</v>
          </cell>
          <cell r="D1115" t="str">
            <v>ELA</v>
          </cell>
          <cell r="E1115" t="str">
            <v>AHIA</v>
          </cell>
          <cell r="F1115" t="str">
            <v>AHIA1_FS</v>
          </cell>
          <cell r="G1115" t="str">
            <v>NIP_BP06_NFA</v>
          </cell>
          <cell r="H1115" t="str">
            <v>NIP_N_AHIA_ELA_N01</v>
          </cell>
          <cell r="I1115" t="str">
            <v>Ranked IN</v>
          </cell>
          <cell r="J1115" t="str">
            <v>1. NFA</v>
          </cell>
          <cell r="K1115" t="str">
            <v>1. NFA</v>
          </cell>
        </row>
        <row r="1116">
          <cell r="B1116" t="str">
            <v>NIP_N_AJAT_WSS_N01_F</v>
          </cell>
          <cell r="C1116" t="str">
            <v>Feasible</v>
          </cell>
          <cell r="D1116" t="str">
            <v>WSS</v>
          </cell>
          <cell r="E1116" t="str">
            <v>AJAT</v>
          </cell>
          <cell r="F1116" t="str">
            <v>OPUKUSHI1_FS</v>
          </cell>
          <cell r="G1116" t="str">
            <v>NIP_BP06_NFA</v>
          </cell>
          <cell r="H1116" t="str">
            <v>NIP_N_AJAT_WSS_N01</v>
          </cell>
          <cell r="I1116" t="str">
            <v>Ranked IN</v>
          </cell>
          <cell r="J1116" t="str">
            <v>1. NFA</v>
          </cell>
          <cell r="K1116" t="str">
            <v>1. NFA</v>
          </cell>
        </row>
        <row r="1117">
          <cell r="B1117" t="str">
            <v>NIP_N_AJUJ_WNS_N01_F</v>
          </cell>
          <cell r="C1117" t="str">
            <v>Feasible</v>
          </cell>
          <cell r="D1117" t="str">
            <v>WNS</v>
          </cell>
          <cell r="E1117" t="str">
            <v>AJUJ</v>
          </cell>
          <cell r="F1117" t="str">
            <v>BATAN1_FS</v>
          </cell>
          <cell r="G1117" t="str">
            <v>NIP_BP06_NFA</v>
          </cell>
          <cell r="H1117" t="str">
            <v>NIP_N_AJUJ_WNS_N01</v>
          </cell>
          <cell r="I1117" t="str">
            <v>Ranked IN</v>
          </cell>
          <cell r="J1117" t="str">
            <v>1. NFA</v>
          </cell>
          <cell r="K1117" t="str">
            <v>1. NFA</v>
          </cell>
        </row>
        <row r="1118">
          <cell r="B1118" t="str">
            <v>NIP_N_AKON_WSS_N01_F</v>
          </cell>
          <cell r="C1118" t="str">
            <v>Feasible</v>
          </cell>
          <cell r="D1118" t="str">
            <v>WSS</v>
          </cell>
          <cell r="E1118" t="str">
            <v>AKON</v>
          </cell>
          <cell r="F1118" t="str">
            <v>BENISEDE1_FS</v>
          </cell>
          <cell r="G1118" t="str">
            <v>NIP_BP06_NFA</v>
          </cell>
          <cell r="H1118" t="str">
            <v>NIP_N_AKON_WSS_N01</v>
          </cell>
          <cell r="I1118" t="str">
            <v>Ranked IN</v>
          </cell>
          <cell r="J1118" t="str">
            <v>1. NFA</v>
          </cell>
          <cell r="K1118" t="str">
            <v>1. NFA</v>
          </cell>
        </row>
        <row r="1119">
          <cell r="B1119" t="str">
            <v>NIP_N_AKOS_EES_N01_F</v>
          </cell>
          <cell r="C1119" t="str">
            <v>Feasible</v>
          </cell>
          <cell r="D1119" t="str">
            <v>EES</v>
          </cell>
          <cell r="E1119" t="str">
            <v>AKOS</v>
          </cell>
          <cell r="F1119" t="str">
            <v>CAWTHORNE_CHANNEL3_FS</v>
          </cell>
          <cell r="G1119" t="str">
            <v>NIP_BP06_NFA</v>
          </cell>
          <cell r="H1119" t="str">
            <v>NIP_N_AKOS_EES_N01</v>
          </cell>
          <cell r="I1119" t="str">
            <v>Ranked IN</v>
          </cell>
          <cell r="J1119" t="str">
            <v>1. NFA</v>
          </cell>
          <cell r="K1119" t="str">
            <v>1. NFA</v>
          </cell>
        </row>
        <row r="1120">
          <cell r="B1120" t="str">
            <v>NIP_N_ALAK_EES_G01_F</v>
          </cell>
          <cell r="C1120" t="str">
            <v>Feasible</v>
          </cell>
          <cell r="D1120" t="str">
            <v>EES</v>
          </cell>
          <cell r="E1120" t="str">
            <v>ALAK</v>
          </cell>
          <cell r="F1120" t="str">
            <v>NAG PF</v>
          </cell>
          <cell r="G1120" t="e">
            <v>#N/A</v>
          </cell>
          <cell r="H1120" t="str">
            <v>NIP_N_ALAK_EES_G01</v>
          </cell>
          <cell r="I1120" t="str">
            <v>Ranked IN</v>
          </cell>
          <cell r="J1120" t="str">
            <v>1. NFA</v>
          </cell>
          <cell r="K1120" t="str">
            <v>1. NFA</v>
          </cell>
        </row>
        <row r="1121">
          <cell r="B1121" t="str">
            <v>NIP_N_ALAK_EES_N01_F</v>
          </cell>
          <cell r="C1121" t="str">
            <v>Feasible</v>
          </cell>
          <cell r="D1121" t="str">
            <v>EES</v>
          </cell>
          <cell r="E1121" t="str">
            <v>ALAK</v>
          </cell>
          <cell r="F1121" t="str">
            <v>ALAKIRI1_FS</v>
          </cell>
          <cell r="G1121" t="str">
            <v>NIP_BP06_NFA</v>
          </cell>
          <cell r="H1121" t="str">
            <v>NIP_N_ALAK_EES_N01</v>
          </cell>
          <cell r="I1121" t="str">
            <v>Ranked IN</v>
          </cell>
          <cell r="J1121" t="str">
            <v>1. NFA</v>
          </cell>
          <cell r="K1121" t="str">
            <v>1. NFA</v>
          </cell>
        </row>
        <row r="1122">
          <cell r="B1122" t="str">
            <v>NIP_N_AMUK_WLA_N01_F</v>
          </cell>
          <cell r="C1122" t="str">
            <v>Feasible</v>
          </cell>
          <cell r="D1122" t="str">
            <v>WLA</v>
          </cell>
          <cell r="E1122" t="str">
            <v>AMUK</v>
          </cell>
          <cell r="F1122" t="str">
            <v>AMUKPE1_FS</v>
          </cell>
          <cell r="G1122" t="str">
            <v>NIP_BP06_NFA</v>
          </cell>
          <cell r="H1122" t="str">
            <v>NIP_N_AMUK_WLA_N01</v>
          </cell>
          <cell r="I1122" t="str">
            <v>Ranked IN</v>
          </cell>
          <cell r="J1122" t="str">
            <v>1. NFA</v>
          </cell>
          <cell r="K1122" t="str">
            <v>1. NFA</v>
          </cell>
        </row>
        <row r="1123">
          <cell r="B1123" t="str">
            <v>NIP_N_AWNW_EES_N01_F</v>
          </cell>
          <cell r="C1123" t="str">
            <v>Feasible</v>
          </cell>
          <cell r="D1123" t="str">
            <v>EES</v>
          </cell>
          <cell r="E1123" t="str">
            <v>AWNW</v>
          </cell>
          <cell r="F1123" t="str">
            <v>EKULAMA1_FS</v>
          </cell>
          <cell r="G1123" t="str">
            <v>NIP_BP06_NFA</v>
          </cell>
          <cell r="H1123" t="str">
            <v>NIP_N_AWNW_EES_N01</v>
          </cell>
          <cell r="I1123" t="str">
            <v>Ranked IN</v>
          </cell>
          <cell r="J1123" t="str">
            <v>1. NFA</v>
          </cell>
          <cell r="K1123" t="str">
            <v>1. NFA</v>
          </cell>
        </row>
        <row r="1124">
          <cell r="B1124" t="str">
            <v>NIP_N_AWOB_EES_N01_F</v>
          </cell>
          <cell r="C1124" t="str">
            <v>Feasible</v>
          </cell>
          <cell r="D1124" t="str">
            <v>EES</v>
          </cell>
          <cell r="E1124" t="str">
            <v>AWOB</v>
          </cell>
          <cell r="F1124" t="str">
            <v>AWOBA1_FS</v>
          </cell>
          <cell r="G1124" t="str">
            <v>NIP_BP06_NFA</v>
          </cell>
          <cell r="H1124" t="str">
            <v>NIP_N_AWOB_EES_N01</v>
          </cell>
          <cell r="I1124" t="str">
            <v>Ranked IN</v>
          </cell>
          <cell r="J1124" t="str">
            <v>1. NFA</v>
          </cell>
          <cell r="K1124" t="str">
            <v>1. NFA</v>
          </cell>
        </row>
        <row r="1125">
          <cell r="B1125" t="str">
            <v>NIP_N_BATA_WNS_N01_F</v>
          </cell>
          <cell r="C1125" t="str">
            <v>Feasible</v>
          </cell>
          <cell r="D1125" t="str">
            <v>WNS</v>
          </cell>
          <cell r="E1125" t="str">
            <v>BATA</v>
          </cell>
          <cell r="F1125" t="str">
            <v>BATAN1_FS</v>
          </cell>
          <cell r="G1125" t="str">
            <v>NIP_BP06_NFA</v>
          </cell>
          <cell r="H1125" t="str">
            <v>NIP_N_BATA_WNS_N01</v>
          </cell>
          <cell r="I1125" t="str">
            <v>Ranked IN</v>
          </cell>
          <cell r="J1125" t="str">
            <v>1. NFA</v>
          </cell>
          <cell r="K1125" t="str">
            <v>1. NFA</v>
          </cell>
        </row>
        <row r="1126">
          <cell r="B1126" t="str">
            <v>NIP_N_BELE_EWS_N01_F</v>
          </cell>
          <cell r="C1126" t="str">
            <v>Feasible</v>
          </cell>
          <cell r="D1126" t="str">
            <v>EWS</v>
          </cell>
          <cell r="E1126" t="str">
            <v>BELE</v>
          </cell>
          <cell r="F1126" t="str">
            <v>BELEMA1_FS</v>
          </cell>
          <cell r="G1126" t="str">
            <v>NIP_BP06_NFA</v>
          </cell>
          <cell r="H1126" t="str">
            <v>NIP_N_BELE_EWS_N01</v>
          </cell>
          <cell r="I1126" t="str">
            <v>Ranked IN</v>
          </cell>
          <cell r="J1126" t="str">
            <v>1. NFA</v>
          </cell>
          <cell r="K1126" t="str">
            <v>1. NFA</v>
          </cell>
        </row>
        <row r="1127">
          <cell r="B1127" t="str">
            <v>NIP_N_BENS_WSS_N01_F</v>
          </cell>
          <cell r="C1127" t="str">
            <v>Feasible</v>
          </cell>
          <cell r="D1127" t="str">
            <v>WSS</v>
          </cell>
          <cell r="E1127" t="str">
            <v>BENS</v>
          </cell>
          <cell r="F1127" t="str">
            <v>BENISEDE1_FS</v>
          </cell>
          <cell r="G1127" t="str">
            <v>NIP_BP06_NFA</v>
          </cell>
          <cell r="H1127" t="str">
            <v>NIP_N_BENS_WSS_N01</v>
          </cell>
          <cell r="I1127" t="str">
            <v>Ranked IN</v>
          </cell>
          <cell r="J1127" t="str">
            <v>1. NFA</v>
          </cell>
          <cell r="K1127" t="str">
            <v>1. NFA</v>
          </cell>
        </row>
        <row r="1128">
          <cell r="B1128" t="str">
            <v>NIP_N_BISE_ELA_N01_F</v>
          </cell>
          <cell r="C1128" t="str">
            <v>Feasible</v>
          </cell>
          <cell r="D1128" t="str">
            <v>ELA</v>
          </cell>
          <cell r="E1128" t="str">
            <v>BISE</v>
          </cell>
          <cell r="F1128" t="str">
            <v>IDU_NAOC1_FS</v>
          </cell>
          <cell r="G1128" t="str">
            <v>NIP_BP06_NFA</v>
          </cell>
          <cell r="H1128" t="str">
            <v>NIP_N_BISE_ELA_N01</v>
          </cell>
          <cell r="I1128" t="str">
            <v>Ranked IN</v>
          </cell>
          <cell r="J1128" t="str">
            <v>1. NFA</v>
          </cell>
          <cell r="K1128" t="str">
            <v>1. NFA</v>
          </cell>
        </row>
        <row r="1129">
          <cell r="B1129" t="str">
            <v>NIP_N_BNYN_EES_N01_F</v>
          </cell>
          <cell r="C1129" t="str">
            <v>Feasible</v>
          </cell>
          <cell r="D1129" t="str">
            <v>EES</v>
          </cell>
          <cell r="E1129" t="str">
            <v>BNYN</v>
          </cell>
          <cell r="F1129" t="str">
            <v>BONNY1_FS</v>
          </cell>
          <cell r="G1129" t="str">
            <v>NIP_BP06_NFA</v>
          </cell>
          <cell r="H1129" t="str">
            <v>NIP_N_BNYN_EES_N01</v>
          </cell>
          <cell r="I1129" t="str">
            <v>Ranked IN</v>
          </cell>
          <cell r="J1129" t="str">
            <v>1. NFA</v>
          </cell>
          <cell r="K1129" t="str">
            <v>1. NFA</v>
          </cell>
        </row>
        <row r="1130">
          <cell r="B1130" t="str">
            <v>NIP_N_BONN_EES_G01_F</v>
          </cell>
          <cell r="C1130" t="str">
            <v>Feasible</v>
          </cell>
          <cell r="D1130" t="str">
            <v>EES</v>
          </cell>
          <cell r="E1130" t="str">
            <v>BONN</v>
          </cell>
          <cell r="F1130" t="str">
            <v>NAG PF</v>
          </cell>
          <cell r="G1130" t="e">
            <v>#N/A</v>
          </cell>
          <cell r="H1130" t="str">
            <v>NIP_N_BONN_EES_G01</v>
          </cell>
          <cell r="I1130" t="str">
            <v>Ranked IN</v>
          </cell>
          <cell r="J1130" t="str">
            <v>1. NFA</v>
          </cell>
          <cell r="K1130" t="str">
            <v>1. NFA</v>
          </cell>
        </row>
        <row r="1131">
          <cell r="B1131" t="str">
            <v>NIP_N_BONN_EES_N01_F</v>
          </cell>
          <cell r="C1131" t="str">
            <v>Feasible</v>
          </cell>
          <cell r="D1131" t="str">
            <v>EES</v>
          </cell>
          <cell r="E1131" t="str">
            <v>BONN</v>
          </cell>
          <cell r="F1131" t="str">
            <v>BONNY1_FS</v>
          </cell>
          <cell r="G1131" t="str">
            <v>NIP_BP06_NFA</v>
          </cell>
          <cell r="H1131" t="str">
            <v>NIP_N_BONN_EES_N01</v>
          </cell>
          <cell r="I1131" t="str">
            <v>Ranked IN</v>
          </cell>
          <cell r="J1131" t="str">
            <v>1. NFA</v>
          </cell>
          <cell r="K1131" t="str">
            <v>1. NFA</v>
          </cell>
        </row>
        <row r="1132">
          <cell r="B1132" t="str">
            <v>NIP_N_BONT_EES_N01_F</v>
          </cell>
          <cell r="C1132" t="str">
            <v>Feasible</v>
          </cell>
          <cell r="D1132" t="str">
            <v>EES</v>
          </cell>
          <cell r="E1132" t="str">
            <v>BONT</v>
          </cell>
          <cell r="F1132" t="str">
            <v>BONNY1_FS</v>
          </cell>
          <cell r="G1132" t="str">
            <v>NIP_BP06_NFA</v>
          </cell>
          <cell r="H1132" t="str">
            <v>NIP_N_BONT_EES_N01</v>
          </cell>
          <cell r="I1132" t="str">
            <v>Ranked IN</v>
          </cell>
          <cell r="J1132" t="str">
            <v>1. NFA</v>
          </cell>
          <cell r="K1132" t="str">
            <v>1. NFA</v>
          </cell>
        </row>
        <row r="1133">
          <cell r="B1133" t="str">
            <v>NIP_N_CAWC_EES_N01_F</v>
          </cell>
          <cell r="C1133" t="str">
            <v>Feasible</v>
          </cell>
          <cell r="D1133" t="str">
            <v>EES</v>
          </cell>
          <cell r="E1133" t="str">
            <v>CAWC</v>
          </cell>
          <cell r="F1133" t="str">
            <v>CAWTHORNE_CHANNEL3_FS</v>
          </cell>
          <cell r="G1133" t="str">
            <v>NIP_BP06_NFA</v>
          </cell>
          <cell r="H1133" t="str">
            <v>NIP_N_CAWC_EES_N01</v>
          </cell>
          <cell r="I1133" t="str">
            <v>Ranked IN</v>
          </cell>
          <cell r="J1133" t="str">
            <v>1. NFA</v>
          </cell>
          <cell r="K1133" t="str">
            <v>1. NFA</v>
          </cell>
        </row>
        <row r="1134">
          <cell r="B1134" t="str">
            <v>NIP_N_DBUC_EWS_N01_F</v>
          </cell>
          <cell r="C1134" t="str">
            <v>Feasible</v>
          </cell>
          <cell r="D1134" t="str">
            <v>EWS</v>
          </cell>
          <cell r="E1134" t="str">
            <v>DBUC</v>
          </cell>
          <cell r="F1134" t="str">
            <v>DIEBU_CREEK1_FS</v>
          </cell>
          <cell r="G1134" t="str">
            <v>NIP_BP06_NFA</v>
          </cell>
          <cell r="H1134" t="str">
            <v>NIP_N_DBUC_EWS_N01</v>
          </cell>
          <cell r="I1134" t="str">
            <v>Ranked IN</v>
          </cell>
          <cell r="J1134" t="str">
            <v>1. NFA</v>
          </cell>
          <cell r="K1134" t="str">
            <v>1. NFA</v>
          </cell>
        </row>
        <row r="1135">
          <cell r="B1135" t="str">
            <v>NIP_N_EAzz_OFS_N01_F</v>
          </cell>
          <cell r="C1135" t="str">
            <v>Feasible</v>
          </cell>
          <cell r="D1135" t="str">
            <v>OFS</v>
          </cell>
          <cell r="E1135" t="str">
            <v>EAzz</v>
          </cell>
          <cell r="F1135" t="str">
            <v>Offshore PF</v>
          </cell>
          <cell r="G1135" t="str">
            <v>NIP_BP06_NFA</v>
          </cell>
          <cell r="H1135" t="str">
            <v>NIP_N_EAzz_OFS_N01</v>
          </cell>
          <cell r="I1135" t="str">
            <v>Ranked IN</v>
          </cell>
          <cell r="J1135" t="str">
            <v>1. NFA</v>
          </cell>
          <cell r="K1135" t="str">
            <v>1. NFA</v>
          </cell>
        </row>
        <row r="1136">
          <cell r="B1136" t="str">
            <v>NIP_N_EGBM_ELA_N01_F</v>
          </cell>
          <cell r="C1136" t="str">
            <v>Feasible</v>
          </cell>
          <cell r="D1136" t="str">
            <v>ELA</v>
          </cell>
          <cell r="E1136" t="str">
            <v>EGBM</v>
          </cell>
          <cell r="F1136" t="str">
            <v>EGBEMA1_FS</v>
          </cell>
          <cell r="G1136" t="str">
            <v>NIP_BP06_NFA</v>
          </cell>
          <cell r="H1136" t="str">
            <v>NIP_N_EGBM_ELA_N01</v>
          </cell>
          <cell r="I1136" t="str">
            <v>Ranked IN</v>
          </cell>
          <cell r="J1136" t="str">
            <v>1. NFA</v>
          </cell>
          <cell r="K1136" t="str">
            <v>1. NFA</v>
          </cell>
        </row>
        <row r="1137">
          <cell r="B1137" t="str">
            <v>NIP_N_EGBW_ELA_N01_F</v>
          </cell>
          <cell r="C1137" t="str">
            <v>Feasible</v>
          </cell>
          <cell r="D1137" t="str">
            <v>ELA</v>
          </cell>
          <cell r="E1137" t="str">
            <v>EGBW</v>
          </cell>
          <cell r="F1137" t="str">
            <v>EGBEMA_WEST1_FS</v>
          </cell>
          <cell r="G1137" t="str">
            <v>NIP_BP06_NFA</v>
          </cell>
          <cell r="H1137" t="str">
            <v>NIP_N_EGBW_ELA_N01</v>
          </cell>
          <cell r="I1137" t="str">
            <v>Ranked IN</v>
          </cell>
          <cell r="J1137" t="str">
            <v>1. NFA</v>
          </cell>
          <cell r="K1137" t="str">
            <v>1. NFA</v>
          </cell>
        </row>
        <row r="1138">
          <cell r="B1138" t="str">
            <v>NIP_N_EGWA_WNS_N01_F</v>
          </cell>
          <cell r="C1138" t="str">
            <v>Feasible</v>
          </cell>
          <cell r="D1138" t="str">
            <v>WNS</v>
          </cell>
          <cell r="E1138" t="str">
            <v>EGWA</v>
          </cell>
          <cell r="F1138" t="str">
            <v>EGWA2_FS</v>
          </cell>
          <cell r="G1138" t="str">
            <v>NIP_BP06_NFA</v>
          </cell>
          <cell r="H1138" t="str">
            <v>NIP_N_EGWA_WNS_N01</v>
          </cell>
          <cell r="I1138" t="str">
            <v>Ranked IN</v>
          </cell>
          <cell r="J1138" t="str">
            <v>1. NFA</v>
          </cell>
          <cell r="K1138" t="str">
            <v>1. NFA</v>
          </cell>
        </row>
        <row r="1139">
          <cell r="B1139" t="str">
            <v>NIP_N_EJAz_OFS_N01_F</v>
          </cell>
          <cell r="C1139" t="str">
            <v>Feasible</v>
          </cell>
          <cell r="D1139" t="str">
            <v>OFS</v>
          </cell>
          <cell r="E1139" t="str">
            <v>EJAz</v>
          </cell>
          <cell r="F1139" t="str">
            <v>Offshore PF</v>
          </cell>
          <cell r="G1139" t="str">
            <v>NIP_BP06_NFA</v>
          </cell>
          <cell r="H1139" t="str">
            <v>NIP_N_EJAz_OFS_N01</v>
          </cell>
          <cell r="I1139" t="str">
            <v>Ranked IN</v>
          </cell>
          <cell r="J1139" t="str">
            <v>1. NFA</v>
          </cell>
          <cell r="K1139" t="str">
            <v>1. NFA</v>
          </cell>
        </row>
        <row r="1140">
          <cell r="B1140" t="str">
            <v>NIP_N_EKUL_EWS_N01_F</v>
          </cell>
          <cell r="C1140" t="str">
            <v>Feasible</v>
          </cell>
          <cell r="D1140" t="str">
            <v>EWS</v>
          </cell>
          <cell r="E1140" t="str">
            <v>EKUL</v>
          </cell>
          <cell r="F1140" t="str">
            <v>EKULAMA2_FS</v>
          </cell>
          <cell r="G1140" t="str">
            <v>NIP_BP06_NFA</v>
          </cell>
          <cell r="H1140" t="str">
            <v>NIP_N_EKUL_EWS_N01</v>
          </cell>
          <cell r="I1140" t="str">
            <v>Ranked IN</v>
          </cell>
          <cell r="J1140" t="str">
            <v>1. NFA</v>
          </cell>
          <cell r="K1140" t="str">
            <v>1. NFA</v>
          </cell>
        </row>
        <row r="1141">
          <cell r="B1141" t="str">
            <v>NIP_N_ELWA_ELA_N01_F</v>
          </cell>
          <cell r="C1141" t="str">
            <v>Feasible</v>
          </cell>
          <cell r="D1141" t="str">
            <v>ELA</v>
          </cell>
          <cell r="E1141" t="str">
            <v>ELWA</v>
          </cell>
          <cell r="F1141" t="str">
            <v>AGBADA1_FS</v>
          </cell>
          <cell r="G1141" t="str">
            <v>NIP_BP06_NFA</v>
          </cell>
          <cell r="H1141" t="str">
            <v>NIP_N_ELWA_ELA_N01</v>
          </cell>
          <cell r="I1141" t="str">
            <v>Ranked IN</v>
          </cell>
          <cell r="J1141" t="str">
            <v>1. NFA</v>
          </cell>
          <cell r="K1141" t="str">
            <v>1. NFA</v>
          </cell>
        </row>
        <row r="1142">
          <cell r="B1142" t="str">
            <v>NIP_N_ERMU_WLA_N01_F</v>
          </cell>
          <cell r="C1142" t="str">
            <v>Feasible</v>
          </cell>
          <cell r="D1142" t="str">
            <v>WLA</v>
          </cell>
          <cell r="E1142" t="str">
            <v>ERMU</v>
          </cell>
          <cell r="F1142" t="str">
            <v>ERIEMU1_FS</v>
          </cell>
          <cell r="G1142" t="str">
            <v>NIP_BP06_NFA</v>
          </cell>
          <cell r="H1142" t="str">
            <v>NIP_N_ERMU_WLA_N01</v>
          </cell>
          <cell r="I1142" t="str">
            <v>Ranked IN</v>
          </cell>
          <cell r="J1142" t="str">
            <v>1. NFA</v>
          </cell>
          <cell r="K1142" t="str">
            <v>1. NFA</v>
          </cell>
        </row>
        <row r="1143">
          <cell r="B1143" t="str">
            <v>NIP_N_ESCB_WNS_N01_F</v>
          </cell>
          <cell r="C1143" t="str">
            <v>Feasible</v>
          </cell>
          <cell r="D1143" t="str">
            <v>WNS</v>
          </cell>
          <cell r="E1143" t="str">
            <v>ESCB</v>
          </cell>
          <cell r="F1143" t="str">
            <v>ESCRAVOS_BEACH1_FS</v>
          </cell>
          <cell r="G1143" t="str">
            <v>NIP_BP06_NFA</v>
          </cell>
          <cell r="H1143" t="str">
            <v>NIP_N_ESCB_WNS_N01</v>
          </cell>
          <cell r="I1143" t="str">
            <v>Ranked IN</v>
          </cell>
          <cell r="J1143" t="str">
            <v>1. NFA</v>
          </cell>
          <cell r="K1143" t="str">
            <v>1. NFA</v>
          </cell>
        </row>
        <row r="1144">
          <cell r="B1144" t="str">
            <v>NIP_N_ETEL_ELA_N01_F</v>
          </cell>
          <cell r="C1144" t="str">
            <v>Feasible</v>
          </cell>
          <cell r="D1144" t="str">
            <v>ELA</v>
          </cell>
          <cell r="E1144" t="str">
            <v>ETEL</v>
          </cell>
          <cell r="F1144" t="str">
            <v>ETELEBOU1_FS</v>
          </cell>
          <cell r="G1144" t="str">
            <v>NIP_BP06_NFA</v>
          </cell>
          <cell r="H1144" t="str">
            <v>NIP_N_ETEL_ELA_N01</v>
          </cell>
          <cell r="I1144" t="str">
            <v>Ranked IN</v>
          </cell>
          <cell r="J1144" t="str">
            <v>1. NFA</v>
          </cell>
          <cell r="K1144" t="str">
            <v>1. NFA</v>
          </cell>
        </row>
        <row r="1145">
          <cell r="B1145" t="str">
            <v>NIP_N_EVWR_WLA_N01_F</v>
          </cell>
          <cell r="C1145" t="str">
            <v>Feasible</v>
          </cell>
          <cell r="D1145" t="str">
            <v>WLA</v>
          </cell>
          <cell r="E1145" t="str">
            <v>EVWR</v>
          </cell>
          <cell r="F1145" t="str">
            <v>EVWRENI1_FS</v>
          </cell>
          <cell r="G1145" t="str">
            <v>NIP_BP06_NFA</v>
          </cell>
          <cell r="H1145" t="str">
            <v>NIP_N_EVWR_WLA_N01</v>
          </cell>
          <cell r="I1145" t="str">
            <v>Ranked IN</v>
          </cell>
          <cell r="J1145" t="str">
            <v>1. NFA</v>
          </cell>
          <cell r="K1145" t="str">
            <v>1. NFA</v>
          </cell>
        </row>
        <row r="1146">
          <cell r="B1146" t="str">
            <v>NIP_N_FORC_WSS_N01_F</v>
          </cell>
          <cell r="C1146" t="str">
            <v>Feasible</v>
          </cell>
          <cell r="D1146" t="str">
            <v>WSS</v>
          </cell>
          <cell r="E1146" t="str">
            <v>FORC</v>
          </cell>
          <cell r="F1146" t="str">
            <v>FORCADOS4_FS</v>
          </cell>
          <cell r="G1146" t="str">
            <v>NIP_BP06_NFA</v>
          </cell>
          <cell r="H1146" t="str">
            <v>NIP_N_FORC_WSS_N01</v>
          </cell>
          <cell r="I1146" t="str">
            <v>Ranked IN</v>
          </cell>
          <cell r="J1146" t="str">
            <v>1. NFA</v>
          </cell>
          <cell r="K1146" t="str">
            <v>1. NFA</v>
          </cell>
        </row>
        <row r="1147">
          <cell r="B1147" t="str">
            <v>NIP_N_GBAR_ELA_N01_F</v>
          </cell>
          <cell r="C1147" t="str">
            <v>Feasible</v>
          </cell>
          <cell r="D1147" t="str">
            <v>ELA</v>
          </cell>
          <cell r="E1147" t="str">
            <v>GBAR</v>
          </cell>
          <cell r="F1147" t="str">
            <v>KOLO_CREEK1_FS</v>
          </cell>
          <cell r="G1147" t="str">
            <v>NIP_BP06_NFA</v>
          </cell>
          <cell r="H1147" t="str">
            <v>NIP_N_GBAR_ELA_N01</v>
          </cell>
          <cell r="I1147" t="str">
            <v>Ranked IN</v>
          </cell>
          <cell r="J1147" t="str">
            <v>1. NFA</v>
          </cell>
          <cell r="K1147" t="str">
            <v>1. NFA</v>
          </cell>
        </row>
        <row r="1148">
          <cell r="B1148" t="str">
            <v>NIP_N_IMOR_ELA_N01_F</v>
          </cell>
          <cell r="C1148" t="str">
            <v>Feasible</v>
          </cell>
          <cell r="D1148" t="str">
            <v>ELA</v>
          </cell>
          <cell r="E1148" t="str">
            <v>IMOR</v>
          </cell>
          <cell r="F1148" t="str">
            <v>IMO_RIVER3_FS</v>
          </cell>
          <cell r="G1148" t="str">
            <v>NIP_BP06_NFA</v>
          </cell>
          <cell r="H1148" t="str">
            <v>NIP_N_IMOR_ELA_N01</v>
          </cell>
          <cell r="I1148" t="str">
            <v>Ranked IN</v>
          </cell>
          <cell r="J1148" t="str">
            <v>1. NFA</v>
          </cell>
          <cell r="K1148" t="str">
            <v>1. NFA</v>
          </cell>
        </row>
        <row r="1149">
          <cell r="B1149" t="str">
            <v>NIP_N_ISIM_ELA_N01_F</v>
          </cell>
          <cell r="C1149" t="str">
            <v>Feasible</v>
          </cell>
          <cell r="D1149" t="str">
            <v>ELA</v>
          </cell>
          <cell r="E1149" t="str">
            <v>ISIM</v>
          </cell>
          <cell r="F1149" t="str">
            <v>ISIMIRI1_FS</v>
          </cell>
          <cell r="G1149" t="str">
            <v>NIP_BP06_NFA</v>
          </cell>
          <cell r="H1149" t="str">
            <v>NIP_N_ISIM_ELA_N01</v>
          </cell>
          <cell r="I1149" t="str">
            <v>Ranked IN</v>
          </cell>
          <cell r="J1149" t="str">
            <v>1. NFA</v>
          </cell>
          <cell r="K1149" t="str">
            <v>1. NFA</v>
          </cell>
        </row>
        <row r="1150">
          <cell r="B1150" t="str">
            <v>NIP_N_ISOK_WLA_N01_F</v>
          </cell>
          <cell r="C1150" t="str">
            <v>Feasible</v>
          </cell>
          <cell r="D1150" t="str">
            <v>WLA</v>
          </cell>
          <cell r="E1150" t="str">
            <v>ISOK</v>
          </cell>
          <cell r="F1150" t="str">
            <v>OGINI1_FS</v>
          </cell>
          <cell r="G1150" t="str">
            <v>NIP_BP06_NFA</v>
          </cell>
          <cell r="H1150" t="str">
            <v>NIP_N_ISOK_WLA_N01</v>
          </cell>
          <cell r="I1150" t="str">
            <v>Ranked IN</v>
          </cell>
          <cell r="J1150" t="str">
            <v>1. NFA</v>
          </cell>
          <cell r="K1150" t="str">
            <v>1. NFA</v>
          </cell>
        </row>
        <row r="1151">
          <cell r="B1151" t="str">
            <v>NIP_N_JONC_WNS_N01_F</v>
          </cell>
          <cell r="C1151" t="str">
            <v>Feasible</v>
          </cell>
          <cell r="D1151" t="str">
            <v>WNS</v>
          </cell>
          <cell r="E1151" t="str">
            <v>JONC</v>
          </cell>
          <cell r="F1151" t="str">
            <v>JONES_CREEK1_FS</v>
          </cell>
          <cell r="G1151" t="str">
            <v>NIP_BP06_NFA</v>
          </cell>
          <cell r="H1151" t="str">
            <v>NIP_N_JONC_WNS_N01</v>
          </cell>
          <cell r="I1151" t="str">
            <v>Ranked IN</v>
          </cell>
          <cell r="J1151" t="str">
            <v>1. NFA</v>
          </cell>
          <cell r="K1151" t="str">
            <v>1. NFA</v>
          </cell>
        </row>
        <row r="1152">
          <cell r="B1152" t="str">
            <v>NIP_N_KANB_WSS_N01_F</v>
          </cell>
          <cell r="C1152" t="str">
            <v>Feasible</v>
          </cell>
          <cell r="D1152" t="str">
            <v>WSS</v>
          </cell>
          <cell r="E1152" t="str">
            <v>KANB</v>
          </cell>
          <cell r="F1152" t="str">
            <v>TUNU1_FS</v>
          </cell>
          <cell r="G1152" t="str">
            <v>NIP_BP06_NFA</v>
          </cell>
          <cell r="H1152" t="str">
            <v>NIP_N_KANB_WSS_N01</v>
          </cell>
          <cell r="I1152" t="str">
            <v>Ranked IN</v>
          </cell>
          <cell r="J1152" t="str">
            <v>1. NFA</v>
          </cell>
          <cell r="K1152" t="str">
            <v>1. NFA</v>
          </cell>
        </row>
        <row r="1153">
          <cell r="B1153" t="str">
            <v>NIP_N_KOCR_ELA_N01_F</v>
          </cell>
          <cell r="C1153" t="str">
            <v>Feasible</v>
          </cell>
          <cell r="D1153" t="str">
            <v>ELA</v>
          </cell>
          <cell r="E1153" t="str">
            <v>KOCR</v>
          </cell>
          <cell r="F1153" t="str">
            <v>KOLO_CREEK1_FS</v>
          </cell>
          <cell r="G1153" t="str">
            <v>NIP_BP06_NFA</v>
          </cell>
          <cell r="H1153" t="str">
            <v>NIP_N_KOCR_ELA_N01</v>
          </cell>
          <cell r="I1153" t="str">
            <v>Ranked IN</v>
          </cell>
          <cell r="J1153" t="str">
            <v>1. NFA</v>
          </cell>
          <cell r="K1153" t="str">
            <v>1. NFA</v>
          </cell>
        </row>
        <row r="1154">
          <cell r="B1154" t="str">
            <v>NIP_N_KOKR_WLA_N01_F</v>
          </cell>
          <cell r="C1154" t="str">
            <v>Feasible</v>
          </cell>
          <cell r="D1154" t="str">
            <v>WLA</v>
          </cell>
          <cell r="E1154" t="str">
            <v>KOKR</v>
          </cell>
          <cell r="F1154" t="str">
            <v>KOKORI1_FS</v>
          </cell>
          <cell r="G1154" t="str">
            <v>NIP_BP06_NFA</v>
          </cell>
          <cell r="H1154" t="str">
            <v>NIP_N_KOKR_WLA_N01</v>
          </cell>
          <cell r="I1154" t="str">
            <v>Ranked IN</v>
          </cell>
          <cell r="J1154" t="str">
            <v>1. NFA</v>
          </cell>
          <cell r="K1154" t="str">
            <v>1. NFA</v>
          </cell>
        </row>
        <row r="1155">
          <cell r="B1155" t="str">
            <v>NIP_N_KRAK_EES_N01_F</v>
          </cell>
          <cell r="C1155" t="str">
            <v>Feasible</v>
          </cell>
          <cell r="D1155" t="str">
            <v>EES</v>
          </cell>
          <cell r="E1155" t="str">
            <v>KRAK</v>
          </cell>
          <cell r="F1155" t="str">
            <v>KRAKAMA1_FS</v>
          </cell>
          <cell r="G1155" t="str">
            <v>NIP_BP06_NFA</v>
          </cell>
          <cell r="H1155" t="str">
            <v>NIP_N_KRAK_EES_N01</v>
          </cell>
          <cell r="I1155" t="str">
            <v>Ranked IN</v>
          </cell>
          <cell r="J1155" t="str">
            <v>1. NFA</v>
          </cell>
          <cell r="K1155" t="str">
            <v>1. NFA</v>
          </cell>
        </row>
        <row r="1156">
          <cell r="B1156" t="str">
            <v>NIP_N_MINI_ELA_N01_F</v>
          </cell>
          <cell r="C1156" t="str">
            <v>Feasible</v>
          </cell>
          <cell r="D1156" t="str">
            <v>ELA</v>
          </cell>
          <cell r="E1156" t="str">
            <v>MINI</v>
          </cell>
          <cell r="F1156" t="str">
            <v>AHIA1_FS</v>
          </cell>
          <cell r="G1156" t="str">
            <v>NIP_BP06_NFA</v>
          </cell>
          <cell r="H1156" t="str">
            <v>NIP_N_MINI_ELA_N01</v>
          </cell>
          <cell r="I1156" t="str">
            <v>Ranked IN</v>
          </cell>
          <cell r="J1156" t="str">
            <v>1. NFA</v>
          </cell>
          <cell r="K1156" t="str">
            <v>1. NFA</v>
          </cell>
        </row>
        <row r="1157">
          <cell r="B1157" t="str">
            <v>NIP_N_NECE_EWS_N01_F</v>
          </cell>
          <cell r="C1157" t="str">
            <v>Feasible</v>
          </cell>
          <cell r="D1157" t="str">
            <v>EWS</v>
          </cell>
          <cell r="E1157" t="str">
            <v>NECE</v>
          </cell>
          <cell r="F1157" t="str">
            <v>NEMBE_CREEK4_FS</v>
          </cell>
          <cell r="G1157" t="str">
            <v>NIP_BP06_NFA</v>
          </cell>
          <cell r="H1157" t="str">
            <v>NIP_N_NECE_EWS_N01</v>
          </cell>
          <cell r="I1157" t="str">
            <v>Ranked IN</v>
          </cell>
          <cell r="J1157" t="str">
            <v>1. NFA</v>
          </cell>
          <cell r="K1157" t="str">
            <v>1. NFA</v>
          </cell>
        </row>
        <row r="1158">
          <cell r="B1158" t="str">
            <v>NIP_N_NEMC_EWS_N01_F</v>
          </cell>
          <cell r="C1158" t="str">
            <v>Feasible</v>
          </cell>
          <cell r="D1158" t="str">
            <v>EWS</v>
          </cell>
          <cell r="E1158" t="str">
            <v>NEMC</v>
          </cell>
          <cell r="F1158" t="str">
            <v>NEMBE_CREEK4_FS</v>
          </cell>
          <cell r="G1158" t="str">
            <v>NIP_BP06_NFA</v>
          </cell>
          <cell r="H1158" t="str">
            <v>NIP_N_NEMC_EWS_N01</v>
          </cell>
          <cell r="I1158" t="str">
            <v>Ranked IN</v>
          </cell>
          <cell r="J1158" t="str">
            <v>1. NFA</v>
          </cell>
          <cell r="K1158" t="str">
            <v>1. NFA</v>
          </cell>
        </row>
        <row r="1159">
          <cell r="B1159" t="str">
            <v>NIP_N_NKAL_ELA_N01_F</v>
          </cell>
          <cell r="C1159" t="str">
            <v>Feasible</v>
          </cell>
          <cell r="D1159" t="str">
            <v>ELA</v>
          </cell>
          <cell r="E1159" t="str">
            <v>NKAL</v>
          </cell>
          <cell r="F1159" t="str">
            <v>NKALI1_FS</v>
          </cell>
          <cell r="G1159" t="str">
            <v>NIP_BP06_NFA</v>
          </cell>
          <cell r="H1159" t="str">
            <v>NIP_N_NKAL_ELA_N01</v>
          </cell>
          <cell r="I1159" t="str">
            <v>Ranked IN</v>
          </cell>
          <cell r="J1159" t="str">
            <v>1. NFA</v>
          </cell>
          <cell r="K1159" t="str">
            <v>1. NFA</v>
          </cell>
        </row>
        <row r="1160">
          <cell r="B1160" t="str">
            <v>NIP_N_NUNR_EWS_N01_F</v>
          </cell>
          <cell r="C1160" t="str">
            <v>Feasible</v>
          </cell>
          <cell r="D1160" t="str">
            <v>EWS</v>
          </cell>
          <cell r="E1160" t="str">
            <v>NUNR</v>
          </cell>
          <cell r="F1160" t="str">
            <v>NUN_RIVER1_FS</v>
          </cell>
          <cell r="G1160" t="str">
            <v>NIP_BP06_NFA</v>
          </cell>
          <cell r="H1160" t="str">
            <v>NIP_N_NUNR_EWS_N01</v>
          </cell>
          <cell r="I1160" t="str">
            <v>Ranked IN</v>
          </cell>
          <cell r="J1160" t="str">
            <v>1. NFA</v>
          </cell>
          <cell r="K1160" t="str">
            <v>1. NFA</v>
          </cell>
        </row>
        <row r="1161">
          <cell r="B1161" t="str">
            <v>NIP_N_OBEL_ELA_N01_F</v>
          </cell>
          <cell r="C1161" t="str">
            <v>Feasible</v>
          </cell>
          <cell r="D1161" t="str">
            <v>ELA</v>
          </cell>
          <cell r="E1161" t="str">
            <v>OBEL</v>
          </cell>
          <cell r="F1161" t="str">
            <v>OBELE1_FS</v>
          </cell>
          <cell r="G1161" t="str">
            <v>NIP_BP06_NFA</v>
          </cell>
          <cell r="H1161" t="str">
            <v>NIP_N_OBEL_ELA_N01</v>
          </cell>
          <cell r="I1161" t="str">
            <v>Ranked IN</v>
          </cell>
          <cell r="J1161" t="str">
            <v>1. NFA</v>
          </cell>
          <cell r="K1161" t="str">
            <v>1. NFA</v>
          </cell>
        </row>
        <row r="1162">
          <cell r="B1162" t="str">
            <v>NIP_N_OBEN_WLA_G01_F</v>
          </cell>
          <cell r="C1162" t="str">
            <v>Feasible</v>
          </cell>
          <cell r="D1162" t="str">
            <v>WLA</v>
          </cell>
          <cell r="E1162" t="str">
            <v>OBEN</v>
          </cell>
          <cell r="F1162" t="str">
            <v>NAG PF</v>
          </cell>
          <cell r="G1162" t="e">
            <v>#N/A</v>
          </cell>
          <cell r="H1162" t="str">
            <v>NIP_N_OBEN_WLA_G01</v>
          </cell>
          <cell r="I1162" t="str">
            <v>Ranked IN</v>
          </cell>
          <cell r="J1162" t="str">
            <v>1. NFA</v>
          </cell>
          <cell r="K1162" t="str">
            <v>1. NFA</v>
          </cell>
        </row>
        <row r="1163">
          <cell r="B1163" t="str">
            <v>NIP_N_OBEN_WLA_N01_F</v>
          </cell>
          <cell r="C1163" t="str">
            <v>Feasible</v>
          </cell>
          <cell r="D1163" t="str">
            <v>WLA</v>
          </cell>
          <cell r="E1163" t="str">
            <v>OBEN</v>
          </cell>
          <cell r="F1163" t="str">
            <v>OBEN1_FS</v>
          </cell>
          <cell r="G1163" t="str">
            <v>NIP_BP06_NFA</v>
          </cell>
          <cell r="H1163" t="str">
            <v>NIP_N_OBEN_WLA_N01</v>
          </cell>
          <cell r="I1163" t="str">
            <v>Ranked IN</v>
          </cell>
          <cell r="J1163" t="str">
            <v>1. NFA</v>
          </cell>
          <cell r="K1163" t="str">
            <v>1. NFA</v>
          </cell>
        </row>
        <row r="1164">
          <cell r="B1164" t="str">
            <v>NIP_N_OBGN_ELA_G01_F</v>
          </cell>
          <cell r="C1164" t="str">
            <v>Feasible</v>
          </cell>
          <cell r="D1164" t="str">
            <v>ELA</v>
          </cell>
          <cell r="E1164" t="str">
            <v>OBGN</v>
          </cell>
          <cell r="F1164" t="str">
            <v>NAG PF</v>
          </cell>
          <cell r="G1164" t="e">
            <v>#N/A</v>
          </cell>
          <cell r="H1164" t="str">
            <v>NIP_N_OBGN_ELA_G01</v>
          </cell>
          <cell r="I1164" t="str">
            <v>Ranked IN</v>
          </cell>
          <cell r="J1164" t="str">
            <v>1. NFA</v>
          </cell>
          <cell r="K1164" t="str">
            <v>1. NFA</v>
          </cell>
        </row>
        <row r="1165">
          <cell r="B1165" t="str">
            <v>NIP_N_OBGN_ELA_N01_F</v>
          </cell>
          <cell r="C1165" t="str">
            <v>Feasible</v>
          </cell>
          <cell r="D1165" t="str">
            <v>ELA</v>
          </cell>
          <cell r="E1165" t="str">
            <v>OBGN</v>
          </cell>
          <cell r="F1165" t="str">
            <v>OBIGBO_NORTH1_FS</v>
          </cell>
          <cell r="G1165" t="str">
            <v>NIP_BP06_NFA</v>
          </cell>
          <cell r="H1165" t="str">
            <v>NIP_N_OBGN_ELA_N01</v>
          </cell>
          <cell r="I1165" t="str">
            <v>Ranked IN</v>
          </cell>
          <cell r="J1165" t="str">
            <v>1. NFA</v>
          </cell>
          <cell r="K1165" t="str">
            <v>1. NFA</v>
          </cell>
        </row>
        <row r="1166">
          <cell r="B1166" t="str">
            <v>NIP_N_ODEC_EWS_N01_F</v>
          </cell>
          <cell r="C1166" t="str">
            <v>Feasible</v>
          </cell>
          <cell r="D1166" t="str">
            <v>EWS</v>
          </cell>
          <cell r="E1166" t="str">
            <v>ODEC</v>
          </cell>
          <cell r="F1166" t="str">
            <v>ODEAMA_CREEK1_FS</v>
          </cell>
          <cell r="G1166" t="str">
            <v>NIP_BP06_NFA</v>
          </cell>
          <cell r="H1166" t="str">
            <v>NIP_N_ODEC_EWS_N01</v>
          </cell>
          <cell r="I1166" t="str">
            <v>Ranked IN</v>
          </cell>
          <cell r="J1166" t="str">
            <v>1. NFA</v>
          </cell>
          <cell r="K1166" t="str">
            <v>1. NFA</v>
          </cell>
        </row>
        <row r="1167">
          <cell r="B1167" t="str">
            <v>NIP_N_ODID_WNS_N01_F</v>
          </cell>
          <cell r="C1167" t="str">
            <v>Feasible</v>
          </cell>
          <cell r="D1167" t="str">
            <v>WNS</v>
          </cell>
          <cell r="E1167" t="str">
            <v>ODID</v>
          </cell>
          <cell r="F1167" t="str">
            <v>ODIDI1_FS</v>
          </cell>
          <cell r="G1167" t="str">
            <v>NIP_BP06_NFA</v>
          </cell>
          <cell r="H1167" t="str">
            <v>NIP_N_ODID_WNS_N01</v>
          </cell>
          <cell r="I1167" t="str">
            <v>Ranked IN</v>
          </cell>
          <cell r="J1167" t="str">
            <v>1. NFA</v>
          </cell>
          <cell r="K1167" t="str">
            <v>1. NFA</v>
          </cell>
        </row>
        <row r="1168">
          <cell r="B1168" t="str">
            <v>NIP_N_ODID_WNS_N02_F</v>
          </cell>
          <cell r="C1168" t="str">
            <v>Feasible</v>
          </cell>
          <cell r="D1168" t="str">
            <v>WNS</v>
          </cell>
          <cell r="E1168" t="str">
            <v>ODID</v>
          </cell>
          <cell r="F1168" t="str">
            <v>ODIDI2_FS</v>
          </cell>
          <cell r="G1168" t="str">
            <v>NIP_BP06_NFA</v>
          </cell>
          <cell r="H1168" t="str">
            <v>NIP_N_ODID_WNS_N02</v>
          </cell>
          <cell r="I1168" t="str">
            <v>Ranked IN</v>
          </cell>
          <cell r="J1168" t="str">
            <v>1. NFA</v>
          </cell>
          <cell r="K1168" t="str">
            <v>1. NFA</v>
          </cell>
        </row>
        <row r="1169">
          <cell r="B1169" t="str">
            <v>NIP_N_OGBO_WSS_N01_F</v>
          </cell>
          <cell r="C1169" t="str">
            <v>Feasible</v>
          </cell>
          <cell r="D1169" t="str">
            <v>WSS</v>
          </cell>
          <cell r="E1169" t="str">
            <v>OGBO</v>
          </cell>
          <cell r="F1169" t="str">
            <v>OGBOTOBO1_FS</v>
          </cell>
          <cell r="G1169" t="str">
            <v>NIP_BP06_NFA</v>
          </cell>
          <cell r="H1169" t="str">
            <v>NIP_N_OGBO_WSS_N01</v>
          </cell>
          <cell r="I1169" t="str">
            <v>Ranked IN</v>
          </cell>
          <cell r="J1169" t="str">
            <v>1. NFA</v>
          </cell>
          <cell r="K1169" t="str">
            <v>1. NFA</v>
          </cell>
        </row>
        <row r="1170">
          <cell r="B1170" t="str">
            <v>NIP_N_OGIN_WLA_N01_F</v>
          </cell>
          <cell r="C1170" t="str">
            <v>Feasible</v>
          </cell>
          <cell r="D1170" t="str">
            <v>WLA</v>
          </cell>
          <cell r="E1170" t="str">
            <v>OGIN</v>
          </cell>
          <cell r="F1170" t="str">
            <v>OGINI1_FS</v>
          </cell>
          <cell r="G1170" t="str">
            <v>NIP_BP06_NFA</v>
          </cell>
          <cell r="H1170" t="str">
            <v>NIP_N_OGIN_WLA_N01</v>
          </cell>
          <cell r="I1170" t="str">
            <v>Ranked IN</v>
          </cell>
          <cell r="J1170" t="str">
            <v>1. NFA</v>
          </cell>
          <cell r="K1170" t="str">
            <v>1. NFA</v>
          </cell>
        </row>
        <row r="1171">
          <cell r="B1171" t="str">
            <v>NIP_N_OGUT_ELA_N01_F</v>
          </cell>
          <cell r="C1171" t="str">
            <v>Feasible</v>
          </cell>
          <cell r="D1171" t="str">
            <v>ELA</v>
          </cell>
          <cell r="E1171" t="str">
            <v>OGUT</v>
          </cell>
          <cell r="F1171" t="str">
            <v>OGUTA1_FS</v>
          </cell>
          <cell r="G1171" t="str">
            <v>NIP_BP06_NFA</v>
          </cell>
          <cell r="H1171" t="str">
            <v>NIP_N_OGUT_ELA_N01</v>
          </cell>
          <cell r="I1171" t="str">
            <v>Ranked IN</v>
          </cell>
          <cell r="J1171" t="str">
            <v>1. NFA</v>
          </cell>
          <cell r="K1171" t="str">
            <v>1. NFA</v>
          </cell>
        </row>
        <row r="1172">
          <cell r="B1172" t="str">
            <v>NIP_N_OLOM_WLA_N01_F</v>
          </cell>
          <cell r="C1172" t="str">
            <v>Feasible</v>
          </cell>
          <cell r="D1172" t="str">
            <v>WLA</v>
          </cell>
          <cell r="E1172" t="str">
            <v>OLOM</v>
          </cell>
          <cell r="F1172" t="str">
            <v>OLOMORO1_FS</v>
          </cell>
          <cell r="G1172" t="str">
            <v>NIP_BP06_NFA</v>
          </cell>
          <cell r="H1172" t="str">
            <v>NIP_N_OLOM_WLA_N01</v>
          </cell>
          <cell r="I1172" t="str">
            <v>Ranked IN</v>
          </cell>
          <cell r="J1172" t="str">
            <v>1. NFA</v>
          </cell>
          <cell r="K1172" t="str">
            <v>1. NFA</v>
          </cell>
        </row>
        <row r="1173">
          <cell r="B1173" t="str">
            <v>NIP_N_OPNO_WSS_N01_F</v>
          </cell>
          <cell r="C1173" t="str">
            <v>Feasible</v>
          </cell>
          <cell r="D1173" t="str">
            <v>WSS</v>
          </cell>
          <cell r="E1173" t="str">
            <v>OPNO</v>
          </cell>
          <cell r="F1173" t="str">
            <v>OPUKUSHI1_FS</v>
          </cell>
          <cell r="G1173" t="str">
            <v>NIP_BP06_NFA</v>
          </cell>
          <cell r="H1173" t="str">
            <v>NIP_N_OPNO_WSS_N01</v>
          </cell>
          <cell r="I1173" t="str">
            <v>Ranked IN</v>
          </cell>
          <cell r="J1173" t="str">
            <v>1. NFA</v>
          </cell>
          <cell r="K1173" t="str">
            <v>1. NFA</v>
          </cell>
        </row>
        <row r="1174">
          <cell r="B1174" t="str">
            <v>NIP_N_OPOM_WSS_N01_F</v>
          </cell>
          <cell r="C1174" t="str">
            <v>Feasible</v>
          </cell>
          <cell r="D1174" t="str">
            <v>WSS</v>
          </cell>
          <cell r="E1174" t="str">
            <v>OPOM</v>
          </cell>
          <cell r="F1174" t="str">
            <v>BENISEDE1_FS</v>
          </cell>
          <cell r="G1174" t="str">
            <v>NIP_BP06_NFA</v>
          </cell>
          <cell r="H1174" t="str">
            <v>NIP_N_OPOM_WSS_N01</v>
          </cell>
          <cell r="I1174" t="str">
            <v>Ranked IN</v>
          </cell>
          <cell r="J1174" t="str">
            <v>1. NFA</v>
          </cell>
          <cell r="K1174" t="str">
            <v>1. NFA</v>
          </cell>
        </row>
        <row r="1175">
          <cell r="B1175" t="str">
            <v>NIP_N_OPUA_WNS_N01_F</v>
          </cell>
          <cell r="C1175" t="str">
            <v>Feasible</v>
          </cell>
          <cell r="D1175" t="str">
            <v>WNS</v>
          </cell>
          <cell r="E1175" t="str">
            <v>OPUA</v>
          </cell>
          <cell r="F1175" t="str">
            <v>OPUAMA1_FS</v>
          </cell>
          <cell r="G1175" t="str">
            <v>NIP_BP06_NFA</v>
          </cell>
          <cell r="H1175" t="str">
            <v>NIP_N_OPUA_WNS_N01</v>
          </cell>
          <cell r="I1175" t="str">
            <v>Ranked IN</v>
          </cell>
          <cell r="J1175" t="str">
            <v>1. NFA</v>
          </cell>
          <cell r="K1175" t="str">
            <v>1. NFA</v>
          </cell>
        </row>
        <row r="1176">
          <cell r="B1176" t="str">
            <v>NIP_N_OPUK_WSS_N01_F</v>
          </cell>
          <cell r="C1176" t="str">
            <v>Feasible</v>
          </cell>
          <cell r="D1176" t="str">
            <v>WSS</v>
          </cell>
          <cell r="E1176" t="str">
            <v>OPUK</v>
          </cell>
          <cell r="F1176" t="str">
            <v>OPUKUSHI1_FS</v>
          </cell>
          <cell r="G1176" t="str">
            <v>NIP_BP06_NFA</v>
          </cell>
          <cell r="H1176" t="str">
            <v>NIP_N_OPUK_WSS_N01</v>
          </cell>
          <cell r="I1176" t="str">
            <v>Ranked IN</v>
          </cell>
          <cell r="J1176" t="str">
            <v>1. NFA</v>
          </cell>
          <cell r="K1176" t="str">
            <v>1. NFA</v>
          </cell>
        </row>
        <row r="1177">
          <cell r="B1177" t="str">
            <v>NIP_N_ORNI_WLA_N01_F</v>
          </cell>
          <cell r="C1177" t="str">
            <v>Feasible</v>
          </cell>
          <cell r="D1177" t="str">
            <v>WLA</v>
          </cell>
          <cell r="E1177" t="str">
            <v>ORNI</v>
          </cell>
          <cell r="F1177" t="str">
            <v>ORONI1_FS</v>
          </cell>
          <cell r="G1177" t="str">
            <v>NIP_BP06_NFA</v>
          </cell>
          <cell r="H1177" t="str">
            <v>NIP_N_ORNI_WLA_N01</v>
          </cell>
          <cell r="I1177" t="str">
            <v>Ranked IN</v>
          </cell>
          <cell r="J1177" t="str">
            <v>1. NFA</v>
          </cell>
          <cell r="K1177" t="str">
            <v>1. NFA</v>
          </cell>
        </row>
        <row r="1178">
          <cell r="B1178" t="str">
            <v>NIP_N_ORUB_EES_N01_F</v>
          </cell>
          <cell r="C1178" t="str">
            <v>Feasible</v>
          </cell>
          <cell r="D1178" t="str">
            <v>EES</v>
          </cell>
          <cell r="E1178" t="str">
            <v>ORUB</v>
          </cell>
          <cell r="F1178" t="str">
            <v>ORUBIRI1_FS</v>
          </cell>
          <cell r="G1178" t="str">
            <v>NIP_BP06_NFA</v>
          </cell>
          <cell r="H1178" t="str">
            <v>NIP_N_ORUB_EES_N01</v>
          </cell>
          <cell r="I1178" t="str">
            <v>Ranked IN</v>
          </cell>
          <cell r="J1178" t="str">
            <v>1. NFA</v>
          </cell>
          <cell r="K1178" t="str">
            <v>1. NFA</v>
          </cell>
        </row>
        <row r="1179">
          <cell r="B1179" t="str">
            <v>NIP_N_OTAM_ELA_N01_F</v>
          </cell>
          <cell r="C1179" t="str">
            <v>Feasible</v>
          </cell>
          <cell r="D1179" t="str">
            <v>ELA</v>
          </cell>
          <cell r="E1179" t="str">
            <v>OTAM</v>
          </cell>
          <cell r="F1179" t="str">
            <v>UMUECHEM1_FS</v>
          </cell>
          <cell r="G1179" t="str">
            <v>NIP_BP06_NFA</v>
          </cell>
          <cell r="H1179" t="str">
            <v>NIP_N_OTAM_ELA_N01</v>
          </cell>
          <cell r="I1179" t="str">
            <v>Ranked IN</v>
          </cell>
          <cell r="J1179" t="str">
            <v>1. NFA</v>
          </cell>
          <cell r="K1179" t="str">
            <v>1. NFA</v>
          </cell>
        </row>
        <row r="1180">
          <cell r="B1180" t="str">
            <v>NIP_N_OTUM_WNS_N01_F</v>
          </cell>
          <cell r="C1180" t="str">
            <v>Feasible</v>
          </cell>
          <cell r="D1180" t="str">
            <v>WNS</v>
          </cell>
          <cell r="E1180" t="str">
            <v>OTUM</v>
          </cell>
          <cell r="F1180" t="str">
            <v>SAGHARA1_FS</v>
          </cell>
          <cell r="G1180" t="str">
            <v>NIP_BP06_NFA</v>
          </cell>
          <cell r="H1180" t="str">
            <v>NIP_N_OTUM_WNS_N01</v>
          </cell>
          <cell r="I1180" t="str">
            <v>Ranked IN</v>
          </cell>
          <cell r="J1180" t="str">
            <v>1. NFA</v>
          </cell>
          <cell r="K1180" t="str">
            <v>1. NFA</v>
          </cell>
        </row>
        <row r="1181">
          <cell r="B1181" t="str">
            <v>NIP_N_OTUM_WNS_N02_F</v>
          </cell>
          <cell r="C1181" t="str">
            <v>Feasible</v>
          </cell>
          <cell r="D1181" t="str">
            <v>WNS</v>
          </cell>
          <cell r="E1181" t="str">
            <v>OTUM</v>
          </cell>
          <cell r="F1181" t="str">
            <v>OTUMARA1_FS</v>
          </cell>
          <cell r="G1181" t="str">
            <v>NIP_BP06_NFA</v>
          </cell>
          <cell r="H1181" t="str">
            <v>NIP_N_OTUM_WNS_N02</v>
          </cell>
          <cell r="I1181" t="str">
            <v>Ranked IN</v>
          </cell>
          <cell r="J1181" t="str">
            <v>1. NFA</v>
          </cell>
          <cell r="K1181" t="str">
            <v>1. NFA</v>
          </cell>
        </row>
        <row r="1182">
          <cell r="B1182" t="str">
            <v>NIP_N_OVHO_WLA_N01_F</v>
          </cell>
          <cell r="C1182" t="str">
            <v>Feasible</v>
          </cell>
          <cell r="D1182" t="str">
            <v>WLA</v>
          </cell>
          <cell r="E1182" t="str">
            <v>OVHO</v>
          </cell>
          <cell r="F1182" t="str">
            <v>SAPELE1_FS</v>
          </cell>
          <cell r="G1182" t="str">
            <v>NIP_BP06_NFA</v>
          </cell>
          <cell r="H1182" t="str">
            <v>NIP_N_OVHO_WLA_N01</v>
          </cell>
          <cell r="I1182" t="str">
            <v>Ranked IN</v>
          </cell>
          <cell r="J1182" t="str">
            <v>1. NFA</v>
          </cell>
          <cell r="K1182" t="str">
            <v>1. NFA</v>
          </cell>
        </row>
        <row r="1183">
          <cell r="B1183" t="str">
            <v>NIP_N_OWEH_WLA_N01_F</v>
          </cell>
          <cell r="C1183" t="str">
            <v>Feasible</v>
          </cell>
          <cell r="D1183" t="str">
            <v>WLA</v>
          </cell>
          <cell r="E1183" t="str">
            <v>OWEH</v>
          </cell>
          <cell r="F1183" t="str">
            <v>OWEH1_FS</v>
          </cell>
          <cell r="G1183" t="str">
            <v>NIP_BP06_NFA</v>
          </cell>
          <cell r="H1183" t="str">
            <v>NIP_N_OWEH_WLA_N01</v>
          </cell>
          <cell r="I1183" t="str">
            <v>Ranked IN</v>
          </cell>
          <cell r="J1183" t="str">
            <v>1. NFA</v>
          </cell>
          <cell r="K1183" t="str">
            <v>1. NFA</v>
          </cell>
        </row>
        <row r="1184">
          <cell r="B1184" t="str">
            <v>NIP_N_RUMU_ELA_N01_F</v>
          </cell>
          <cell r="C1184" t="str">
            <v>Feasible</v>
          </cell>
          <cell r="D1184" t="str">
            <v>ELA</v>
          </cell>
          <cell r="E1184" t="str">
            <v>RUMU</v>
          </cell>
          <cell r="F1184" t="str">
            <v>RUMUEKPE1_FS</v>
          </cell>
          <cell r="G1184" t="str">
            <v>NIP_BP06_NFA</v>
          </cell>
          <cell r="H1184" t="str">
            <v>NIP_N_RUMU_ELA_N01</v>
          </cell>
          <cell r="I1184" t="str">
            <v>Ranked IN</v>
          </cell>
          <cell r="J1184" t="str">
            <v>1. NFA</v>
          </cell>
          <cell r="K1184" t="str">
            <v>1. NFA</v>
          </cell>
        </row>
        <row r="1185">
          <cell r="B1185" t="str">
            <v>NIP_N_SAGR_WNS_N01_F</v>
          </cell>
          <cell r="C1185" t="str">
            <v>Feasible</v>
          </cell>
          <cell r="D1185" t="str">
            <v>WNS</v>
          </cell>
          <cell r="E1185" t="str">
            <v>SAGR</v>
          </cell>
          <cell r="F1185" t="str">
            <v>SAGHARA1_FS</v>
          </cell>
          <cell r="G1185" t="str">
            <v>NIP_BP06_NFA</v>
          </cell>
          <cell r="H1185" t="str">
            <v>NIP_N_SAGR_WNS_N01</v>
          </cell>
          <cell r="I1185" t="str">
            <v>Ranked IN</v>
          </cell>
          <cell r="J1185" t="str">
            <v>1. NFA</v>
          </cell>
          <cell r="K1185" t="str">
            <v>1. NFA</v>
          </cell>
        </row>
        <row r="1186">
          <cell r="B1186" t="str">
            <v>NIP_N_SAPL_WLA_G01_F</v>
          </cell>
          <cell r="C1186" t="str">
            <v>Feasible</v>
          </cell>
          <cell r="D1186" t="str">
            <v>WLA</v>
          </cell>
          <cell r="E1186" t="str">
            <v>SAPL</v>
          </cell>
          <cell r="F1186" t="str">
            <v>NAG PF</v>
          </cell>
          <cell r="G1186" t="e">
            <v>#N/A</v>
          </cell>
          <cell r="H1186" t="str">
            <v>NIP_N_SAPL_WLA_G01</v>
          </cell>
          <cell r="I1186" t="str">
            <v>Ranked IN</v>
          </cell>
          <cell r="J1186" t="str">
            <v>1. NFA</v>
          </cell>
          <cell r="K1186" t="str">
            <v>1. NFA</v>
          </cell>
        </row>
        <row r="1187">
          <cell r="B1187" t="str">
            <v>NIP_N_SAPL_WLA_N01_F</v>
          </cell>
          <cell r="C1187" t="str">
            <v>Feasible</v>
          </cell>
          <cell r="D1187" t="str">
            <v>WLA</v>
          </cell>
          <cell r="E1187" t="str">
            <v>SAPL</v>
          </cell>
          <cell r="F1187" t="str">
            <v>SAPELE1_FS</v>
          </cell>
          <cell r="G1187" t="str">
            <v>NIP_BP06_NFA</v>
          </cell>
          <cell r="H1187" t="str">
            <v>NIP_N_SAPL_WLA_N01</v>
          </cell>
          <cell r="I1187" t="str">
            <v>Ranked IN</v>
          </cell>
          <cell r="J1187" t="str">
            <v>1. NFA</v>
          </cell>
          <cell r="K1187" t="str">
            <v>1. NFA</v>
          </cell>
        </row>
        <row r="1188">
          <cell r="B1188" t="str">
            <v>NIP_N_SBAR_EWS_N01_F</v>
          </cell>
          <cell r="C1188" t="str">
            <v>Feasible</v>
          </cell>
          <cell r="D1188" t="str">
            <v>EWS</v>
          </cell>
          <cell r="E1188" t="str">
            <v>SBAR</v>
          </cell>
          <cell r="F1188" t="str">
            <v>SANTA_BARBARA1_FS</v>
          </cell>
          <cell r="G1188" t="str">
            <v>NIP_BP06_NFA</v>
          </cell>
          <cell r="H1188" t="str">
            <v>NIP_N_SBAR_EWS_N01</v>
          </cell>
          <cell r="I1188" t="str">
            <v>Ranked IN</v>
          </cell>
          <cell r="J1188" t="str">
            <v>1. NFA</v>
          </cell>
          <cell r="K1188" t="str">
            <v>1. NFA</v>
          </cell>
        </row>
        <row r="1189">
          <cell r="B1189" t="str">
            <v>NIP_N_SEIB_WSS_N01_F</v>
          </cell>
          <cell r="C1189" t="str">
            <v>Feasible</v>
          </cell>
          <cell r="D1189" t="str">
            <v>WSS</v>
          </cell>
          <cell r="E1189" t="str">
            <v>SEIB</v>
          </cell>
          <cell r="F1189" t="str">
            <v>OPUKUSHI1_FS</v>
          </cell>
          <cell r="G1189" t="str">
            <v>NIP_BP06_NFA</v>
          </cell>
          <cell r="H1189" t="str">
            <v>NIP_N_SEIB_WSS_N01</v>
          </cell>
          <cell r="I1189" t="str">
            <v>Ranked IN</v>
          </cell>
          <cell r="J1189" t="str">
            <v>1. NFA</v>
          </cell>
          <cell r="K1189" t="str">
            <v>1. NFA</v>
          </cell>
        </row>
        <row r="1190">
          <cell r="B1190" t="str">
            <v>NIP_N_SOKU_EWS_G01_F</v>
          </cell>
          <cell r="C1190" t="str">
            <v>Feasible</v>
          </cell>
          <cell r="D1190" t="str">
            <v>EWS</v>
          </cell>
          <cell r="E1190" t="str">
            <v>SOKU</v>
          </cell>
          <cell r="F1190" t="str">
            <v>NAG PF</v>
          </cell>
          <cell r="G1190" t="e">
            <v>#N/A</v>
          </cell>
          <cell r="H1190" t="str">
            <v>NIP_N_SOKU_EWS_G01</v>
          </cell>
          <cell r="I1190" t="str">
            <v>Ranked IN</v>
          </cell>
          <cell r="J1190" t="str">
            <v>1. NFA</v>
          </cell>
          <cell r="K1190" t="str">
            <v>1. NFA</v>
          </cell>
        </row>
        <row r="1191">
          <cell r="B1191" t="str">
            <v>NIP_N_SOKU_EWS_N01_F</v>
          </cell>
          <cell r="C1191" t="str">
            <v>Feasible</v>
          </cell>
          <cell r="D1191" t="str">
            <v>EWS</v>
          </cell>
          <cell r="E1191" t="str">
            <v>SOKU</v>
          </cell>
          <cell r="F1191" t="str">
            <v>SOKU1_FS</v>
          </cell>
          <cell r="G1191" t="str">
            <v>NIP_BP06_NFA</v>
          </cell>
          <cell r="H1191" t="str">
            <v>NIP_N_SOKU_EWS_N01</v>
          </cell>
          <cell r="I1191" t="str">
            <v>Ranked IN</v>
          </cell>
          <cell r="J1191" t="str">
            <v>1. NFA</v>
          </cell>
          <cell r="K1191" t="str">
            <v>1. NFA</v>
          </cell>
        </row>
        <row r="1192">
          <cell r="B1192" t="str">
            <v>NIP_N_TUNU_WSS_N01_F</v>
          </cell>
          <cell r="C1192" t="str">
            <v>Feasible</v>
          </cell>
          <cell r="D1192" t="str">
            <v>WSS</v>
          </cell>
          <cell r="E1192" t="str">
            <v>TUNU</v>
          </cell>
          <cell r="F1192" t="str">
            <v>TUNU1_FS</v>
          </cell>
          <cell r="G1192" t="str">
            <v>NIP_BP06_NFA</v>
          </cell>
          <cell r="H1192" t="str">
            <v>NIP_N_TUNU_WSS_N01</v>
          </cell>
          <cell r="I1192" t="str">
            <v>Ranked IN</v>
          </cell>
          <cell r="J1192" t="str">
            <v>1. NFA</v>
          </cell>
          <cell r="K1192" t="str">
            <v>1. NFA</v>
          </cell>
        </row>
        <row r="1193">
          <cell r="B1193" t="str">
            <v>NIP_N_UBEF_WNS_N01_F</v>
          </cell>
          <cell r="C1193" t="str">
            <v>Feasible</v>
          </cell>
          <cell r="D1193" t="str">
            <v>WNS</v>
          </cell>
          <cell r="E1193" t="str">
            <v>UBEF</v>
          </cell>
          <cell r="F1193" t="str">
            <v>ODIDI2_FS</v>
          </cell>
          <cell r="G1193" t="str">
            <v>NIP_BP06_NFA</v>
          </cell>
          <cell r="H1193" t="str">
            <v>NIP_N_UBEF_WNS_N01</v>
          </cell>
          <cell r="I1193" t="str">
            <v>Ranked IN</v>
          </cell>
          <cell r="J1193" t="str">
            <v>1. NFA</v>
          </cell>
          <cell r="K1193" t="str">
            <v>1. NFA</v>
          </cell>
        </row>
        <row r="1194">
          <cell r="B1194" t="str">
            <v>NIP_N_UBIE_ELA_N01_F</v>
          </cell>
          <cell r="C1194" t="str">
            <v>Feasible</v>
          </cell>
          <cell r="D1194" t="str">
            <v>ELA</v>
          </cell>
          <cell r="E1194" t="str">
            <v>UBIE</v>
          </cell>
          <cell r="F1194" t="str">
            <v>UBIE1_FS</v>
          </cell>
          <cell r="G1194" t="str">
            <v>NIP_BP06_NFA</v>
          </cell>
          <cell r="H1194" t="str">
            <v>NIP_N_UBIE_ELA_N01</v>
          </cell>
          <cell r="I1194" t="str">
            <v>Ranked IN</v>
          </cell>
          <cell r="J1194" t="str">
            <v>1. NFA</v>
          </cell>
          <cell r="K1194" t="str">
            <v>1. NFA</v>
          </cell>
        </row>
        <row r="1195">
          <cell r="B1195" t="str">
            <v>NIP_N_UGAD_ELA_N01_F</v>
          </cell>
          <cell r="C1195" t="str">
            <v>Feasible</v>
          </cell>
          <cell r="D1195" t="str">
            <v>ELA</v>
          </cell>
          <cell r="E1195" t="str">
            <v>UGAD</v>
          </cell>
          <cell r="F1195" t="str">
            <v>EGBEMA_WEST1_FS</v>
          </cell>
          <cell r="G1195" t="str">
            <v>NIP_BP06_NFA</v>
          </cell>
          <cell r="H1195" t="str">
            <v>NIP_N_UGAD_ELA_N01</v>
          </cell>
          <cell r="I1195" t="str">
            <v>Ranked IN</v>
          </cell>
          <cell r="J1195" t="str">
            <v>1. NFA</v>
          </cell>
          <cell r="K1195" t="str">
            <v>1. NFA</v>
          </cell>
        </row>
        <row r="1196">
          <cell r="B1196" t="str">
            <v>NIP_N_UGHE_WLA_G01_F</v>
          </cell>
          <cell r="C1196" t="str">
            <v>Feasible</v>
          </cell>
          <cell r="D1196" t="str">
            <v>WLA</v>
          </cell>
          <cell r="E1196" t="str">
            <v>UGHE</v>
          </cell>
          <cell r="F1196" t="str">
            <v>NAG PF</v>
          </cell>
          <cell r="G1196" t="e">
            <v>#N/A</v>
          </cell>
          <cell r="H1196" t="str">
            <v>NIP_N_UGHE_WLA_G01</v>
          </cell>
          <cell r="I1196" t="str">
            <v>Ranked IN</v>
          </cell>
          <cell r="J1196" t="str">
            <v>1. NFA</v>
          </cell>
          <cell r="K1196" t="str">
            <v>1. NFA</v>
          </cell>
        </row>
        <row r="1197">
          <cell r="B1197" t="str">
            <v>NIP_N_UGHE_WLA_N01_F</v>
          </cell>
          <cell r="C1197" t="str">
            <v>Feasible</v>
          </cell>
          <cell r="D1197" t="str">
            <v>WLA</v>
          </cell>
          <cell r="E1197" t="str">
            <v>UGHE</v>
          </cell>
          <cell r="F1197" t="str">
            <v>UGHELLI_EAST1_FS</v>
          </cell>
          <cell r="G1197" t="str">
            <v>NIP_BP06_NFA</v>
          </cell>
          <cell r="H1197" t="str">
            <v>NIP_N_UGHE_WLA_N01</v>
          </cell>
          <cell r="I1197" t="str">
            <v>Ranked IN</v>
          </cell>
          <cell r="J1197" t="str">
            <v>1. NFA</v>
          </cell>
          <cell r="K1197" t="str">
            <v>1. NFA</v>
          </cell>
        </row>
        <row r="1198">
          <cell r="B1198" t="str">
            <v>NIP_N_UGHW_WLA_N01_F</v>
          </cell>
          <cell r="C1198" t="str">
            <v>Feasible</v>
          </cell>
          <cell r="D1198" t="str">
            <v>WLA</v>
          </cell>
          <cell r="E1198" t="str">
            <v>UGHW</v>
          </cell>
          <cell r="F1198" t="str">
            <v>UGHELLI_WEST1_FS</v>
          </cell>
          <cell r="G1198" t="str">
            <v>NIP_BP06_NFA</v>
          </cell>
          <cell r="H1198" t="str">
            <v>NIP_N_UGHW_WLA_N01</v>
          </cell>
          <cell r="I1198" t="str">
            <v>Ranked IN</v>
          </cell>
          <cell r="J1198" t="str">
            <v>1. NFA</v>
          </cell>
          <cell r="K1198" t="str">
            <v>1. NFA</v>
          </cell>
        </row>
        <row r="1199">
          <cell r="B1199" t="str">
            <v>NIP_N_UMUE_ELA_N01_F</v>
          </cell>
          <cell r="C1199" t="str">
            <v>Feasible</v>
          </cell>
          <cell r="D1199" t="str">
            <v>ELA</v>
          </cell>
          <cell r="E1199" t="str">
            <v>UMUE</v>
          </cell>
          <cell r="F1199" t="str">
            <v>UMUECHEM1_FS</v>
          </cell>
          <cell r="G1199" t="str">
            <v>NIP_BP06_NFA</v>
          </cell>
          <cell r="H1199" t="str">
            <v>NIP_N_UMUE_ELA_N01</v>
          </cell>
          <cell r="I1199" t="str">
            <v>Ranked IN</v>
          </cell>
          <cell r="J1199" t="str">
            <v>1. NFA</v>
          </cell>
          <cell r="K1199" t="str">
            <v>1. NFA</v>
          </cell>
        </row>
        <row r="1200">
          <cell r="B1200" t="str">
            <v>NIP_N_UTOR_WLA_G01_F</v>
          </cell>
          <cell r="C1200" t="str">
            <v>Feasible</v>
          </cell>
          <cell r="D1200" t="str">
            <v>WLA</v>
          </cell>
          <cell r="E1200" t="str">
            <v>UTOR</v>
          </cell>
          <cell r="F1200" t="str">
            <v>NAG PF</v>
          </cell>
          <cell r="G1200" t="e">
            <v>#N/A</v>
          </cell>
          <cell r="H1200" t="str">
            <v>NIP_N_UTOR_WLA_G01</v>
          </cell>
          <cell r="I1200" t="str">
            <v>Ranked IN</v>
          </cell>
          <cell r="J1200" t="str">
            <v>1. NFA</v>
          </cell>
          <cell r="K1200" t="str">
            <v>1. NFA</v>
          </cell>
        </row>
        <row r="1201">
          <cell r="B1201" t="str">
            <v>NIP_N_UTOR_WLA_N01_F</v>
          </cell>
          <cell r="C1201" t="str">
            <v>Feasible</v>
          </cell>
          <cell r="D1201" t="str">
            <v>WLA</v>
          </cell>
          <cell r="E1201" t="str">
            <v>UTOR</v>
          </cell>
          <cell r="F1201" t="str">
            <v>UTOROGU1_FS</v>
          </cell>
          <cell r="G1201" t="str">
            <v>NIP_BP06_NFA</v>
          </cell>
          <cell r="H1201" t="str">
            <v>NIP_N_UTOR_WLA_N01</v>
          </cell>
          <cell r="I1201" t="str">
            <v>Ranked IN</v>
          </cell>
          <cell r="J1201" t="str">
            <v>1. NFA</v>
          </cell>
          <cell r="K1201" t="str">
            <v>1. NFA</v>
          </cell>
        </row>
        <row r="1202">
          <cell r="B1202" t="str">
            <v>NIP_N_UZRE_WLA_N01_F</v>
          </cell>
          <cell r="C1202" t="str">
            <v>Feasible</v>
          </cell>
          <cell r="D1202" t="str">
            <v>WLA</v>
          </cell>
          <cell r="E1202" t="str">
            <v>UZRE</v>
          </cell>
          <cell r="F1202" t="str">
            <v>UZERE_EAST1_FS</v>
          </cell>
          <cell r="G1202" t="str">
            <v>NIP_BP06_NFA</v>
          </cell>
          <cell r="H1202" t="str">
            <v>NIP_N_UZRE_WLA_N01</v>
          </cell>
          <cell r="I1202" t="str">
            <v>Ranked IN</v>
          </cell>
          <cell r="J1202" t="str">
            <v>1. NFA</v>
          </cell>
          <cell r="K1202" t="str">
            <v>1. NFA</v>
          </cell>
        </row>
        <row r="1203">
          <cell r="B1203" t="str">
            <v>NIP_N_UZRW_WLA_N01_F</v>
          </cell>
          <cell r="C1203" t="str">
            <v>Feasible</v>
          </cell>
          <cell r="D1203" t="str">
            <v>WLA</v>
          </cell>
          <cell r="E1203" t="str">
            <v>UZRW</v>
          </cell>
          <cell r="F1203" t="str">
            <v>UZERE_EAST1_FS</v>
          </cell>
          <cell r="G1203" t="str">
            <v>NIP_BP06_NFA</v>
          </cell>
          <cell r="H1203" t="str">
            <v>NIP_N_UZRW_WLA_N01</v>
          </cell>
          <cell r="I1203" t="str">
            <v>Ranked IN</v>
          </cell>
          <cell r="J1203" t="str">
            <v>1. NFA</v>
          </cell>
          <cell r="K1203" t="str">
            <v>1. NFA</v>
          </cell>
        </row>
        <row r="1204">
          <cell r="B1204" t="str">
            <v>NIP_O_OpexCream_F</v>
          </cell>
          <cell r="C1204" t="str">
            <v>Feasible</v>
          </cell>
          <cell r="D1204" t="str">
            <v>Corporate</v>
          </cell>
          <cell r="E1204" t="str">
            <v>OPEX</v>
          </cell>
          <cell r="F1204" t="str">
            <v>DNR Prod Facilty</v>
          </cell>
          <cell r="G1204" t="str">
            <v>Corporate OPEX</v>
          </cell>
          <cell r="H1204" t="str">
            <v>NIP_O_OpexCream</v>
          </cell>
          <cell r="I1204" t="str">
            <v>Ranked IN</v>
          </cell>
          <cell r="J1204" t="str">
            <v>1. NFA</v>
          </cell>
          <cell r="K1204" t="str">
            <v>OPEX</v>
          </cell>
        </row>
        <row r="1205">
          <cell r="B1205" t="str">
            <v>NIP_O_OpexCreamKH_F</v>
          </cell>
          <cell r="C1205" t="str">
            <v>Feasible</v>
          </cell>
          <cell r="D1205" t="str">
            <v>Corporate</v>
          </cell>
          <cell r="E1205" t="str">
            <v>OPEX</v>
          </cell>
          <cell r="F1205" t="str">
            <v>DNR Prod Facilty</v>
          </cell>
          <cell r="G1205" t="str">
            <v>Corporate OPEX</v>
          </cell>
          <cell r="H1205" t="str">
            <v>NIP_O_OpexCreamKH</v>
          </cell>
          <cell r="I1205" t="str">
            <v>Ranked IN</v>
          </cell>
          <cell r="J1205" t="str">
            <v>1. NFA</v>
          </cell>
          <cell r="K1205" t="str">
            <v>OPEX</v>
          </cell>
        </row>
        <row r="1206">
          <cell r="B1206" t="str">
            <v>NIP_Z_ADIB_ELA_G01_F</v>
          </cell>
          <cell r="C1206" t="str">
            <v>Feasible</v>
          </cell>
          <cell r="D1206" t="str">
            <v>ELA</v>
          </cell>
          <cell r="E1206" t="str">
            <v>ADIB</v>
          </cell>
          <cell r="F1206" t="str">
            <v>NAG PF</v>
          </cell>
          <cell r="G1206" t="e">
            <v>#N/A</v>
          </cell>
          <cell r="H1206" t="str">
            <v>NIP_Z_ADIB_ELA_G01</v>
          </cell>
          <cell r="I1206" t="str">
            <v>Ranked IN</v>
          </cell>
          <cell r="J1206" t="str">
            <v>6. New gas (NLNG)</v>
          </cell>
          <cell r="K1206" t="str">
            <v>3. New Oil</v>
          </cell>
        </row>
        <row r="1207">
          <cell r="B1207" t="str">
            <v>NIP_Z_AGBD_ELA_D01_F</v>
          </cell>
          <cell r="C1207" t="str">
            <v>Feasible</v>
          </cell>
          <cell r="D1207" t="str">
            <v>ELA</v>
          </cell>
          <cell r="E1207" t="str">
            <v>AGBD</v>
          </cell>
          <cell r="F1207" t="str">
            <v>AGBADA2_FS</v>
          </cell>
          <cell r="G1207" t="str">
            <v>NIP_BP06_Agbada FOD</v>
          </cell>
          <cell r="H1207" t="str">
            <v>NIP_Z_AGBD_ELA_D01</v>
          </cell>
          <cell r="I1207" t="str">
            <v>Ranked IN</v>
          </cell>
          <cell r="J1207" t="str">
            <v>4. Oil Pre-FID</v>
          </cell>
          <cell r="K1207" t="str">
            <v>3. New Oil</v>
          </cell>
        </row>
        <row r="1208">
          <cell r="B1208" t="str">
            <v>NIP_Z_AHIA_ELA_G01_F</v>
          </cell>
          <cell r="C1208" t="str">
            <v>Feasible</v>
          </cell>
          <cell r="D1208" t="str">
            <v>ELA</v>
          </cell>
          <cell r="E1208" t="str">
            <v>AHIA</v>
          </cell>
          <cell r="F1208" t="str">
            <v>NAG PF</v>
          </cell>
          <cell r="G1208" t="e">
            <v>#N/A</v>
          </cell>
          <cell r="H1208" t="str">
            <v>NIP_Z_AHIA_ELA_G01</v>
          </cell>
          <cell r="I1208" t="str">
            <v>Ranked IN</v>
          </cell>
          <cell r="J1208" t="str">
            <v>6. New gas (NLNG)</v>
          </cell>
          <cell r="K1208" t="str">
            <v>3. New Oil</v>
          </cell>
        </row>
        <row r="1209">
          <cell r="B1209" t="str">
            <v>NIP_Z_ASSN_ELA_G01_F</v>
          </cell>
          <cell r="C1209" t="str">
            <v>Feasible</v>
          </cell>
          <cell r="D1209" t="str">
            <v>ELA</v>
          </cell>
          <cell r="E1209" t="str">
            <v>ASSN</v>
          </cell>
          <cell r="F1209" t="str">
            <v>NAG PF</v>
          </cell>
          <cell r="G1209" t="e">
            <v>#N/A</v>
          </cell>
          <cell r="H1209" t="str">
            <v>NIP_Z_ASSN_ELA_G01</v>
          </cell>
          <cell r="I1209" t="str">
            <v>Ranked IN</v>
          </cell>
          <cell r="J1209" t="str">
            <v>7. New Gas (IPP)</v>
          </cell>
          <cell r="K1209" t="str">
            <v>3. New Oil</v>
          </cell>
        </row>
        <row r="1210">
          <cell r="B1210" t="str">
            <v>NIP_Z_BENE_WNS_D01_F</v>
          </cell>
          <cell r="C1210" t="str">
            <v>Feasible</v>
          </cell>
          <cell r="D1210" t="str">
            <v>WNS</v>
          </cell>
          <cell r="E1210" t="str">
            <v>BENE</v>
          </cell>
          <cell r="F1210" t="str">
            <v>OTUMARA1_FS</v>
          </cell>
          <cell r="G1210" t="str">
            <v>NIP_BP06_Benin Estuary Initial Development</v>
          </cell>
          <cell r="H1210" t="str">
            <v>NIP_Z_BENE_WNS_D01</v>
          </cell>
          <cell r="I1210" t="str">
            <v>Ranked OUT</v>
          </cell>
          <cell r="J1210" t="str">
            <v>4. Oil Pre-FID</v>
          </cell>
          <cell r="K1210" t="str">
            <v>3. New Oil</v>
          </cell>
        </row>
        <row r="1211">
          <cell r="B1211" t="str">
            <v>NIP_Z_EGWA_WNS_G02_F</v>
          </cell>
          <cell r="C1211" t="str">
            <v>Feasible</v>
          </cell>
          <cell r="D1211" t="str">
            <v>WNS</v>
          </cell>
          <cell r="E1211" t="str">
            <v>EGWA</v>
          </cell>
          <cell r="F1211" t="str">
            <v>NAG PF</v>
          </cell>
          <cell r="G1211" t="e">
            <v>#N/A</v>
          </cell>
          <cell r="H1211" t="str">
            <v>NIP_Z_EGWA_WNS_G02</v>
          </cell>
          <cell r="I1211" t="str">
            <v>Ranked IN</v>
          </cell>
          <cell r="J1211" t="str">
            <v>7. New Gas (IPP)</v>
          </cell>
          <cell r="K1211" t="str">
            <v>3. New Oil</v>
          </cell>
        </row>
        <row r="1212">
          <cell r="B1212" t="str">
            <v>NIP_Z_ENWH_ELA_G01_F</v>
          </cell>
          <cell r="C1212" t="str">
            <v>Feasible</v>
          </cell>
          <cell r="D1212" t="str">
            <v>ELA</v>
          </cell>
          <cell r="E1212" t="str">
            <v>ENWH</v>
          </cell>
          <cell r="F1212" t="str">
            <v>NAG PF</v>
          </cell>
          <cell r="G1212" t="e">
            <v>#N/A</v>
          </cell>
          <cell r="H1212" t="str">
            <v>NIP_Z_ENWH_ELA_G01</v>
          </cell>
          <cell r="I1212" t="str">
            <v>Ranked IN</v>
          </cell>
          <cell r="J1212" t="str">
            <v>7. New Gas (IPP)</v>
          </cell>
          <cell r="K1212" t="str">
            <v>3. New Oil</v>
          </cell>
        </row>
        <row r="1213">
          <cell r="B1213" t="str">
            <v>NIP_Z_ETEL_ELA_G01_F</v>
          </cell>
          <cell r="C1213" t="str">
            <v>Feasible</v>
          </cell>
          <cell r="D1213" t="str">
            <v>ELA</v>
          </cell>
          <cell r="E1213" t="str">
            <v>ETEL</v>
          </cell>
          <cell r="F1213" t="str">
            <v>NAG PF</v>
          </cell>
          <cell r="G1213" t="e">
            <v>#N/A</v>
          </cell>
          <cell r="H1213" t="str">
            <v>NIP_Z_ETEL_ELA_G01</v>
          </cell>
          <cell r="I1213" t="str">
            <v>Ranked IN</v>
          </cell>
          <cell r="J1213" t="str">
            <v>6. New gas (NLNG)</v>
          </cell>
          <cell r="K1213" t="str">
            <v>3. New Oil</v>
          </cell>
        </row>
        <row r="1214">
          <cell r="B1214" t="str">
            <v>NIP_Z_GBAR_ELA_G01_F</v>
          </cell>
          <cell r="C1214" t="str">
            <v>Feasible</v>
          </cell>
          <cell r="D1214" t="str">
            <v>ELA</v>
          </cell>
          <cell r="E1214" t="str">
            <v>GBAR</v>
          </cell>
          <cell r="F1214" t="str">
            <v>NAG PF</v>
          </cell>
          <cell r="G1214" t="e">
            <v>#N/A</v>
          </cell>
          <cell r="H1214" t="str">
            <v>NIP_Z_GBAR_ELA_G01</v>
          </cell>
          <cell r="I1214" t="str">
            <v>Ranked IN</v>
          </cell>
          <cell r="J1214" t="str">
            <v>7. New Gas (IPP)</v>
          </cell>
          <cell r="K1214" t="str">
            <v>3. New Oil</v>
          </cell>
        </row>
        <row r="1215">
          <cell r="B1215" t="str">
            <v>NIP_Z_ISIM_ELA_I01_F</v>
          </cell>
          <cell r="C1215" t="str">
            <v>Feasible</v>
          </cell>
          <cell r="D1215" t="str">
            <v>ELA</v>
          </cell>
          <cell r="E1215" t="str">
            <v>ISIM</v>
          </cell>
          <cell r="F1215" t="str">
            <v>ISIMIRI1_FS</v>
          </cell>
          <cell r="G1215" t="str">
            <v>NIP_BP06_AG Solutions-Stranded</v>
          </cell>
          <cell r="H1215" t="str">
            <v>NIP_Z_ISIM_ELA_I01</v>
          </cell>
          <cell r="I1215" t="str">
            <v>Ranked IN</v>
          </cell>
          <cell r="J1215" t="str">
            <v>4. Oil Pre-FID</v>
          </cell>
          <cell r="K1215" t="str">
            <v>3. New Oil</v>
          </cell>
        </row>
        <row r="1216">
          <cell r="B1216" t="str">
            <v>NIP_Z_JONC_WNS_D02_F</v>
          </cell>
          <cell r="C1216" t="str">
            <v>Feasible</v>
          </cell>
          <cell r="D1216" t="str">
            <v>WNS</v>
          </cell>
          <cell r="E1216" t="str">
            <v>JONC</v>
          </cell>
          <cell r="F1216" t="str">
            <v>JONES_CREEK1_FS</v>
          </cell>
          <cell r="G1216" t="str">
            <v>NIP_BP06_Jones Creek FOD</v>
          </cell>
          <cell r="H1216" t="str">
            <v>NIP_Z_JONC_WNS_D02</v>
          </cell>
          <cell r="I1216" t="str">
            <v>Ranked OUT</v>
          </cell>
          <cell r="J1216" t="str">
            <v>4. Oil Pre-FID</v>
          </cell>
          <cell r="K1216" t="str">
            <v>3. New Oil</v>
          </cell>
        </row>
        <row r="1217">
          <cell r="B1217" t="str">
            <v>NIP_Z_JONC_WNS_W01_F</v>
          </cell>
          <cell r="C1217" t="str">
            <v>Feasible</v>
          </cell>
          <cell r="D1217" t="str">
            <v>WNS</v>
          </cell>
          <cell r="E1217" t="str">
            <v>JONC</v>
          </cell>
          <cell r="F1217" t="str">
            <v>JONES_CREEK1_FS</v>
          </cell>
          <cell r="G1217" t="str">
            <v>NIP_BP06_Jones Creek FOD</v>
          </cell>
          <cell r="H1217" t="str">
            <v>NIP_Z_JONC_WNS_W01</v>
          </cell>
          <cell r="I1217" t="str">
            <v>Ranked OUT</v>
          </cell>
          <cell r="J1217" t="str">
            <v>4. Oil Pre-FID</v>
          </cell>
          <cell r="K1217" t="str">
            <v>3. New Oil</v>
          </cell>
        </row>
        <row r="1218">
          <cell r="B1218" t="str">
            <v>NIP_Z_KOCR_ELA_G01_F</v>
          </cell>
          <cell r="C1218" t="str">
            <v>Feasible</v>
          </cell>
          <cell r="D1218" t="str">
            <v>ELA</v>
          </cell>
          <cell r="E1218" t="str">
            <v>KOCR</v>
          </cell>
          <cell r="F1218" t="str">
            <v>NAG PF</v>
          </cell>
          <cell r="G1218" t="e">
            <v>#N/A</v>
          </cell>
          <cell r="H1218" t="str">
            <v>NIP_Z_KOCR_ELA_G01</v>
          </cell>
          <cell r="I1218" t="str">
            <v>Ranked IN</v>
          </cell>
          <cell r="J1218" t="str">
            <v>6. New gas (NLNG)</v>
          </cell>
          <cell r="K1218" t="str">
            <v>3. New Oil</v>
          </cell>
        </row>
        <row r="1219">
          <cell r="B1219" t="str">
            <v>NIP_Z_OBEL_ELA_G01_F</v>
          </cell>
          <cell r="C1219" t="str">
            <v>Feasible</v>
          </cell>
          <cell r="D1219" t="str">
            <v>ELA</v>
          </cell>
          <cell r="E1219" t="str">
            <v>OBEL</v>
          </cell>
          <cell r="F1219" t="str">
            <v>NAG PF</v>
          </cell>
          <cell r="G1219" t="e">
            <v>#N/A</v>
          </cell>
          <cell r="H1219" t="str">
            <v>NIP_Z_OBEL_ELA_G01</v>
          </cell>
          <cell r="I1219" t="str">
            <v>Ranked IN</v>
          </cell>
          <cell r="J1219" t="str">
            <v>6. New gas (NLNG)</v>
          </cell>
          <cell r="K1219" t="str">
            <v>3. New Oil</v>
          </cell>
        </row>
        <row r="1220">
          <cell r="B1220" t="str">
            <v>NIP_Z_OBEL_ELA_I01_F</v>
          </cell>
          <cell r="C1220" t="str">
            <v>Feasible</v>
          </cell>
          <cell r="D1220" t="str">
            <v>ELA</v>
          </cell>
          <cell r="E1220" t="str">
            <v>OBEL</v>
          </cell>
          <cell r="F1220" t="str">
            <v>OBELE1_FS</v>
          </cell>
          <cell r="G1220" t="str">
            <v>NIP_BP06_AG Solutions-Stranded</v>
          </cell>
          <cell r="H1220" t="str">
            <v>NIP_Z_OBEL_ELA_I01</v>
          </cell>
          <cell r="I1220" t="str">
            <v>Ranked IN</v>
          </cell>
          <cell r="J1220" t="str">
            <v>4. Oil Pre-FID</v>
          </cell>
          <cell r="K1220" t="str">
            <v>3. New Oil</v>
          </cell>
        </row>
        <row r="1221">
          <cell r="B1221" t="str">
            <v>NIP_Z_OBEN_WLA_G03_F</v>
          </cell>
          <cell r="C1221" t="str">
            <v>Feasible</v>
          </cell>
          <cell r="D1221" t="str">
            <v>WLA</v>
          </cell>
          <cell r="E1221" t="str">
            <v>OBEN</v>
          </cell>
          <cell r="F1221" t="str">
            <v>NAG PF</v>
          </cell>
          <cell r="G1221" t="e">
            <v>#N/A</v>
          </cell>
          <cell r="H1221" t="str">
            <v>NIP_Z_OBEN_WLA_G03</v>
          </cell>
          <cell r="I1221" t="e">
            <v>#N/A</v>
          </cell>
          <cell r="J1221" t="e">
            <v>#N/A</v>
          </cell>
          <cell r="K1221" t="str">
            <v>3. New Oil</v>
          </cell>
        </row>
        <row r="1222">
          <cell r="B1222" t="str">
            <v>NIP_Z_ODID_WNS_C02_F</v>
          </cell>
          <cell r="C1222" t="str">
            <v>Feasible</v>
          </cell>
          <cell r="D1222" t="str">
            <v>WNS</v>
          </cell>
          <cell r="E1222" t="str">
            <v>ODID</v>
          </cell>
          <cell r="F1222" t="str">
            <v>ODIDI1_FS</v>
          </cell>
          <cell r="G1222" t="str">
            <v>NIP_BP06_Odidi node IOGP</v>
          </cell>
          <cell r="H1222" t="str">
            <v>NIP_Z_ODID_WNS_C02</v>
          </cell>
          <cell r="I1222" t="str">
            <v>Ranked IN</v>
          </cell>
          <cell r="J1222" t="str">
            <v>4. Oil Pre-FID</v>
          </cell>
          <cell r="K1222" t="str">
            <v>3. New Oil</v>
          </cell>
        </row>
        <row r="1223">
          <cell r="B1223" t="str">
            <v>NIP_Z_ODID_WNS_D01_F</v>
          </cell>
          <cell r="C1223" t="str">
            <v>Feasible</v>
          </cell>
          <cell r="D1223" t="str">
            <v>WNS</v>
          </cell>
          <cell r="E1223" t="str">
            <v>ODID</v>
          </cell>
          <cell r="F1223" t="str">
            <v>ODIDI1_FS</v>
          </cell>
          <cell r="G1223" t="str">
            <v>NIP_BP06_Odidi node IOGP</v>
          </cell>
          <cell r="H1223" t="str">
            <v>NIP_Z_ODID_WNS_D01</v>
          </cell>
          <cell r="I1223" t="str">
            <v>Ranked IN</v>
          </cell>
          <cell r="J1223" t="str">
            <v>4. Oil Pre-FID</v>
          </cell>
          <cell r="K1223" t="str">
            <v>3. New Oil</v>
          </cell>
        </row>
        <row r="1224">
          <cell r="B1224" t="str">
            <v>NIP_Z_ODID_WNS_G02_F</v>
          </cell>
          <cell r="C1224" t="str">
            <v>Feasible</v>
          </cell>
          <cell r="D1224" t="str">
            <v>WNS</v>
          </cell>
          <cell r="E1224" t="str">
            <v>ODID</v>
          </cell>
          <cell r="F1224" t="str">
            <v>NAG PF</v>
          </cell>
          <cell r="G1224" t="e">
            <v>#N/A</v>
          </cell>
          <cell r="H1224" t="str">
            <v>NIP_Z_ODID_WNS_G02</v>
          </cell>
          <cell r="I1224" t="str">
            <v>Ranked IN</v>
          </cell>
          <cell r="J1224" t="str">
            <v>7. New Gas (IPP)</v>
          </cell>
          <cell r="K1224" t="str">
            <v>3. New Oil</v>
          </cell>
        </row>
        <row r="1225">
          <cell r="B1225" t="str">
            <v>NIP_Z_ODID_WNS_G03_F</v>
          </cell>
          <cell r="C1225" t="str">
            <v>Feasible</v>
          </cell>
          <cell r="D1225" t="str">
            <v>WNS</v>
          </cell>
          <cell r="E1225" t="str">
            <v>ODID</v>
          </cell>
          <cell r="F1225" t="str">
            <v>NAG PF</v>
          </cell>
          <cell r="G1225" t="e">
            <v>#N/A</v>
          </cell>
          <cell r="H1225" t="str">
            <v>NIP_Z_ODID_WNS_G03</v>
          </cell>
          <cell r="I1225" t="str">
            <v>Ranked IN</v>
          </cell>
          <cell r="J1225" t="str">
            <v>7. New Gas (IPP)</v>
          </cell>
          <cell r="K1225" t="str">
            <v>3. New Oil</v>
          </cell>
        </row>
        <row r="1226">
          <cell r="B1226" t="str">
            <v>NIP_Z_ODID_WNS_G04_F</v>
          </cell>
          <cell r="C1226" t="str">
            <v>Feasible</v>
          </cell>
          <cell r="D1226" t="str">
            <v>WNS</v>
          </cell>
          <cell r="E1226" t="str">
            <v>ODID</v>
          </cell>
          <cell r="F1226" t="str">
            <v>NAG PF</v>
          </cell>
          <cell r="G1226" t="e">
            <v>#N/A</v>
          </cell>
          <cell r="H1226" t="str">
            <v>NIP_Z_ODID_WNS_G04</v>
          </cell>
          <cell r="I1226" t="e">
            <v>#N/A</v>
          </cell>
          <cell r="J1226" t="e">
            <v>#N/A</v>
          </cell>
          <cell r="K1226" t="str">
            <v>3. New Oil</v>
          </cell>
        </row>
        <row r="1227">
          <cell r="B1227" t="str">
            <v>NIP_Z_RUMU_ELA_G01_F</v>
          </cell>
          <cell r="C1227" t="str">
            <v>Feasible</v>
          </cell>
          <cell r="D1227" t="str">
            <v>ELA</v>
          </cell>
          <cell r="E1227" t="str">
            <v>RUMU</v>
          </cell>
          <cell r="F1227" t="str">
            <v>NAG PF</v>
          </cell>
          <cell r="G1227" t="e">
            <v>#N/A</v>
          </cell>
          <cell r="H1227" t="str">
            <v>NIP_Z_RUMU_ELA_G01</v>
          </cell>
          <cell r="I1227" t="str">
            <v>Ranked IN</v>
          </cell>
          <cell r="J1227" t="str">
            <v>6. New gas (NLNG)</v>
          </cell>
          <cell r="K1227" t="str">
            <v>3. New Oil</v>
          </cell>
        </row>
        <row r="1228">
          <cell r="B1228" t="str">
            <v>NIP_Z_RUMU_ELA_I01_F</v>
          </cell>
          <cell r="C1228" t="str">
            <v>Feasible</v>
          </cell>
          <cell r="D1228" t="str">
            <v>ELA</v>
          </cell>
          <cell r="E1228" t="str">
            <v>RUMU</v>
          </cell>
          <cell r="F1228" t="str">
            <v>RUMUEKPE1_FS</v>
          </cell>
          <cell r="G1228" t="str">
            <v>NIP_BP06_AG Solutions-Stranded</v>
          </cell>
          <cell r="H1228" t="str">
            <v>NIP_Z_RUMU_ELA_I01</v>
          </cell>
          <cell r="I1228" t="str">
            <v>Ranked IN</v>
          </cell>
          <cell r="J1228" t="str">
            <v>4. Oil Pre-FID</v>
          </cell>
          <cell r="K1228" t="str">
            <v>3. New Oil</v>
          </cell>
        </row>
        <row r="1229">
          <cell r="B1229" t="str">
            <v>NIP_Z_UBIE_ELA_G01_F</v>
          </cell>
          <cell r="C1229" t="str">
            <v>Feasible</v>
          </cell>
          <cell r="D1229" t="str">
            <v>ELA</v>
          </cell>
          <cell r="E1229" t="str">
            <v>UBIE</v>
          </cell>
          <cell r="F1229" t="str">
            <v>NAG PF</v>
          </cell>
          <cell r="G1229" t="e">
            <v>#N/A</v>
          </cell>
          <cell r="H1229" t="str">
            <v>NIP_Z_UBIE_ELA_G01</v>
          </cell>
          <cell r="I1229" t="str">
            <v>Ranked IN</v>
          </cell>
          <cell r="J1229" t="str">
            <v>6. New gas (NLNG)</v>
          </cell>
          <cell r="K1229" t="str">
            <v>3. New Oil</v>
          </cell>
        </row>
        <row r="1230">
          <cell r="B1230" t="str">
            <v>NIP_Z_UGHE_WLA_G05_F</v>
          </cell>
          <cell r="C1230" t="str">
            <v>Feasible</v>
          </cell>
          <cell r="D1230" t="str">
            <v>WLA</v>
          </cell>
          <cell r="E1230" t="str">
            <v>UGHE</v>
          </cell>
          <cell r="F1230" t="str">
            <v>NAG PF</v>
          </cell>
          <cell r="G1230" t="e">
            <v>#N/A</v>
          </cell>
          <cell r="H1230" t="str">
            <v>NIP_Z_UGHE_WLA_G05</v>
          </cell>
          <cell r="I1230" t="e">
            <v>#N/A</v>
          </cell>
          <cell r="J1230" t="e">
            <v>#N/A</v>
          </cell>
          <cell r="K1230" t="str">
            <v>3. New Oil</v>
          </cell>
        </row>
        <row r="1231">
          <cell r="B1231" t="str">
            <v>NIP_Z_UMUE_ELA_D01_F</v>
          </cell>
          <cell r="C1231" t="str">
            <v>Feasible</v>
          </cell>
          <cell r="D1231" t="str">
            <v>ELA</v>
          </cell>
          <cell r="E1231" t="str">
            <v>UMUE</v>
          </cell>
          <cell r="F1231" t="str">
            <v>UMUECHEM1_FS</v>
          </cell>
          <cell r="G1231" t="str">
            <v>NIP_BP06_Umuechem/Otamini IOGD</v>
          </cell>
          <cell r="H1231" t="str">
            <v>NIP_Z_UMUE_ELA_D01</v>
          </cell>
          <cell r="I1231" t="str">
            <v>Ranked IN</v>
          </cell>
          <cell r="J1231" t="str">
            <v>4. Oil Pre-FID</v>
          </cell>
          <cell r="K1231" t="str">
            <v>3. New Oil</v>
          </cell>
        </row>
        <row r="1232">
          <cell r="B1232" t="str">
            <v>NIP_Z_UTOR_WLA_G06_F</v>
          </cell>
          <cell r="C1232" t="str">
            <v>Feasible</v>
          </cell>
          <cell r="D1232" t="str">
            <v>WLA</v>
          </cell>
          <cell r="E1232" t="str">
            <v>UTOR</v>
          </cell>
          <cell r="F1232" t="str">
            <v>NAG PF</v>
          </cell>
          <cell r="G1232" t="e">
            <v>#N/A</v>
          </cell>
          <cell r="H1232" t="str">
            <v>NIP_Z_UTOR_WLA_G06</v>
          </cell>
          <cell r="I1232" t="e">
            <v>#N/A</v>
          </cell>
          <cell r="J1232" t="e">
            <v>#N/A</v>
          </cell>
          <cell r="K1232" t="str">
            <v>3. New Oil</v>
          </cell>
        </row>
        <row r="1233">
          <cell r="B1233" t="str">
            <v>NIP_Z_UZUZ_ELA_G01_F</v>
          </cell>
          <cell r="C1233" t="str">
            <v>Feasible</v>
          </cell>
          <cell r="D1233" t="str">
            <v>ELA</v>
          </cell>
          <cell r="E1233" t="str">
            <v>UZUZ</v>
          </cell>
          <cell r="F1233" t="str">
            <v>NAG PF</v>
          </cell>
          <cell r="G1233" t="e">
            <v>#N/A</v>
          </cell>
          <cell r="H1233" t="str">
            <v>NIP_Z_UZUZ_ELA_G01</v>
          </cell>
          <cell r="I1233" t="str">
            <v>Ranked IN</v>
          </cell>
          <cell r="J1233" t="str">
            <v>7. New Gas (IPP)</v>
          </cell>
          <cell r="K1233" t="str">
            <v>3. New Oil</v>
          </cell>
        </row>
        <row r="1234">
          <cell r="B1234" t="str">
            <v>NIP_X_MOU COMMITMENT_F</v>
          </cell>
          <cell r="C1234" t="str">
            <v>Feasible</v>
          </cell>
          <cell r="D1234" t="str">
            <v>Corporate</v>
          </cell>
          <cell r="E1234" t="str">
            <v>Exploration</v>
          </cell>
          <cell r="F1234" t="str">
            <v>DNR Prod Facilty</v>
          </cell>
          <cell r="G1234" t="str">
            <v>Corporate Exploration</v>
          </cell>
          <cell r="H1234" t="str">
            <v>NIP_X_MOU COMMITMENT</v>
          </cell>
          <cell r="I1234" t="str">
            <v>Ranked IN</v>
          </cell>
          <cell r="J1234" t="str">
            <v>1. NFA</v>
          </cell>
          <cell r="K1234" t="str">
            <v>Corporate</v>
          </cell>
        </row>
        <row r="1235">
          <cell r="B1235" t="str">
            <v>NIP_C_NOGI_IWMF_Z01_F</v>
          </cell>
          <cell r="C1235" t="str">
            <v>Feasible</v>
          </cell>
          <cell r="D1235" t="str">
            <v>Corporate</v>
          </cell>
          <cell r="E1235" t="str">
            <v>NOGI</v>
          </cell>
          <cell r="F1235" t="str">
            <v>DNR Prod Facilty</v>
          </cell>
          <cell r="G1235" t="str">
            <v>Corporate NOGI</v>
          </cell>
          <cell r="H1235" t="str">
            <v>NIP_C_NOGI_IWMF_Z01</v>
          </cell>
          <cell r="I1235" t="str">
            <v>Ranked IN</v>
          </cell>
          <cell r="J1235" t="str">
            <v>1. NFA</v>
          </cell>
          <cell r="K1235" t="str">
            <v>Corporate</v>
          </cell>
        </row>
        <row r="1236">
          <cell r="B1236" t="str">
            <v>NIP_C_NOGI_Afam VI Power_F</v>
          </cell>
          <cell r="C1236" t="str">
            <v>Feasible</v>
          </cell>
          <cell r="D1236" t="str">
            <v>Corporate</v>
          </cell>
          <cell r="E1236" t="str">
            <v>NOGI</v>
          </cell>
          <cell r="F1236" t="str">
            <v>DNR Prod Facilty</v>
          </cell>
          <cell r="G1236" t="str">
            <v>Corporate NOGI</v>
          </cell>
          <cell r="H1236" t="str">
            <v>NIP_C_NOGI_Afam VI Power_F</v>
          </cell>
          <cell r="I1236" t="e">
            <v>#N/A</v>
          </cell>
          <cell r="J1236" t="e">
            <v>#N/A</v>
          </cell>
          <cell r="K1236" t="str">
            <v>Corporate</v>
          </cell>
        </row>
        <row r="1237">
          <cell r="B1237" t="str">
            <v>NIP_C_NOGI_CIVIL_Doable_new</v>
          </cell>
          <cell r="C1237" t="str">
            <v>Doable</v>
          </cell>
          <cell r="D1237" t="str">
            <v>Corporate</v>
          </cell>
          <cell r="E1237" t="str">
            <v>NOGI</v>
          </cell>
          <cell r="F1237" t="str">
            <v>DNR Prod Facilty</v>
          </cell>
          <cell r="G1237" t="str">
            <v>Corporate NOGI</v>
          </cell>
          <cell r="H1237" t="str">
            <v>NIP_C_NOGI_CIVIL</v>
          </cell>
          <cell r="I1237" t="str">
            <v>Ranked IN</v>
          </cell>
          <cell r="J1237" t="str">
            <v>1. NFA</v>
          </cell>
          <cell r="K1237" t="str">
            <v>Corporate</v>
          </cell>
        </row>
        <row r="1238">
          <cell r="B1238" t="str">
            <v>NIP_C_NOGI_ELECTRICAL_Doable_new</v>
          </cell>
          <cell r="C1238" t="str">
            <v>Doable</v>
          </cell>
          <cell r="D1238" t="str">
            <v>Corporate</v>
          </cell>
          <cell r="E1238" t="str">
            <v>NOGI</v>
          </cell>
          <cell r="F1238" t="str">
            <v>DNR Prod Facilty</v>
          </cell>
          <cell r="G1238" t="str">
            <v>Corporate NOGI</v>
          </cell>
          <cell r="H1238" t="str">
            <v>NIP_C_NOGI_ELECTRICAL</v>
          </cell>
          <cell r="I1238" t="str">
            <v>Ranked IN</v>
          </cell>
          <cell r="J1238" t="str">
            <v>1. NFA</v>
          </cell>
          <cell r="K1238" t="str">
            <v>Corporate</v>
          </cell>
        </row>
        <row r="1239">
          <cell r="B1239" t="str">
            <v>NIP_C_NOGI_INFO TECH_Doable_new</v>
          </cell>
          <cell r="C1239" t="str">
            <v>Doable</v>
          </cell>
          <cell r="D1239" t="str">
            <v>Corporate</v>
          </cell>
          <cell r="E1239" t="str">
            <v>NOGI</v>
          </cell>
          <cell r="F1239" t="str">
            <v>DNR Prod Facilty</v>
          </cell>
          <cell r="G1239" t="str">
            <v>Corporate NOGI</v>
          </cell>
          <cell r="H1239" t="str">
            <v>NIP_C_NOGI_INFO TECH</v>
          </cell>
          <cell r="I1239" t="str">
            <v>Ranked IN</v>
          </cell>
          <cell r="J1239" t="str">
            <v>1. NFA</v>
          </cell>
          <cell r="K1239" t="str">
            <v>Corporate</v>
          </cell>
        </row>
        <row r="1240">
          <cell r="B1240" t="str">
            <v>NIP_C_NOGI_IWMF_Z01_DO</v>
          </cell>
          <cell r="C1240" t="str">
            <v>Doable</v>
          </cell>
          <cell r="D1240" t="str">
            <v>Corporate</v>
          </cell>
          <cell r="E1240" t="str">
            <v>NOGI</v>
          </cell>
          <cell r="F1240" t="str">
            <v>DNR Prod Facilty</v>
          </cell>
          <cell r="G1240" t="str">
            <v>Corporate NOGI</v>
          </cell>
          <cell r="H1240" t="str">
            <v>NIP_C_NOGI_IWMF_Z01</v>
          </cell>
          <cell r="I1240" t="str">
            <v>Ranked IN</v>
          </cell>
          <cell r="J1240" t="str">
            <v>1. NFA</v>
          </cell>
          <cell r="K1240" t="str">
            <v>Corporate</v>
          </cell>
        </row>
        <row r="1241">
          <cell r="B1241" t="str">
            <v>NIP_C_NOGI_LOGISTICS_Doable_new</v>
          </cell>
          <cell r="C1241" t="str">
            <v>Doable</v>
          </cell>
          <cell r="D1241" t="str">
            <v>Corporate</v>
          </cell>
          <cell r="E1241" t="str">
            <v>NOGI</v>
          </cell>
          <cell r="F1241" t="str">
            <v>DNR Prod Facilty</v>
          </cell>
          <cell r="G1241" t="str">
            <v>Corporate NOGI</v>
          </cell>
          <cell r="H1241" t="str">
            <v>NIP_C_NOGI_LOGISTICS</v>
          </cell>
          <cell r="I1241" t="str">
            <v>Ranked IN</v>
          </cell>
          <cell r="J1241" t="str">
            <v>1. NFA</v>
          </cell>
          <cell r="K1241" t="str">
            <v>Corporate</v>
          </cell>
        </row>
        <row r="1242">
          <cell r="B1242" t="str">
            <v>NIP_C_NOGI_SERVICES_Doable_new</v>
          </cell>
          <cell r="C1242" t="str">
            <v>Doable</v>
          </cell>
          <cell r="D1242" t="str">
            <v>Corporate</v>
          </cell>
          <cell r="E1242" t="str">
            <v>NOGI</v>
          </cell>
          <cell r="F1242" t="str">
            <v>DNR Prod Facilty</v>
          </cell>
          <cell r="G1242" t="str">
            <v>Corporate NOGI</v>
          </cell>
          <cell r="H1242" t="str">
            <v>NIP_C_NOGI_SERVICES</v>
          </cell>
          <cell r="I1242" t="str">
            <v>Ranked IN</v>
          </cell>
          <cell r="J1242" t="str">
            <v>1. NFA</v>
          </cell>
          <cell r="K1242" t="str">
            <v>Corporate</v>
          </cell>
        </row>
        <row r="1243">
          <cell r="B1243" t="str">
            <v>NIP_C_OGI_ Well Integrity Enhancement_Doable_new</v>
          </cell>
          <cell r="C1243" t="str">
            <v>Doable</v>
          </cell>
          <cell r="D1243" t="str">
            <v>Corporate</v>
          </cell>
          <cell r="E1243" t="str">
            <v>OGI</v>
          </cell>
          <cell r="F1243" t="str">
            <v>DNR Prod Facilty</v>
          </cell>
          <cell r="G1243" t="str">
            <v>Corporate OGI</v>
          </cell>
          <cell r="H1243" t="str">
            <v>NIP_C_OGI_ Well Integrity Enhancement</v>
          </cell>
          <cell r="I1243" t="str">
            <v>Ranked IN</v>
          </cell>
          <cell r="J1243" t="str">
            <v>1. NFA</v>
          </cell>
          <cell r="K1243" t="str">
            <v>Corporate</v>
          </cell>
        </row>
        <row r="1244">
          <cell r="B1244" t="str">
            <v>NIP_C_OGI_Bonny Terminal &amp; CLP_D</v>
          </cell>
          <cell r="C1244" t="str">
            <v>Doable</v>
          </cell>
          <cell r="D1244" t="str">
            <v>Corporate</v>
          </cell>
          <cell r="E1244" t="str">
            <v>OGI</v>
          </cell>
          <cell r="F1244" t="str">
            <v>DNR Prod Facilty</v>
          </cell>
          <cell r="G1244" t="str">
            <v>Corporate OGI</v>
          </cell>
          <cell r="H1244" t="str">
            <v>NIP_C_OGI_Bonny Terminal &amp; CLP</v>
          </cell>
          <cell r="I1244" t="str">
            <v>Ranked IN</v>
          </cell>
          <cell r="J1244" t="str">
            <v>1. NFA</v>
          </cell>
          <cell r="K1244" t="str">
            <v>Corporate</v>
          </cell>
        </row>
        <row r="1245">
          <cell r="B1245" t="str">
            <v>NIP_C_OGI_CIVIL_Doable_new</v>
          </cell>
          <cell r="C1245" t="str">
            <v>Doable</v>
          </cell>
          <cell r="D1245" t="str">
            <v>Corporate</v>
          </cell>
          <cell r="E1245" t="str">
            <v>OGI</v>
          </cell>
          <cell r="F1245" t="str">
            <v>DNR Prod Facilty</v>
          </cell>
          <cell r="G1245" t="str">
            <v>Corporate OGI</v>
          </cell>
          <cell r="H1245" t="str">
            <v>NIP_C_OGI_CIVIL</v>
          </cell>
          <cell r="I1245" t="str">
            <v>Ranked IN</v>
          </cell>
          <cell r="J1245" t="str">
            <v>1. NFA</v>
          </cell>
          <cell r="K1245" t="str">
            <v>Corporate</v>
          </cell>
        </row>
        <row r="1246">
          <cell r="B1246" t="str">
            <v>NIP_C_OGI_FIELD BASE INFRAST_Doable_new</v>
          </cell>
          <cell r="C1246" t="str">
            <v>Doable</v>
          </cell>
          <cell r="D1246" t="str">
            <v>Corporate</v>
          </cell>
          <cell r="E1246" t="str">
            <v>OGI</v>
          </cell>
          <cell r="F1246" t="str">
            <v>DNR Prod Facilty</v>
          </cell>
          <cell r="G1246" t="str">
            <v>Corporate OGI</v>
          </cell>
          <cell r="H1246" t="str">
            <v>NIP_C_OGI_FIELD BASE INFRAST</v>
          </cell>
          <cell r="I1246" t="str">
            <v>Ranked IN</v>
          </cell>
          <cell r="J1246" t="str">
            <v>1. NFA</v>
          </cell>
          <cell r="K1246" t="str">
            <v>Corporate</v>
          </cell>
        </row>
        <row r="1247">
          <cell r="B1247" t="str">
            <v>NIP_C_OGI_Field Logistics Base_Doable_new</v>
          </cell>
          <cell r="C1247" t="str">
            <v>Doable</v>
          </cell>
          <cell r="D1247" t="str">
            <v>Corporate</v>
          </cell>
          <cell r="E1247" t="str">
            <v>OGI</v>
          </cell>
          <cell r="F1247" t="str">
            <v>DNR Prod Facilty</v>
          </cell>
          <cell r="G1247" t="str">
            <v>Corporate OGI</v>
          </cell>
          <cell r="H1247" t="str">
            <v>NIP_C_OGI_Field Logistics Base</v>
          </cell>
          <cell r="I1247" t="str">
            <v>Ranked IN</v>
          </cell>
          <cell r="J1247" t="str">
            <v>1. NFA</v>
          </cell>
          <cell r="K1247" t="str">
            <v>Corporate</v>
          </cell>
        </row>
        <row r="1248">
          <cell r="B1248" t="str">
            <v>NIP_C_OGI_FORCADOS TERM + UPS_Doable_new</v>
          </cell>
          <cell r="C1248" t="str">
            <v>Doable</v>
          </cell>
          <cell r="D1248" t="str">
            <v>Corporate</v>
          </cell>
          <cell r="E1248" t="str">
            <v>OGI</v>
          </cell>
          <cell r="F1248" t="str">
            <v>DNR Prod Facilty</v>
          </cell>
          <cell r="G1248" t="str">
            <v>Corporate OGI</v>
          </cell>
          <cell r="H1248" t="str">
            <v>NIP_C_OGI_FORCADOS TERM + UPS</v>
          </cell>
          <cell r="I1248" t="str">
            <v>Ranked IN</v>
          </cell>
          <cell r="J1248" t="str">
            <v>1. NFA</v>
          </cell>
          <cell r="K1248" t="str">
            <v>Corporate</v>
          </cell>
        </row>
        <row r="1249">
          <cell r="B1249" t="str">
            <v>NIP_D_2006 LIO_PRA_D</v>
          </cell>
          <cell r="C1249" t="str">
            <v>Doable</v>
          </cell>
          <cell r="D1249" t="str">
            <v>Corporate</v>
          </cell>
          <cell r="E1249" t="str">
            <v>PRA</v>
          </cell>
          <cell r="F1249" t="str">
            <v>DNR Prod Facilty</v>
          </cell>
          <cell r="G1249" t="str">
            <v>Corporate PRA</v>
          </cell>
          <cell r="H1249" t="str">
            <v>NIP_D_2006 LIO_PRA</v>
          </cell>
          <cell r="I1249" t="str">
            <v>Ranked IN</v>
          </cell>
          <cell r="J1249" t="str">
            <v>1. NFA</v>
          </cell>
          <cell r="K1249" t="str">
            <v>PRA</v>
          </cell>
        </row>
        <row r="1250">
          <cell r="B1250" t="str">
            <v>NIP_D_2007 LIO_PRA_D</v>
          </cell>
          <cell r="C1250" t="str">
            <v>Doable</v>
          </cell>
          <cell r="D1250" t="str">
            <v>Corporate</v>
          </cell>
          <cell r="E1250" t="str">
            <v>PRA</v>
          </cell>
          <cell r="F1250" t="str">
            <v>DNR Prod Facilty</v>
          </cell>
          <cell r="G1250" t="str">
            <v>Corporate PRA</v>
          </cell>
          <cell r="H1250" t="str">
            <v>NIP_D_2007 LIO_PRA</v>
          </cell>
          <cell r="I1250" t="str">
            <v>Ranked IN</v>
          </cell>
          <cell r="J1250" t="str">
            <v>1. NFA</v>
          </cell>
          <cell r="K1250" t="str">
            <v>PRA</v>
          </cell>
        </row>
        <row r="1251">
          <cell r="B1251" t="str">
            <v>NIP_D_2008 LIO_PRA_D</v>
          </cell>
          <cell r="C1251" t="str">
            <v>Doable</v>
          </cell>
          <cell r="D1251" t="str">
            <v>Corporate</v>
          </cell>
          <cell r="E1251" t="str">
            <v>PRA</v>
          </cell>
          <cell r="F1251" t="str">
            <v>DNR Prod Facilty</v>
          </cell>
          <cell r="G1251" t="str">
            <v>Corporate PRA</v>
          </cell>
          <cell r="H1251" t="str">
            <v>NIP_D_2008 LIO_PRA</v>
          </cell>
          <cell r="I1251" t="str">
            <v>Ranked IN</v>
          </cell>
          <cell r="J1251" t="str">
            <v>1. NFA</v>
          </cell>
          <cell r="K1251" t="str">
            <v>PRA</v>
          </cell>
        </row>
        <row r="1252">
          <cell r="B1252" t="str">
            <v>NIP_D_ABIA_WNS_C01_D</v>
          </cell>
          <cell r="C1252" t="str">
            <v>Doable</v>
          </cell>
          <cell r="D1252" t="str">
            <v>WNS</v>
          </cell>
          <cell r="E1252" t="str">
            <v>ABIA</v>
          </cell>
          <cell r="F1252" t="str">
            <v>JONES_CREEK1_FS</v>
          </cell>
          <cell r="G1252" t="str">
            <v>NIP_BP06_Gbetiokun/Abiala ID</v>
          </cell>
          <cell r="H1252" t="str">
            <v>NIP_D_ABIA_WNS_C01</v>
          </cell>
          <cell r="I1252" t="str">
            <v>Ranked IN</v>
          </cell>
          <cell r="J1252" t="str">
            <v>4. Oil Pre-FID</v>
          </cell>
          <cell r="K1252" t="str">
            <v>3. New Oil</v>
          </cell>
        </row>
        <row r="1253">
          <cell r="B1253" t="str">
            <v>NIP_D_ADIB_ELA_I01_D</v>
          </cell>
          <cell r="C1253" t="str">
            <v>Doable</v>
          </cell>
          <cell r="D1253" t="str">
            <v>ELA</v>
          </cell>
          <cell r="E1253" t="str">
            <v>ADIB</v>
          </cell>
          <cell r="F1253" t="str">
            <v>ADIBAWA1_FS</v>
          </cell>
          <cell r="G1253" t="str">
            <v>NIP_BP06_AG Solutions-Ahia Adibawa</v>
          </cell>
          <cell r="H1253" t="str">
            <v>NIP_D_ADIB_ELA_I01</v>
          </cell>
          <cell r="I1253" t="str">
            <v>Ranked IN</v>
          </cell>
          <cell r="J1253" t="str">
            <v>4. Oil Pre-FID</v>
          </cell>
          <cell r="K1253" t="str">
            <v>3. New Oil</v>
          </cell>
        </row>
        <row r="1254">
          <cell r="B1254" t="str">
            <v>NIP_D_ADIB_ELA_R01_D</v>
          </cell>
          <cell r="C1254" t="str">
            <v>Doable</v>
          </cell>
          <cell r="D1254" t="str">
            <v>ELA</v>
          </cell>
          <cell r="E1254" t="str">
            <v>ADIB</v>
          </cell>
          <cell r="F1254" t="str">
            <v>ADIBAWA1_FS</v>
          </cell>
          <cell r="G1254" t="str">
            <v>NIP_BP06_2006 LIO</v>
          </cell>
          <cell r="H1254" t="str">
            <v>NIP_D_ADIB_ELA_R01</v>
          </cell>
          <cell r="I1254" t="str">
            <v>Ranked IN</v>
          </cell>
          <cell r="J1254" t="str">
            <v>1. NFA</v>
          </cell>
          <cell r="K1254" t="str">
            <v>2. LIO</v>
          </cell>
        </row>
        <row r="1255">
          <cell r="B1255" t="str">
            <v>NIP_D_ADIB_ELA_R02_D</v>
          </cell>
          <cell r="C1255" t="str">
            <v>Doable</v>
          </cell>
          <cell r="D1255" t="str">
            <v>ELA</v>
          </cell>
          <cell r="E1255" t="str">
            <v>ADIB</v>
          </cell>
          <cell r="F1255" t="str">
            <v>ADIBAWA1_FS</v>
          </cell>
          <cell r="G1255" t="str">
            <v>NIP_BP06_2007 LIO</v>
          </cell>
          <cell r="H1255" t="str">
            <v>NIP_D_ADIB_ELA_R02</v>
          </cell>
          <cell r="I1255" t="str">
            <v>Ranked IN</v>
          </cell>
          <cell r="J1255" t="str">
            <v>1. NFA</v>
          </cell>
          <cell r="K1255" t="str">
            <v>2. LIO</v>
          </cell>
        </row>
        <row r="1256">
          <cell r="B1256" t="str">
            <v>NIP_D_ADNE_ELA_I01_D</v>
          </cell>
          <cell r="C1256" t="str">
            <v>Doable</v>
          </cell>
          <cell r="D1256" t="str">
            <v>ELA</v>
          </cell>
          <cell r="E1256" t="str">
            <v>ADNE</v>
          </cell>
          <cell r="F1256" t="str">
            <v>ADIBAWA1_FS</v>
          </cell>
          <cell r="G1256" t="str">
            <v>NIP_BP06_AG Solutions-Ahia Adibawa</v>
          </cell>
          <cell r="H1256" t="str">
            <v>NIP_D_ADNE_ELA_I01</v>
          </cell>
          <cell r="I1256" t="str">
            <v>Ranked IN</v>
          </cell>
          <cell r="J1256" t="str">
            <v>4. Oil Pre-Fid</v>
          </cell>
          <cell r="K1256" t="str">
            <v>3. New Oil</v>
          </cell>
        </row>
        <row r="1257">
          <cell r="B1257" t="str">
            <v>NIP_D_ADNE_ELA_S01_D</v>
          </cell>
          <cell r="C1257" t="str">
            <v>Doable</v>
          </cell>
          <cell r="D1257" t="str">
            <v>ELA</v>
          </cell>
          <cell r="E1257" t="str">
            <v>ADNE</v>
          </cell>
          <cell r="F1257" t="str">
            <v>ADIBAWA1_FS</v>
          </cell>
          <cell r="G1257" t="str">
            <v>NIP_BP06_Integrity</v>
          </cell>
          <cell r="H1257" t="str">
            <v>NIP_D_ADNE_ELA_S01</v>
          </cell>
          <cell r="I1257" t="str">
            <v>Ranked IN</v>
          </cell>
          <cell r="J1257" t="str">
            <v>1. NFA</v>
          </cell>
          <cell r="K1257" t="str">
            <v>2. LIO</v>
          </cell>
        </row>
        <row r="1258">
          <cell r="B1258" t="str">
            <v>NIP_D_Afam Gas Supply_PRA_D</v>
          </cell>
          <cell r="C1258" t="str">
            <v>Doable</v>
          </cell>
          <cell r="D1258" t="str">
            <v>Corporate</v>
          </cell>
          <cell r="E1258" t="str">
            <v>PRA</v>
          </cell>
          <cell r="F1258" t="str">
            <v>DNR Prod Facilty</v>
          </cell>
          <cell r="G1258" t="str">
            <v>Corporate PRA</v>
          </cell>
          <cell r="H1258" t="str">
            <v>NIP_D_Afam Gas Supply_PRA</v>
          </cell>
          <cell r="I1258" t="str">
            <v>Ranked IN</v>
          </cell>
          <cell r="J1258" t="str">
            <v>5. Ongoing Gas</v>
          </cell>
          <cell r="K1258" t="str">
            <v>PRA</v>
          </cell>
        </row>
        <row r="1259">
          <cell r="B1259" t="str">
            <v>NIP_D_Afam ORD_PRA_D</v>
          </cell>
          <cell r="C1259" t="str">
            <v>Doable</v>
          </cell>
          <cell r="D1259" t="str">
            <v>Corporate</v>
          </cell>
          <cell r="E1259" t="str">
            <v>PRA</v>
          </cell>
          <cell r="F1259" t="str">
            <v>DNR Prod Facilty</v>
          </cell>
          <cell r="G1259" t="str">
            <v>Corporate PRA</v>
          </cell>
          <cell r="H1259" t="str">
            <v>NIP_D_Afam ORD_PRA</v>
          </cell>
          <cell r="I1259" t="str">
            <v>Ranked IN</v>
          </cell>
          <cell r="J1259" t="str">
            <v>4. Oil Pre-FID</v>
          </cell>
          <cell r="K1259" t="str">
            <v>PRA</v>
          </cell>
        </row>
        <row r="1260">
          <cell r="B1260" t="str">
            <v>NIP_D_Afam/Alscon Gas Supply Facilities Cost_D</v>
          </cell>
          <cell r="C1260" t="str">
            <v>Doable</v>
          </cell>
          <cell r="D1260" t="str">
            <v>Facility Costs</v>
          </cell>
          <cell r="E1260" t="str">
            <v>AFAM</v>
          </cell>
          <cell r="F1260" t="str">
            <v>DNR Prod Facilty</v>
          </cell>
          <cell r="G1260" t="str">
            <v>Corporate - Facility</v>
          </cell>
          <cell r="H1260" t="str">
            <v>NIP_D_Afam/Alscon Gas Supply Facilities Cost</v>
          </cell>
          <cell r="I1260" t="str">
            <v>Ranked IN</v>
          </cell>
          <cell r="J1260" t="str">
            <v>5. Ongoing Gas</v>
          </cell>
          <cell r="K1260" t="str">
            <v>Facilities</v>
          </cell>
        </row>
        <row r="1261">
          <cell r="B1261" t="str">
            <v>NIP_D_AFAM_ELA_D01_D</v>
          </cell>
          <cell r="C1261" t="str">
            <v>Doable</v>
          </cell>
          <cell r="D1261" t="str">
            <v>ELA</v>
          </cell>
          <cell r="E1261" t="str">
            <v>AFAM</v>
          </cell>
          <cell r="F1261" t="str">
            <v>PLANNED_OKOLOMA1_FS</v>
          </cell>
          <cell r="G1261" t="str">
            <v>NIP_BP06_Afam ORD</v>
          </cell>
          <cell r="H1261" t="str">
            <v>NIP_D_AFAM_ELA_D01</v>
          </cell>
          <cell r="I1261" t="str">
            <v>Ranked IN</v>
          </cell>
          <cell r="J1261" t="str">
            <v>4. Oil Pre-FID</v>
          </cell>
          <cell r="K1261" t="str">
            <v>3. New Oil</v>
          </cell>
        </row>
        <row r="1262">
          <cell r="B1262" t="str">
            <v>NIP_D_AFAM_ELA_G01_D</v>
          </cell>
          <cell r="C1262" t="str">
            <v>Doable</v>
          </cell>
          <cell r="D1262" t="str">
            <v>ELA</v>
          </cell>
          <cell r="E1262" t="str">
            <v>AFAM</v>
          </cell>
          <cell r="F1262" t="str">
            <v>NAG PF</v>
          </cell>
          <cell r="G1262" t="e">
            <v>#N/A</v>
          </cell>
          <cell r="H1262" t="str">
            <v>NIP_D_AFAM_ELA_G01</v>
          </cell>
          <cell r="I1262" t="str">
            <v>Ranked IN</v>
          </cell>
          <cell r="J1262" t="str">
            <v>5. Ongoing Gas</v>
          </cell>
          <cell r="K1262" t="str">
            <v>3. New Oil</v>
          </cell>
        </row>
        <row r="1263">
          <cell r="B1263" t="str">
            <v>NIP_D_AFIE_WLA_D01_D</v>
          </cell>
          <cell r="C1263" t="str">
            <v>Doable</v>
          </cell>
          <cell r="D1263" t="str">
            <v>WLA</v>
          </cell>
          <cell r="E1263" t="str">
            <v>AFIE</v>
          </cell>
          <cell r="F1263" t="str">
            <v>AFIESERE1_FS</v>
          </cell>
          <cell r="G1263" t="str">
            <v>NIP_BP06_AOU Module 1</v>
          </cell>
          <cell r="H1263" t="str">
            <v>NIP_D_AFIE_WLA_D01</v>
          </cell>
          <cell r="I1263" t="str">
            <v>Ranked IN</v>
          </cell>
          <cell r="J1263" t="str">
            <v>4. Oil Pre-FID</v>
          </cell>
          <cell r="K1263" t="str">
            <v>3. New Oil</v>
          </cell>
        </row>
        <row r="1264">
          <cell r="B1264" t="str">
            <v>NIP_D_AFIE_WLA_D02_D</v>
          </cell>
          <cell r="C1264" t="str">
            <v>Doable</v>
          </cell>
          <cell r="D1264" t="str">
            <v>WLA</v>
          </cell>
          <cell r="E1264" t="str">
            <v>AFIE</v>
          </cell>
          <cell r="F1264" t="str">
            <v>AFIESERE1_FS</v>
          </cell>
          <cell r="G1264" t="str">
            <v>NIP_BP06_AOU Module 2</v>
          </cell>
          <cell r="H1264" t="str">
            <v>NIP_D_AFIE_WLA_D02</v>
          </cell>
          <cell r="I1264" t="str">
            <v>Ranked IN</v>
          </cell>
          <cell r="J1264" t="str">
            <v>4. Oil Pre-FID</v>
          </cell>
          <cell r="K1264" t="str">
            <v>3. New Oil</v>
          </cell>
        </row>
        <row r="1265">
          <cell r="B1265" t="str">
            <v>NIP_D_AFIE_WLA_T01_D</v>
          </cell>
          <cell r="C1265" t="str">
            <v>Doable</v>
          </cell>
          <cell r="D1265" t="str">
            <v>WLA</v>
          </cell>
          <cell r="E1265" t="str">
            <v>AFIE</v>
          </cell>
          <cell r="F1265" t="str">
            <v>AFIESERE1_FS</v>
          </cell>
          <cell r="G1265" t="str">
            <v>NIP_BP06_2006 LIO</v>
          </cell>
          <cell r="H1265" t="str">
            <v>NIP_D_AFIE_WLA_T01</v>
          </cell>
          <cell r="I1265" t="str">
            <v>Ranked IN</v>
          </cell>
          <cell r="J1265" t="str">
            <v>1. NFA</v>
          </cell>
          <cell r="K1265" t="str">
            <v>2. LIO</v>
          </cell>
        </row>
        <row r="1266">
          <cell r="B1266" t="str">
            <v>NIP_D_AFMU_ELA_G01_D</v>
          </cell>
          <cell r="C1266" t="str">
            <v>Doable</v>
          </cell>
          <cell r="D1266" t="str">
            <v>ELA</v>
          </cell>
          <cell r="E1266" t="str">
            <v>AFMU</v>
          </cell>
          <cell r="F1266" t="str">
            <v>NAG PF</v>
          </cell>
          <cell r="G1266" t="str">
            <v>NIP_BP06_Afam Gas Supply</v>
          </cell>
          <cell r="H1266" t="str">
            <v>NIP_D_AFMU_ELA_G01</v>
          </cell>
          <cell r="I1266" t="str">
            <v>Ranked IN</v>
          </cell>
          <cell r="J1266" t="str">
            <v>5. Ongoing Gas</v>
          </cell>
          <cell r="K1266" t="str">
            <v>3. New Oil</v>
          </cell>
        </row>
        <row r="1267">
          <cell r="B1267" t="str">
            <v>NIP_D_AFRE_WSS_C01_D</v>
          </cell>
          <cell r="C1267" t="str">
            <v>Doable</v>
          </cell>
          <cell r="D1267" t="str">
            <v>WSS</v>
          </cell>
          <cell r="E1267" t="str">
            <v>AFRE</v>
          </cell>
          <cell r="F1267" t="str">
            <v>ESCRAVOS_BEACH1_FS</v>
          </cell>
          <cell r="G1267" t="str">
            <v>NIP_BP06_Afremo Workover</v>
          </cell>
          <cell r="H1267" t="str">
            <v>NIP_D_AFRE_WSS_C01</v>
          </cell>
          <cell r="I1267" t="str">
            <v>Ranked OUT</v>
          </cell>
          <cell r="J1267" t="str">
            <v>4. Oil Pre-FID</v>
          </cell>
          <cell r="K1267" t="str">
            <v>3. New Oil</v>
          </cell>
        </row>
        <row r="1268">
          <cell r="B1268" t="str">
            <v>NIP_D_AFRE_WSS_D01_D</v>
          </cell>
          <cell r="C1268" t="str">
            <v>Doable</v>
          </cell>
          <cell r="D1268" t="str">
            <v>WSS</v>
          </cell>
          <cell r="E1268" t="str">
            <v>AFRE</v>
          </cell>
          <cell r="F1268" t="str">
            <v>ESCRAVOS_BEACH1_FS</v>
          </cell>
          <cell r="G1268" t="str">
            <v>NIP_BP06_Afremo Sidetrack</v>
          </cell>
          <cell r="H1268" t="str">
            <v>NIP_D_AFRE_WSS_D01</v>
          </cell>
          <cell r="I1268" t="str">
            <v>Ranked OUT</v>
          </cell>
          <cell r="J1268" t="str">
            <v>4. Oil Pre-FID</v>
          </cell>
          <cell r="K1268" t="str">
            <v>3. New Oil</v>
          </cell>
        </row>
        <row r="1269">
          <cell r="B1269" t="str">
            <v>NIP_D_AFRE_WSS_L01_D</v>
          </cell>
          <cell r="C1269" t="str">
            <v>Doable</v>
          </cell>
          <cell r="D1269" t="str">
            <v>WSS</v>
          </cell>
          <cell r="E1269" t="str">
            <v>AFRE</v>
          </cell>
          <cell r="F1269" t="str">
            <v>ESCRAVOS_BEACH1_FS</v>
          </cell>
          <cell r="G1269" t="str">
            <v>NIP_BP06_Afremo Gaslift</v>
          </cell>
          <cell r="H1269" t="str">
            <v>NIP_D_AFRE_WSS_L01</v>
          </cell>
          <cell r="I1269" t="str">
            <v>Ranked OUT</v>
          </cell>
          <cell r="J1269" t="str">
            <v>4. Oil Pre-FID</v>
          </cell>
          <cell r="K1269" t="str">
            <v>3. New Oil</v>
          </cell>
        </row>
        <row r="1270">
          <cell r="B1270" t="str">
            <v>NIP_D_Afremo Gaslift_PRA_D</v>
          </cell>
          <cell r="C1270" t="str">
            <v>Doable</v>
          </cell>
          <cell r="D1270" t="str">
            <v>Corporate</v>
          </cell>
          <cell r="E1270" t="str">
            <v>PRA</v>
          </cell>
          <cell r="F1270" t="str">
            <v>DNR Prod Facilty</v>
          </cell>
          <cell r="G1270" t="str">
            <v>Corporate PRA</v>
          </cell>
          <cell r="H1270" t="str">
            <v>NIP_D_Afremo Gaslift_PRA</v>
          </cell>
          <cell r="I1270" t="str">
            <v>Ranked OUT</v>
          </cell>
          <cell r="J1270" t="str">
            <v>4. Oil Pre-FID</v>
          </cell>
          <cell r="K1270" t="str">
            <v>PRA</v>
          </cell>
        </row>
        <row r="1271">
          <cell r="B1271" t="str">
            <v>NIP_D_Afremo Sidetrack_PRA_D</v>
          </cell>
          <cell r="C1271" t="str">
            <v>Doable</v>
          </cell>
          <cell r="D1271" t="str">
            <v>Corporate</v>
          </cell>
          <cell r="E1271" t="str">
            <v>PRA</v>
          </cell>
          <cell r="F1271" t="str">
            <v>DNR Prod Facilty</v>
          </cell>
          <cell r="G1271" t="str">
            <v>Corporate PRA</v>
          </cell>
          <cell r="H1271" t="str">
            <v>NIP_D_Afremo Sidetrack_PRA</v>
          </cell>
          <cell r="I1271" t="str">
            <v>Ranked OUT</v>
          </cell>
          <cell r="J1271" t="str">
            <v>4. Oil Pre-FID</v>
          </cell>
          <cell r="K1271" t="str">
            <v>PRA</v>
          </cell>
        </row>
        <row r="1272">
          <cell r="B1272" t="str">
            <v>NIP_D_Afremo Workover_PRA_D</v>
          </cell>
          <cell r="C1272" t="str">
            <v>Doable</v>
          </cell>
          <cell r="D1272" t="str">
            <v>Corporate</v>
          </cell>
          <cell r="E1272" t="str">
            <v>PRA</v>
          </cell>
          <cell r="F1272" t="str">
            <v>DNR Prod Facilty</v>
          </cell>
          <cell r="G1272" t="str">
            <v>Corporate PRA</v>
          </cell>
          <cell r="H1272" t="str">
            <v>NIP_D_Afremo Workover_PRA</v>
          </cell>
          <cell r="I1272" t="str">
            <v>Ranked OUT</v>
          </cell>
          <cell r="J1272" t="str">
            <v>4. Oil Pre-FID</v>
          </cell>
          <cell r="K1272" t="str">
            <v>PRA</v>
          </cell>
        </row>
        <row r="1273">
          <cell r="B1273" t="str">
            <v>NIP_D_AFUO_WSS_D01_D</v>
          </cell>
          <cell r="C1273" t="str">
            <v>Doable</v>
          </cell>
          <cell r="D1273" t="str">
            <v>WSS</v>
          </cell>
          <cell r="E1273" t="str">
            <v>AFUO</v>
          </cell>
          <cell r="F1273" t="str">
            <v>OGBN_NAOC1_FS</v>
          </cell>
          <cell r="G1273" t="str">
            <v>NIP_BP06_Afuo-Ogbainbiri FOD</v>
          </cell>
          <cell r="H1273" t="str">
            <v>NIP_D_AFUO_WSS_D01</v>
          </cell>
          <cell r="I1273" t="str">
            <v>Ranked IN</v>
          </cell>
          <cell r="J1273" t="str">
            <v>4. Oil Pre-FID</v>
          </cell>
          <cell r="K1273" t="str">
            <v>3. New Oil</v>
          </cell>
        </row>
        <row r="1274">
          <cell r="B1274" t="str">
            <v>NIP_D_AFUO_WSS_I01_D</v>
          </cell>
          <cell r="C1274" t="str">
            <v>Doable</v>
          </cell>
          <cell r="D1274" t="str">
            <v>WSS</v>
          </cell>
          <cell r="E1274" t="str">
            <v>AFUO</v>
          </cell>
          <cell r="F1274" t="str">
            <v>OGBN_NAOC1_FS</v>
          </cell>
          <cell r="G1274" t="str">
            <v>NIP_BP06_AG Solutions-Afuo Ogbainbiri</v>
          </cell>
          <cell r="H1274" t="str">
            <v>NIP_D_AFUO_WSS_I01</v>
          </cell>
          <cell r="I1274" t="str">
            <v>Ranked IN</v>
          </cell>
          <cell r="J1274" t="str">
            <v>4. Oil Pre-FID</v>
          </cell>
          <cell r="K1274" t="str">
            <v>3. New Oil</v>
          </cell>
        </row>
        <row r="1275">
          <cell r="B1275" t="str">
            <v>NIP_D_AFUO_WSS_R01_D</v>
          </cell>
          <cell r="C1275" t="str">
            <v>Doable</v>
          </cell>
          <cell r="D1275" t="str">
            <v>WSS</v>
          </cell>
          <cell r="E1275" t="str">
            <v>AFUO</v>
          </cell>
          <cell r="F1275" t="str">
            <v>OGBN_NAOC1_FS</v>
          </cell>
          <cell r="G1275" t="str">
            <v>NIP_BP06_2006 LIO</v>
          </cell>
          <cell r="H1275" t="str">
            <v>NIP_D_AFUO_WSS_R01</v>
          </cell>
          <cell r="I1275" t="str">
            <v>Ranked IN</v>
          </cell>
          <cell r="J1275" t="str">
            <v>1. NFA</v>
          </cell>
          <cell r="K1275" t="str">
            <v>2. LIO</v>
          </cell>
        </row>
        <row r="1276">
          <cell r="B1276" t="str">
            <v>NIP_D_Afuo-Ogbainbiri FOD_PRA_D</v>
          </cell>
          <cell r="C1276" t="str">
            <v>Doable</v>
          </cell>
          <cell r="D1276" t="str">
            <v>Corporate</v>
          </cell>
          <cell r="E1276" t="str">
            <v>PRA</v>
          </cell>
          <cell r="F1276" t="str">
            <v>DNR Prod Facilty</v>
          </cell>
          <cell r="G1276" t="str">
            <v>Corporate PRA</v>
          </cell>
          <cell r="H1276" t="str">
            <v>NIP_D_Afuo-Ogbainbiri FOD_PRA</v>
          </cell>
          <cell r="I1276" t="str">
            <v>Ranked IN</v>
          </cell>
          <cell r="J1276" t="str">
            <v>4. Oil Pre-FID</v>
          </cell>
          <cell r="K1276" t="str">
            <v>PRA</v>
          </cell>
        </row>
        <row r="1277">
          <cell r="B1277" t="str">
            <v>NIP_D_AG Solutions Umuechem/Otamini IOGD_PRA_D</v>
          </cell>
          <cell r="C1277" t="str">
            <v>Doable</v>
          </cell>
          <cell r="D1277" t="str">
            <v>Corporate</v>
          </cell>
          <cell r="E1277" t="str">
            <v>PRA</v>
          </cell>
          <cell r="F1277" t="str">
            <v>DNR Prod Facilty</v>
          </cell>
          <cell r="G1277" t="str">
            <v>Corporate PRA</v>
          </cell>
          <cell r="H1277" t="str">
            <v>NIP_D_AG Solutions Umuechem/Otamini IOGD_PRA</v>
          </cell>
          <cell r="I1277" t="str">
            <v>Ranked IN</v>
          </cell>
          <cell r="J1277" t="str">
            <v>4. Oil Pre-FID</v>
          </cell>
          <cell r="K1277" t="str">
            <v>PRA</v>
          </cell>
        </row>
        <row r="1278">
          <cell r="B1278" t="str">
            <v>NIP_D_AG Solutions-Afuo Ogbainbiri_PRA_D</v>
          </cell>
          <cell r="C1278" t="str">
            <v>Doable</v>
          </cell>
          <cell r="D1278" t="str">
            <v>Corporate</v>
          </cell>
          <cell r="E1278" t="str">
            <v>PRA</v>
          </cell>
          <cell r="F1278" t="str">
            <v>DNR Prod Facilty</v>
          </cell>
          <cell r="G1278" t="str">
            <v>Corporate PRA</v>
          </cell>
          <cell r="H1278" t="str">
            <v>NIP_D_AG Solutions-Afuo Ogbainbiri_PRA</v>
          </cell>
          <cell r="I1278" t="str">
            <v>Ranked IN</v>
          </cell>
          <cell r="J1278" t="str">
            <v>4. Oil Pre-FID</v>
          </cell>
          <cell r="K1278" t="str">
            <v>PRA</v>
          </cell>
        </row>
        <row r="1279">
          <cell r="B1279" t="str">
            <v>NIP_D_AG Solutions-Ahia Adibawa_PRA_D</v>
          </cell>
          <cell r="C1279" t="str">
            <v>Doable</v>
          </cell>
          <cell r="D1279" t="str">
            <v>Corporate</v>
          </cell>
          <cell r="E1279" t="str">
            <v>PRA</v>
          </cell>
          <cell r="F1279" t="str">
            <v>DNR Prod Facilty</v>
          </cell>
          <cell r="G1279" t="str">
            <v>Corporate PRA</v>
          </cell>
          <cell r="H1279" t="str">
            <v>NIP_D_AG Solutions-Ahia Adibawa_PRA</v>
          </cell>
          <cell r="I1279" t="str">
            <v>Ranked IN</v>
          </cell>
          <cell r="J1279" t="str">
            <v>4. Oil Pre-FID</v>
          </cell>
          <cell r="K1279" t="str">
            <v>PRA</v>
          </cell>
        </row>
        <row r="1280">
          <cell r="B1280" t="str">
            <v>NIP_D_AG Solutions-Akri Oguta_PRA_D</v>
          </cell>
          <cell r="C1280" t="str">
            <v>Doable</v>
          </cell>
          <cell r="D1280" t="str">
            <v>Corporate</v>
          </cell>
          <cell r="E1280" t="str">
            <v>PRA</v>
          </cell>
          <cell r="F1280" t="str">
            <v>DNR Prod Facilty</v>
          </cell>
          <cell r="G1280" t="str">
            <v>Corporate PRA</v>
          </cell>
          <cell r="H1280" t="str">
            <v>NIP_D_AG Solutions-Akri Oguta_PRA</v>
          </cell>
          <cell r="I1280" t="str">
            <v>Ranked IN</v>
          </cell>
          <cell r="J1280" t="str">
            <v>4. Oil Pre-FID</v>
          </cell>
          <cell r="K1280" t="str">
            <v>PRA</v>
          </cell>
        </row>
        <row r="1281">
          <cell r="B1281" t="str">
            <v>NIP_D_AG Solutions-Biseni_PRA_D</v>
          </cell>
          <cell r="C1281" t="str">
            <v>Doable</v>
          </cell>
          <cell r="D1281" t="str">
            <v>Corporate</v>
          </cell>
          <cell r="E1281" t="str">
            <v>PRA</v>
          </cell>
          <cell r="F1281" t="str">
            <v>DNR Prod Facilty</v>
          </cell>
          <cell r="G1281" t="str">
            <v>Corporate PRA</v>
          </cell>
          <cell r="H1281" t="str">
            <v>NIP_D_AG Solutions-Biseni_PRA</v>
          </cell>
          <cell r="I1281" t="str">
            <v>Ranked IN</v>
          </cell>
          <cell r="J1281" t="str">
            <v>4. Oil Pre-FID</v>
          </cell>
          <cell r="K1281" t="str">
            <v>PRA</v>
          </cell>
        </row>
        <row r="1282">
          <cell r="B1282" t="str">
            <v>NIP_D_AG Solutions-Gbaran Ubie_PRA_D</v>
          </cell>
          <cell r="C1282" t="str">
            <v>Doable</v>
          </cell>
          <cell r="D1282" t="str">
            <v>Corporate</v>
          </cell>
          <cell r="E1282" t="str">
            <v>PRA</v>
          </cell>
          <cell r="F1282" t="str">
            <v>DNR Prod Facilty</v>
          </cell>
          <cell r="G1282" t="str">
            <v>Corporate PRA</v>
          </cell>
          <cell r="H1282" t="str">
            <v>NIP_D_AG Solutions-Gbaran Ubie_PRA</v>
          </cell>
          <cell r="I1282" t="str">
            <v>Ranked IN</v>
          </cell>
          <cell r="J1282" t="str">
            <v>4. Oil Pre-FID</v>
          </cell>
          <cell r="K1282" t="str">
            <v>PRA</v>
          </cell>
        </row>
        <row r="1283">
          <cell r="B1283" t="str">
            <v>NIP_D_AG Solutions-Otumara_PRA_D</v>
          </cell>
          <cell r="C1283" t="str">
            <v>Doable</v>
          </cell>
          <cell r="D1283" t="str">
            <v>Corporate</v>
          </cell>
          <cell r="E1283" t="str">
            <v>PRA</v>
          </cell>
          <cell r="F1283" t="str">
            <v>DNR Prod Facilty</v>
          </cell>
          <cell r="G1283" t="str">
            <v>Corporate PRA</v>
          </cell>
          <cell r="H1283" t="str">
            <v>NIP_D_AG Solutions-Otumara_PRA</v>
          </cell>
          <cell r="I1283" t="str">
            <v>Ranked IN</v>
          </cell>
          <cell r="J1283" t="str">
            <v>4. Oil Pre-FID</v>
          </cell>
          <cell r="K1283" t="str">
            <v>PRA</v>
          </cell>
        </row>
        <row r="1284">
          <cell r="B1284" t="str">
            <v>NIP_D_AG Solutions-Stranded_PRA_D</v>
          </cell>
          <cell r="C1284" t="str">
            <v>Doable</v>
          </cell>
          <cell r="D1284" t="str">
            <v>Corporate</v>
          </cell>
          <cell r="E1284" t="str">
            <v>PRA</v>
          </cell>
          <cell r="F1284" t="str">
            <v>DNR Prod Facilty</v>
          </cell>
          <cell r="G1284" t="str">
            <v>Corporate PRA</v>
          </cell>
          <cell r="H1284" t="str">
            <v>NIP_D_AG Solutions-Stranded_PRA</v>
          </cell>
          <cell r="I1284" t="str">
            <v>Ranked IN</v>
          </cell>
          <cell r="J1284" t="str">
            <v>4. Oil Pre-FID</v>
          </cell>
          <cell r="K1284" t="str">
            <v>PRA</v>
          </cell>
        </row>
        <row r="1285">
          <cell r="B1285" t="str">
            <v>NIP_D_AGBA_WSS_D01_D</v>
          </cell>
          <cell r="C1285" t="str">
            <v>Doable</v>
          </cell>
          <cell r="D1285" t="str">
            <v>WSS</v>
          </cell>
          <cell r="E1285" t="str">
            <v>AGBA</v>
          </cell>
          <cell r="F1285" t="str">
            <v>OGBOTOBO1_FS</v>
          </cell>
          <cell r="G1285" t="str">
            <v>NIP_BP06_Southern Swamp IOGP</v>
          </cell>
          <cell r="H1285" t="str">
            <v>NIP_D_AGBA_WSS_D01</v>
          </cell>
          <cell r="I1285" t="str">
            <v>Ranked IN</v>
          </cell>
          <cell r="J1285" t="str">
            <v>6. New gas (NLNG)</v>
          </cell>
          <cell r="K1285" t="str">
            <v>3. New Oil</v>
          </cell>
        </row>
        <row r="1286">
          <cell r="B1286" t="str">
            <v>NIP_D_AGBA_WSS_I01_D</v>
          </cell>
          <cell r="C1286" t="str">
            <v>Doable</v>
          </cell>
          <cell r="D1286" t="str">
            <v>WSS</v>
          </cell>
          <cell r="E1286" t="str">
            <v>AGBA</v>
          </cell>
          <cell r="F1286" t="str">
            <v>OGBOTOBO1_FS</v>
          </cell>
          <cell r="G1286" t="str">
            <v>NIP_BP06_Southern Swamp IOGP</v>
          </cell>
          <cell r="H1286" t="str">
            <v>NIP_D_AGBA_WSS_I01</v>
          </cell>
          <cell r="I1286" t="str">
            <v>Ranked IN</v>
          </cell>
          <cell r="J1286" t="str">
            <v>6. New gas (NLNG)</v>
          </cell>
          <cell r="K1286" t="str">
            <v>3. New Oil</v>
          </cell>
        </row>
        <row r="1287">
          <cell r="B1287" t="str">
            <v>NIP_D_Agbada FOD_PRA_D</v>
          </cell>
          <cell r="C1287" t="str">
            <v>Doable</v>
          </cell>
          <cell r="D1287" t="str">
            <v>Corporate</v>
          </cell>
          <cell r="E1287" t="str">
            <v>PRA</v>
          </cell>
          <cell r="F1287" t="str">
            <v>DNR Prod Facilty</v>
          </cell>
          <cell r="G1287" t="str">
            <v>Corporate PRA</v>
          </cell>
          <cell r="H1287" t="str">
            <v>NIP_D_Agbada FOD_PRA</v>
          </cell>
          <cell r="I1287" t="str">
            <v>Ranked IN</v>
          </cell>
          <cell r="J1287" t="str">
            <v>4. Oil Pre-FID</v>
          </cell>
          <cell r="K1287" t="str">
            <v>PRA</v>
          </cell>
        </row>
        <row r="1288">
          <cell r="B1288" t="str">
            <v>NIP_D_Agbada Oil_PRA_D</v>
          </cell>
          <cell r="C1288" t="str">
            <v>Doable</v>
          </cell>
          <cell r="D1288" t="str">
            <v>Corporate</v>
          </cell>
          <cell r="E1288" t="str">
            <v>PRA</v>
          </cell>
          <cell r="F1288" t="str">
            <v>DNR Prod Facilty</v>
          </cell>
          <cell r="G1288" t="str">
            <v>Corporate PRA</v>
          </cell>
          <cell r="H1288" t="str">
            <v>NIP_D_Agbada Oil_PRA</v>
          </cell>
          <cell r="I1288" t="str">
            <v>Ranked IN</v>
          </cell>
          <cell r="J1288" t="str">
            <v>4. Oil Pre-FID</v>
          </cell>
          <cell r="K1288" t="str">
            <v>PRA</v>
          </cell>
        </row>
        <row r="1289">
          <cell r="B1289" t="str">
            <v>NIP_D_AGBD_ELA_D01_D</v>
          </cell>
          <cell r="C1289" t="str">
            <v>Doable</v>
          </cell>
          <cell r="D1289" t="str">
            <v>ELA</v>
          </cell>
          <cell r="E1289" t="str">
            <v>AGBD</v>
          </cell>
          <cell r="F1289" t="str">
            <v>AGBADA2_FS</v>
          </cell>
          <cell r="G1289" t="str">
            <v>NIP_BP06_Agbada FOD</v>
          </cell>
          <cell r="H1289" t="str">
            <v>NIP_D_AGBD_ELA_D01</v>
          </cell>
          <cell r="I1289" t="str">
            <v>Ranked IN</v>
          </cell>
          <cell r="J1289" t="str">
            <v>4. Oil Pre-FID</v>
          </cell>
          <cell r="K1289" t="str">
            <v>3. New Oil</v>
          </cell>
        </row>
        <row r="1290">
          <cell r="B1290" t="str">
            <v>NIP_D_AGBD_ELA_D06_D</v>
          </cell>
          <cell r="C1290" t="str">
            <v>Doable</v>
          </cell>
          <cell r="D1290" t="str">
            <v>ELA</v>
          </cell>
          <cell r="E1290" t="str">
            <v>AGBD</v>
          </cell>
          <cell r="F1290" t="str">
            <v>AGBADA1_FS</v>
          </cell>
          <cell r="G1290" t="str">
            <v>NIP_BP06_Agbada Oil</v>
          </cell>
          <cell r="H1290" t="str">
            <v>NIP_D_AGBD_ELA_D06</v>
          </cell>
          <cell r="I1290" t="str">
            <v>Ranked IN</v>
          </cell>
          <cell r="J1290" t="str">
            <v>3. Oil Post-FID</v>
          </cell>
          <cell r="K1290" t="str">
            <v>3. New Oil</v>
          </cell>
        </row>
        <row r="1291">
          <cell r="B1291" t="str">
            <v>NIP_D_AGBD_ELA_G01_D</v>
          </cell>
          <cell r="C1291" t="str">
            <v>Doable</v>
          </cell>
          <cell r="D1291" t="str">
            <v>ELA</v>
          </cell>
          <cell r="E1291" t="str">
            <v>AGBD</v>
          </cell>
          <cell r="F1291" t="str">
            <v>NAG PF</v>
          </cell>
          <cell r="G1291" t="e">
            <v>#N/A</v>
          </cell>
          <cell r="H1291" t="str">
            <v>NIP_D_AGBD_ELA_G01</v>
          </cell>
          <cell r="I1291" t="str">
            <v>Ranked IN</v>
          </cell>
          <cell r="J1291" t="str">
            <v>5. Ongoing Gas</v>
          </cell>
          <cell r="K1291" t="str">
            <v>3. New Oil</v>
          </cell>
        </row>
        <row r="1292">
          <cell r="B1292" t="str">
            <v>NIP_D_AGBD_ELA_R01_D</v>
          </cell>
          <cell r="C1292" t="str">
            <v>Doable</v>
          </cell>
          <cell r="D1292" t="str">
            <v>ELA</v>
          </cell>
          <cell r="E1292" t="str">
            <v>AGBD</v>
          </cell>
          <cell r="F1292" t="str">
            <v>AGBADA2_FS</v>
          </cell>
          <cell r="G1292" t="str">
            <v>NIP_BP06_2006 LIO</v>
          </cell>
          <cell r="H1292" t="str">
            <v>NIP_D_AGBD_ELA_R01</v>
          </cell>
          <cell r="I1292" t="str">
            <v>Ranked IN</v>
          </cell>
          <cell r="J1292" t="str">
            <v>1. NFA</v>
          </cell>
          <cell r="K1292" t="str">
            <v>2. LIO</v>
          </cell>
        </row>
        <row r="1293">
          <cell r="B1293" t="str">
            <v>NIP_D_AGBD_ELA_R02_D</v>
          </cell>
          <cell r="C1293" t="str">
            <v>Doable</v>
          </cell>
          <cell r="D1293" t="str">
            <v>ELA</v>
          </cell>
          <cell r="E1293" t="str">
            <v>AGBD</v>
          </cell>
          <cell r="F1293" t="str">
            <v>AGBADA2_FS</v>
          </cell>
          <cell r="G1293" t="str">
            <v>NIP_BP06_2007 LIO</v>
          </cell>
          <cell r="H1293" t="str">
            <v>NIP_D_AGBD_ELA_R02</v>
          </cell>
          <cell r="I1293" t="str">
            <v>Ranked IN</v>
          </cell>
          <cell r="J1293" t="str">
            <v>1. NFA</v>
          </cell>
          <cell r="K1293" t="str">
            <v>2. LIO</v>
          </cell>
        </row>
        <row r="1294">
          <cell r="B1294" t="str">
            <v>NIP_D_AGBD_ELA_S01_D</v>
          </cell>
          <cell r="C1294" t="str">
            <v>Doable</v>
          </cell>
          <cell r="D1294" t="str">
            <v>ELA</v>
          </cell>
          <cell r="E1294" t="str">
            <v>AGBD</v>
          </cell>
          <cell r="F1294" t="str">
            <v>AGBADA2_FS</v>
          </cell>
          <cell r="G1294" t="str">
            <v>NIP_BP06_Integrity</v>
          </cell>
          <cell r="H1294" t="str">
            <v>NIP_D_AGBD_ELA_S01</v>
          </cell>
          <cell r="I1294" t="str">
            <v>Ranked IN</v>
          </cell>
          <cell r="J1294" t="str">
            <v>1. NFA</v>
          </cell>
          <cell r="K1294" t="str">
            <v>2. LIO</v>
          </cell>
        </row>
        <row r="1295">
          <cell r="B1295" t="str">
            <v>NIP_D_AHIA_ELA_I01_D</v>
          </cell>
          <cell r="C1295" t="str">
            <v>Doable</v>
          </cell>
          <cell r="D1295" t="str">
            <v>ELA</v>
          </cell>
          <cell r="E1295" t="str">
            <v>AHIA</v>
          </cell>
          <cell r="F1295" t="str">
            <v>AHIA1_FS</v>
          </cell>
          <cell r="G1295" t="str">
            <v>NIP_BP06_AG Solutions-Ahia Adibawa</v>
          </cell>
          <cell r="H1295" t="str">
            <v>NIP_D_AHIA_ELA_I01</v>
          </cell>
          <cell r="I1295" t="str">
            <v>Ranked IN</v>
          </cell>
          <cell r="J1295" t="str">
            <v>4. Oil Pre-FID</v>
          </cell>
          <cell r="K1295" t="str">
            <v>3. New Oil</v>
          </cell>
        </row>
        <row r="1296">
          <cell r="B1296" t="str">
            <v>NIP_D_AHIA_ELA_R01_D</v>
          </cell>
          <cell r="C1296" t="str">
            <v>Doable</v>
          </cell>
          <cell r="D1296" t="str">
            <v>ELA</v>
          </cell>
          <cell r="E1296" t="str">
            <v>AHIA</v>
          </cell>
          <cell r="F1296" t="str">
            <v>AHIA1_FS</v>
          </cell>
          <cell r="G1296" t="str">
            <v>NIP_BP06_2006 LIO</v>
          </cell>
          <cell r="H1296" t="str">
            <v>NIP_D_AHIA_ELA_R01</v>
          </cell>
          <cell r="I1296" t="str">
            <v>Ranked IN</v>
          </cell>
          <cell r="J1296" t="str">
            <v>1. NFA</v>
          </cell>
          <cell r="K1296" t="str">
            <v>2. LIO</v>
          </cell>
        </row>
        <row r="1297">
          <cell r="B1297" t="str">
            <v>NIP_D_AJAT_WSS_D01_D</v>
          </cell>
          <cell r="C1297" t="str">
            <v>Doable</v>
          </cell>
          <cell r="D1297" t="str">
            <v>WSS</v>
          </cell>
          <cell r="E1297" t="str">
            <v>AJAT</v>
          </cell>
          <cell r="F1297" t="str">
            <v>OPUKUSHI1_FS</v>
          </cell>
          <cell r="G1297" t="str">
            <v>NIP_BP06_Southern Swamp IOGP</v>
          </cell>
          <cell r="H1297" t="str">
            <v>NIP_D_AJAT_WSS_D01</v>
          </cell>
          <cell r="I1297" t="str">
            <v>Ranked IN</v>
          </cell>
          <cell r="J1297" t="str">
            <v>6. New gas (NLNG)</v>
          </cell>
          <cell r="K1297" t="str">
            <v>3. New Oil</v>
          </cell>
        </row>
        <row r="1298">
          <cell r="B1298" t="str">
            <v>NIP_D_AJAT_WSS_I01_D</v>
          </cell>
          <cell r="C1298" t="str">
            <v>Doable</v>
          </cell>
          <cell r="D1298" t="str">
            <v>WSS</v>
          </cell>
          <cell r="E1298" t="str">
            <v>AJAT</v>
          </cell>
          <cell r="F1298" t="str">
            <v>OPUKUSHI1_FS</v>
          </cell>
          <cell r="G1298" t="str">
            <v>NIP_BP06_Southern Swamp IOGP</v>
          </cell>
          <cell r="H1298" t="str">
            <v>NIP_D_AJAT_WSS_I01</v>
          </cell>
          <cell r="I1298" t="str">
            <v>Ranked IN</v>
          </cell>
          <cell r="J1298" t="str">
            <v>6. New gas (NLNG)</v>
          </cell>
          <cell r="K1298" t="str">
            <v>3. New Oil</v>
          </cell>
        </row>
        <row r="1299">
          <cell r="B1299" t="str">
            <v>NIP_D_AJUJ_WNS_R03_D</v>
          </cell>
          <cell r="C1299" t="str">
            <v>Doable</v>
          </cell>
          <cell r="D1299" t="str">
            <v>WNS</v>
          </cell>
          <cell r="E1299" t="str">
            <v>AJUJ</v>
          </cell>
          <cell r="F1299" t="str">
            <v>BATAN1_FS</v>
          </cell>
          <cell r="G1299" t="str">
            <v>NIP_BP06_2008 LIO</v>
          </cell>
          <cell r="H1299" t="str">
            <v>NIP_D_AJUJ_WNS_R03</v>
          </cell>
          <cell r="I1299" t="str">
            <v>Ranked IN</v>
          </cell>
          <cell r="J1299" t="str">
            <v>1. NFA</v>
          </cell>
          <cell r="K1299" t="str">
            <v>2. LIO</v>
          </cell>
        </row>
        <row r="1300">
          <cell r="B1300" t="str">
            <v>NIP_D_Akaso Oil_PRA_D</v>
          </cell>
          <cell r="C1300" t="str">
            <v>Doable</v>
          </cell>
          <cell r="D1300" t="str">
            <v>Corporate</v>
          </cell>
          <cell r="E1300" t="str">
            <v>PRA</v>
          </cell>
          <cell r="F1300" t="str">
            <v>DNR Prod Facilty</v>
          </cell>
          <cell r="G1300" t="str">
            <v>Corporate PRA</v>
          </cell>
          <cell r="H1300" t="str">
            <v>NIP_D_Akaso Oil_PRA</v>
          </cell>
          <cell r="I1300" t="str">
            <v>Ranked IN</v>
          </cell>
          <cell r="J1300" t="str">
            <v>4. Oil Pre-FID</v>
          </cell>
          <cell r="K1300" t="str">
            <v>PRA</v>
          </cell>
        </row>
        <row r="1301">
          <cell r="B1301" t="str">
            <v>NIP_D_AKON_WSS_D01_D</v>
          </cell>
          <cell r="C1301" t="str">
            <v>Doable</v>
          </cell>
          <cell r="D1301" t="str">
            <v>WSS</v>
          </cell>
          <cell r="E1301" t="str">
            <v>AKON</v>
          </cell>
          <cell r="F1301" t="str">
            <v>BENISEDE1_FS</v>
          </cell>
          <cell r="G1301" t="str">
            <v>NIP_BP06_Southern Swamp IOGP</v>
          </cell>
          <cell r="H1301" t="str">
            <v>NIP_D_AKON_WSS_D01</v>
          </cell>
          <cell r="I1301" t="str">
            <v>Ranked IN</v>
          </cell>
          <cell r="J1301" t="str">
            <v>6. New gas (NLNG)</v>
          </cell>
          <cell r="K1301" t="str">
            <v>3. New Oil</v>
          </cell>
        </row>
        <row r="1302">
          <cell r="B1302" t="str">
            <v>NIP_D_AKOS_EES_C01_D</v>
          </cell>
          <cell r="C1302" t="str">
            <v>Doable</v>
          </cell>
          <cell r="D1302" t="str">
            <v>EES</v>
          </cell>
          <cell r="E1302" t="str">
            <v>AKOS</v>
          </cell>
          <cell r="F1302" t="str">
            <v>CAWTHORNE_CHANNEL1_FS</v>
          </cell>
          <cell r="G1302" t="str">
            <v>NIP_BP06_Akaso Oil</v>
          </cell>
          <cell r="H1302" t="str">
            <v>NIP_D_AKOS_EES_C01</v>
          </cell>
          <cell r="I1302" t="str">
            <v>Ranked IN</v>
          </cell>
          <cell r="J1302" t="str">
            <v>4. Oil Pre-FID</v>
          </cell>
          <cell r="K1302" t="str">
            <v>3. New Oil</v>
          </cell>
        </row>
        <row r="1303">
          <cell r="B1303" t="str">
            <v>NIP_D_AKOS_EES_D02_D</v>
          </cell>
          <cell r="C1303" t="str">
            <v>Doable</v>
          </cell>
          <cell r="D1303" t="str">
            <v>EES</v>
          </cell>
          <cell r="E1303" t="str">
            <v>AKOS</v>
          </cell>
          <cell r="F1303" t="str">
            <v>CAWTHORNE_CHANNEL3_FS</v>
          </cell>
          <cell r="G1303" t="str">
            <v>NIP_BP06_Cawthorne Channel Node Ph-2</v>
          </cell>
          <cell r="H1303" t="str">
            <v>NIP_D_AKOS_EES_D02</v>
          </cell>
          <cell r="I1303" t="str">
            <v>Ranked IN</v>
          </cell>
          <cell r="J1303" t="str">
            <v>4. Oil Pre-FID</v>
          </cell>
          <cell r="K1303" t="str">
            <v>3. New Oil</v>
          </cell>
        </row>
        <row r="1304">
          <cell r="B1304" t="str">
            <v>NIP_D_AKOS_EES_D04_D</v>
          </cell>
          <cell r="C1304" t="str">
            <v>Doable</v>
          </cell>
          <cell r="D1304" t="str">
            <v>EES</v>
          </cell>
          <cell r="E1304" t="str">
            <v>AKOS</v>
          </cell>
          <cell r="F1304" t="str">
            <v>CAWTHORNE_CHANNEL3_FS</v>
          </cell>
          <cell r="G1304" t="str">
            <v>NIP_BP06_Cawthorne Channel Node Ph-2</v>
          </cell>
          <cell r="H1304" t="str">
            <v>NIP_D_AKOS_EES_D04</v>
          </cell>
          <cell r="I1304" t="str">
            <v>Ranked IN</v>
          </cell>
          <cell r="J1304" t="str">
            <v>4. Oil Pre-FID</v>
          </cell>
          <cell r="K1304" t="str">
            <v>3. New Oil</v>
          </cell>
        </row>
        <row r="1305">
          <cell r="B1305" t="str">
            <v>NIP_D_AKOS_EES_P01_D</v>
          </cell>
          <cell r="C1305" t="str">
            <v>Doable</v>
          </cell>
          <cell r="D1305" t="str">
            <v>EES</v>
          </cell>
          <cell r="E1305" t="str">
            <v>AKOS</v>
          </cell>
          <cell r="F1305" t="str">
            <v>CAWTHORNE_CHANNEL1_FS</v>
          </cell>
          <cell r="G1305" t="str">
            <v>NIP_BP06_2006 LIO</v>
          </cell>
          <cell r="H1305" t="str">
            <v>NIP_D_AKOS_EES_P01</v>
          </cell>
          <cell r="I1305" t="str">
            <v>Ranked IN</v>
          </cell>
          <cell r="J1305" t="str">
            <v>1. NFA</v>
          </cell>
          <cell r="K1305" t="str">
            <v>2. LIO</v>
          </cell>
        </row>
        <row r="1306">
          <cell r="B1306" t="str">
            <v>NIP_D_AKOS_EES_R01_D</v>
          </cell>
          <cell r="C1306" t="str">
            <v>Doable</v>
          </cell>
          <cell r="D1306" t="str">
            <v>EES</v>
          </cell>
          <cell r="E1306" t="str">
            <v>AKOS</v>
          </cell>
          <cell r="F1306" t="str">
            <v>CAWTHORNE_CHANNEL3_FS</v>
          </cell>
          <cell r="G1306" t="str">
            <v>NIP_BP06_2006 LIO</v>
          </cell>
          <cell r="H1306" t="str">
            <v>NIP_D_AKOS_EES_R01</v>
          </cell>
          <cell r="I1306" t="str">
            <v>Ranked IN</v>
          </cell>
          <cell r="J1306" t="str">
            <v>1. NFA</v>
          </cell>
          <cell r="K1306" t="str">
            <v>2. LIO</v>
          </cell>
        </row>
        <row r="1307">
          <cell r="B1307" t="str">
            <v>NIP_D_AKOS_EES_R02_D</v>
          </cell>
          <cell r="C1307" t="str">
            <v>Doable</v>
          </cell>
          <cell r="D1307" t="str">
            <v>EES</v>
          </cell>
          <cell r="E1307" t="str">
            <v>AKOS</v>
          </cell>
          <cell r="F1307" t="str">
            <v>CAWTHORNE_CHANNEL1_FS</v>
          </cell>
          <cell r="G1307" t="str">
            <v>NIP_BP06_2007 LIO</v>
          </cell>
          <cell r="H1307" t="str">
            <v>NIP_D_AKOS_EES_R02</v>
          </cell>
          <cell r="I1307" t="str">
            <v>Ranked IN</v>
          </cell>
          <cell r="J1307" t="str">
            <v>1. NFA</v>
          </cell>
          <cell r="K1307" t="str">
            <v>2. LIO</v>
          </cell>
        </row>
        <row r="1308">
          <cell r="B1308" t="str">
            <v>NIP_D_Akri-Oguta IOGP_PRA_D</v>
          </cell>
          <cell r="C1308" t="str">
            <v>Doable</v>
          </cell>
          <cell r="D1308" t="str">
            <v>Corporate</v>
          </cell>
          <cell r="E1308" t="str">
            <v>PRA</v>
          </cell>
          <cell r="F1308" t="str">
            <v>DNR Prod Facilty</v>
          </cell>
          <cell r="G1308" t="str">
            <v>Corporate PRA</v>
          </cell>
          <cell r="H1308" t="str">
            <v>NIP_D_Akri-Oguta IOGP_PRA</v>
          </cell>
          <cell r="I1308" t="str">
            <v>Ranked IN</v>
          </cell>
          <cell r="J1308" t="str">
            <v>4. Oil Pre-FID</v>
          </cell>
          <cell r="K1308" t="str">
            <v>PRA</v>
          </cell>
        </row>
        <row r="1309">
          <cell r="B1309" t="str">
            <v>NIP_D_ALAK_EES_D01_D</v>
          </cell>
          <cell r="C1309" t="str">
            <v>Doable</v>
          </cell>
          <cell r="D1309" t="str">
            <v>EES</v>
          </cell>
          <cell r="E1309" t="str">
            <v>ALAK</v>
          </cell>
          <cell r="F1309" t="str">
            <v>ALAKIRI1_FS</v>
          </cell>
          <cell r="G1309" t="str">
            <v>NIP_BP06_Alakiri Node FOD</v>
          </cell>
          <cell r="H1309" t="str">
            <v>NIP_D_ALAK_EES_D01</v>
          </cell>
          <cell r="I1309" t="str">
            <v>Ranked OUT</v>
          </cell>
          <cell r="J1309" t="str">
            <v>4. Oil Pre-FID</v>
          </cell>
          <cell r="K1309" t="str">
            <v>3. New Oil</v>
          </cell>
        </row>
        <row r="1310">
          <cell r="B1310" t="str">
            <v>NIP_D_ALAK_EES_G01_D</v>
          </cell>
          <cell r="C1310" t="str">
            <v>Doable</v>
          </cell>
          <cell r="D1310" t="str">
            <v>EES</v>
          </cell>
          <cell r="E1310" t="str">
            <v>ALAK</v>
          </cell>
          <cell r="F1310" t="str">
            <v>NAG PF</v>
          </cell>
          <cell r="G1310" t="e">
            <v>#N/A</v>
          </cell>
          <cell r="H1310" t="str">
            <v>NIP_D_ALAK_EES_G01</v>
          </cell>
          <cell r="I1310" t="str">
            <v>Ranked IN</v>
          </cell>
          <cell r="J1310" t="str">
            <v>5. Ongoing Gas</v>
          </cell>
          <cell r="K1310" t="str">
            <v>3. New Oil</v>
          </cell>
        </row>
        <row r="1311">
          <cell r="B1311" t="str">
            <v>NIP_D_ALAK_EES_G02_D</v>
          </cell>
          <cell r="C1311" t="str">
            <v>Doable</v>
          </cell>
          <cell r="D1311" t="str">
            <v>EES</v>
          </cell>
          <cell r="E1311" t="str">
            <v>ALAK</v>
          </cell>
          <cell r="F1311" t="str">
            <v>NAG PF</v>
          </cell>
          <cell r="G1311" t="e">
            <v>#N/A</v>
          </cell>
          <cell r="H1311" t="str">
            <v>NIP_D_ALAK_EES_G02</v>
          </cell>
          <cell r="I1311" t="str">
            <v>Ranked IN</v>
          </cell>
          <cell r="J1311" t="str">
            <v>5. Ongoing Gas</v>
          </cell>
          <cell r="K1311" t="str">
            <v>3. New Oil</v>
          </cell>
        </row>
        <row r="1312">
          <cell r="B1312" t="str">
            <v>NIP_D_ALAK_EES_G03_D</v>
          </cell>
          <cell r="C1312" t="str">
            <v>Doable</v>
          </cell>
          <cell r="D1312" t="str">
            <v>EES</v>
          </cell>
          <cell r="E1312" t="str">
            <v>ALAK</v>
          </cell>
          <cell r="F1312" t="str">
            <v>NAG PF</v>
          </cell>
          <cell r="G1312" t="e">
            <v>#N/A</v>
          </cell>
          <cell r="H1312" t="str">
            <v>NIP_D_ALAK_EES_G03</v>
          </cell>
          <cell r="I1312" t="str">
            <v>Ranked IN</v>
          </cell>
          <cell r="J1312" t="str">
            <v>5. Ongoing Gas</v>
          </cell>
          <cell r="K1312" t="str">
            <v>3. New Oil</v>
          </cell>
        </row>
        <row r="1313">
          <cell r="B1313" t="str">
            <v>NIP_D_ALAK_EES_G04_D</v>
          </cell>
          <cell r="C1313" t="str">
            <v>Doable</v>
          </cell>
          <cell r="D1313" t="str">
            <v>EES</v>
          </cell>
          <cell r="E1313" t="str">
            <v>ALAK</v>
          </cell>
          <cell r="F1313" t="str">
            <v>NAG PF</v>
          </cell>
          <cell r="G1313" t="e">
            <v>#N/A</v>
          </cell>
          <cell r="H1313" t="str">
            <v>NIP_D_ALAK_EES_G04</v>
          </cell>
          <cell r="I1313" t="str">
            <v>Ranked IN</v>
          </cell>
          <cell r="J1313" t="str">
            <v>5. Ongoing Gas</v>
          </cell>
          <cell r="K1313" t="str">
            <v>3. New Oil</v>
          </cell>
        </row>
        <row r="1314">
          <cell r="B1314" t="str">
            <v>NIP_D_ALAK_EES_I01_D</v>
          </cell>
          <cell r="C1314" t="str">
            <v>Doable</v>
          </cell>
          <cell r="D1314" t="str">
            <v>EES</v>
          </cell>
          <cell r="E1314" t="str">
            <v>ALAK</v>
          </cell>
          <cell r="F1314" t="str">
            <v>ALAKIRI1_FS</v>
          </cell>
          <cell r="G1314" t="str">
            <v>NIP_BP06_Alakiri Node FOD</v>
          </cell>
          <cell r="H1314" t="str">
            <v>NIP_D_ALAK_EES_I01</v>
          </cell>
          <cell r="I1314" t="str">
            <v>Ranked OUT</v>
          </cell>
          <cell r="J1314" t="str">
            <v>4. Oil Pre-FID</v>
          </cell>
          <cell r="K1314" t="str">
            <v>3. New Oil</v>
          </cell>
        </row>
        <row r="1315">
          <cell r="B1315" t="str">
            <v>NIP_D_ALAK_EES_S01_D</v>
          </cell>
          <cell r="C1315" t="str">
            <v>Doable</v>
          </cell>
          <cell r="D1315" t="str">
            <v>EES</v>
          </cell>
          <cell r="E1315" t="str">
            <v>ALAK</v>
          </cell>
          <cell r="F1315" t="str">
            <v>ALAKIRI1_FS</v>
          </cell>
          <cell r="G1315" t="str">
            <v>NIP_BP06_Integrity</v>
          </cell>
          <cell r="H1315" t="str">
            <v>NIP_D_ALAK_EES_S01</v>
          </cell>
          <cell r="I1315" t="str">
            <v>Ranked IN</v>
          </cell>
          <cell r="J1315" t="str">
            <v>1. NFA</v>
          </cell>
          <cell r="K1315" t="str">
            <v>2. LIO</v>
          </cell>
        </row>
        <row r="1316">
          <cell r="B1316" t="str">
            <v>NIP_D_Alakiri Node FOD_PRA_D</v>
          </cell>
          <cell r="C1316" t="str">
            <v>Doable</v>
          </cell>
          <cell r="D1316" t="str">
            <v>Corporate</v>
          </cell>
          <cell r="E1316" t="str">
            <v>PRA</v>
          </cell>
          <cell r="F1316" t="str">
            <v>DNR Prod Facilty</v>
          </cell>
          <cell r="G1316" t="str">
            <v>Corporate PRA</v>
          </cell>
          <cell r="H1316" t="str">
            <v>NIP_D_Alakiri Node FOD_PRA</v>
          </cell>
          <cell r="I1316" t="str">
            <v>Ranked OUT</v>
          </cell>
          <cell r="J1316" t="str">
            <v>4. Oil Pre-FID</v>
          </cell>
          <cell r="K1316" t="str">
            <v>PRA</v>
          </cell>
        </row>
        <row r="1317">
          <cell r="B1317" t="str">
            <v>NIP_D_ALEL_WSS_D01_D</v>
          </cell>
          <cell r="C1317" t="str">
            <v>Doable</v>
          </cell>
          <cell r="D1317" t="str">
            <v>WSS</v>
          </cell>
          <cell r="E1317" t="str">
            <v>ALEL</v>
          </cell>
          <cell r="F1317" t="str">
            <v>OPUKUSHI1_FS</v>
          </cell>
          <cell r="G1317" t="str">
            <v>NIP_BP06_Southern Swamp IOGP</v>
          </cell>
          <cell r="H1317" t="str">
            <v>NIP_D_ALEL_WSS_D01</v>
          </cell>
          <cell r="I1317" t="str">
            <v>Ranked IN</v>
          </cell>
          <cell r="J1317" t="str">
            <v>6. New gas (NLNG)</v>
          </cell>
          <cell r="K1317" t="str">
            <v>3. New Oil</v>
          </cell>
        </row>
        <row r="1318">
          <cell r="B1318" t="str">
            <v>NIP_D_ALEL_WSS_D02_D</v>
          </cell>
          <cell r="C1318" t="str">
            <v>Doable</v>
          </cell>
          <cell r="D1318" t="str">
            <v>WSS</v>
          </cell>
          <cell r="E1318" t="str">
            <v>ALEL</v>
          </cell>
          <cell r="F1318" t="str">
            <v>OPUKUSHI1_FS</v>
          </cell>
          <cell r="G1318" t="str">
            <v>NIP_BP06_Southern Swamp IOGP</v>
          </cell>
          <cell r="H1318" t="str">
            <v>NIP_D_ALEL_WSS_D02</v>
          </cell>
          <cell r="I1318" t="str">
            <v>Ranked IN</v>
          </cell>
          <cell r="J1318" t="str">
            <v>6. New gas (NLNG)</v>
          </cell>
          <cell r="K1318" t="str">
            <v>3. New Oil</v>
          </cell>
        </row>
        <row r="1319">
          <cell r="B1319" t="str">
            <v>NIP_D_ALKE_EES_D01_D</v>
          </cell>
          <cell r="C1319" t="str">
            <v>Doable</v>
          </cell>
          <cell r="D1319" t="str">
            <v>EES</v>
          </cell>
          <cell r="E1319" t="str">
            <v>ALKE</v>
          </cell>
          <cell r="F1319" t="str">
            <v>ALAKIRI1_FS</v>
          </cell>
          <cell r="G1319" t="str">
            <v>NIP_BP06_Alakiri Node FOD</v>
          </cell>
          <cell r="H1319" t="str">
            <v>NIP_D_ALKE_EES_D01</v>
          </cell>
          <cell r="I1319" t="str">
            <v>Ranked OUT</v>
          </cell>
          <cell r="J1319" t="str">
            <v>4. Oil Pre-FID</v>
          </cell>
          <cell r="K1319" t="str">
            <v>3. New Oil</v>
          </cell>
        </row>
        <row r="1320">
          <cell r="B1320" t="str">
            <v>NIP_D_ANGA_WSS_D01_D</v>
          </cell>
          <cell r="C1320" t="str">
            <v>Doable</v>
          </cell>
          <cell r="D1320" t="str">
            <v>WSS</v>
          </cell>
          <cell r="E1320" t="str">
            <v>ANGA</v>
          </cell>
          <cell r="F1320" t="str">
            <v>OPUKUSHI1_FS</v>
          </cell>
          <cell r="G1320" t="str">
            <v>NIP_BP06_Southern Swamp IOGP</v>
          </cell>
          <cell r="H1320" t="str">
            <v>NIP_D_ANGA_WSS_D01</v>
          </cell>
          <cell r="I1320" t="str">
            <v>Ranked IN</v>
          </cell>
          <cell r="J1320" t="str">
            <v>6. New gas (NLNG)</v>
          </cell>
          <cell r="K1320" t="str">
            <v>3. New Oil</v>
          </cell>
        </row>
        <row r="1321">
          <cell r="B1321" t="str">
            <v>NIP_D_ANGA_WSS_G01_D</v>
          </cell>
          <cell r="C1321" t="str">
            <v>Doable</v>
          </cell>
          <cell r="D1321" t="str">
            <v>WSS</v>
          </cell>
          <cell r="E1321" t="str">
            <v>ANGA</v>
          </cell>
          <cell r="F1321" t="str">
            <v>NAG PF</v>
          </cell>
          <cell r="G1321" t="e">
            <v>#N/A</v>
          </cell>
          <cell r="H1321" t="str">
            <v>NIP_D_ANGA_WSS_G01</v>
          </cell>
          <cell r="I1321" t="str">
            <v>Ranked OUT</v>
          </cell>
          <cell r="J1321" t="str">
            <v>8. New gas (OKLNG)</v>
          </cell>
          <cell r="K1321" t="str">
            <v>3. New Oil</v>
          </cell>
        </row>
        <row r="1322">
          <cell r="B1322" t="str">
            <v>NIP_D_AOU Module 1_PRA_D</v>
          </cell>
          <cell r="C1322" t="str">
            <v>Doable</v>
          </cell>
          <cell r="D1322" t="str">
            <v>Corporate</v>
          </cell>
          <cell r="E1322" t="str">
            <v>PRA</v>
          </cell>
          <cell r="F1322" t="str">
            <v>DNR Prod Facilty</v>
          </cell>
          <cell r="G1322" t="str">
            <v>Corporate PRA</v>
          </cell>
          <cell r="H1322" t="str">
            <v>NIP_D_AOU Module 1_PRA</v>
          </cell>
          <cell r="I1322" t="str">
            <v>Ranked IN</v>
          </cell>
          <cell r="J1322" t="str">
            <v>4. Oil Pre-FID</v>
          </cell>
          <cell r="K1322" t="str">
            <v>PRA</v>
          </cell>
        </row>
        <row r="1323">
          <cell r="B1323" t="str">
            <v>NIP_D_AOU Module 2_PRA_D</v>
          </cell>
          <cell r="C1323" t="str">
            <v>Doable</v>
          </cell>
          <cell r="D1323" t="str">
            <v>Corporate</v>
          </cell>
          <cell r="E1323" t="str">
            <v>PRA</v>
          </cell>
          <cell r="F1323" t="str">
            <v>DNR Prod Facilty</v>
          </cell>
          <cell r="G1323" t="str">
            <v>Corporate PRA</v>
          </cell>
          <cell r="H1323" t="str">
            <v>NIP_D_AOU Module 2_PRA</v>
          </cell>
          <cell r="I1323" t="str">
            <v>Ranked IN</v>
          </cell>
          <cell r="J1323" t="str">
            <v>4. Oil Pre-FID</v>
          </cell>
          <cell r="K1323" t="str">
            <v>PRA</v>
          </cell>
        </row>
        <row r="1324">
          <cell r="B1324" t="str">
            <v>NIP_D_AOU Module 3_PRA_D</v>
          </cell>
          <cell r="C1324" t="str">
            <v>Doable</v>
          </cell>
          <cell r="D1324" t="str">
            <v>Corporate</v>
          </cell>
          <cell r="E1324" t="str">
            <v>PRA</v>
          </cell>
          <cell r="F1324" t="str">
            <v>DNR Prod Facilty</v>
          </cell>
          <cell r="G1324" t="str">
            <v>Corporate PRA</v>
          </cell>
          <cell r="H1324" t="str">
            <v>NIP_D_AOU Module 3_PRA</v>
          </cell>
          <cell r="I1324" t="str">
            <v>Ranked OUT</v>
          </cell>
          <cell r="J1324" t="str">
            <v>4. Oil Pre-FID</v>
          </cell>
          <cell r="K1324" t="str">
            <v>PRA</v>
          </cell>
        </row>
        <row r="1325">
          <cell r="B1325" t="str">
            <v>NIP_D_ASAR_EES_D01_D</v>
          </cell>
          <cell r="C1325" t="str">
            <v>Doable</v>
          </cell>
          <cell r="D1325" t="str">
            <v>EES</v>
          </cell>
          <cell r="E1325" t="str">
            <v>ASAR</v>
          </cell>
          <cell r="F1325" t="str">
            <v>BUGUMA_CREEK1_FS</v>
          </cell>
          <cell r="G1325" t="str">
            <v>NIP_BP06_Buguma Creek IOGD</v>
          </cell>
          <cell r="H1325" t="str">
            <v>NIP_D_ASAR_EES_D01</v>
          </cell>
          <cell r="I1325" t="str">
            <v>Ranked OUT</v>
          </cell>
          <cell r="J1325" t="str">
            <v>4. Oil Pre-FID</v>
          </cell>
          <cell r="K1325" t="str">
            <v>3. New Oil</v>
          </cell>
        </row>
        <row r="1326">
          <cell r="B1326" t="str">
            <v>NIP_D_ASAR_EES_D02_D</v>
          </cell>
          <cell r="C1326" t="str">
            <v>Doable</v>
          </cell>
          <cell r="D1326" t="str">
            <v>EES</v>
          </cell>
          <cell r="E1326" t="str">
            <v>ASAR</v>
          </cell>
          <cell r="F1326" t="str">
            <v>BUGUMA_CREEK1_FS</v>
          </cell>
          <cell r="G1326" t="str">
            <v>NIP_BP06_Buguma Creek IOGD</v>
          </cell>
          <cell r="H1326" t="str">
            <v>NIP_D_ASAR_EES_D02</v>
          </cell>
          <cell r="I1326" t="str">
            <v>Ranked OUT</v>
          </cell>
          <cell r="J1326" t="str">
            <v>4. Oil Pre-FID</v>
          </cell>
          <cell r="K1326" t="str">
            <v>3. New Oil</v>
          </cell>
        </row>
        <row r="1327">
          <cell r="B1327" t="str">
            <v>NIP_D_ASSN_ELA_G30_D</v>
          </cell>
          <cell r="C1327" t="str">
            <v>Doable</v>
          </cell>
          <cell r="D1327" t="str">
            <v>ELA</v>
          </cell>
          <cell r="E1327" t="str">
            <v>ASSN</v>
          </cell>
          <cell r="F1327" t="str">
            <v>NAG Cluster PF</v>
          </cell>
          <cell r="G1327" t="e">
            <v>#N/A</v>
          </cell>
          <cell r="H1327" t="str">
            <v>NIP_D_ASSN_ELA_G30</v>
          </cell>
          <cell r="I1327" t="str">
            <v>Ranked IN</v>
          </cell>
          <cell r="J1327" t="str">
            <v>6. New gas (NLNG)</v>
          </cell>
          <cell r="K1327" t="str">
            <v>3. New Oil</v>
          </cell>
        </row>
        <row r="1328">
          <cell r="B1328" t="str">
            <v>NIP_D_AWNW_EES_D01_D</v>
          </cell>
          <cell r="C1328" t="str">
            <v>Doable</v>
          </cell>
          <cell r="D1328" t="str">
            <v>EES</v>
          </cell>
          <cell r="E1328" t="str">
            <v>AWNW</v>
          </cell>
          <cell r="F1328" t="str">
            <v>EKULAMA2_FS</v>
          </cell>
          <cell r="G1328" t="str">
            <v>NIP_BP06_Cawthorne Channel Node Ph-2</v>
          </cell>
          <cell r="H1328" t="str">
            <v>NIP_D_AWNW_EES_D01</v>
          </cell>
          <cell r="I1328" t="str">
            <v>Ranked IN</v>
          </cell>
          <cell r="J1328" t="str">
            <v>4. Oil Pre-FID</v>
          </cell>
          <cell r="K1328" t="str">
            <v>3. New Oil</v>
          </cell>
        </row>
        <row r="1329">
          <cell r="B1329" t="str">
            <v>NIP_D_AWNW_EES_D02_D</v>
          </cell>
          <cell r="C1329" t="str">
            <v>Doable</v>
          </cell>
          <cell r="D1329" t="str">
            <v>EES</v>
          </cell>
          <cell r="E1329" t="str">
            <v>AWNW</v>
          </cell>
          <cell r="F1329" t="str">
            <v>EKULAMA1_FS</v>
          </cell>
          <cell r="G1329" t="str">
            <v>NIP_BP06_Cawthorne Channel Node Ph-2</v>
          </cell>
          <cell r="H1329" t="str">
            <v>NIP_D_AWNW_EES_D02</v>
          </cell>
          <cell r="I1329" t="str">
            <v>Ranked IN</v>
          </cell>
          <cell r="J1329" t="str">
            <v>4. Oil Pre-FID</v>
          </cell>
          <cell r="K1329" t="str">
            <v>3. New Oil</v>
          </cell>
        </row>
        <row r="1330">
          <cell r="B1330" t="str">
            <v>NIP_D_AWNW_EES_D03_D</v>
          </cell>
          <cell r="C1330" t="str">
            <v>Doable</v>
          </cell>
          <cell r="D1330" t="str">
            <v>EES</v>
          </cell>
          <cell r="E1330" t="str">
            <v>AWNW</v>
          </cell>
          <cell r="F1330" t="str">
            <v>EKULAMA2_FS</v>
          </cell>
          <cell r="G1330" t="str">
            <v>NIP_BP06_Cawthorne Channel Node Ph-2</v>
          </cell>
          <cell r="H1330" t="str">
            <v>NIP_D_AWNW_EES_D03</v>
          </cell>
          <cell r="I1330" t="str">
            <v>Ranked IN</v>
          </cell>
          <cell r="J1330" t="str">
            <v>4. Oil Pre-FID</v>
          </cell>
          <cell r="K1330" t="str">
            <v>3. New Oil</v>
          </cell>
        </row>
        <row r="1331">
          <cell r="B1331" t="str">
            <v>NIP_D_AWOB_EES_D01_D</v>
          </cell>
          <cell r="C1331" t="str">
            <v>Doable</v>
          </cell>
          <cell r="D1331" t="str">
            <v>EES</v>
          </cell>
          <cell r="E1331" t="str">
            <v>AWOB</v>
          </cell>
          <cell r="F1331" t="str">
            <v>AWOBA1_FS</v>
          </cell>
          <cell r="G1331" t="str">
            <v>NIP_BP06_Cawthorne Channel Node Ph-2</v>
          </cell>
          <cell r="H1331" t="str">
            <v>NIP_D_AWOB_EES_D01</v>
          </cell>
          <cell r="I1331" t="str">
            <v>Ranked IN</v>
          </cell>
          <cell r="J1331" t="str">
            <v>4. Oil Pre-FID</v>
          </cell>
          <cell r="K1331" t="str">
            <v>3. New Oil</v>
          </cell>
        </row>
        <row r="1332">
          <cell r="B1332" t="str">
            <v>NIP_D_AWOB_EES_D02_D</v>
          </cell>
          <cell r="C1332" t="str">
            <v>Doable</v>
          </cell>
          <cell r="D1332" t="str">
            <v>EES</v>
          </cell>
          <cell r="E1332" t="str">
            <v>AWOB</v>
          </cell>
          <cell r="F1332" t="str">
            <v>AWOBA1_FS</v>
          </cell>
          <cell r="G1332" t="str">
            <v>NIP_BP06_Cawthorne Channel Node Ph-2</v>
          </cell>
          <cell r="H1332" t="str">
            <v>NIP_D_AWOB_EES_D02</v>
          </cell>
          <cell r="I1332" t="str">
            <v>Ranked IN</v>
          </cell>
          <cell r="J1332" t="str">
            <v>4. Oil Pre-FID</v>
          </cell>
          <cell r="K1332" t="str">
            <v>3. New Oil</v>
          </cell>
        </row>
        <row r="1333">
          <cell r="B1333" t="str">
            <v>NIP_D_AWOB_EES_G01_D</v>
          </cell>
          <cell r="C1333" t="str">
            <v>Doable</v>
          </cell>
          <cell r="D1333" t="str">
            <v>EES</v>
          </cell>
          <cell r="E1333" t="str">
            <v>AWOB</v>
          </cell>
          <cell r="F1333" t="str">
            <v>NAG PF</v>
          </cell>
          <cell r="G1333" t="e">
            <v>#N/A</v>
          </cell>
          <cell r="H1333" t="str">
            <v>NIP_D_AWOB_EES_G01</v>
          </cell>
          <cell r="I1333" t="str">
            <v>Ranked IN</v>
          </cell>
          <cell r="J1333" t="str">
            <v>5. Ongoing Gas</v>
          </cell>
          <cell r="K1333" t="str">
            <v>3. New Oil</v>
          </cell>
        </row>
        <row r="1334">
          <cell r="B1334" t="str">
            <v>NIP_D_AWOB_EES_P01_D</v>
          </cell>
          <cell r="C1334" t="str">
            <v>Doable</v>
          </cell>
          <cell r="D1334" t="str">
            <v>EES</v>
          </cell>
          <cell r="E1334" t="str">
            <v>AWOB</v>
          </cell>
          <cell r="F1334" t="str">
            <v>AWOBA1_FS</v>
          </cell>
          <cell r="G1334" t="str">
            <v>NIP_BP06_2006 LIO</v>
          </cell>
          <cell r="H1334" t="str">
            <v>NIP_D_AWOB_EES_P01</v>
          </cell>
          <cell r="I1334" t="str">
            <v>Ranked IN</v>
          </cell>
          <cell r="J1334" t="str">
            <v>1. NFA</v>
          </cell>
          <cell r="K1334" t="str">
            <v>2. LIO</v>
          </cell>
        </row>
        <row r="1335">
          <cell r="B1335" t="str">
            <v>NIP_D_AWOB_EES_R02_D</v>
          </cell>
          <cell r="C1335" t="str">
            <v>Doable</v>
          </cell>
          <cell r="D1335" t="str">
            <v>EES</v>
          </cell>
          <cell r="E1335" t="str">
            <v>AWOB</v>
          </cell>
          <cell r="F1335" t="str">
            <v>AWOBA1_FS</v>
          </cell>
          <cell r="G1335" t="str">
            <v>NIP_BP06_2007 LIO</v>
          </cell>
          <cell r="H1335" t="str">
            <v>NIP_D_AWOB_EES_R02</v>
          </cell>
          <cell r="I1335" t="str">
            <v>Ranked IN</v>
          </cell>
          <cell r="J1335" t="str">
            <v>1. NFA</v>
          </cell>
          <cell r="K1335" t="str">
            <v>2. LIO</v>
          </cell>
        </row>
        <row r="1336">
          <cell r="B1336" t="str">
            <v>NIP_D_Awoba Gas_PRA_D</v>
          </cell>
          <cell r="C1336" t="str">
            <v>Doable</v>
          </cell>
          <cell r="D1336" t="str">
            <v>Corporate</v>
          </cell>
          <cell r="E1336" t="str">
            <v>PRA</v>
          </cell>
          <cell r="F1336" t="str">
            <v>DNR Prod Facilty</v>
          </cell>
          <cell r="G1336" t="str">
            <v>Corporate PRA</v>
          </cell>
          <cell r="H1336" t="str">
            <v>NIP_D_Awoba Gas_PRA</v>
          </cell>
          <cell r="I1336" t="str">
            <v>Ranked IN</v>
          </cell>
          <cell r="J1336" t="str">
            <v>1. NFA</v>
          </cell>
          <cell r="K1336" t="str">
            <v>PRA</v>
          </cell>
        </row>
        <row r="1337">
          <cell r="B1337" t="str">
            <v>NIP_D_BATA_WNS_D01_D</v>
          </cell>
          <cell r="C1337" t="str">
            <v>Doable</v>
          </cell>
          <cell r="D1337" t="str">
            <v>WNS</v>
          </cell>
          <cell r="E1337" t="str">
            <v>BATA</v>
          </cell>
          <cell r="F1337" t="str">
            <v>BATAN1_FS</v>
          </cell>
          <cell r="G1337" t="str">
            <v>NIP_BP06_Batan FOD</v>
          </cell>
          <cell r="H1337" t="str">
            <v>NIP_D_BATA_WNS_D01</v>
          </cell>
          <cell r="I1337" t="str">
            <v>Ranked IN</v>
          </cell>
          <cell r="J1337" t="str">
            <v>4. Oil Pre-FID</v>
          </cell>
          <cell r="K1337" t="str">
            <v>3. New Oil</v>
          </cell>
        </row>
        <row r="1338">
          <cell r="B1338" t="str">
            <v>NIP_D_BATA_WNS_R03_D</v>
          </cell>
          <cell r="C1338" t="str">
            <v>Doable</v>
          </cell>
          <cell r="D1338" t="str">
            <v>WNS</v>
          </cell>
          <cell r="E1338" t="str">
            <v>BATA</v>
          </cell>
          <cell r="F1338" t="str">
            <v>BATAN1_FS</v>
          </cell>
          <cell r="G1338" t="str">
            <v>NIP_BP06_2008 LIO</v>
          </cell>
          <cell r="H1338" t="str">
            <v>NIP_D_BATA_WNS_R03</v>
          </cell>
          <cell r="I1338" t="str">
            <v>Ranked IN</v>
          </cell>
          <cell r="J1338" t="str">
            <v>1. NFA</v>
          </cell>
          <cell r="K1338" t="str">
            <v>2. LIO</v>
          </cell>
        </row>
        <row r="1339">
          <cell r="B1339" t="str">
            <v>NIP_D_BATA_WNS_T01_D</v>
          </cell>
          <cell r="C1339" t="str">
            <v>Doable</v>
          </cell>
          <cell r="D1339" t="str">
            <v>WNS</v>
          </cell>
          <cell r="E1339" t="str">
            <v>BATA</v>
          </cell>
          <cell r="F1339" t="str">
            <v>BATAN1_FS</v>
          </cell>
          <cell r="G1339" t="str">
            <v>NIP_BP06_2006 LIO</v>
          </cell>
          <cell r="H1339" t="str">
            <v>NIP_D_BATA_WNS_T01</v>
          </cell>
          <cell r="I1339" t="str">
            <v>Ranked IN</v>
          </cell>
          <cell r="J1339" t="str">
            <v>1. NFA</v>
          </cell>
          <cell r="K1339" t="str">
            <v>2. LIO</v>
          </cell>
        </row>
        <row r="1340">
          <cell r="B1340" t="str">
            <v>NIP_D_Batan FOD_PRA_D</v>
          </cell>
          <cell r="C1340" t="str">
            <v>Doable</v>
          </cell>
          <cell r="D1340" t="str">
            <v>Corporate</v>
          </cell>
          <cell r="E1340" t="str">
            <v>PRA</v>
          </cell>
          <cell r="F1340" t="str">
            <v>DNR Prod Facilty</v>
          </cell>
          <cell r="G1340" t="str">
            <v>Corporate PRA</v>
          </cell>
          <cell r="H1340" t="str">
            <v>NIP_D_Batan FOD_PRA</v>
          </cell>
          <cell r="I1340" t="str">
            <v>Ranked IN</v>
          </cell>
          <cell r="J1340" t="str">
            <v>4. Oil Pre-FID</v>
          </cell>
          <cell r="K1340" t="str">
            <v>PRA</v>
          </cell>
        </row>
        <row r="1341">
          <cell r="B1341" t="str">
            <v>NIP_D_BELE_EWS_B01_D</v>
          </cell>
          <cell r="C1341" t="str">
            <v>Doable</v>
          </cell>
          <cell r="D1341" t="str">
            <v>EWS</v>
          </cell>
          <cell r="E1341" t="str">
            <v>BELE</v>
          </cell>
          <cell r="F1341" t="str">
            <v>BELEMA1_FS</v>
          </cell>
          <cell r="G1341" t="str">
            <v>NIP_BP06_2006 LIO</v>
          </cell>
          <cell r="H1341" t="str">
            <v>NIP_D_BELE_EWS_B01</v>
          </cell>
          <cell r="I1341" t="str">
            <v>Ranked IN</v>
          </cell>
          <cell r="J1341" t="str">
            <v>1. NFA</v>
          </cell>
          <cell r="K1341" t="str">
            <v>2. LIO</v>
          </cell>
        </row>
        <row r="1342">
          <cell r="B1342" t="str">
            <v>NIP_D_BELE_EWS_D01_D</v>
          </cell>
          <cell r="C1342" t="str">
            <v>Doable</v>
          </cell>
          <cell r="D1342" t="str">
            <v>EWS</v>
          </cell>
          <cell r="E1342" t="str">
            <v>BELE</v>
          </cell>
          <cell r="F1342" t="str">
            <v>BELEMA1_FS</v>
          </cell>
          <cell r="G1342" t="str">
            <v>NIP_BP06_Belema-Belema North FOD</v>
          </cell>
          <cell r="H1342" t="str">
            <v>NIP_D_BELE_EWS_D01</v>
          </cell>
          <cell r="I1342" t="str">
            <v>Ranked OUT</v>
          </cell>
          <cell r="J1342" t="str">
            <v>4. Oil Pre-FID</v>
          </cell>
          <cell r="K1342" t="str">
            <v>3. New Oil</v>
          </cell>
        </row>
        <row r="1343">
          <cell r="B1343" t="str">
            <v>NIP_D_BELE_EWS_R01_D</v>
          </cell>
          <cell r="C1343" t="str">
            <v>Doable</v>
          </cell>
          <cell r="D1343" t="str">
            <v>EWS</v>
          </cell>
          <cell r="E1343" t="str">
            <v>BELE</v>
          </cell>
          <cell r="F1343" t="str">
            <v>BELEMA1_FS</v>
          </cell>
          <cell r="G1343" t="str">
            <v>NIP_BP06_2006 LIO</v>
          </cell>
          <cell r="H1343" t="str">
            <v>NIP_D_BELE_EWS_R01</v>
          </cell>
          <cell r="I1343" t="str">
            <v>Ranked IN</v>
          </cell>
          <cell r="J1343" t="str">
            <v>1. NFA</v>
          </cell>
          <cell r="K1343" t="str">
            <v>2. LIO</v>
          </cell>
        </row>
        <row r="1344">
          <cell r="B1344" t="str">
            <v>NIP_D_Belema-Belema North FOD_PRA_D</v>
          </cell>
          <cell r="C1344" t="str">
            <v>Doable</v>
          </cell>
          <cell r="D1344" t="str">
            <v>Corporate</v>
          </cell>
          <cell r="E1344" t="str">
            <v>PRA</v>
          </cell>
          <cell r="F1344" t="str">
            <v>DNR Prod Facilty</v>
          </cell>
          <cell r="G1344" t="str">
            <v>Corporate PRA</v>
          </cell>
          <cell r="H1344" t="str">
            <v>NIP_D_Belema-Belema North FOD_PRA</v>
          </cell>
          <cell r="I1344" t="str">
            <v>Ranked OUT</v>
          </cell>
          <cell r="J1344" t="str">
            <v>4. Oil Pre-FID</v>
          </cell>
          <cell r="K1344" t="str">
            <v>PRA</v>
          </cell>
        </row>
        <row r="1345">
          <cell r="B1345" t="str">
            <v>NIP_D_Benin Estuary Initial Development_PRA_D</v>
          </cell>
          <cell r="C1345" t="str">
            <v>Doable</v>
          </cell>
          <cell r="D1345" t="str">
            <v>Corporate</v>
          </cell>
          <cell r="E1345" t="str">
            <v>PRA</v>
          </cell>
          <cell r="F1345" t="str">
            <v>DNR Prod Facilty</v>
          </cell>
          <cell r="G1345" t="str">
            <v>Corporate PRA</v>
          </cell>
          <cell r="H1345" t="str">
            <v>NIP_D_Benin Estuary Initial Development_PRA</v>
          </cell>
          <cell r="I1345" t="str">
            <v>Ranked OUT</v>
          </cell>
          <cell r="J1345" t="str">
            <v>4. Oil Pre-FID</v>
          </cell>
          <cell r="K1345" t="str">
            <v>PRA</v>
          </cell>
        </row>
        <row r="1346">
          <cell r="B1346" t="str">
            <v>NIP_D_BENS_WSS_D01_D</v>
          </cell>
          <cell r="C1346" t="str">
            <v>Doable</v>
          </cell>
          <cell r="D1346" t="str">
            <v>WSS</v>
          </cell>
          <cell r="E1346" t="str">
            <v>BENS</v>
          </cell>
          <cell r="F1346" t="str">
            <v>BENISEDE1_FS</v>
          </cell>
          <cell r="G1346" t="str">
            <v>NIP_BP06_Southern Swamp IOGP</v>
          </cell>
          <cell r="H1346" t="str">
            <v>NIP_D_BENS_WSS_D01</v>
          </cell>
          <cell r="I1346" t="str">
            <v>Ranked IN</v>
          </cell>
          <cell r="J1346" t="str">
            <v>6. New gas (NLNG)</v>
          </cell>
          <cell r="K1346" t="str">
            <v>3. New Oil</v>
          </cell>
        </row>
        <row r="1347">
          <cell r="B1347" t="str">
            <v>NIP_D_BENS_WSS_G01_D</v>
          </cell>
          <cell r="C1347" t="str">
            <v>Doable</v>
          </cell>
          <cell r="D1347" t="str">
            <v>WSS</v>
          </cell>
          <cell r="E1347" t="str">
            <v>BENS</v>
          </cell>
          <cell r="F1347" t="str">
            <v>NAG PF</v>
          </cell>
          <cell r="G1347" t="e">
            <v>#N/A</v>
          </cell>
          <cell r="H1347" t="str">
            <v>NIP_D_BENS_WSS_G01</v>
          </cell>
          <cell r="I1347" t="str">
            <v>Ranked OUT</v>
          </cell>
          <cell r="J1347" t="str">
            <v>8. New gas (OKLNG)</v>
          </cell>
          <cell r="K1347" t="str">
            <v>3. New Oil</v>
          </cell>
        </row>
        <row r="1348">
          <cell r="B1348" t="str">
            <v>NIP_D_BENS_WSS_I01_D</v>
          </cell>
          <cell r="C1348" t="str">
            <v>Doable</v>
          </cell>
          <cell r="D1348" t="str">
            <v>WSS</v>
          </cell>
          <cell r="E1348" t="str">
            <v>BENS</v>
          </cell>
          <cell r="F1348" t="str">
            <v>BENISEDE1_FS</v>
          </cell>
          <cell r="G1348" t="str">
            <v>NIP_BP06_Southern Swamp IOGP</v>
          </cell>
          <cell r="H1348" t="str">
            <v>NIP_D_BENS_WSS_I01</v>
          </cell>
          <cell r="I1348" t="str">
            <v>Ranked IN</v>
          </cell>
          <cell r="J1348" t="str">
            <v>6. New gas (NLNG)</v>
          </cell>
          <cell r="K1348" t="str">
            <v>3. New Oil</v>
          </cell>
        </row>
        <row r="1349">
          <cell r="B1349" t="str">
            <v>NIP_D_BENS_WSS_R01_D</v>
          </cell>
          <cell r="C1349" t="str">
            <v>Doable</v>
          </cell>
          <cell r="D1349" t="str">
            <v>WSS</v>
          </cell>
          <cell r="E1349" t="str">
            <v>BENS</v>
          </cell>
          <cell r="F1349" t="str">
            <v>BENISEDE1_FS</v>
          </cell>
          <cell r="G1349" t="str">
            <v>NIP_BP06_2006 LIO</v>
          </cell>
          <cell r="H1349" t="str">
            <v>NIP_D_BENS_WSS_R01</v>
          </cell>
          <cell r="I1349" t="str">
            <v>Ranked IN</v>
          </cell>
          <cell r="J1349" t="str">
            <v>1. NFA</v>
          </cell>
          <cell r="K1349" t="str">
            <v>2. LIO</v>
          </cell>
        </row>
        <row r="1350">
          <cell r="B1350" t="str">
            <v>NIP_D_BENS_WSS_R02_D</v>
          </cell>
          <cell r="C1350" t="str">
            <v>Doable</v>
          </cell>
          <cell r="D1350" t="str">
            <v>WSS</v>
          </cell>
          <cell r="E1350" t="str">
            <v>BENS</v>
          </cell>
          <cell r="F1350" t="str">
            <v>BENISEDE1_FS</v>
          </cell>
          <cell r="G1350" t="str">
            <v>NIP_BP06_2007 LIO</v>
          </cell>
          <cell r="H1350" t="str">
            <v>NIP_D_BENS_WSS_R02</v>
          </cell>
          <cell r="I1350" t="str">
            <v>Ranked IN</v>
          </cell>
          <cell r="J1350" t="str">
            <v>1. NFA</v>
          </cell>
          <cell r="K1350" t="str">
            <v>2. LIO</v>
          </cell>
        </row>
        <row r="1351">
          <cell r="B1351" t="str">
            <v>NIP_D_BISE_ELA_D01_D</v>
          </cell>
          <cell r="C1351" t="str">
            <v>Doable</v>
          </cell>
          <cell r="D1351" t="str">
            <v>ELA</v>
          </cell>
          <cell r="E1351" t="str">
            <v>BISE</v>
          </cell>
          <cell r="F1351" t="str">
            <v>IDU_NAOC1_FS</v>
          </cell>
          <cell r="G1351" t="str">
            <v>NIP_BP06_Biseni Samabri FOD</v>
          </cell>
          <cell r="H1351" t="str">
            <v>NIP_D_BISE_ELA_D01</v>
          </cell>
          <cell r="I1351" t="str">
            <v>Ranked IN</v>
          </cell>
          <cell r="J1351" t="str">
            <v>4. Oil Pre-FID</v>
          </cell>
          <cell r="K1351" t="str">
            <v>3. New Oil</v>
          </cell>
        </row>
        <row r="1352">
          <cell r="B1352" t="str">
            <v>NIP_D_BISE_ELA_I01_D</v>
          </cell>
          <cell r="C1352" t="str">
            <v>Doable</v>
          </cell>
          <cell r="D1352" t="str">
            <v>ELA</v>
          </cell>
          <cell r="E1352" t="str">
            <v>BISE</v>
          </cell>
          <cell r="F1352" t="str">
            <v>IDU_NAOC1_FS</v>
          </cell>
          <cell r="G1352" t="str">
            <v>NIP_BP06_AG Solutions-Biseni</v>
          </cell>
          <cell r="H1352" t="str">
            <v>NIP_D_BISE_ELA_I01</v>
          </cell>
          <cell r="I1352" t="str">
            <v>Ranked IN</v>
          </cell>
          <cell r="J1352" t="str">
            <v>4. Oil Pre-FID</v>
          </cell>
          <cell r="K1352" t="str">
            <v>3. New Oil</v>
          </cell>
        </row>
        <row r="1353">
          <cell r="B1353" t="str">
            <v>NIP_D_BISE_ELA_R01_D</v>
          </cell>
          <cell r="C1353" t="str">
            <v>Doable</v>
          </cell>
          <cell r="D1353" t="str">
            <v>ELA</v>
          </cell>
          <cell r="E1353" t="str">
            <v>BISE</v>
          </cell>
          <cell r="F1353" t="str">
            <v>IDU_NAOC1_FS</v>
          </cell>
          <cell r="G1353" t="str">
            <v>NIP_BP06_2006 LIO</v>
          </cell>
          <cell r="H1353" t="str">
            <v>NIP_D_BISE_ELA_R01</v>
          </cell>
          <cell r="I1353" t="str">
            <v>Ranked IN</v>
          </cell>
          <cell r="J1353" t="str">
            <v>1. NFA</v>
          </cell>
          <cell r="K1353" t="str">
            <v>2. LIO</v>
          </cell>
        </row>
        <row r="1354">
          <cell r="B1354" t="str">
            <v>NIP_D_BOMA_WSS_G30_D</v>
          </cell>
          <cell r="C1354" t="str">
            <v>Doable</v>
          </cell>
          <cell r="D1354" t="str">
            <v>WSS</v>
          </cell>
          <cell r="E1354" t="str">
            <v>BOMA</v>
          </cell>
          <cell r="F1354" t="str">
            <v>NAG Cluster PF</v>
          </cell>
          <cell r="G1354" t="e">
            <v>#N/A</v>
          </cell>
          <cell r="H1354" t="str">
            <v>NIP_D_BOMA_WSS_G30</v>
          </cell>
          <cell r="I1354" t="str">
            <v>Ranked OUT</v>
          </cell>
          <cell r="J1354" t="str">
            <v>8. New gas (OKLNG)</v>
          </cell>
          <cell r="K1354" t="str">
            <v>3. New Oil</v>
          </cell>
        </row>
        <row r="1355">
          <cell r="B1355" t="str">
            <v>NIP_D_BONN_EES_D01_D</v>
          </cell>
          <cell r="C1355" t="str">
            <v>Doable</v>
          </cell>
          <cell r="D1355" t="str">
            <v>EES</v>
          </cell>
          <cell r="E1355" t="str">
            <v>BONN</v>
          </cell>
          <cell r="F1355" t="str">
            <v>BONNY1_FS</v>
          </cell>
          <cell r="G1355" t="str">
            <v>NIP_BP06_Bonny/Kalaekule IOGD</v>
          </cell>
          <cell r="H1355" t="str">
            <v>NIP_D_BONN_EES_D01</v>
          </cell>
          <cell r="I1355" t="str">
            <v>Ranked IN</v>
          </cell>
          <cell r="J1355" t="str">
            <v>4. Oil Pre-FID</v>
          </cell>
          <cell r="K1355" t="str">
            <v>3. New Oil</v>
          </cell>
        </row>
        <row r="1356">
          <cell r="B1356" t="str">
            <v>NIP_D_BONN_EES_D02_D</v>
          </cell>
          <cell r="C1356" t="str">
            <v>Doable</v>
          </cell>
          <cell r="D1356" t="str">
            <v>EES</v>
          </cell>
          <cell r="E1356" t="str">
            <v>BONN</v>
          </cell>
          <cell r="F1356" t="str">
            <v>BONNY1_FS</v>
          </cell>
          <cell r="G1356" t="str">
            <v>NIP_BP06_Bonny/Kalaekule IOGD</v>
          </cell>
          <cell r="H1356" t="str">
            <v>NIP_D_BONN_EES_D02</v>
          </cell>
          <cell r="I1356" t="str">
            <v>Ranked IN</v>
          </cell>
          <cell r="J1356" t="str">
            <v>4. Oil Pre-FID</v>
          </cell>
          <cell r="K1356" t="str">
            <v>3. New Oil</v>
          </cell>
        </row>
        <row r="1357">
          <cell r="B1357" t="str">
            <v>NIP_D_BONN_EES_I01_D</v>
          </cell>
          <cell r="C1357" t="str">
            <v>Doable</v>
          </cell>
          <cell r="D1357" t="str">
            <v>EES</v>
          </cell>
          <cell r="E1357" t="str">
            <v>BONN</v>
          </cell>
          <cell r="F1357" t="str">
            <v>BONNY1_FS</v>
          </cell>
          <cell r="G1357" t="str">
            <v>NIP_BP06_Bonny/Kalaekule IOGD</v>
          </cell>
          <cell r="H1357" t="str">
            <v>NIP_D_BONN_EES_I01</v>
          </cell>
          <cell r="I1357" t="str">
            <v>Ranked IN</v>
          </cell>
          <cell r="J1357" t="str">
            <v>4. Oil Pre-FID</v>
          </cell>
          <cell r="K1357" t="str">
            <v>3. New Oil</v>
          </cell>
        </row>
        <row r="1358">
          <cell r="B1358" t="str">
            <v>NIP_D_BONN_EES_R01_D</v>
          </cell>
          <cell r="C1358" t="str">
            <v>Doable</v>
          </cell>
          <cell r="D1358" t="str">
            <v>EES</v>
          </cell>
          <cell r="E1358" t="str">
            <v>BONN</v>
          </cell>
          <cell r="F1358" t="str">
            <v>BONNY1_FS</v>
          </cell>
          <cell r="G1358" t="str">
            <v>NIP_BP06_2006 LIO</v>
          </cell>
          <cell r="H1358" t="str">
            <v>NIP_D_BONN_EES_R01</v>
          </cell>
          <cell r="I1358" t="str">
            <v>Ranked IN</v>
          </cell>
          <cell r="J1358" t="str">
            <v>1. NFA</v>
          </cell>
          <cell r="K1358" t="str">
            <v>2. LIO</v>
          </cell>
        </row>
        <row r="1359">
          <cell r="B1359" t="str">
            <v>NIP_D_BONN_EES_R02_D</v>
          </cell>
          <cell r="C1359" t="str">
            <v>Doable</v>
          </cell>
          <cell r="D1359" t="str">
            <v>EES</v>
          </cell>
          <cell r="E1359" t="str">
            <v>BONN</v>
          </cell>
          <cell r="F1359" t="str">
            <v>BONNY1_FS</v>
          </cell>
          <cell r="G1359" t="str">
            <v>NIP_BP06_2007 LIO</v>
          </cell>
          <cell r="H1359" t="str">
            <v>NIP_D_BONN_EES_R02</v>
          </cell>
          <cell r="I1359" t="str">
            <v>Ranked IN</v>
          </cell>
          <cell r="J1359" t="str">
            <v>1. NFA</v>
          </cell>
          <cell r="K1359" t="str">
            <v>2. LIO</v>
          </cell>
        </row>
        <row r="1360">
          <cell r="B1360" t="str">
            <v>NIP_D_Bonny/Kalaekule IOGD_PRA_D</v>
          </cell>
          <cell r="C1360" t="str">
            <v>Doable</v>
          </cell>
          <cell r="D1360" t="str">
            <v>Corporate</v>
          </cell>
          <cell r="E1360" t="str">
            <v>PRA</v>
          </cell>
          <cell r="F1360" t="str">
            <v>DNR Prod Facilty</v>
          </cell>
          <cell r="G1360" t="str">
            <v>Corporate PRA</v>
          </cell>
          <cell r="H1360" t="str">
            <v>NIP_D_Bonny/Kalaekule IOGD_PRA</v>
          </cell>
          <cell r="I1360" t="str">
            <v>Ranked IN</v>
          </cell>
          <cell r="J1360" t="str">
            <v>4. Oil Pre-FID</v>
          </cell>
          <cell r="K1360" t="str">
            <v>PRA</v>
          </cell>
        </row>
        <row r="1361">
          <cell r="B1361" t="str">
            <v>NIP_D_BONT_EES_D02_D</v>
          </cell>
          <cell r="C1361" t="str">
            <v>Doable</v>
          </cell>
          <cell r="D1361" t="str">
            <v>EES</v>
          </cell>
          <cell r="E1361" t="str">
            <v>BONT</v>
          </cell>
          <cell r="F1361" t="str">
            <v>BONNY1_FS</v>
          </cell>
          <cell r="G1361" t="str">
            <v>NIP_BP06_Bonny/Kalaekule IOGD</v>
          </cell>
          <cell r="H1361" t="str">
            <v>NIP_D_BONT_EES_D02</v>
          </cell>
          <cell r="I1361" t="str">
            <v>Ranked IN</v>
          </cell>
          <cell r="J1361" t="str">
            <v>4. Oil Pre-FID</v>
          </cell>
          <cell r="K1361" t="str">
            <v>3. New Oil</v>
          </cell>
        </row>
        <row r="1362">
          <cell r="B1362" t="str">
            <v>NIP_D_BONT_EES_D03_D</v>
          </cell>
          <cell r="C1362" t="str">
            <v>Doable</v>
          </cell>
          <cell r="D1362" t="str">
            <v>EES</v>
          </cell>
          <cell r="E1362" t="str">
            <v>BONT</v>
          </cell>
          <cell r="F1362" t="str">
            <v>BONNY1_FS</v>
          </cell>
          <cell r="G1362" t="str">
            <v>NIP_BP06_Bonny/Kalaekule IOGD</v>
          </cell>
          <cell r="H1362" t="str">
            <v>NIP_D_BONT_EES_D03</v>
          </cell>
          <cell r="I1362" t="str">
            <v>Ranked IN</v>
          </cell>
          <cell r="J1362" t="str">
            <v>4. Oil Pre-FID</v>
          </cell>
          <cell r="K1362" t="str">
            <v>3. New Oil</v>
          </cell>
        </row>
        <row r="1363">
          <cell r="B1363" t="str">
            <v>NIP_D_BUBB_EWS_G30_D</v>
          </cell>
          <cell r="C1363" t="str">
            <v>Doable</v>
          </cell>
          <cell r="D1363" t="str">
            <v>EWS</v>
          </cell>
          <cell r="E1363" t="str">
            <v>BUBB</v>
          </cell>
          <cell r="F1363" t="str">
            <v>Cluster 2A PF</v>
          </cell>
          <cell r="G1363" t="str">
            <v>NIP_BP06_Cluster 2A</v>
          </cell>
          <cell r="H1363" t="str">
            <v>NIP_D_BUBB_EWS_G30</v>
          </cell>
          <cell r="I1363" t="str">
            <v>Ranked OUT</v>
          </cell>
          <cell r="J1363" t="str">
            <v>8. New gas (OKLNG)</v>
          </cell>
          <cell r="K1363" t="str">
            <v>3. New Oil</v>
          </cell>
        </row>
        <row r="1364">
          <cell r="B1364" t="str">
            <v>NIP_D_BUGC_EES_D01_D</v>
          </cell>
          <cell r="C1364" t="str">
            <v>Doable</v>
          </cell>
          <cell r="D1364" t="str">
            <v>EES</v>
          </cell>
          <cell r="E1364" t="str">
            <v>BUGC</v>
          </cell>
          <cell r="F1364" t="str">
            <v>BUGUMA_CREEK1_FS</v>
          </cell>
          <cell r="G1364" t="str">
            <v>NIP_BP06_Buguma Creek IOGD</v>
          </cell>
          <cell r="H1364" t="str">
            <v>NIP_D_BUGC_EES_D01</v>
          </cell>
          <cell r="I1364" t="str">
            <v>Ranked OUT</v>
          </cell>
          <cell r="J1364" t="str">
            <v>4. Oil Pre-FID</v>
          </cell>
          <cell r="K1364" t="str">
            <v>3. New Oil</v>
          </cell>
        </row>
        <row r="1365">
          <cell r="B1365" t="str">
            <v>NIP_D_BUGC_EES_D02_D</v>
          </cell>
          <cell r="C1365" t="str">
            <v>Doable</v>
          </cell>
          <cell r="D1365" t="str">
            <v>EES</v>
          </cell>
          <cell r="E1365" t="str">
            <v>BUGC</v>
          </cell>
          <cell r="F1365" t="str">
            <v>BUGUMA_CREEK1_FS</v>
          </cell>
          <cell r="G1365" t="str">
            <v>NIP_BP06_Buguma Creek IOGD</v>
          </cell>
          <cell r="H1365" t="str">
            <v>NIP_D_BUGC_EES_D02</v>
          </cell>
          <cell r="I1365" t="str">
            <v>Ranked OUT</v>
          </cell>
          <cell r="J1365" t="str">
            <v>4. Oil Pre-FID</v>
          </cell>
          <cell r="K1365" t="str">
            <v>3. New Oil</v>
          </cell>
        </row>
        <row r="1366">
          <cell r="B1366" t="str">
            <v>NIP_D_BUGC_EES_G01_D</v>
          </cell>
          <cell r="C1366" t="str">
            <v>Doable</v>
          </cell>
          <cell r="D1366" t="str">
            <v>EES</v>
          </cell>
          <cell r="E1366" t="str">
            <v>BUGC</v>
          </cell>
          <cell r="F1366" t="str">
            <v>NAG PF</v>
          </cell>
          <cell r="G1366" t="e">
            <v>#N/A</v>
          </cell>
          <cell r="H1366" t="str">
            <v>NIP_D_BUGC_EES_G01</v>
          </cell>
          <cell r="I1366" t="str">
            <v>Ranked IN</v>
          </cell>
          <cell r="J1366" t="str">
            <v>5. Ongoing Gas</v>
          </cell>
          <cell r="K1366" t="str">
            <v>3. New Oil</v>
          </cell>
        </row>
        <row r="1367">
          <cell r="B1367" t="str">
            <v>NIP_D_Buguma Creek IOGD_PRA_D</v>
          </cell>
          <cell r="C1367" t="str">
            <v>Doable</v>
          </cell>
          <cell r="D1367" t="str">
            <v>Corporate</v>
          </cell>
          <cell r="E1367" t="str">
            <v>PRA</v>
          </cell>
          <cell r="F1367" t="str">
            <v>DNR Prod Facilty</v>
          </cell>
          <cell r="G1367" t="str">
            <v>Corporate PRA</v>
          </cell>
          <cell r="H1367" t="str">
            <v>NIP_D_Buguma Creek IOGD_PRA</v>
          </cell>
          <cell r="I1367" t="str">
            <v>Ranked OUT</v>
          </cell>
          <cell r="J1367" t="str">
            <v>4. Oil Pre-FID</v>
          </cell>
          <cell r="K1367" t="str">
            <v>PRA</v>
          </cell>
        </row>
        <row r="1368">
          <cell r="B1368" t="str">
            <v>NIP_D_CAWC_EES_C01_D</v>
          </cell>
          <cell r="C1368" t="str">
            <v>Doable</v>
          </cell>
          <cell r="D1368" t="str">
            <v>EES</v>
          </cell>
          <cell r="E1368" t="str">
            <v>CAWC</v>
          </cell>
          <cell r="F1368" t="str">
            <v>CAWTHORNE_CHANNEL1_FS</v>
          </cell>
          <cell r="G1368" t="str">
            <v>NIP_BP06_Cawthorne Channel Oil</v>
          </cell>
          <cell r="H1368" t="str">
            <v>NIP_D_CAWC_EES_C01</v>
          </cell>
          <cell r="I1368" t="str">
            <v>Ranked IN</v>
          </cell>
          <cell r="J1368" t="str">
            <v>3. Oil Post-FID</v>
          </cell>
          <cell r="K1368" t="str">
            <v>3. New Oil</v>
          </cell>
        </row>
        <row r="1369">
          <cell r="B1369" t="str">
            <v>NIP_D_CAWC_EES_D02_D</v>
          </cell>
          <cell r="C1369" t="str">
            <v>Doable</v>
          </cell>
          <cell r="D1369" t="str">
            <v>EES</v>
          </cell>
          <cell r="E1369" t="str">
            <v>CAWC</v>
          </cell>
          <cell r="F1369" t="str">
            <v>CAWTHORNE_CHANNEL3_FS</v>
          </cell>
          <cell r="G1369" t="str">
            <v>NIP_BP06_Cawthorne Channel Node Ph-2</v>
          </cell>
          <cell r="H1369" t="str">
            <v>NIP_D_CAWC_EES_D02</v>
          </cell>
          <cell r="I1369" t="str">
            <v>Ranked IN</v>
          </cell>
          <cell r="J1369" t="str">
            <v>4. Oil Pre-FID</v>
          </cell>
          <cell r="K1369" t="str">
            <v>3. New Oil</v>
          </cell>
        </row>
        <row r="1370">
          <cell r="B1370" t="str">
            <v>NIP_D_CAWC_EES_G01_D</v>
          </cell>
          <cell r="C1370" t="str">
            <v>Doable</v>
          </cell>
          <cell r="D1370" t="str">
            <v>EES</v>
          </cell>
          <cell r="E1370" t="str">
            <v>CAWC</v>
          </cell>
          <cell r="F1370" t="str">
            <v>NAG PF</v>
          </cell>
          <cell r="G1370" t="e">
            <v>#N/A</v>
          </cell>
          <cell r="H1370" t="str">
            <v>NIP_D_CAWC_EES_G01</v>
          </cell>
          <cell r="I1370" t="str">
            <v>Ranked IN</v>
          </cell>
          <cell r="J1370" t="str">
            <v>3. Oil Post-FID</v>
          </cell>
          <cell r="K1370" t="str">
            <v>3. New Oil</v>
          </cell>
        </row>
        <row r="1371">
          <cell r="B1371" t="str">
            <v>NIP_D_CAWC_EES_L01_D</v>
          </cell>
          <cell r="C1371" t="str">
            <v>Doable</v>
          </cell>
          <cell r="D1371" t="str">
            <v>EES</v>
          </cell>
          <cell r="E1371" t="str">
            <v>CAWC</v>
          </cell>
          <cell r="F1371" t="str">
            <v>CAWTHORNE_CHANNEL2_FS</v>
          </cell>
          <cell r="G1371" t="str">
            <v>NIP_BP06_Cawthorne Channel Integrated Project</v>
          </cell>
          <cell r="H1371" t="str">
            <v>NIP_D_CAWC_EES_L01</v>
          </cell>
          <cell r="I1371" t="str">
            <v>Ranked IN</v>
          </cell>
          <cell r="J1371" t="str">
            <v>3. Oil Post-FID</v>
          </cell>
          <cell r="K1371" t="str">
            <v>3. New Oil</v>
          </cell>
        </row>
        <row r="1372">
          <cell r="B1372" t="str">
            <v>NIP_D_CAWC_EES_P01_D</v>
          </cell>
          <cell r="C1372" t="str">
            <v>Doable</v>
          </cell>
          <cell r="D1372" t="str">
            <v>EES</v>
          </cell>
          <cell r="E1372" t="str">
            <v>CAWC</v>
          </cell>
          <cell r="F1372" t="str">
            <v>CAWTHORNE_CHANNEL1_FS</v>
          </cell>
          <cell r="G1372" t="str">
            <v>NIP_BP06_Integrity</v>
          </cell>
          <cell r="H1372" t="str">
            <v>NIP_D_CAWC_EES_P01</v>
          </cell>
          <cell r="I1372" t="str">
            <v>Ranked IN</v>
          </cell>
          <cell r="J1372" t="str">
            <v>1. NFA</v>
          </cell>
          <cell r="K1372" t="str">
            <v>2. LIO</v>
          </cell>
        </row>
        <row r="1373">
          <cell r="B1373" t="str">
            <v>NIP_D_CAWC_EES_R01_D</v>
          </cell>
          <cell r="C1373" t="str">
            <v>Doable</v>
          </cell>
          <cell r="D1373" t="str">
            <v>EES</v>
          </cell>
          <cell r="E1373" t="str">
            <v>CAWC</v>
          </cell>
          <cell r="F1373" t="str">
            <v>CAWTHORNE_CHANNEL3_FS</v>
          </cell>
          <cell r="G1373" t="str">
            <v>NIP_BP06_2006 LIO</v>
          </cell>
          <cell r="H1373" t="str">
            <v>NIP_D_CAWC_EES_R01</v>
          </cell>
          <cell r="I1373" t="str">
            <v>Ranked IN</v>
          </cell>
          <cell r="J1373" t="str">
            <v>1. NFA</v>
          </cell>
          <cell r="K1373" t="str">
            <v>2. LIO</v>
          </cell>
        </row>
        <row r="1374">
          <cell r="B1374" t="str">
            <v>NIP_D_CAWC_EES_R02_D</v>
          </cell>
          <cell r="C1374" t="str">
            <v>Doable</v>
          </cell>
          <cell r="D1374" t="str">
            <v>EES</v>
          </cell>
          <cell r="E1374" t="str">
            <v>CAWC</v>
          </cell>
          <cell r="F1374" t="str">
            <v>CAWTHORNE_CHANNEL1_FS</v>
          </cell>
          <cell r="G1374" t="str">
            <v>NIP_BP06_2007 LIO</v>
          </cell>
          <cell r="H1374" t="str">
            <v>NIP_D_CAWC_EES_R02</v>
          </cell>
          <cell r="I1374" t="str">
            <v>Ranked IN</v>
          </cell>
          <cell r="J1374" t="str">
            <v>1. NFA</v>
          </cell>
          <cell r="K1374" t="str">
            <v>2. LIO</v>
          </cell>
        </row>
        <row r="1375">
          <cell r="B1375" t="str">
            <v>NIP_D_Cawthorne Channel Integrated Project_PRA_D</v>
          </cell>
          <cell r="C1375" t="str">
            <v>Doable</v>
          </cell>
          <cell r="D1375" t="str">
            <v>Corporate</v>
          </cell>
          <cell r="E1375" t="str">
            <v>PRA</v>
          </cell>
          <cell r="F1375" t="str">
            <v>DNR Prod Facilty</v>
          </cell>
          <cell r="G1375" t="str">
            <v>Corporate PRA</v>
          </cell>
          <cell r="H1375" t="str">
            <v>NIP_D_Cawthorne Channel Integrated Project_PRA</v>
          </cell>
          <cell r="I1375" t="str">
            <v>Ranked IN</v>
          </cell>
          <cell r="J1375" t="str">
            <v>3. Oil Post-FID</v>
          </cell>
          <cell r="K1375" t="str">
            <v>PRA</v>
          </cell>
        </row>
        <row r="1376">
          <cell r="B1376" t="str">
            <v>NIP_D_Cawthorne Channel Node Ph-2_PRA_D</v>
          </cell>
          <cell r="C1376" t="str">
            <v>Doable</v>
          </cell>
          <cell r="D1376" t="str">
            <v>Corporate</v>
          </cell>
          <cell r="E1376" t="str">
            <v>PRA</v>
          </cell>
          <cell r="F1376" t="str">
            <v>DNR Prod Facilty</v>
          </cell>
          <cell r="G1376" t="str">
            <v>Corporate PRA</v>
          </cell>
          <cell r="H1376" t="str">
            <v>NIP_D_Cawthorne Channel Node Ph-2_PRA</v>
          </cell>
          <cell r="I1376" t="str">
            <v>Ranked IN</v>
          </cell>
          <cell r="J1376" t="str">
            <v>4. Oil Pre-FID</v>
          </cell>
          <cell r="K1376" t="str">
            <v>PRA</v>
          </cell>
        </row>
        <row r="1377">
          <cell r="B1377" t="str">
            <v>NIP_D_Cawthorne Channel Oil_PRA_D</v>
          </cell>
          <cell r="C1377" t="str">
            <v>Doable</v>
          </cell>
          <cell r="D1377" t="str">
            <v>Corporate</v>
          </cell>
          <cell r="E1377" t="str">
            <v>PRA</v>
          </cell>
          <cell r="F1377" t="str">
            <v>DNR Prod Facilty</v>
          </cell>
          <cell r="G1377" t="str">
            <v>Corporate PRA</v>
          </cell>
          <cell r="H1377" t="str">
            <v>NIP_D_Cawthorne Channel Oil_PRA</v>
          </cell>
          <cell r="I1377" t="str">
            <v>Ranked IN</v>
          </cell>
          <cell r="J1377" t="str">
            <v>4. Oil Pre-FID</v>
          </cell>
          <cell r="K1377" t="str">
            <v>PRA</v>
          </cell>
        </row>
        <row r="1378">
          <cell r="B1378" t="str">
            <v>NIP_D_Cluster 2A_PRA_D</v>
          </cell>
          <cell r="C1378" t="str">
            <v>Doable</v>
          </cell>
          <cell r="D1378" t="str">
            <v>Corporate</v>
          </cell>
          <cell r="E1378" t="str">
            <v>PRA</v>
          </cell>
          <cell r="F1378" t="str">
            <v>DNR Prod Facilty</v>
          </cell>
          <cell r="G1378" t="str">
            <v>Corporate PRA</v>
          </cell>
          <cell r="H1378" t="str">
            <v>NIP_D_Cluster 2A_PRA</v>
          </cell>
          <cell r="I1378" t="str">
            <v>Ranked OUT</v>
          </cell>
          <cell r="J1378" t="str">
            <v>8. New gas (OKLNG)</v>
          </cell>
          <cell r="K1378" t="str">
            <v>PRA</v>
          </cell>
        </row>
        <row r="1379">
          <cell r="B1379" t="str">
            <v>NIP_D_Cluster 2B_PRA_D</v>
          </cell>
          <cell r="C1379" t="str">
            <v>Doable</v>
          </cell>
          <cell r="D1379" t="str">
            <v>Corporate</v>
          </cell>
          <cell r="E1379" t="str">
            <v>PRA</v>
          </cell>
          <cell r="F1379" t="str">
            <v>DNR Prod Facilty</v>
          </cell>
          <cell r="G1379" t="str">
            <v>Corporate PRA</v>
          </cell>
          <cell r="H1379" t="str">
            <v>NIP_D_Cluster 2B_PRA</v>
          </cell>
          <cell r="I1379" t="str">
            <v>Ranked OUT</v>
          </cell>
          <cell r="J1379" t="str">
            <v>8. New gas (OKLNG)</v>
          </cell>
          <cell r="K1379" t="str">
            <v>PRA</v>
          </cell>
        </row>
        <row r="1380">
          <cell r="B1380" t="str">
            <v>NIP_D_Cluster 6_PRA_D</v>
          </cell>
          <cell r="C1380" t="str">
            <v>Doable</v>
          </cell>
          <cell r="D1380" t="str">
            <v>Corporate</v>
          </cell>
          <cell r="E1380" t="str">
            <v>PRA</v>
          </cell>
          <cell r="F1380" t="str">
            <v>DNR Prod Facilty</v>
          </cell>
          <cell r="G1380" t="str">
            <v>Corporate PRA</v>
          </cell>
          <cell r="H1380" t="str">
            <v>NIP_D_Cluster 6_PRA</v>
          </cell>
          <cell r="I1380" t="str">
            <v>Ranked IN</v>
          </cell>
          <cell r="J1380" t="str">
            <v>6. New gas (NLNG)</v>
          </cell>
          <cell r="K1380" t="str">
            <v>PRA</v>
          </cell>
        </row>
        <row r="1381">
          <cell r="B1381" t="str">
            <v>NIP_D_Condensate Adjustment_D</v>
          </cell>
          <cell r="C1381" t="str">
            <v>Doable</v>
          </cell>
          <cell r="D1381" t="str">
            <v>Management</v>
          </cell>
          <cell r="E1381" t="str">
            <v>Adjustment</v>
          </cell>
          <cell r="F1381" t="str">
            <v>Corporate Management</v>
          </cell>
          <cell r="G1381" t="str">
            <v>NIP_BP06_NFA</v>
          </cell>
          <cell r="H1381" t="str">
            <v>NIP_D_Condensate Adjustment</v>
          </cell>
          <cell r="I1381" t="str">
            <v>Ranked IN</v>
          </cell>
          <cell r="J1381" t="str">
            <v>1. NFA</v>
          </cell>
          <cell r="K1381" t="str">
            <v>Adjustment</v>
          </cell>
        </row>
        <row r="1382">
          <cell r="B1382" t="str">
            <v>NIP_D_CORPORATE_PRA_D</v>
          </cell>
          <cell r="C1382" t="str">
            <v>Doable</v>
          </cell>
          <cell r="D1382" t="str">
            <v>Corporate</v>
          </cell>
          <cell r="E1382" t="str">
            <v>PRA</v>
          </cell>
          <cell r="F1382" t="str">
            <v>DNR Prod Facilty</v>
          </cell>
          <cell r="G1382" t="str">
            <v>Corporate PRA</v>
          </cell>
          <cell r="H1382" t="str">
            <v>NIP_D_CORPORATE_PRA</v>
          </cell>
          <cell r="I1382" t="str">
            <v>Ranked IN</v>
          </cell>
          <cell r="J1382" t="str">
            <v>1. NFA</v>
          </cell>
          <cell r="K1382" t="str">
            <v>PRA</v>
          </cell>
        </row>
        <row r="1383">
          <cell r="B1383" t="str">
            <v>NIP_D_DBUC_EWS_G30_D</v>
          </cell>
          <cell r="C1383" t="str">
            <v>Doable</v>
          </cell>
          <cell r="D1383" t="str">
            <v>EWS</v>
          </cell>
          <cell r="E1383" t="str">
            <v>DBUC</v>
          </cell>
          <cell r="F1383" t="str">
            <v>Cluster 2A PF</v>
          </cell>
          <cell r="G1383" t="str">
            <v>NIP_BP06_Cluster 2A</v>
          </cell>
          <cell r="H1383" t="str">
            <v>NIP_D_DBUC_EWS_G30</v>
          </cell>
          <cell r="I1383" t="str">
            <v>Ranked OUT</v>
          </cell>
          <cell r="J1383" t="str">
            <v>8. New gas (OKLNG)</v>
          </cell>
          <cell r="K1383" t="str">
            <v>3. New Oil</v>
          </cell>
        </row>
        <row r="1384">
          <cell r="B1384" t="str">
            <v>NIP_D_DBUC_EWS_I02_D</v>
          </cell>
          <cell r="C1384" t="str">
            <v>Doable</v>
          </cell>
          <cell r="D1384" t="str">
            <v>EWS</v>
          </cell>
          <cell r="E1384" t="str">
            <v>DBUC</v>
          </cell>
          <cell r="F1384" t="str">
            <v>DIEBU_CREEK1_FS</v>
          </cell>
          <cell r="G1384" t="str">
            <v>NIP_BP06_AG Solutions NunRiver DiebuCrk</v>
          </cell>
          <cell r="H1384" t="str">
            <v>NIP_D_DBUC_EWS_I02</v>
          </cell>
          <cell r="I1384" t="str">
            <v>Ranked IN</v>
          </cell>
          <cell r="J1384" t="str">
            <v>4. Oil Pre-FID</v>
          </cell>
          <cell r="K1384" t="str">
            <v>3. New Oil</v>
          </cell>
        </row>
        <row r="1385">
          <cell r="B1385" t="str">
            <v>NIP_D_DBUC_EWS_R02_D</v>
          </cell>
          <cell r="C1385" t="str">
            <v>Doable</v>
          </cell>
          <cell r="D1385" t="str">
            <v>EWS</v>
          </cell>
          <cell r="E1385" t="str">
            <v>DBUC</v>
          </cell>
          <cell r="F1385" t="str">
            <v>DIEBU_CREEK1_FS</v>
          </cell>
          <cell r="G1385" t="str">
            <v>NIP_BP06_2007 LIO</v>
          </cell>
          <cell r="H1385" t="str">
            <v>NIP_D_DBUC_EWS_R02</v>
          </cell>
          <cell r="I1385" t="str">
            <v>Ranked IN</v>
          </cell>
          <cell r="J1385" t="str">
            <v>1. NFA</v>
          </cell>
          <cell r="K1385" t="str">
            <v>2. LIO</v>
          </cell>
        </row>
        <row r="1386">
          <cell r="B1386" t="str">
            <v>NIP_D_DBUC_EWS_R03_D</v>
          </cell>
          <cell r="C1386" t="str">
            <v>Doable</v>
          </cell>
          <cell r="D1386" t="str">
            <v>EWS</v>
          </cell>
          <cell r="E1386" t="str">
            <v>DBUC</v>
          </cell>
          <cell r="F1386" t="str">
            <v>DIEBU_CREEK1_FS</v>
          </cell>
          <cell r="G1386" t="str">
            <v>NIP_BP06_2008 LIO</v>
          </cell>
          <cell r="H1386" t="str">
            <v>NIP_D_DBUC_EWS_R03</v>
          </cell>
          <cell r="I1386" t="str">
            <v>Ranked IN</v>
          </cell>
          <cell r="J1386" t="str">
            <v>1. NFA</v>
          </cell>
          <cell r="K1386" t="str">
            <v>2. LIO</v>
          </cell>
        </row>
        <row r="1387">
          <cell r="B1387" t="str">
            <v>NIP_D_DODN_WSS_G01_D</v>
          </cell>
          <cell r="C1387" t="str">
            <v>Doable</v>
          </cell>
          <cell r="D1387" t="str">
            <v>WSS</v>
          </cell>
          <cell r="E1387" t="str">
            <v>DODN</v>
          </cell>
          <cell r="F1387" t="str">
            <v>NAG PF</v>
          </cell>
          <cell r="G1387" t="e">
            <v>#N/A</v>
          </cell>
          <cell r="H1387" t="str">
            <v>NIP_D_DODN_WSS_G01</v>
          </cell>
          <cell r="I1387" t="str">
            <v>Ranked OUT</v>
          </cell>
          <cell r="J1387" t="str">
            <v>8. New gas (OKLNG)</v>
          </cell>
          <cell r="K1387" t="str">
            <v>3. New Oil</v>
          </cell>
        </row>
        <row r="1388">
          <cell r="B1388" t="str">
            <v>NIP_D_EA Phase 2_PRA_D</v>
          </cell>
          <cell r="C1388" t="str">
            <v>Doable</v>
          </cell>
          <cell r="D1388" t="str">
            <v>Corporate</v>
          </cell>
          <cell r="E1388" t="str">
            <v>PRA</v>
          </cell>
          <cell r="F1388" t="str">
            <v>DNR Prod Facilty</v>
          </cell>
          <cell r="G1388" t="str">
            <v>Corporate PRA</v>
          </cell>
          <cell r="H1388" t="str">
            <v>NIP_D_EA Phase 2_PRA</v>
          </cell>
          <cell r="I1388" t="str">
            <v>Ranked IN</v>
          </cell>
          <cell r="J1388" t="str">
            <v>4. Oil Pre-FID</v>
          </cell>
          <cell r="K1388" t="str">
            <v>PRA</v>
          </cell>
        </row>
        <row r="1389">
          <cell r="B1389" t="str">
            <v>NIP_D_East Domgas Growth_PRA_D</v>
          </cell>
          <cell r="C1389" t="str">
            <v>Doable</v>
          </cell>
          <cell r="D1389" t="str">
            <v>Corporate</v>
          </cell>
          <cell r="E1389" t="str">
            <v>PRA</v>
          </cell>
          <cell r="F1389" t="str">
            <v>DNR Prod Facilty</v>
          </cell>
          <cell r="G1389" t="str">
            <v>Corporate PRA</v>
          </cell>
          <cell r="H1389" t="str">
            <v>NIP_D_East Domgas Growth_PRA</v>
          </cell>
          <cell r="I1389" t="str">
            <v>Ranked IN</v>
          </cell>
          <cell r="J1389" t="str">
            <v>7. New Gas (IPP)</v>
          </cell>
          <cell r="K1389" t="str">
            <v>PRA</v>
          </cell>
        </row>
        <row r="1390">
          <cell r="B1390" t="str">
            <v>NIP_D_EAzz_OFS_D02_D</v>
          </cell>
          <cell r="C1390" t="str">
            <v>Doable</v>
          </cell>
          <cell r="D1390" t="str">
            <v>OFS</v>
          </cell>
          <cell r="E1390" t="str">
            <v>EAzz</v>
          </cell>
          <cell r="F1390" t="str">
            <v>Offshore PF</v>
          </cell>
          <cell r="G1390" t="str">
            <v>NIP_BP06_EA Phase 2</v>
          </cell>
          <cell r="H1390" t="str">
            <v>NIP_D_EAzz_OFS_D02</v>
          </cell>
          <cell r="I1390" t="str">
            <v>Ranked IN</v>
          </cell>
          <cell r="J1390" t="str">
            <v>4. Oil Pre-FID</v>
          </cell>
          <cell r="K1390" t="str">
            <v>3. New Oil</v>
          </cell>
        </row>
        <row r="1391">
          <cell r="B1391" t="str">
            <v>NIP_D_Egbema FOD_PRA_D</v>
          </cell>
          <cell r="C1391" t="str">
            <v>Doable</v>
          </cell>
          <cell r="D1391" t="str">
            <v>Corporate</v>
          </cell>
          <cell r="E1391" t="str">
            <v>PRA</v>
          </cell>
          <cell r="F1391" t="str">
            <v>DNR Prod Facilty</v>
          </cell>
          <cell r="G1391" t="str">
            <v>Corporate PRA</v>
          </cell>
          <cell r="H1391" t="str">
            <v>NIP_D_Egbema FOD_PRA</v>
          </cell>
          <cell r="I1391" t="str">
            <v>Ranked IN</v>
          </cell>
          <cell r="J1391" t="str">
            <v>4. Oil Pre-FID</v>
          </cell>
          <cell r="K1391" t="str">
            <v>PRA</v>
          </cell>
        </row>
        <row r="1392">
          <cell r="B1392" t="str">
            <v>NIP_D_Egbema Gas_PRA_D</v>
          </cell>
          <cell r="C1392" t="str">
            <v>Doable</v>
          </cell>
          <cell r="D1392" t="str">
            <v>Corporate</v>
          </cell>
          <cell r="E1392" t="str">
            <v>PRA</v>
          </cell>
          <cell r="F1392" t="str">
            <v>DNR Prod Facilty</v>
          </cell>
          <cell r="G1392" t="str">
            <v>Corporate PRA</v>
          </cell>
          <cell r="H1392" t="str">
            <v>NIP_D_Egbema Gas_PRA</v>
          </cell>
          <cell r="I1392" t="str">
            <v>Ranked IN</v>
          </cell>
          <cell r="J1392" t="str">
            <v>8. New gas (OKLNG)</v>
          </cell>
          <cell r="K1392" t="str">
            <v>PRA</v>
          </cell>
        </row>
        <row r="1393">
          <cell r="B1393" t="str">
            <v>NIP_D_EGBM_ELA_R01_D</v>
          </cell>
          <cell r="C1393" t="str">
            <v>Doable</v>
          </cell>
          <cell r="D1393" t="str">
            <v>ELA</v>
          </cell>
          <cell r="E1393" t="str">
            <v>EGBM</v>
          </cell>
          <cell r="F1393" t="str">
            <v>EGBEMA1_FS</v>
          </cell>
          <cell r="G1393" t="str">
            <v>NIP_BP06_2006 LIO</v>
          </cell>
          <cell r="H1393" t="str">
            <v>NIP_D_EGBM_ELA_R01</v>
          </cell>
          <cell r="I1393" t="str">
            <v>Ranked IN</v>
          </cell>
          <cell r="J1393" t="str">
            <v>1. NFA</v>
          </cell>
          <cell r="K1393" t="str">
            <v>2. LIO</v>
          </cell>
        </row>
        <row r="1394">
          <cell r="B1394" t="str">
            <v>NIP_D_Egbolom ID_PRA_D</v>
          </cell>
          <cell r="C1394" t="str">
            <v>Doable</v>
          </cell>
          <cell r="D1394" t="str">
            <v>Corporate</v>
          </cell>
          <cell r="E1394" t="str">
            <v>PRA</v>
          </cell>
          <cell r="F1394" t="str">
            <v>DNR Prod Facilty</v>
          </cell>
          <cell r="G1394" t="str">
            <v>Corporate PRA</v>
          </cell>
          <cell r="H1394" t="str">
            <v>NIP_D_Egbolom ID_PRA</v>
          </cell>
          <cell r="I1394" t="str">
            <v>Ranked IN</v>
          </cell>
          <cell r="J1394" t="str">
            <v>4. Oil Pre-FID</v>
          </cell>
          <cell r="K1394" t="str">
            <v>PRA</v>
          </cell>
        </row>
        <row r="1395">
          <cell r="B1395" t="str">
            <v>NIP_D_EGBW_ELA_D01_D</v>
          </cell>
          <cell r="C1395" t="str">
            <v>Doable</v>
          </cell>
          <cell r="D1395" t="str">
            <v>ELA</v>
          </cell>
          <cell r="E1395" t="str">
            <v>EGBW</v>
          </cell>
          <cell r="F1395" t="str">
            <v>EGBEMA1_FS</v>
          </cell>
          <cell r="G1395" t="str">
            <v>NIP_BP06_Egbema FOD</v>
          </cell>
          <cell r="H1395" t="str">
            <v>NIP_D_EGBW_ELA_D01</v>
          </cell>
          <cell r="I1395" t="str">
            <v>Ranked IN</v>
          </cell>
          <cell r="J1395" t="str">
            <v>4. Oil Pre-FID</v>
          </cell>
          <cell r="K1395" t="str">
            <v>3. New Oil</v>
          </cell>
        </row>
        <row r="1396">
          <cell r="B1396" t="str">
            <v>NIP_D_EGBW_ELA_I01_D</v>
          </cell>
          <cell r="C1396" t="str">
            <v>Doable</v>
          </cell>
          <cell r="D1396" t="str">
            <v>ELA</v>
          </cell>
          <cell r="E1396" t="str">
            <v>EGBW</v>
          </cell>
          <cell r="F1396" t="str">
            <v>EGBEMA1_FS</v>
          </cell>
          <cell r="G1396" t="str">
            <v>NIP_BP06_Egbema Gas</v>
          </cell>
          <cell r="H1396" t="str">
            <v>NIP_D_EGBW_ELA_I01</v>
          </cell>
          <cell r="I1396" t="str">
            <v>Ranked IN</v>
          </cell>
          <cell r="J1396" t="str">
            <v>4. Oil Pre-FID</v>
          </cell>
          <cell r="K1396" t="str">
            <v>3. New Oil</v>
          </cell>
        </row>
        <row r="1397">
          <cell r="B1397" t="str">
            <v>NIP_D_EGGS_EEE_G01_D</v>
          </cell>
          <cell r="C1397" t="str">
            <v>Doable</v>
          </cell>
          <cell r="D1397" t="str">
            <v>Corporate</v>
          </cell>
          <cell r="E1397" t="str">
            <v>EEE</v>
          </cell>
          <cell r="F1397" t="str">
            <v>DNR Prod Facilty</v>
          </cell>
          <cell r="G1397" t="str">
            <v>Corporate - East</v>
          </cell>
          <cell r="H1397" t="str">
            <v>NIP_D_EGGS_EEE_G01</v>
          </cell>
          <cell r="I1397" t="str">
            <v>Ranked IN</v>
          </cell>
          <cell r="J1397" t="str">
            <v>5. Ongoing Gas</v>
          </cell>
          <cell r="K1397" t="str">
            <v>3. New Oil</v>
          </cell>
        </row>
        <row r="1398">
          <cell r="B1398" t="str">
            <v>NIP_D_EGGS_EEE_G02_D</v>
          </cell>
          <cell r="C1398" t="str">
            <v>Doable</v>
          </cell>
          <cell r="D1398" t="str">
            <v>Corporate</v>
          </cell>
          <cell r="E1398" t="str">
            <v>EEE</v>
          </cell>
          <cell r="F1398" t="str">
            <v>DNR Prod Facilty</v>
          </cell>
          <cell r="G1398" t="str">
            <v>Corporate - East</v>
          </cell>
          <cell r="H1398" t="str">
            <v>NIP_D_EGGS_EEE_G02</v>
          </cell>
          <cell r="I1398" t="str">
            <v>Ranked IN</v>
          </cell>
          <cell r="J1398" t="str">
            <v>5. Ongoing Gas</v>
          </cell>
          <cell r="K1398" t="str">
            <v>3. New Oil</v>
          </cell>
        </row>
        <row r="1399">
          <cell r="B1399" t="str">
            <v>NIP_D_EGLO_EWS_D01_D</v>
          </cell>
          <cell r="C1399" t="str">
            <v>Doable</v>
          </cell>
          <cell r="D1399" t="str">
            <v>EWS</v>
          </cell>
          <cell r="E1399" t="str">
            <v>EGLO</v>
          </cell>
          <cell r="F1399" t="str">
            <v>SOKU1_FS</v>
          </cell>
          <cell r="G1399" t="str">
            <v>NIP_BP06_Egbolom ID</v>
          </cell>
          <cell r="H1399" t="str">
            <v>NIP_D_EGLO_EWS_D01</v>
          </cell>
          <cell r="I1399" t="str">
            <v>Ranked IN</v>
          </cell>
          <cell r="J1399" t="str">
            <v>4. Oil Pre-FID</v>
          </cell>
          <cell r="K1399" t="str">
            <v>3. New Oil</v>
          </cell>
        </row>
        <row r="1400">
          <cell r="B1400" t="str">
            <v>NIP_D_EGWA_WNS_D01_D</v>
          </cell>
          <cell r="C1400" t="str">
            <v>Doable</v>
          </cell>
          <cell r="D1400" t="str">
            <v>WNS</v>
          </cell>
          <cell r="E1400" t="str">
            <v>EGWA</v>
          </cell>
          <cell r="F1400" t="str">
            <v>EGWA1_FS</v>
          </cell>
          <cell r="G1400" t="str">
            <v>NIP_BP06_Odidi node IOGP</v>
          </cell>
          <cell r="H1400" t="str">
            <v>NIP_D_EGWA_WNS_D01</v>
          </cell>
          <cell r="I1400" t="str">
            <v>Ranked IN</v>
          </cell>
          <cell r="J1400" t="str">
            <v>4. Oil Pre-FID</v>
          </cell>
          <cell r="K1400" t="str">
            <v>3. New Oil</v>
          </cell>
        </row>
        <row r="1401">
          <cell r="B1401" t="str">
            <v>NIP_D_EGWA_WNS_L01_D</v>
          </cell>
          <cell r="C1401" t="str">
            <v>Doable</v>
          </cell>
          <cell r="D1401" t="str">
            <v>WNS</v>
          </cell>
          <cell r="E1401" t="str">
            <v>EGWA</v>
          </cell>
          <cell r="F1401" t="str">
            <v>EGWA2_FS</v>
          </cell>
          <cell r="G1401" t="str">
            <v>NIP_BP06_Odidi node IOGP</v>
          </cell>
          <cell r="H1401" t="str">
            <v>NIP_D_EGWA_WNS_L01</v>
          </cell>
          <cell r="I1401" t="str">
            <v>Ranked IN</v>
          </cell>
          <cell r="J1401" t="str">
            <v>4. Oil Pre-FID</v>
          </cell>
          <cell r="K1401" t="str">
            <v>3. New Oil</v>
          </cell>
        </row>
        <row r="1402">
          <cell r="B1402" t="str">
            <v>NIP_D_EGWA_WNS_R01_D</v>
          </cell>
          <cell r="C1402" t="str">
            <v>Doable</v>
          </cell>
          <cell r="D1402" t="str">
            <v>WNS</v>
          </cell>
          <cell r="E1402" t="str">
            <v>EGWA</v>
          </cell>
          <cell r="F1402" t="str">
            <v>EGWA2_FS</v>
          </cell>
          <cell r="G1402" t="str">
            <v>NIP_BP06_Odidi node IOGP</v>
          </cell>
          <cell r="H1402" t="str">
            <v>NIP_D_EGWA_WNS_R01</v>
          </cell>
          <cell r="I1402" t="str">
            <v>Ranked IN</v>
          </cell>
          <cell r="J1402" t="str">
            <v>1. NFA</v>
          </cell>
          <cell r="K1402" t="str">
            <v>2. LIO</v>
          </cell>
        </row>
        <row r="1403">
          <cell r="B1403" t="str">
            <v>NIP_D_EGWA_WNS_R03_D</v>
          </cell>
          <cell r="C1403" t="str">
            <v>Doable</v>
          </cell>
          <cell r="D1403" t="str">
            <v>WNS</v>
          </cell>
          <cell r="E1403" t="str">
            <v>EGWA</v>
          </cell>
          <cell r="F1403" t="str">
            <v>EGWA2_FS</v>
          </cell>
          <cell r="G1403" t="str">
            <v>NIP_BP06_Odidi node IOGP</v>
          </cell>
          <cell r="H1403" t="str">
            <v>NIP_D_EGWA_WNS_R03</v>
          </cell>
          <cell r="I1403" t="str">
            <v>Ranked IN</v>
          </cell>
          <cell r="J1403" t="str">
            <v>1. NFA</v>
          </cell>
          <cell r="K1403" t="str">
            <v>2. LIO</v>
          </cell>
        </row>
        <row r="1404">
          <cell r="B1404" t="str">
            <v>NIP_D_EGWA_WNS_T01_D</v>
          </cell>
          <cell r="C1404" t="str">
            <v>Doable</v>
          </cell>
          <cell r="D1404" t="str">
            <v>WNS</v>
          </cell>
          <cell r="E1404" t="str">
            <v>EGWA</v>
          </cell>
          <cell r="F1404" t="str">
            <v>EGWA2_FS</v>
          </cell>
          <cell r="G1404" t="str">
            <v>NIP_BP06_Odidi node IOGP</v>
          </cell>
          <cell r="H1404" t="str">
            <v>NIP_D_EGWA_WNS_T01</v>
          </cell>
          <cell r="I1404" t="str">
            <v>Ranked IN</v>
          </cell>
          <cell r="J1404" t="str">
            <v>1. NFA</v>
          </cell>
          <cell r="K1404" t="str">
            <v>2. LIO</v>
          </cell>
        </row>
        <row r="1405">
          <cell r="B1405" t="str">
            <v>NIP_D_EJAz_OFS_D02_D</v>
          </cell>
          <cell r="C1405" t="str">
            <v>Doable</v>
          </cell>
          <cell r="D1405" t="str">
            <v>OFS</v>
          </cell>
          <cell r="E1405" t="str">
            <v>EJAz</v>
          </cell>
          <cell r="F1405" t="str">
            <v>Offshore PF</v>
          </cell>
          <cell r="G1405" t="str">
            <v>NIP_BP06_EA Phase 2</v>
          </cell>
          <cell r="H1405" t="str">
            <v>NIP_D_EJAz_OFS_D02</v>
          </cell>
          <cell r="I1405" t="str">
            <v>Ranked IN</v>
          </cell>
          <cell r="J1405" t="str">
            <v>4. Oil Pre-FID</v>
          </cell>
          <cell r="K1405" t="str">
            <v>3. New Oil</v>
          </cell>
        </row>
        <row r="1406">
          <cell r="B1406" t="str">
            <v>NIP_D_EKUL_EWS_B01_D</v>
          </cell>
          <cell r="C1406" t="str">
            <v>Doable</v>
          </cell>
          <cell r="D1406" t="str">
            <v>EWS</v>
          </cell>
          <cell r="E1406" t="str">
            <v>EKUL</v>
          </cell>
          <cell r="F1406" t="str">
            <v>EKULAMA2_FS</v>
          </cell>
          <cell r="G1406" t="str">
            <v>NIP_BP06_2006 LIO</v>
          </cell>
          <cell r="H1406" t="str">
            <v>NIP_D_EKUL_EWS_B01</v>
          </cell>
          <cell r="I1406" t="str">
            <v>Ranked IN</v>
          </cell>
          <cell r="J1406" t="str">
            <v>1. NFA</v>
          </cell>
          <cell r="K1406" t="str">
            <v>2. LIO</v>
          </cell>
        </row>
        <row r="1407">
          <cell r="B1407" t="str">
            <v>NIP_D_EKUL_EWS_R01_D</v>
          </cell>
          <cell r="C1407" t="str">
            <v>Doable</v>
          </cell>
          <cell r="D1407" t="str">
            <v>EWS</v>
          </cell>
          <cell r="E1407" t="str">
            <v>EKUL</v>
          </cell>
          <cell r="F1407" t="str">
            <v>EKULAMA1_FS</v>
          </cell>
          <cell r="G1407" t="str">
            <v>NIP_BP06_2006 LIO</v>
          </cell>
          <cell r="H1407" t="str">
            <v>NIP_D_EKUL_EWS_R01</v>
          </cell>
          <cell r="I1407" t="str">
            <v>Ranked IN</v>
          </cell>
          <cell r="J1407" t="str">
            <v>1. NFA</v>
          </cell>
          <cell r="K1407" t="str">
            <v>2. LIO</v>
          </cell>
        </row>
        <row r="1408">
          <cell r="B1408" t="str">
            <v>NIP_D_EKUL_EWS_R02_D</v>
          </cell>
          <cell r="C1408" t="str">
            <v>Doable</v>
          </cell>
          <cell r="D1408" t="str">
            <v>EWS</v>
          </cell>
          <cell r="E1408" t="str">
            <v>EKUL</v>
          </cell>
          <cell r="F1408" t="str">
            <v>EKULAMA2_FS</v>
          </cell>
          <cell r="G1408" t="str">
            <v>NIP_BP06_2007 LIO</v>
          </cell>
          <cell r="H1408" t="str">
            <v>NIP_D_EKUL_EWS_R02</v>
          </cell>
          <cell r="I1408" t="str">
            <v>Ranked IN</v>
          </cell>
          <cell r="J1408" t="str">
            <v>1. NFA</v>
          </cell>
          <cell r="K1408" t="str">
            <v>2. LIO</v>
          </cell>
        </row>
        <row r="1409">
          <cell r="B1409" t="str">
            <v>NIP_D_EKUL_EWS_R03_D</v>
          </cell>
          <cell r="C1409" t="str">
            <v>Doable</v>
          </cell>
          <cell r="D1409" t="str">
            <v>EWS</v>
          </cell>
          <cell r="E1409" t="str">
            <v>EKUL</v>
          </cell>
          <cell r="F1409" t="str">
            <v>EKULAMA2_FS</v>
          </cell>
          <cell r="G1409" t="str">
            <v>NIP_BP06_2008 LIO</v>
          </cell>
          <cell r="H1409" t="str">
            <v>NIP_D_EKUL_EWS_R03</v>
          </cell>
          <cell r="I1409" t="str">
            <v>Ranked IN</v>
          </cell>
          <cell r="J1409" t="str">
            <v>1. NFA</v>
          </cell>
          <cell r="K1409" t="str">
            <v>2. LIO</v>
          </cell>
        </row>
        <row r="1410">
          <cell r="B1410" t="str">
            <v>NIP_D_ELEP_EWS_G30_D</v>
          </cell>
          <cell r="C1410" t="str">
            <v>Doable</v>
          </cell>
          <cell r="D1410" t="str">
            <v>EWS</v>
          </cell>
          <cell r="E1410" t="str">
            <v>ELEP</v>
          </cell>
          <cell r="F1410" t="str">
            <v>Cluster 2A PF</v>
          </cell>
          <cell r="G1410" t="str">
            <v>NIP_BP06_Cluster 2A</v>
          </cell>
          <cell r="H1410" t="str">
            <v>NIP_D_ELEP_EWS_G30</v>
          </cell>
          <cell r="I1410" t="str">
            <v>Ranked OUT</v>
          </cell>
          <cell r="J1410" t="str">
            <v>8. New gas (OKLNG)</v>
          </cell>
          <cell r="K1410" t="str">
            <v>3. New Oil</v>
          </cell>
        </row>
        <row r="1411">
          <cell r="B1411" t="str">
            <v>NIP_D_ELWA_ELA_R01_D</v>
          </cell>
          <cell r="C1411" t="str">
            <v>Doable</v>
          </cell>
          <cell r="D1411" t="str">
            <v>ELA</v>
          </cell>
          <cell r="E1411" t="str">
            <v>ELWA</v>
          </cell>
          <cell r="F1411" t="str">
            <v>AGBADA1_FS</v>
          </cell>
          <cell r="G1411" t="str">
            <v>NIP_BP06_2006 LIO</v>
          </cell>
          <cell r="H1411" t="str">
            <v>NIP_D_ELWA_ELA_R01</v>
          </cell>
          <cell r="I1411" t="str">
            <v>Ranked IN</v>
          </cell>
          <cell r="J1411" t="str">
            <v>1. NFA</v>
          </cell>
          <cell r="K1411" t="str">
            <v>2. LIO</v>
          </cell>
        </row>
        <row r="1412">
          <cell r="B1412" t="str">
            <v>NIP_D_EPUZ_ELA_G01_D</v>
          </cell>
          <cell r="C1412" t="str">
            <v>Doable</v>
          </cell>
          <cell r="D1412" t="str">
            <v>ELA</v>
          </cell>
          <cell r="E1412" t="str">
            <v>EPUZ</v>
          </cell>
          <cell r="F1412" t="str">
            <v>NAG PF</v>
          </cell>
          <cell r="G1412" t="e">
            <v>#N/A</v>
          </cell>
          <cell r="H1412" t="str">
            <v>NIP_D_EPUZ_ELA_G01</v>
          </cell>
          <cell r="I1412" t="str">
            <v>Ranked IN</v>
          </cell>
          <cell r="J1412" t="str">
            <v>6. New gas (NLNG)</v>
          </cell>
          <cell r="K1412" t="str">
            <v>3. New Oil</v>
          </cell>
        </row>
        <row r="1413">
          <cell r="B1413" t="str">
            <v>NIP_D_ERMU_WLA_D01_D</v>
          </cell>
          <cell r="C1413" t="str">
            <v>Doable</v>
          </cell>
          <cell r="D1413" t="str">
            <v>WLA</v>
          </cell>
          <cell r="E1413" t="str">
            <v>ERMU</v>
          </cell>
          <cell r="F1413" t="str">
            <v>ERIEMU1_FS</v>
          </cell>
          <cell r="G1413" t="str">
            <v>NIP_BP06_AOU Module 1</v>
          </cell>
          <cell r="H1413" t="str">
            <v>NIP_D_ERMU_WLA_D01</v>
          </cell>
          <cell r="I1413" t="str">
            <v>Ranked IN</v>
          </cell>
          <cell r="J1413" t="str">
            <v>4. Oil Pre-FID</v>
          </cell>
          <cell r="K1413" t="str">
            <v>3. New Oil</v>
          </cell>
        </row>
        <row r="1414">
          <cell r="B1414" t="str">
            <v>NIP_D_ERMU_WLA_D02_D</v>
          </cell>
          <cell r="C1414" t="str">
            <v>Doable</v>
          </cell>
          <cell r="D1414" t="str">
            <v>WLA</v>
          </cell>
          <cell r="E1414" t="str">
            <v>ERMU</v>
          </cell>
          <cell r="F1414" t="str">
            <v>ERIEMU1_FS</v>
          </cell>
          <cell r="G1414" t="str">
            <v>NIP_BP06_AOU Module 2</v>
          </cell>
          <cell r="H1414" t="str">
            <v>NIP_D_ERMU_WLA_D02</v>
          </cell>
          <cell r="I1414" t="str">
            <v>Ranked IN</v>
          </cell>
          <cell r="J1414" t="str">
            <v>4. Oil Pre-FID</v>
          </cell>
          <cell r="K1414" t="str">
            <v>3. New Oil</v>
          </cell>
        </row>
        <row r="1415">
          <cell r="B1415" t="str">
            <v>NIP_D_ERMU_WLA_T01_D</v>
          </cell>
          <cell r="C1415" t="str">
            <v>Doable</v>
          </cell>
          <cell r="D1415" t="str">
            <v>WLA</v>
          </cell>
          <cell r="E1415" t="str">
            <v>ERMU</v>
          </cell>
          <cell r="F1415" t="str">
            <v>ERIEMU1_FS</v>
          </cell>
          <cell r="G1415" t="str">
            <v>NIP_BP06_2006 LIO</v>
          </cell>
          <cell r="H1415" t="str">
            <v>NIP_D_ERMU_WLA_T01</v>
          </cell>
          <cell r="I1415" t="str">
            <v>Ranked IN</v>
          </cell>
          <cell r="J1415" t="str">
            <v>1. NFA</v>
          </cell>
          <cell r="K1415" t="str">
            <v>2. LIO</v>
          </cell>
        </row>
        <row r="1416">
          <cell r="B1416" t="str">
            <v>NIP_D_ESCB_WNS_C01_D</v>
          </cell>
          <cell r="C1416" t="str">
            <v>Doable</v>
          </cell>
          <cell r="D1416" t="str">
            <v>WNS</v>
          </cell>
          <cell r="E1416" t="str">
            <v>ESCB</v>
          </cell>
          <cell r="F1416" t="str">
            <v>ESCRAVOS_BEACH1_FS</v>
          </cell>
          <cell r="G1416" t="str">
            <v>NIP_BP06_Escravos Beach Node Oil</v>
          </cell>
          <cell r="H1416" t="str">
            <v>NIP_D_ESCB_WNS_C01</v>
          </cell>
          <cell r="I1416" t="str">
            <v>Ranked OUT</v>
          </cell>
          <cell r="J1416" t="str">
            <v>4. Oil Pre-FID</v>
          </cell>
          <cell r="K1416" t="str">
            <v>3. New Oil</v>
          </cell>
        </row>
        <row r="1417">
          <cell r="B1417" t="str">
            <v>NIP_D_ESCB_WNS_D01_D</v>
          </cell>
          <cell r="C1417" t="str">
            <v>Doable</v>
          </cell>
          <cell r="D1417" t="str">
            <v>WNS</v>
          </cell>
          <cell r="E1417" t="str">
            <v>ESCB</v>
          </cell>
          <cell r="F1417" t="str">
            <v>ESCRAVOS_BEACH1_FS</v>
          </cell>
          <cell r="G1417" t="str">
            <v>NIP_BP06_Escravos Beach Node Oil</v>
          </cell>
          <cell r="H1417" t="str">
            <v>NIP_D_ESCB_WNS_D01</v>
          </cell>
          <cell r="I1417" t="str">
            <v>Ranked OUT</v>
          </cell>
          <cell r="J1417" t="str">
            <v>4. Oil Pre-FID</v>
          </cell>
          <cell r="K1417" t="str">
            <v>3. New Oil</v>
          </cell>
        </row>
        <row r="1418">
          <cell r="B1418" t="str">
            <v>NIP_D_ESCB_WNS_L01_D</v>
          </cell>
          <cell r="C1418" t="str">
            <v>Doable</v>
          </cell>
          <cell r="D1418" t="str">
            <v>WNS</v>
          </cell>
          <cell r="E1418" t="str">
            <v>ESCB</v>
          </cell>
          <cell r="F1418" t="str">
            <v>ESCRAVOS_BEACH1_FS</v>
          </cell>
          <cell r="G1418" t="str">
            <v>NIP_BP06_Escravos Beach Gaslift</v>
          </cell>
          <cell r="H1418" t="str">
            <v>NIP_D_ESCB_WNS_L01</v>
          </cell>
          <cell r="I1418" t="str">
            <v>Ranked IN</v>
          </cell>
          <cell r="J1418" t="str">
            <v>4. Oil Pre-FID</v>
          </cell>
          <cell r="K1418" t="str">
            <v>3. New Oil</v>
          </cell>
        </row>
        <row r="1419">
          <cell r="B1419" t="str">
            <v>NIP_D_ESCB_WNS_R01_D</v>
          </cell>
          <cell r="C1419" t="str">
            <v>Doable</v>
          </cell>
          <cell r="D1419" t="str">
            <v>WNS</v>
          </cell>
          <cell r="E1419" t="str">
            <v>ESCB</v>
          </cell>
          <cell r="F1419" t="str">
            <v>ESCRAVOS_BEACH1_FS</v>
          </cell>
          <cell r="G1419" t="str">
            <v>NIP_BP06_Integrity</v>
          </cell>
          <cell r="H1419" t="str">
            <v>NIP_D_ESCB_WNS_R01</v>
          </cell>
          <cell r="I1419" t="str">
            <v>Ranked IN</v>
          </cell>
          <cell r="J1419" t="str">
            <v>1. NFA</v>
          </cell>
          <cell r="K1419" t="str">
            <v>2. LIO</v>
          </cell>
        </row>
        <row r="1420">
          <cell r="B1420" t="str">
            <v>NIP_D_ESCB_WNS_S01_D</v>
          </cell>
          <cell r="C1420" t="str">
            <v>Doable</v>
          </cell>
          <cell r="D1420" t="str">
            <v>WNS</v>
          </cell>
          <cell r="E1420" t="str">
            <v>ESCB</v>
          </cell>
          <cell r="F1420" t="str">
            <v>ESCRAVOS_BEACH1_FS</v>
          </cell>
          <cell r="G1420" t="str">
            <v>NIP_BP06_Integrity</v>
          </cell>
          <cell r="H1420" t="str">
            <v>NIP_D_ESCB_WNS_S01</v>
          </cell>
          <cell r="I1420" t="str">
            <v>Ranked IN</v>
          </cell>
          <cell r="J1420" t="str">
            <v>1. NFA</v>
          </cell>
          <cell r="K1420" t="str">
            <v>2. LIO</v>
          </cell>
        </row>
        <row r="1421">
          <cell r="B1421" t="str">
            <v>NIP_D_ESCB_WNS_S02_D</v>
          </cell>
          <cell r="C1421" t="str">
            <v>Doable</v>
          </cell>
          <cell r="D1421" t="str">
            <v>WNS</v>
          </cell>
          <cell r="E1421" t="str">
            <v>ESCB</v>
          </cell>
          <cell r="F1421" t="str">
            <v>ESCRAVOS_BEACH1_FS</v>
          </cell>
          <cell r="G1421" t="str">
            <v>NIP_BP06_Integrity</v>
          </cell>
          <cell r="H1421" t="str">
            <v>NIP_D_ESCB_WNS_S02</v>
          </cell>
          <cell r="I1421" t="str">
            <v>Ranked IN</v>
          </cell>
          <cell r="J1421" t="str">
            <v>1. NFA</v>
          </cell>
          <cell r="K1421" t="str">
            <v>2. LIO</v>
          </cell>
        </row>
        <row r="1422">
          <cell r="B1422" t="str">
            <v>NIP_D_ESCB_WNS_T01_D</v>
          </cell>
          <cell r="C1422" t="str">
            <v>Doable</v>
          </cell>
          <cell r="D1422" t="str">
            <v>WNS</v>
          </cell>
          <cell r="E1422" t="str">
            <v>ESCB</v>
          </cell>
          <cell r="F1422" t="str">
            <v>ESCRAVOS_BEACH1_FS</v>
          </cell>
          <cell r="G1422" t="str">
            <v>NIP_BP06_Integrity</v>
          </cell>
          <cell r="H1422" t="str">
            <v>NIP_D_ESCB_WNS_T01</v>
          </cell>
          <cell r="I1422" t="str">
            <v>Ranked IN</v>
          </cell>
          <cell r="J1422" t="str">
            <v>1. NFA</v>
          </cell>
          <cell r="K1422" t="str">
            <v>2. LIO</v>
          </cell>
        </row>
        <row r="1423">
          <cell r="B1423" t="str">
            <v>NIP_D_Escravos Beach Gaslift_PRA_D</v>
          </cell>
          <cell r="C1423" t="str">
            <v>Doable</v>
          </cell>
          <cell r="D1423" t="str">
            <v>Corporate</v>
          </cell>
          <cell r="E1423" t="str">
            <v>PRA</v>
          </cell>
          <cell r="F1423" t="str">
            <v>DNR Prod Facilty</v>
          </cell>
          <cell r="G1423" t="str">
            <v>Corporate PRA</v>
          </cell>
          <cell r="H1423" t="str">
            <v>NIP_D_Escravos Beach Gaslift_PRA</v>
          </cell>
          <cell r="I1423" t="str">
            <v>Ranked IN</v>
          </cell>
          <cell r="J1423" t="str">
            <v>4. Oil Pre-FID</v>
          </cell>
          <cell r="K1423" t="str">
            <v>PRA</v>
          </cell>
        </row>
        <row r="1424">
          <cell r="B1424" t="str">
            <v>NIP_D_Escravos Beach Node Oil_PRA_D</v>
          </cell>
          <cell r="C1424" t="str">
            <v>Doable</v>
          </cell>
          <cell r="D1424" t="str">
            <v>Corporate</v>
          </cell>
          <cell r="E1424" t="str">
            <v>PRA</v>
          </cell>
          <cell r="F1424" t="str">
            <v>DNR Prod Facilty</v>
          </cell>
          <cell r="G1424" t="str">
            <v>Corporate PRA</v>
          </cell>
          <cell r="H1424" t="str">
            <v>NIP_D_Escravos Beach Node Oil_PRA</v>
          </cell>
          <cell r="I1424" t="str">
            <v>Ranked OUT</v>
          </cell>
          <cell r="J1424" t="str">
            <v>1. NFA</v>
          </cell>
          <cell r="K1424" t="str">
            <v>PRA</v>
          </cell>
        </row>
        <row r="1425">
          <cell r="B1425" t="str">
            <v>NIP_D_ETEL_ELA_D01_D</v>
          </cell>
          <cell r="C1425" t="str">
            <v>Doable</v>
          </cell>
          <cell r="D1425" t="str">
            <v>ELA</v>
          </cell>
          <cell r="E1425" t="str">
            <v>ETEL</v>
          </cell>
          <cell r="F1425" t="str">
            <v>PLANNED_GBARAN2_FS</v>
          </cell>
          <cell r="G1425" t="str">
            <v>NIP_BP06_GU Phase 1</v>
          </cell>
          <cell r="H1425" t="str">
            <v>NIP_D_ETEL_ELA_D01</v>
          </cell>
          <cell r="I1425" t="str">
            <v>Ranked IN</v>
          </cell>
          <cell r="J1425" t="str">
            <v>5. Ongoing Gas</v>
          </cell>
          <cell r="K1425" t="str">
            <v>3. New Oil</v>
          </cell>
        </row>
        <row r="1426">
          <cell r="B1426" t="str">
            <v>NIP_D_ETEL_ELA_D02_D</v>
          </cell>
          <cell r="C1426" t="str">
            <v>Doable</v>
          </cell>
          <cell r="D1426" t="str">
            <v>ELA</v>
          </cell>
          <cell r="E1426" t="str">
            <v>ETEL</v>
          </cell>
          <cell r="F1426" t="str">
            <v>PLANNED_GBARAN2_FS</v>
          </cell>
          <cell r="G1426" t="str">
            <v>NIP_BP06_Etelebou FOD</v>
          </cell>
          <cell r="H1426" t="str">
            <v>NIP_D_ETEL_ELA_D02</v>
          </cell>
          <cell r="I1426" t="str">
            <v>Ranked OUT</v>
          </cell>
          <cell r="J1426" t="str">
            <v>4. Oil Pre-FID</v>
          </cell>
          <cell r="K1426" t="str">
            <v>3. New Oil</v>
          </cell>
        </row>
        <row r="1427">
          <cell r="B1427" t="str">
            <v>NIP_D_ETEL_ELA_S01_D</v>
          </cell>
          <cell r="C1427" t="str">
            <v>Doable</v>
          </cell>
          <cell r="D1427" t="str">
            <v>ELA</v>
          </cell>
          <cell r="E1427" t="str">
            <v>ETEL</v>
          </cell>
          <cell r="F1427" t="str">
            <v>ETELEBOU1_FS</v>
          </cell>
          <cell r="G1427" t="str">
            <v>NIP_BP06_Integrity</v>
          </cell>
          <cell r="H1427" t="str">
            <v>NIP_D_ETEL_ELA_S01</v>
          </cell>
          <cell r="I1427" t="str">
            <v>Ranked IN</v>
          </cell>
          <cell r="J1427" t="str">
            <v>1. NFA</v>
          </cell>
          <cell r="K1427" t="str">
            <v>2. LIO</v>
          </cell>
        </row>
        <row r="1428">
          <cell r="B1428" t="str">
            <v>NIP_D_Etelebou FOD_PRA_D</v>
          </cell>
          <cell r="C1428" t="str">
            <v>Doable</v>
          </cell>
          <cell r="D1428" t="str">
            <v>Corporate</v>
          </cell>
          <cell r="E1428" t="str">
            <v>PRA</v>
          </cell>
          <cell r="F1428" t="str">
            <v>DNR Prod Facilty</v>
          </cell>
          <cell r="G1428" t="str">
            <v>Corporate PRA</v>
          </cell>
          <cell r="H1428" t="str">
            <v>NIP_D_Etelebou FOD_PRA</v>
          </cell>
          <cell r="I1428" t="str">
            <v>Ranked OUT</v>
          </cell>
          <cell r="J1428" t="str">
            <v>4. Oil Pre-FID</v>
          </cell>
          <cell r="K1428" t="str">
            <v>PRA</v>
          </cell>
        </row>
        <row r="1429">
          <cell r="B1429" t="str">
            <v>NIP_D_EVWR_WLA_D01_D</v>
          </cell>
          <cell r="C1429" t="str">
            <v>Doable</v>
          </cell>
          <cell r="D1429" t="str">
            <v>WLA</v>
          </cell>
          <cell r="E1429" t="str">
            <v>EVWR</v>
          </cell>
          <cell r="F1429" t="str">
            <v>EVWRENI1_FS</v>
          </cell>
          <cell r="G1429" t="str">
            <v>NIP_BP06_GUGG-Evwreni</v>
          </cell>
          <cell r="H1429" t="str">
            <v>NIP_D_EVWR_WLA_D01</v>
          </cell>
          <cell r="I1429" t="str">
            <v>Ranked OUT</v>
          </cell>
          <cell r="J1429" t="str">
            <v>4. Oil Pre-FID</v>
          </cell>
          <cell r="K1429" t="str">
            <v>3. New Oil</v>
          </cell>
        </row>
        <row r="1430">
          <cell r="B1430" t="str">
            <v>NIP_D_EVWR_WLA_I01_D</v>
          </cell>
          <cell r="C1430" t="str">
            <v>Doable</v>
          </cell>
          <cell r="D1430" t="str">
            <v>WLA</v>
          </cell>
          <cell r="E1430" t="str">
            <v>EVWR</v>
          </cell>
          <cell r="F1430" t="str">
            <v>EVWRENI1_FS</v>
          </cell>
          <cell r="G1430" t="str">
            <v>NIP_BP06_GUGG-Evwreni</v>
          </cell>
          <cell r="H1430" t="str">
            <v>NIP_D_EVWR_WLA_I01</v>
          </cell>
          <cell r="I1430" t="str">
            <v>Ranked OUT</v>
          </cell>
          <cell r="J1430" t="str">
            <v>4. Oil Pre-FID</v>
          </cell>
          <cell r="K1430" t="str">
            <v>3. New Oil</v>
          </cell>
        </row>
        <row r="1431">
          <cell r="B1431" t="str">
            <v>NIP_D_EVWR_WLA_L01_D</v>
          </cell>
          <cell r="C1431" t="str">
            <v>Doable</v>
          </cell>
          <cell r="D1431" t="str">
            <v>WLA</v>
          </cell>
          <cell r="E1431" t="str">
            <v>EVWR</v>
          </cell>
          <cell r="F1431" t="str">
            <v>EVWRENI1_FS</v>
          </cell>
          <cell r="G1431" t="str">
            <v>NIP_BP06_Evwreni Gaslift compressor</v>
          </cell>
          <cell r="H1431" t="str">
            <v>NIP_D_EVWR_WLA_L01</v>
          </cell>
          <cell r="I1431" t="str">
            <v>Ranked IN</v>
          </cell>
          <cell r="J1431" t="str">
            <v>1. NFA</v>
          </cell>
          <cell r="K1431" t="str">
            <v>3. New Oil</v>
          </cell>
        </row>
        <row r="1432">
          <cell r="B1432" t="str">
            <v>NIP_D_Evwreni Gaslift compressor_PRA_D</v>
          </cell>
          <cell r="C1432" t="str">
            <v>Doable</v>
          </cell>
          <cell r="D1432" t="str">
            <v>Corporate</v>
          </cell>
          <cell r="E1432" t="str">
            <v>PRA</v>
          </cell>
          <cell r="F1432" t="str">
            <v>DNR Prod Facilty</v>
          </cell>
          <cell r="G1432" t="str">
            <v>Corporate PRA</v>
          </cell>
          <cell r="H1432" t="str">
            <v>NIP_D_Evwreni Gaslift compressor_PRA</v>
          </cell>
          <cell r="I1432" t="str">
            <v>Ranked IN</v>
          </cell>
          <cell r="J1432" t="str">
            <v>1. NFA</v>
          </cell>
          <cell r="K1432" t="str">
            <v>PRA</v>
          </cell>
        </row>
        <row r="1433">
          <cell r="B1433" t="str">
            <v>NIP_D_FORC_WSS_C01_D</v>
          </cell>
          <cell r="C1433" t="str">
            <v>Doable</v>
          </cell>
          <cell r="D1433" t="str">
            <v>WSS</v>
          </cell>
          <cell r="E1433" t="str">
            <v>FORC</v>
          </cell>
          <cell r="F1433" t="str">
            <v>FORCADOS4_FS</v>
          </cell>
          <cell r="G1433" t="str">
            <v>NIP_BP06_Forcados workovers</v>
          </cell>
          <cell r="H1433" t="str">
            <v>NIP_D_FORC_WSS_C01</v>
          </cell>
          <cell r="I1433" t="str">
            <v>Ranked OUT</v>
          </cell>
          <cell r="J1433" t="str">
            <v>1. NFA</v>
          </cell>
          <cell r="K1433" t="str">
            <v>3. New Oil</v>
          </cell>
        </row>
        <row r="1434">
          <cell r="B1434" t="str">
            <v>NIP_D_FORC_WSS_D02_D</v>
          </cell>
          <cell r="C1434" t="str">
            <v>Doable</v>
          </cell>
          <cell r="D1434" t="str">
            <v>WSS</v>
          </cell>
          <cell r="E1434" t="str">
            <v>FORC</v>
          </cell>
          <cell r="F1434" t="str">
            <v>FORCADOS4_FS</v>
          </cell>
          <cell r="G1434" t="str">
            <v>NIP_BP06_FYIP</v>
          </cell>
          <cell r="H1434" t="str">
            <v>NIP_D_FORC_WSS_D02</v>
          </cell>
          <cell r="I1434" t="str">
            <v>Ranked IN</v>
          </cell>
          <cell r="J1434" t="str">
            <v>3. Oil Post-FID</v>
          </cell>
          <cell r="K1434" t="str">
            <v>3. New Oil</v>
          </cell>
        </row>
        <row r="1435">
          <cell r="B1435" t="str">
            <v>NIP_D_FORC_WSS_D04_D</v>
          </cell>
          <cell r="C1435" t="str">
            <v>Doable</v>
          </cell>
          <cell r="D1435" t="str">
            <v>WSS</v>
          </cell>
          <cell r="E1435" t="str">
            <v>FORC</v>
          </cell>
          <cell r="F1435" t="str">
            <v>FORCADOS4_FS</v>
          </cell>
          <cell r="G1435" t="str">
            <v>NIP_BP06_Forcados West</v>
          </cell>
          <cell r="H1435" t="str">
            <v>NIP_D_FORC_WSS_D04</v>
          </cell>
          <cell r="I1435" t="str">
            <v>Ranked IN</v>
          </cell>
          <cell r="J1435" t="str">
            <v>4. Oil Pre-FID</v>
          </cell>
          <cell r="K1435" t="str">
            <v>3. New Oil</v>
          </cell>
        </row>
        <row r="1436">
          <cell r="B1436" t="str">
            <v>NIP_D_FORC_WSS_D07_D</v>
          </cell>
          <cell r="C1436" t="str">
            <v>Doable</v>
          </cell>
          <cell r="D1436" t="str">
            <v>WSS</v>
          </cell>
          <cell r="E1436" t="str">
            <v>FORC</v>
          </cell>
          <cell r="F1436" t="str">
            <v>FORCADOS3_FS</v>
          </cell>
          <cell r="G1436" t="str">
            <v>NIP_BP06_Forcados FOD 2</v>
          </cell>
          <cell r="H1436" t="str">
            <v>NIP_D_FORC_WSS_D07</v>
          </cell>
          <cell r="I1436" t="str">
            <v>Ranked IN</v>
          </cell>
          <cell r="J1436" t="str">
            <v>4. Oil Pre-FID</v>
          </cell>
          <cell r="K1436" t="str">
            <v>3. New Oil</v>
          </cell>
        </row>
        <row r="1437">
          <cell r="B1437" t="str">
            <v>NIP_D_FORC_WSS_D08_D</v>
          </cell>
          <cell r="C1437" t="str">
            <v>Doable</v>
          </cell>
          <cell r="D1437" t="str">
            <v>WSS</v>
          </cell>
          <cell r="E1437" t="str">
            <v>FORC</v>
          </cell>
          <cell r="F1437" t="str">
            <v>FORCADOS2_FS</v>
          </cell>
          <cell r="G1437" t="str">
            <v>NIP_BP06_Forcados FOD  1</v>
          </cell>
          <cell r="H1437" t="str">
            <v>NIP_D_FORC_WSS_D08</v>
          </cell>
          <cell r="I1437" t="str">
            <v>Ranked IN</v>
          </cell>
          <cell r="J1437" t="str">
            <v>4. Oil Pre-FID</v>
          </cell>
          <cell r="K1437" t="str">
            <v>3. New Oil</v>
          </cell>
        </row>
        <row r="1438">
          <cell r="B1438" t="str">
            <v>NIP_D_FORC_WSS_D09_D</v>
          </cell>
          <cell r="C1438" t="str">
            <v>Doable</v>
          </cell>
          <cell r="D1438" t="str">
            <v>WSS</v>
          </cell>
          <cell r="E1438" t="str">
            <v>FORC</v>
          </cell>
          <cell r="F1438" t="str">
            <v>FORCADOS3_FS</v>
          </cell>
          <cell r="G1438" t="str">
            <v>NIP_BP06_Forcados FOD 2</v>
          </cell>
          <cell r="H1438" t="str">
            <v>NIP_D_FORC_WSS_D09</v>
          </cell>
          <cell r="I1438" t="str">
            <v>Ranked IN</v>
          </cell>
          <cell r="J1438" t="str">
            <v>4. Oil Pre-FID</v>
          </cell>
          <cell r="K1438" t="str">
            <v>3. New Oil</v>
          </cell>
        </row>
        <row r="1439">
          <cell r="B1439" t="str">
            <v>NIP_D_FORC_WSS_G01_D</v>
          </cell>
          <cell r="C1439" t="str">
            <v>Doable</v>
          </cell>
          <cell r="D1439" t="str">
            <v>WSS</v>
          </cell>
          <cell r="E1439" t="str">
            <v>FORC</v>
          </cell>
          <cell r="F1439" t="str">
            <v>NAG PF</v>
          </cell>
          <cell r="G1439" t="e">
            <v>#N/A</v>
          </cell>
          <cell r="H1439" t="str">
            <v>NIP_D_FORC_WSS_G01</v>
          </cell>
          <cell r="I1439" t="str">
            <v>Ranked IN</v>
          </cell>
          <cell r="J1439" t="str">
            <v>6. New gas (NLNG)</v>
          </cell>
          <cell r="K1439" t="str">
            <v>3. New Oil</v>
          </cell>
        </row>
        <row r="1440">
          <cell r="B1440" t="str">
            <v>NIP_D_FORC_WSS_L01_D</v>
          </cell>
          <cell r="C1440" t="str">
            <v>Doable</v>
          </cell>
          <cell r="D1440" t="str">
            <v>WSS</v>
          </cell>
          <cell r="E1440" t="str">
            <v>FORC</v>
          </cell>
          <cell r="F1440" t="str">
            <v>FORCADOS4_FS</v>
          </cell>
          <cell r="G1440" t="str">
            <v>NIP_BP06_FYIP</v>
          </cell>
          <cell r="H1440" t="str">
            <v>NIP_D_FORC_WSS_L01</v>
          </cell>
          <cell r="I1440" t="str">
            <v>Ranked IN</v>
          </cell>
          <cell r="J1440" t="str">
            <v>3. Oil Post-FID</v>
          </cell>
          <cell r="K1440" t="str">
            <v>3. New Oil</v>
          </cell>
        </row>
        <row r="1441">
          <cell r="B1441" t="str">
            <v>NIP_D_FORC_WSS_L02_D</v>
          </cell>
          <cell r="C1441" t="str">
            <v>Doable</v>
          </cell>
          <cell r="D1441" t="str">
            <v>WSS</v>
          </cell>
          <cell r="E1441" t="str">
            <v>FORC</v>
          </cell>
          <cell r="F1441" t="str">
            <v>FORCADOS2_FS</v>
          </cell>
          <cell r="G1441" t="str">
            <v>NIP_BP06_FYIP</v>
          </cell>
          <cell r="H1441" t="str">
            <v>NIP_D_FORC_WSS_L02</v>
          </cell>
          <cell r="I1441" t="str">
            <v>Ranked IN</v>
          </cell>
          <cell r="J1441" t="str">
            <v>3. Oil Post-FID</v>
          </cell>
          <cell r="K1441" t="str">
            <v>3. New Oil</v>
          </cell>
        </row>
        <row r="1442">
          <cell r="B1442" t="str">
            <v>NIP_D_FORC_WSS_L03_D</v>
          </cell>
          <cell r="C1442" t="str">
            <v>Doable</v>
          </cell>
          <cell r="D1442" t="str">
            <v>WSS</v>
          </cell>
          <cell r="E1442" t="str">
            <v>FORC</v>
          </cell>
          <cell r="F1442" t="str">
            <v>FORCADOS4_FS</v>
          </cell>
          <cell r="G1442" t="str">
            <v>NIP_BP06_FYIP</v>
          </cell>
          <cell r="H1442" t="str">
            <v>NIP_D_FORC_WSS_L03</v>
          </cell>
          <cell r="I1442" t="str">
            <v>Ranked IN</v>
          </cell>
          <cell r="J1442" t="str">
            <v>3. Oil Post-FID</v>
          </cell>
          <cell r="K1442" t="str">
            <v>3. New Oil</v>
          </cell>
        </row>
        <row r="1443">
          <cell r="B1443" t="str">
            <v>NIP_D_FORC_WSS_L04_D</v>
          </cell>
          <cell r="C1443" t="str">
            <v>Doable</v>
          </cell>
          <cell r="D1443" t="str">
            <v>WSS</v>
          </cell>
          <cell r="E1443" t="str">
            <v>FORC</v>
          </cell>
          <cell r="F1443" t="str">
            <v>FORCADOS3_FS</v>
          </cell>
          <cell r="G1443" t="str">
            <v>NIP_BP06_Forcados CIW</v>
          </cell>
          <cell r="H1443" t="str">
            <v>NIP_D_FORC_WSS_L04</v>
          </cell>
          <cell r="I1443" t="str">
            <v>Ranked IN</v>
          </cell>
          <cell r="J1443" t="str">
            <v>3. Oil Post-FID</v>
          </cell>
          <cell r="K1443" t="str">
            <v>3. New Oil</v>
          </cell>
        </row>
        <row r="1444">
          <cell r="B1444" t="str">
            <v>NIP_D_FORC_WSS_L05_D</v>
          </cell>
          <cell r="C1444" t="str">
            <v>Doable</v>
          </cell>
          <cell r="D1444" t="str">
            <v>WSS</v>
          </cell>
          <cell r="E1444" t="str">
            <v>FORC</v>
          </cell>
          <cell r="F1444" t="str">
            <v>FORCADOS4_FS</v>
          </cell>
          <cell r="G1444" t="str">
            <v>NIP_BP06_FYIP</v>
          </cell>
          <cell r="H1444" t="str">
            <v>NIP_D_FORC_WSS_L05</v>
          </cell>
          <cell r="I1444" t="str">
            <v>Ranked IN</v>
          </cell>
          <cell r="J1444" t="str">
            <v>3. Oil Post-FID</v>
          </cell>
          <cell r="K1444" t="str">
            <v>3. New Oil</v>
          </cell>
        </row>
        <row r="1445">
          <cell r="B1445" t="str">
            <v>NIP_D_FORC_WSS_W01_D</v>
          </cell>
          <cell r="C1445" t="str">
            <v>Doable</v>
          </cell>
          <cell r="D1445" t="str">
            <v>WSS</v>
          </cell>
          <cell r="E1445" t="str">
            <v>FORC</v>
          </cell>
          <cell r="F1445" t="str">
            <v>FORCADOS4_FS</v>
          </cell>
          <cell r="G1445" t="str">
            <v>NIP_BP06_Forcados FOD 2</v>
          </cell>
          <cell r="H1445" t="str">
            <v>NIP_D_FORC_WSS_W01</v>
          </cell>
          <cell r="I1445" t="str">
            <v>Ranked IN</v>
          </cell>
          <cell r="J1445" t="str">
            <v>4. Oil Pre-FID</v>
          </cell>
          <cell r="K1445" t="str">
            <v>3. New Oil</v>
          </cell>
        </row>
        <row r="1446">
          <cell r="B1446" t="str">
            <v>NIP_D_Forcados CIW_PRA_D</v>
          </cell>
          <cell r="C1446" t="str">
            <v>Doable</v>
          </cell>
          <cell r="D1446" t="str">
            <v>Corporate</v>
          </cell>
          <cell r="E1446" t="str">
            <v>PRA</v>
          </cell>
          <cell r="F1446" t="str">
            <v>DNR Prod Facilty</v>
          </cell>
          <cell r="G1446" t="str">
            <v>Corporate PRA</v>
          </cell>
          <cell r="H1446" t="str">
            <v>NIP_D_Forcados CIW_PRA</v>
          </cell>
          <cell r="I1446" t="str">
            <v>Ranked IN</v>
          </cell>
          <cell r="J1446" t="str">
            <v>4. Oil Pre-FID</v>
          </cell>
          <cell r="K1446" t="str">
            <v>PRA</v>
          </cell>
        </row>
        <row r="1447">
          <cell r="B1447" t="str">
            <v>NIP_D_Forcados FOD  1_PRA_D</v>
          </cell>
          <cell r="C1447" t="str">
            <v>Doable</v>
          </cell>
          <cell r="D1447" t="str">
            <v>Corporate</v>
          </cell>
          <cell r="E1447" t="str">
            <v>PRA</v>
          </cell>
          <cell r="F1447" t="str">
            <v>DNR Prod Facilty</v>
          </cell>
          <cell r="G1447" t="str">
            <v>Corporate PRA</v>
          </cell>
          <cell r="H1447" t="str">
            <v>NIP_D_Forcados FOD  1_PRA</v>
          </cell>
          <cell r="I1447" t="str">
            <v>Ranked IN</v>
          </cell>
          <cell r="J1447" t="str">
            <v>4. Oil Pre-FID</v>
          </cell>
          <cell r="K1447" t="str">
            <v>PRA</v>
          </cell>
        </row>
        <row r="1448">
          <cell r="B1448" t="str">
            <v>NIP_D_Forcados FOD 2_PRA_D</v>
          </cell>
          <cell r="C1448" t="str">
            <v>Doable</v>
          </cell>
          <cell r="D1448" t="str">
            <v>Corporate</v>
          </cell>
          <cell r="E1448" t="str">
            <v>PRA</v>
          </cell>
          <cell r="F1448" t="str">
            <v>DNR Prod Facilty</v>
          </cell>
          <cell r="G1448" t="str">
            <v>Corporate PRA</v>
          </cell>
          <cell r="H1448" t="str">
            <v>NIP_D_Forcados FOD 2_PRA</v>
          </cell>
          <cell r="I1448" t="str">
            <v>Ranked IN</v>
          </cell>
          <cell r="J1448" t="str">
            <v>4. Oil Pre-FID</v>
          </cell>
          <cell r="K1448" t="str">
            <v>PRA</v>
          </cell>
        </row>
        <row r="1449">
          <cell r="B1449" t="str">
            <v>NIP_D_Forcados West_PRA_D</v>
          </cell>
          <cell r="C1449" t="str">
            <v>Doable</v>
          </cell>
          <cell r="D1449" t="str">
            <v>Corporate</v>
          </cell>
          <cell r="E1449" t="str">
            <v>PRA</v>
          </cell>
          <cell r="F1449" t="str">
            <v>DNR Prod Facilty</v>
          </cell>
          <cell r="G1449" t="str">
            <v>Corporate PRA</v>
          </cell>
          <cell r="H1449" t="str">
            <v>NIP_D_Forcados West_PRA</v>
          </cell>
          <cell r="I1449" t="str">
            <v>Ranked IN</v>
          </cell>
          <cell r="J1449" t="str">
            <v>4. Oil Pre-FID</v>
          </cell>
          <cell r="K1449" t="str">
            <v>PRA</v>
          </cell>
        </row>
        <row r="1450">
          <cell r="B1450" t="str">
            <v>NIP_D_Forcados Workovers_PRA_D</v>
          </cell>
          <cell r="C1450" t="str">
            <v>Doable</v>
          </cell>
          <cell r="D1450" t="str">
            <v>Corporate</v>
          </cell>
          <cell r="E1450" t="str">
            <v>PRA</v>
          </cell>
          <cell r="F1450" t="str">
            <v>DNR Prod Facilty</v>
          </cell>
          <cell r="G1450" t="str">
            <v>Corporate PRA</v>
          </cell>
          <cell r="H1450" t="str">
            <v>NIP_D_Forcados Workovers_PRA</v>
          </cell>
          <cell r="I1450" t="str">
            <v>Ranked OUT</v>
          </cell>
          <cell r="J1450" t="str">
            <v>4. Oil Pre-FID</v>
          </cell>
          <cell r="K1450" t="str">
            <v>PRA</v>
          </cell>
        </row>
        <row r="1451">
          <cell r="B1451" t="str">
            <v>NIP_D_Forcados Yokri NAG_PRA_D</v>
          </cell>
          <cell r="C1451" t="str">
            <v>Doable</v>
          </cell>
          <cell r="D1451" t="str">
            <v>Corporate</v>
          </cell>
          <cell r="E1451" t="str">
            <v>PRA</v>
          </cell>
          <cell r="F1451" t="str">
            <v>DNR Prod Facilty</v>
          </cell>
          <cell r="G1451" t="str">
            <v>Corporate PRA</v>
          </cell>
          <cell r="H1451" t="str">
            <v>NIP_D_Forcados Yokri NAG_PRA</v>
          </cell>
          <cell r="I1451" t="str">
            <v>Ranked IN</v>
          </cell>
          <cell r="J1451" t="str">
            <v>6. New gas (NLNG)</v>
          </cell>
          <cell r="K1451" t="str">
            <v>PRA</v>
          </cell>
        </row>
        <row r="1452">
          <cell r="B1452" t="str">
            <v>NIP_D_FYIP Facilities Cost_D</v>
          </cell>
          <cell r="C1452" t="str">
            <v>Doable</v>
          </cell>
          <cell r="D1452" t="str">
            <v>Facility Costs</v>
          </cell>
          <cell r="E1452" t="str">
            <v>FYIP</v>
          </cell>
          <cell r="F1452" t="str">
            <v>DNR Prod Facilty</v>
          </cell>
          <cell r="G1452" t="str">
            <v>Corporate - Facility</v>
          </cell>
          <cell r="H1452" t="str">
            <v>NIP_D_FYIP Facilities Cost</v>
          </cell>
          <cell r="I1452" t="str">
            <v>Ranked IN</v>
          </cell>
          <cell r="J1452" t="str">
            <v>3. Oil Post-FID</v>
          </cell>
          <cell r="K1452" t="str">
            <v>Facilities</v>
          </cell>
        </row>
        <row r="1453">
          <cell r="B1453" t="str">
            <v>NIP_D_FYIP_PRA_D</v>
          </cell>
          <cell r="C1453" t="str">
            <v>Doable</v>
          </cell>
          <cell r="D1453" t="str">
            <v>Corporate</v>
          </cell>
          <cell r="E1453" t="str">
            <v>PRA</v>
          </cell>
          <cell r="F1453" t="str">
            <v>DNR Prod Facilty</v>
          </cell>
          <cell r="G1453" t="str">
            <v>Corporate PRA</v>
          </cell>
          <cell r="H1453" t="str">
            <v>NIP_D_FYIP_PRA</v>
          </cell>
          <cell r="I1453" t="str">
            <v>Ranked IN</v>
          </cell>
          <cell r="J1453" t="str">
            <v>3. Oil Post-FID</v>
          </cell>
          <cell r="K1453" t="str">
            <v>PRA</v>
          </cell>
        </row>
        <row r="1454">
          <cell r="B1454" t="str">
            <v>NIP_D_GBAR_ELA_D01_D</v>
          </cell>
          <cell r="C1454" t="str">
            <v>Doable</v>
          </cell>
          <cell r="D1454" t="str">
            <v>ELA</v>
          </cell>
          <cell r="E1454" t="str">
            <v>GBAR</v>
          </cell>
          <cell r="F1454" t="str">
            <v>PLANNED_GBARAN2_FS</v>
          </cell>
          <cell r="G1454" t="str">
            <v>NIP_BP06_GU Phase 1</v>
          </cell>
          <cell r="H1454" t="str">
            <v>NIP_D_GBAR_ELA_D01</v>
          </cell>
          <cell r="I1454" t="str">
            <v>Ranked IN</v>
          </cell>
          <cell r="J1454" t="str">
            <v>5. Ongoing Gas</v>
          </cell>
          <cell r="K1454" t="str">
            <v>3. New Oil</v>
          </cell>
        </row>
        <row r="1455">
          <cell r="B1455" t="str">
            <v>NIP_D_GBAR_ELA_G01_D</v>
          </cell>
          <cell r="C1455" t="str">
            <v>Doable</v>
          </cell>
          <cell r="D1455" t="str">
            <v>ELA</v>
          </cell>
          <cell r="E1455" t="str">
            <v>GBAR</v>
          </cell>
          <cell r="F1455" t="str">
            <v>NAG PF</v>
          </cell>
          <cell r="G1455" t="e">
            <v>#N/A</v>
          </cell>
          <cell r="H1455" t="str">
            <v>NIP_D_GBAR_ELA_G01</v>
          </cell>
          <cell r="I1455" t="str">
            <v>Ranked IN</v>
          </cell>
          <cell r="J1455" t="str">
            <v>5. Ongoing Gas</v>
          </cell>
          <cell r="K1455" t="str">
            <v>3. New Oil</v>
          </cell>
        </row>
        <row r="1456">
          <cell r="B1456" t="str">
            <v>NIP_D_GBAR_ELA_G02_D</v>
          </cell>
          <cell r="C1456" t="str">
            <v>Doable</v>
          </cell>
          <cell r="D1456" t="str">
            <v>ELA</v>
          </cell>
          <cell r="E1456" t="str">
            <v>GBAR</v>
          </cell>
          <cell r="F1456" t="str">
            <v>NAG PF</v>
          </cell>
          <cell r="G1456" t="e">
            <v>#N/A</v>
          </cell>
          <cell r="H1456" t="str">
            <v>NIP_D_GBAR_ELA_G02</v>
          </cell>
          <cell r="I1456" t="str">
            <v>Ranked IN</v>
          </cell>
          <cell r="J1456" t="str">
            <v>6. New gas (NLNG)</v>
          </cell>
          <cell r="K1456" t="str">
            <v>3. New Oil</v>
          </cell>
        </row>
        <row r="1457">
          <cell r="B1457" t="str">
            <v>NIP_D_GBAR_ELA_G04_D</v>
          </cell>
          <cell r="C1457" t="str">
            <v>Doable</v>
          </cell>
          <cell r="D1457" t="str">
            <v>ELA</v>
          </cell>
          <cell r="E1457" t="str">
            <v>GBAR</v>
          </cell>
          <cell r="F1457" t="str">
            <v>NAG PF</v>
          </cell>
          <cell r="G1457" t="e">
            <v>#N/A</v>
          </cell>
          <cell r="H1457" t="str">
            <v>NIP_D_GBAR_ELA_G04</v>
          </cell>
          <cell r="I1457" t="str">
            <v>Ranked IN</v>
          </cell>
          <cell r="J1457" t="str">
            <v>7. New Gas (IPP)</v>
          </cell>
          <cell r="K1457" t="str">
            <v>3. New Oil</v>
          </cell>
        </row>
        <row r="1458">
          <cell r="B1458" t="str">
            <v>NIP_D_GBAR_ELA_R01_D</v>
          </cell>
          <cell r="C1458" t="str">
            <v>Doable</v>
          </cell>
          <cell r="D1458" t="str">
            <v>ELA</v>
          </cell>
          <cell r="E1458" t="str">
            <v>GBAR</v>
          </cell>
          <cell r="F1458" t="str">
            <v>KOLO_CREEK1_FS</v>
          </cell>
          <cell r="G1458" t="str">
            <v>NIP_BP06_2006 LIO</v>
          </cell>
          <cell r="H1458" t="str">
            <v>NIP_D_GBAR_ELA_R01</v>
          </cell>
          <cell r="I1458" t="str">
            <v>Ranked IN</v>
          </cell>
          <cell r="J1458" t="str">
            <v>1. NFA</v>
          </cell>
          <cell r="K1458" t="str">
            <v>2. LIO</v>
          </cell>
        </row>
        <row r="1459">
          <cell r="B1459" t="str">
            <v>NIP_D_Gbaran Ubie Phase 1 Facilities Cost_D</v>
          </cell>
          <cell r="C1459" t="str">
            <v>Doable</v>
          </cell>
          <cell r="D1459" t="str">
            <v>Facility Costs</v>
          </cell>
          <cell r="E1459" t="str">
            <v>GBAR</v>
          </cell>
          <cell r="F1459" t="str">
            <v>DNR Prod Facilty</v>
          </cell>
          <cell r="G1459" t="str">
            <v>Corporate - Facility</v>
          </cell>
          <cell r="H1459" t="str">
            <v>NIP_D_Gbaran Ubie Phase 1 Facilities Cost</v>
          </cell>
          <cell r="I1459" t="str">
            <v>Ranked IN</v>
          </cell>
          <cell r="J1459" t="str">
            <v>5. Ongoing Gas</v>
          </cell>
          <cell r="K1459" t="str">
            <v>Facilities</v>
          </cell>
        </row>
        <row r="1460">
          <cell r="B1460" t="str">
            <v>NIP_D_GBET_WNS_C01_D</v>
          </cell>
          <cell r="C1460" t="str">
            <v>Doable</v>
          </cell>
          <cell r="D1460" t="str">
            <v>WNS</v>
          </cell>
          <cell r="E1460" t="str">
            <v>GBET</v>
          </cell>
          <cell r="F1460" t="str">
            <v>JONES_CREEK1_FS</v>
          </cell>
          <cell r="G1460" t="str">
            <v>NIP_BP06_Gbetiokun/Abiala ID</v>
          </cell>
          <cell r="H1460" t="str">
            <v>NIP_D_GBET_WNS_C01</v>
          </cell>
          <cell r="I1460" t="str">
            <v>Ranked IN</v>
          </cell>
          <cell r="J1460" t="str">
            <v>4. Oil Pre-FID</v>
          </cell>
          <cell r="K1460" t="str">
            <v>3. New Oil</v>
          </cell>
        </row>
        <row r="1461">
          <cell r="B1461" t="str">
            <v>NIP_D_GBET_WNS_D01_D</v>
          </cell>
          <cell r="C1461" t="str">
            <v>Doable</v>
          </cell>
          <cell r="D1461" t="str">
            <v>WNS</v>
          </cell>
          <cell r="E1461" t="str">
            <v>GBET</v>
          </cell>
          <cell r="F1461" t="str">
            <v>JONES_CREEK1_FS</v>
          </cell>
          <cell r="G1461" t="str">
            <v>NIP_BP06_Gbetiokun/Abiala ID</v>
          </cell>
          <cell r="H1461" t="str">
            <v>NIP_D_GBET_WNS_D01</v>
          </cell>
          <cell r="I1461" t="str">
            <v>Ranked IN</v>
          </cell>
          <cell r="J1461" t="str">
            <v>4. Oil Pre-FID</v>
          </cell>
          <cell r="K1461" t="str">
            <v>3. New Oil</v>
          </cell>
        </row>
        <row r="1462">
          <cell r="B1462" t="str">
            <v>NIP_D_Gbetiokun/Abiala ID_PRA_D</v>
          </cell>
          <cell r="C1462" t="str">
            <v>Doable</v>
          </cell>
          <cell r="D1462" t="str">
            <v>Corporate</v>
          </cell>
          <cell r="E1462" t="str">
            <v>PRA</v>
          </cell>
          <cell r="F1462" t="str">
            <v>DNR Prod Facilty</v>
          </cell>
          <cell r="G1462" t="str">
            <v>Corporate PRA</v>
          </cell>
          <cell r="H1462" t="str">
            <v>NIP_D_Gbetiokun/Abiala ID_PRA</v>
          </cell>
          <cell r="I1462" t="str">
            <v>Ranked IN</v>
          </cell>
          <cell r="J1462" t="str">
            <v>4. Oil Pre-FID</v>
          </cell>
          <cell r="K1462" t="str">
            <v>PRA</v>
          </cell>
        </row>
        <row r="1463">
          <cell r="B1463" t="str">
            <v>NIP_D_GU Phase 1_PRA_D</v>
          </cell>
          <cell r="C1463" t="str">
            <v>Doable</v>
          </cell>
          <cell r="D1463" t="str">
            <v>Corporate</v>
          </cell>
          <cell r="E1463" t="str">
            <v>PRA</v>
          </cell>
          <cell r="F1463" t="str">
            <v>DNR Prod Facilty</v>
          </cell>
          <cell r="G1463" t="str">
            <v>Corporate PRA</v>
          </cell>
          <cell r="H1463" t="str">
            <v>NIP_D_GU Phase 1_PRA</v>
          </cell>
          <cell r="I1463" t="str">
            <v>Ranked IN</v>
          </cell>
          <cell r="J1463" t="str">
            <v>5. Ongoing Gas</v>
          </cell>
          <cell r="K1463" t="str">
            <v>PRA</v>
          </cell>
        </row>
        <row r="1464">
          <cell r="B1464" t="str">
            <v>NIP_D_GU Phase 2_PRA_D</v>
          </cell>
          <cell r="C1464" t="str">
            <v>Doable</v>
          </cell>
          <cell r="D1464" t="str">
            <v>Corporate</v>
          </cell>
          <cell r="E1464" t="str">
            <v>PRA</v>
          </cell>
          <cell r="F1464" t="str">
            <v>DNR Prod Facilty</v>
          </cell>
          <cell r="G1464" t="str">
            <v>Corporate PRA</v>
          </cell>
          <cell r="H1464" t="str">
            <v>NIP_D_GU Phase 2_PRA</v>
          </cell>
          <cell r="I1464" t="str">
            <v>Ranked IN</v>
          </cell>
          <cell r="J1464" t="str">
            <v>6. New gas (NLNG)</v>
          </cell>
          <cell r="K1464" t="str">
            <v>PRA</v>
          </cell>
        </row>
        <row r="1465">
          <cell r="B1465" t="str">
            <v>NIP_D_GU Phase 3_PRA_D</v>
          </cell>
          <cell r="C1465" t="str">
            <v>Doable</v>
          </cell>
          <cell r="D1465" t="str">
            <v>Corporate</v>
          </cell>
          <cell r="E1465" t="str">
            <v>PRA</v>
          </cell>
          <cell r="F1465" t="str">
            <v>DNR Prod Facilty</v>
          </cell>
          <cell r="G1465" t="str">
            <v>Corporate PRA</v>
          </cell>
          <cell r="H1465" t="str">
            <v>NIP_D_GU Phase 3_PRA</v>
          </cell>
          <cell r="I1465" t="str">
            <v>Ranked IN</v>
          </cell>
          <cell r="J1465" t="str">
            <v>6. New gas (NLNG)</v>
          </cell>
          <cell r="K1465" t="str">
            <v>PRA</v>
          </cell>
        </row>
        <row r="1466">
          <cell r="B1466" t="str">
            <v>NIP_D_GUGG-Evwreni_PRA_D</v>
          </cell>
          <cell r="C1466" t="str">
            <v>Doable</v>
          </cell>
          <cell r="D1466" t="str">
            <v>Corporate</v>
          </cell>
          <cell r="E1466" t="str">
            <v>PRA</v>
          </cell>
          <cell r="F1466" t="str">
            <v>DNR Prod Facilty</v>
          </cell>
          <cell r="G1466" t="str">
            <v>Corporate PRA</v>
          </cell>
          <cell r="H1466" t="str">
            <v>NIP_D_GUGG-Evwreni_PRA</v>
          </cell>
          <cell r="I1466" t="str">
            <v>Ranked OUT</v>
          </cell>
          <cell r="J1466" t="str">
            <v>4. Oil Pre-FID</v>
          </cell>
          <cell r="K1466" t="str">
            <v>PRA</v>
          </cell>
        </row>
        <row r="1467">
          <cell r="B1467" t="str">
            <v>NIP_D_GUGG-Isoko_PRA_D</v>
          </cell>
          <cell r="C1467" t="str">
            <v>Doable</v>
          </cell>
          <cell r="D1467" t="str">
            <v>Corporate</v>
          </cell>
          <cell r="E1467" t="str">
            <v>PRA</v>
          </cell>
          <cell r="F1467" t="str">
            <v>DNR Prod Facilty</v>
          </cell>
          <cell r="G1467" t="str">
            <v>Corporate PRA</v>
          </cell>
          <cell r="H1467" t="str">
            <v>NIP_D_GUGG-Isoko_PRA</v>
          </cell>
          <cell r="I1467" t="str">
            <v>Ranked OUT</v>
          </cell>
          <cell r="J1467" t="str">
            <v>4. Oil Pre-FID</v>
          </cell>
          <cell r="K1467" t="str">
            <v>PRA</v>
          </cell>
        </row>
        <row r="1468">
          <cell r="B1468" t="str">
            <v>NIP_D_GUGG-Ogini_PRA_D</v>
          </cell>
          <cell r="C1468" t="str">
            <v>Doable</v>
          </cell>
          <cell r="D1468" t="str">
            <v>Corporate</v>
          </cell>
          <cell r="E1468" t="str">
            <v>PRA</v>
          </cell>
          <cell r="F1468" t="str">
            <v>DNR Prod Facilty</v>
          </cell>
          <cell r="G1468" t="str">
            <v>Corporate PRA</v>
          </cell>
          <cell r="H1468" t="str">
            <v>NIP_D_GUGG-Ogini_PRA</v>
          </cell>
          <cell r="I1468" t="str">
            <v>Ranked IN</v>
          </cell>
          <cell r="J1468" t="str">
            <v>4. Oil Pre-FID</v>
          </cell>
          <cell r="K1468" t="str">
            <v>PRA</v>
          </cell>
        </row>
        <row r="1469">
          <cell r="B1469" t="str">
            <v>NIP_D_GUGG-Oroni_PRA_D</v>
          </cell>
          <cell r="C1469" t="str">
            <v>Doable</v>
          </cell>
          <cell r="D1469" t="str">
            <v>Corporate</v>
          </cell>
          <cell r="E1469" t="str">
            <v>PRA</v>
          </cell>
          <cell r="F1469" t="str">
            <v>DNR Prod Facilty</v>
          </cell>
          <cell r="G1469" t="str">
            <v>Corporate PRA</v>
          </cell>
          <cell r="H1469" t="str">
            <v>NIP_D_GUGG-Oroni_PRA</v>
          </cell>
          <cell r="I1469" t="str">
            <v>Ranked OUT</v>
          </cell>
          <cell r="J1469" t="str">
            <v>4. Oil Pre-FID</v>
          </cell>
          <cell r="K1469" t="str">
            <v>PRA</v>
          </cell>
        </row>
        <row r="1470">
          <cell r="B1470" t="str">
            <v>NIP_D_GUGG-Ughelli East_PRA_D</v>
          </cell>
          <cell r="C1470" t="str">
            <v>Doable</v>
          </cell>
          <cell r="D1470" t="str">
            <v>Corporate</v>
          </cell>
          <cell r="E1470" t="str">
            <v>PRA</v>
          </cell>
          <cell r="F1470" t="str">
            <v>DNR Prod Facilty</v>
          </cell>
          <cell r="G1470" t="str">
            <v>Corporate PRA</v>
          </cell>
          <cell r="H1470" t="str">
            <v>NIP_D_GUGG-Ughelli East_PRA</v>
          </cell>
          <cell r="I1470" t="str">
            <v>Ranked IN</v>
          </cell>
          <cell r="J1470" t="str">
            <v>4. Oil Pre-FID</v>
          </cell>
          <cell r="K1470" t="str">
            <v>PRA</v>
          </cell>
        </row>
        <row r="1471">
          <cell r="B1471" t="str">
            <v>NIP_D_GUGG-Ughelli West_PRA_D</v>
          </cell>
          <cell r="C1471" t="str">
            <v>Doable</v>
          </cell>
          <cell r="D1471" t="str">
            <v>Corporate</v>
          </cell>
          <cell r="E1471" t="str">
            <v>PRA</v>
          </cell>
          <cell r="F1471" t="str">
            <v>DNR Prod Facilty</v>
          </cell>
          <cell r="G1471" t="str">
            <v>Corporate PRA</v>
          </cell>
          <cell r="H1471" t="str">
            <v>NIP_D_GUGG-Ughelli West_PRA</v>
          </cell>
          <cell r="I1471" t="str">
            <v>Ranked OUT</v>
          </cell>
          <cell r="J1471" t="str">
            <v>4. Oil Pre-FID</v>
          </cell>
          <cell r="K1471" t="str">
            <v>PRA</v>
          </cell>
        </row>
        <row r="1472">
          <cell r="B1472" t="str">
            <v>NIP_D_Imo River FOD_PRA_D</v>
          </cell>
          <cell r="C1472" t="str">
            <v>Doable</v>
          </cell>
          <cell r="D1472" t="str">
            <v>Corporate</v>
          </cell>
          <cell r="E1472" t="str">
            <v>PRA</v>
          </cell>
          <cell r="F1472" t="str">
            <v>DNR Prod Facilty</v>
          </cell>
          <cell r="G1472" t="str">
            <v>Corporate PRA</v>
          </cell>
          <cell r="H1472" t="str">
            <v>NIP_D_Imo River FOD_PRA</v>
          </cell>
          <cell r="I1472" t="str">
            <v>Ranked IN</v>
          </cell>
          <cell r="J1472" t="str">
            <v>4. Oil Pre-FID</v>
          </cell>
          <cell r="K1472" t="str">
            <v>PRA</v>
          </cell>
        </row>
        <row r="1473">
          <cell r="B1473" t="str">
            <v>NIP_D_IMOR_ELA_D01_D</v>
          </cell>
          <cell r="C1473" t="str">
            <v>Doable</v>
          </cell>
          <cell r="D1473" t="str">
            <v>ELA</v>
          </cell>
          <cell r="E1473" t="str">
            <v>IMOR</v>
          </cell>
          <cell r="F1473" t="str">
            <v>IMO_RIVER3_FS</v>
          </cell>
          <cell r="G1473" t="str">
            <v>NIP_BP06_Imo River FOD</v>
          </cell>
          <cell r="H1473" t="str">
            <v>NIP_D_IMOR_ELA_D01</v>
          </cell>
          <cell r="I1473" t="str">
            <v>Ranked IN</v>
          </cell>
          <cell r="J1473" t="str">
            <v>4. Oil Pre-FID</v>
          </cell>
          <cell r="K1473" t="str">
            <v>3. New Oil</v>
          </cell>
        </row>
        <row r="1474">
          <cell r="B1474" t="str">
            <v>NIP_D_IMOR_ELA_R01_D</v>
          </cell>
          <cell r="C1474" t="str">
            <v>Doable</v>
          </cell>
          <cell r="D1474" t="str">
            <v>ELA</v>
          </cell>
          <cell r="E1474" t="str">
            <v>IMOR</v>
          </cell>
          <cell r="F1474" t="str">
            <v>IMO_RIVER3_FS</v>
          </cell>
          <cell r="G1474" t="str">
            <v>NIP_BP06_2006 LIO</v>
          </cell>
          <cell r="H1474" t="str">
            <v>NIP_D_IMOR_ELA_R01</v>
          </cell>
          <cell r="I1474" t="str">
            <v>Ranked IN</v>
          </cell>
          <cell r="J1474" t="str">
            <v>1. NFA</v>
          </cell>
          <cell r="K1474" t="str">
            <v>2. LIO</v>
          </cell>
        </row>
        <row r="1475">
          <cell r="B1475" t="str">
            <v>NIP_D_IMOR_ELA_R02_D</v>
          </cell>
          <cell r="C1475" t="str">
            <v>Doable</v>
          </cell>
          <cell r="D1475" t="str">
            <v>ELA</v>
          </cell>
          <cell r="E1475" t="str">
            <v>IMOR</v>
          </cell>
          <cell r="F1475" t="str">
            <v>IMO_RIVER3_FS</v>
          </cell>
          <cell r="G1475" t="str">
            <v>NIP_BP06_2007 LIO</v>
          </cell>
          <cell r="H1475" t="str">
            <v>NIP_D_IMOR_ELA_R02</v>
          </cell>
          <cell r="I1475" t="str">
            <v>Ranked IN</v>
          </cell>
          <cell r="J1475" t="str">
            <v>1. NFA</v>
          </cell>
          <cell r="K1475" t="str">
            <v>2. LIO</v>
          </cell>
        </row>
        <row r="1476">
          <cell r="B1476" t="str">
            <v>NIP_D_Integrity_PRA_D</v>
          </cell>
          <cell r="C1476" t="str">
            <v>Doable</v>
          </cell>
          <cell r="D1476" t="str">
            <v>Corporate</v>
          </cell>
          <cell r="E1476" t="str">
            <v>PRA</v>
          </cell>
          <cell r="F1476" t="str">
            <v>DNR Prod Facilty</v>
          </cell>
          <cell r="G1476" t="str">
            <v>Corporate PRA</v>
          </cell>
          <cell r="H1476" t="str">
            <v>NIP_D_Integrity_PRA</v>
          </cell>
          <cell r="I1476" t="str">
            <v>Ranked IN</v>
          </cell>
          <cell r="J1476" t="str">
            <v>1. NFA</v>
          </cell>
          <cell r="K1476" t="str">
            <v>PRA</v>
          </cell>
        </row>
        <row r="1477">
          <cell r="B1477" t="str">
            <v>NIP_D_ISEN_WSS_G30_D</v>
          </cell>
          <cell r="C1477" t="str">
            <v>Doable</v>
          </cell>
          <cell r="D1477" t="str">
            <v>WSS</v>
          </cell>
          <cell r="E1477" t="str">
            <v>ISEN</v>
          </cell>
          <cell r="F1477" t="str">
            <v>NAG Cluster PF</v>
          </cell>
          <cell r="G1477" t="e">
            <v>#N/A</v>
          </cell>
          <cell r="H1477" t="str">
            <v>NIP_D_ISEN_WSS_G30</v>
          </cell>
          <cell r="I1477" t="str">
            <v>Ranked OUT</v>
          </cell>
          <cell r="J1477" t="str">
            <v>8. New gas (OKLNG)</v>
          </cell>
          <cell r="K1477" t="str">
            <v>3. New Oil</v>
          </cell>
        </row>
        <row r="1478">
          <cell r="B1478" t="str">
            <v>NIP_D_ISIM_ELA_R01_D</v>
          </cell>
          <cell r="C1478" t="str">
            <v>Doable</v>
          </cell>
          <cell r="D1478" t="str">
            <v>ELA</v>
          </cell>
          <cell r="E1478" t="str">
            <v>ISIM</v>
          </cell>
          <cell r="F1478" t="str">
            <v>ISIMIRI1_FS</v>
          </cell>
          <cell r="G1478" t="str">
            <v>NIP_BP06_2006 LIO</v>
          </cell>
          <cell r="H1478" t="str">
            <v>NIP_D_ISIM_ELA_R01</v>
          </cell>
          <cell r="I1478" t="str">
            <v>Ranked IN</v>
          </cell>
          <cell r="J1478" t="str">
            <v>1. NFA</v>
          </cell>
          <cell r="K1478" t="str">
            <v>2. LIO</v>
          </cell>
        </row>
        <row r="1479">
          <cell r="B1479" t="str">
            <v>NIP_D_ISOK_WLA_D01_D</v>
          </cell>
          <cell r="C1479" t="str">
            <v>Doable</v>
          </cell>
          <cell r="D1479" t="str">
            <v>WLA</v>
          </cell>
          <cell r="E1479" t="str">
            <v>ISOK</v>
          </cell>
          <cell r="F1479" t="str">
            <v>OGINI1_FS</v>
          </cell>
          <cell r="G1479" t="str">
            <v>NIP_BP06_GUGG-Isoko</v>
          </cell>
          <cell r="H1479" t="str">
            <v>NIP_D_ISOK_WLA_D01</v>
          </cell>
          <cell r="I1479" t="str">
            <v>Ranked OUT</v>
          </cell>
          <cell r="J1479" t="str">
            <v>4. Oil Pre-FID</v>
          </cell>
          <cell r="K1479" t="str">
            <v>3. New Oil</v>
          </cell>
        </row>
        <row r="1480">
          <cell r="B1480" t="str">
            <v>NIP_D_ISOK_WLA_I01_D</v>
          </cell>
          <cell r="C1480" t="str">
            <v>Doable</v>
          </cell>
          <cell r="D1480" t="str">
            <v>WLA</v>
          </cell>
          <cell r="E1480" t="str">
            <v>ISOK</v>
          </cell>
          <cell r="F1480" t="str">
            <v>OGINI1_FS</v>
          </cell>
          <cell r="G1480" t="str">
            <v>NIP_BP06_GUGG-Isoko</v>
          </cell>
          <cell r="H1480" t="str">
            <v>NIP_D_ISOK_WLA_I01</v>
          </cell>
          <cell r="I1480" t="str">
            <v>Ranked OUT</v>
          </cell>
          <cell r="J1480" t="str">
            <v>1. NFA</v>
          </cell>
          <cell r="K1480" t="str">
            <v>3. New Oil</v>
          </cell>
        </row>
        <row r="1481">
          <cell r="B1481" t="str">
            <v>NIP_D_ISOK_WLA_T01_D</v>
          </cell>
          <cell r="C1481" t="str">
            <v>Doable</v>
          </cell>
          <cell r="D1481" t="str">
            <v>WLA</v>
          </cell>
          <cell r="E1481" t="str">
            <v>ISOK</v>
          </cell>
          <cell r="F1481" t="str">
            <v>OGINI1_FS</v>
          </cell>
          <cell r="G1481" t="str">
            <v>NIP_BP06_2006 LIO</v>
          </cell>
          <cell r="H1481" t="str">
            <v>NIP_D_ISOK_WLA_T01</v>
          </cell>
          <cell r="I1481" t="str">
            <v>Ranked IN</v>
          </cell>
          <cell r="J1481" t="str">
            <v>1. NFA</v>
          </cell>
          <cell r="K1481" t="str">
            <v>2. LIO</v>
          </cell>
        </row>
        <row r="1482">
          <cell r="B1482" t="str">
            <v>NIP_D_ISUZ_ELA_R01_D</v>
          </cell>
          <cell r="C1482" t="str">
            <v>Doable</v>
          </cell>
          <cell r="D1482" t="str">
            <v>ELA</v>
          </cell>
          <cell r="E1482" t="str">
            <v>ISUZ</v>
          </cell>
          <cell r="F1482" t="str">
            <v>UMUECHEM1_FS</v>
          </cell>
          <cell r="G1482" t="str">
            <v>NIP_BP06_2006 LIO</v>
          </cell>
          <cell r="H1482" t="str">
            <v>NIP_D_ISUZ_ELA_R01</v>
          </cell>
          <cell r="I1482" t="str">
            <v>Ranked IN</v>
          </cell>
          <cell r="J1482" t="str">
            <v>1. NFA</v>
          </cell>
          <cell r="K1482" t="str">
            <v>2. LIO</v>
          </cell>
        </row>
        <row r="1483">
          <cell r="B1483" t="str">
            <v>NIP_D_JONC_WNS_L01_D</v>
          </cell>
          <cell r="C1483" t="str">
            <v>Doable</v>
          </cell>
          <cell r="D1483" t="str">
            <v>WNS</v>
          </cell>
          <cell r="E1483" t="str">
            <v>JONC</v>
          </cell>
          <cell r="F1483" t="str">
            <v>JONES_CREEK1_FS</v>
          </cell>
          <cell r="G1483" t="str">
            <v>NIP_BP06_Jones Creek Gaslift</v>
          </cell>
          <cell r="H1483" t="str">
            <v>NIP_D_JONC_WNS_L01</v>
          </cell>
          <cell r="I1483" t="str">
            <v>Ranked IN</v>
          </cell>
          <cell r="J1483" t="str">
            <v>1. NFA</v>
          </cell>
          <cell r="K1483" t="str">
            <v>3. New Oil</v>
          </cell>
        </row>
        <row r="1484">
          <cell r="B1484" t="str">
            <v>NIP_D_JONC_WNS_L02_D</v>
          </cell>
          <cell r="C1484" t="str">
            <v>Doable</v>
          </cell>
          <cell r="D1484" t="str">
            <v>WNS</v>
          </cell>
          <cell r="E1484" t="str">
            <v>JONC</v>
          </cell>
          <cell r="F1484" t="str">
            <v>JONES_CREEK1_FS</v>
          </cell>
          <cell r="G1484" t="str">
            <v>NIP_BP06_Jones Creek Gaslift</v>
          </cell>
          <cell r="H1484" t="str">
            <v>NIP_D_JONC_WNS_L02</v>
          </cell>
          <cell r="I1484" t="str">
            <v>Ranked IN</v>
          </cell>
          <cell r="J1484" t="str">
            <v>1. NFA</v>
          </cell>
          <cell r="K1484" t="str">
            <v>3. New Oil</v>
          </cell>
        </row>
        <row r="1485">
          <cell r="B1485" t="str">
            <v>NIP_D_JONC_WNS_R03_D</v>
          </cell>
          <cell r="C1485" t="str">
            <v>Doable</v>
          </cell>
          <cell r="D1485" t="str">
            <v>WNS</v>
          </cell>
          <cell r="E1485" t="str">
            <v>JONC</v>
          </cell>
          <cell r="F1485" t="str">
            <v>JONES_CREEK1_FS</v>
          </cell>
          <cell r="G1485" t="str">
            <v>NIP_BP06_2008 LIO</v>
          </cell>
          <cell r="H1485" t="str">
            <v>NIP_D_JONC_WNS_R03</v>
          </cell>
          <cell r="I1485" t="str">
            <v>Ranked IN</v>
          </cell>
          <cell r="J1485" t="str">
            <v>1. NFA</v>
          </cell>
          <cell r="K1485" t="str">
            <v>2. LIO</v>
          </cell>
        </row>
        <row r="1486">
          <cell r="B1486" t="str">
            <v>NIP_D_JONC_WNS_T01_D</v>
          </cell>
          <cell r="C1486" t="str">
            <v>Doable</v>
          </cell>
          <cell r="D1486" t="str">
            <v>WNS</v>
          </cell>
          <cell r="E1486" t="str">
            <v>JONC</v>
          </cell>
          <cell r="F1486" t="str">
            <v>JONES_CREEK1_FS</v>
          </cell>
          <cell r="G1486" t="str">
            <v>NIP_BP06_2006 LIO</v>
          </cell>
          <cell r="H1486" t="str">
            <v>NIP_D_JONC_WNS_T01</v>
          </cell>
          <cell r="I1486" t="str">
            <v>Ranked IN</v>
          </cell>
          <cell r="J1486" t="str">
            <v>1. NFA</v>
          </cell>
          <cell r="K1486" t="str">
            <v>2. LIO</v>
          </cell>
        </row>
        <row r="1487">
          <cell r="B1487" t="str">
            <v>NIP_D_Jones Creek FOD_PRA_D</v>
          </cell>
          <cell r="C1487" t="str">
            <v>Doable</v>
          </cell>
          <cell r="D1487" t="str">
            <v>Corporate</v>
          </cell>
          <cell r="E1487" t="str">
            <v>PRA</v>
          </cell>
          <cell r="F1487" t="str">
            <v>DNR Prod Facilty</v>
          </cell>
          <cell r="G1487" t="str">
            <v>Corporate PRA</v>
          </cell>
          <cell r="H1487" t="str">
            <v>NIP_D_Jones Creek FOD_PRA</v>
          </cell>
          <cell r="I1487" t="str">
            <v>Ranked OUT</v>
          </cell>
          <cell r="J1487" t="str">
            <v>4. Oil Pre-FID</v>
          </cell>
          <cell r="K1487" t="str">
            <v>PRA</v>
          </cell>
        </row>
        <row r="1488">
          <cell r="B1488" t="str">
            <v>NIP_D_Jones Creek Gaslift_PRA_D</v>
          </cell>
          <cell r="C1488" t="str">
            <v>Doable</v>
          </cell>
          <cell r="D1488" t="str">
            <v>Corporate</v>
          </cell>
          <cell r="E1488" t="str">
            <v>PRA</v>
          </cell>
          <cell r="F1488" t="str">
            <v>DNR Prod Facilty</v>
          </cell>
          <cell r="G1488" t="str">
            <v>Corporate PRA</v>
          </cell>
          <cell r="H1488" t="str">
            <v>NIP_D_Jones Creek Gaslift_PRA</v>
          </cell>
          <cell r="I1488" t="str">
            <v>Ranked IN</v>
          </cell>
          <cell r="J1488" t="str">
            <v>3. Oil Post-FID</v>
          </cell>
          <cell r="K1488" t="str">
            <v>PRA</v>
          </cell>
        </row>
        <row r="1489">
          <cell r="B1489" t="str">
            <v>NIP_D_KABI_WSS_G30_D</v>
          </cell>
          <cell r="C1489" t="str">
            <v>Doable</v>
          </cell>
          <cell r="D1489" t="str">
            <v>WSS</v>
          </cell>
          <cell r="E1489" t="str">
            <v>KABI</v>
          </cell>
          <cell r="F1489" t="str">
            <v>NAG Cluster PF</v>
          </cell>
          <cell r="G1489" t="e">
            <v>#N/A</v>
          </cell>
          <cell r="H1489" t="str">
            <v>NIP_D_KABI_WSS_G30</v>
          </cell>
          <cell r="I1489" t="str">
            <v>Ranked OUT</v>
          </cell>
          <cell r="J1489" t="str">
            <v>8. New gas (OKLNG)</v>
          </cell>
          <cell r="K1489" t="str">
            <v>3. New Oil</v>
          </cell>
        </row>
        <row r="1490">
          <cell r="B1490" t="str">
            <v>NIP_D_KANB_WSS_D03_D</v>
          </cell>
          <cell r="C1490" t="str">
            <v>Doable</v>
          </cell>
          <cell r="D1490" t="str">
            <v>WSS</v>
          </cell>
          <cell r="E1490" t="str">
            <v>KANB</v>
          </cell>
          <cell r="F1490" t="str">
            <v>TUNU1_FS</v>
          </cell>
          <cell r="G1490" t="str">
            <v>NIP_BP06_Southern Swamp IOGP</v>
          </cell>
          <cell r="H1490" t="str">
            <v>NIP_D_KANB_WSS_D03</v>
          </cell>
          <cell r="I1490" t="str">
            <v>Ranked IN</v>
          </cell>
          <cell r="J1490" t="str">
            <v>6. New gas (NLNG)</v>
          </cell>
          <cell r="K1490" t="str">
            <v>3. New Oil</v>
          </cell>
        </row>
        <row r="1491">
          <cell r="B1491" t="str">
            <v>NIP_D_KANB_WSS_D04_D</v>
          </cell>
          <cell r="C1491" t="str">
            <v>Doable</v>
          </cell>
          <cell r="D1491" t="str">
            <v>WSS</v>
          </cell>
          <cell r="E1491" t="str">
            <v>KANB</v>
          </cell>
          <cell r="F1491" t="str">
            <v>TUNU1_FS</v>
          </cell>
          <cell r="G1491" t="str">
            <v>NIP_BP06_Southern Swamp IOGP</v>
          </cell>
          <cell r="H1491" t="str">
            <v>NIP_D_KANB_WSS_D04</v>
          </cell>
          <cell r="I1491" t="str">
            <v>Ranked IN</v>
          </cell>
          <cell r="J1491" t="str">
            <v>6. New gas (NLNG)</v>
          </cell>
          <cell r="K1491" t="str">
            <v>3. New Oil</v>
          </cell>
        </row>
        <row r="1492">
          <cell r="B1492" t="str">
            <v>NIP_D_KANB_WSS_I01_D</v>
          </cell>
          <cell r="C1492" t="str">
            <v>Doable</v>
          </cell>
          <cell r="D1492" t="str">
            <v>WSS</v>
          </cell>
          <cell r="E1492" t="str">
            <v>KANB</v>
          </cell>
          <cell r="F1492" t="str">
            <v>TUNU1_FS</v>
          </cell>
          <cell r="G1492" t="str">
            <v>NIP_BP06_Southern Swamp IOGP</v>
          </cell>
          <cell r="H1492" t="str">
            <v>NIP_D_KANB_WSS_I01</v>
          </cell>
          <cell r="I1492" t="str">
            <v>Ranked IN</v>
          </cell>
          <cell r="J1492" t="str">
            <v>6. New gas (NLNG)</v>
          </cell>
          <cell r="K1492" t="str">
            <v>3. New Oil</v>
          </cell>
        </row>
        <row r="1493">
          <cell r="B1493" t="str">
            <v>NIP_D_KANB_WSS_R02_D</v>
          </cell>
          <cell r="C1493" t="str">
            <v>Doable</v>
          </cell>
          <cell r="D1493" t="str">
            <v>WSS</v>
          </cell>
          <cell r="E1493" t="str">
            <v>KANB</v>
          </cell>
          <cell r="F1493" t="str">
            <v>TUNU1_FS</v>
          </cell>
          <cell r="G1493" t="str">
            <v>NIP_BP06_Southern Swamp IOGP</v>
          </cell>
          <cell r="H1493" t="str">
            <v>NIP_D_KANB_WSS_R02</v>
          </cell>
          <cell r="I1493" t="str">
            <v>Ranked IN</v>
          </cell>
          <cell r="J1493" t="str">
            <v>6. New gas (NLNG)</v>
          </cell>
          <cell r="K1493" t="str">
            <v>2. LIO</v>
          </cell>
        </row>
        <row r="1494">
          <cell r="B1494" t="str">
            <v>NIP_D_KAUE_EES_D01_D</v>
          </cell>
          <cell r="C1494" t="str">
            <v>Doable</v>
          </cell>
          <cell r="D1494" t="str">
            <v>EES</v>
          </cell>
          <cell r="E1494" t="str">
            <v>KAUE</v>
          </cell>
          <cell r="F1494" t="str">
            <v>NEW_BONNY1_FS</v>
          </cell>
          <cell r="G1494" t="str">
            <v>NIP_BP06_Bonny/Kalaekule IOGD</v>
          </cell>
          <cell r="H1494" t="str">
            <v>NIP_D_KAUE_EES_D01</v>
          </cell>
          <cell r="I1494" t="str">
            <v>Ranked IN</v>
          </cell>
          <cell r="J1494" t="str">
            <v>4. Oil Pre-FID</v>
          </cell>
          <cell r="K1494" t="str">
            <v>3. New Oil</v>
          </cell>
        </row>
        <row r="1495">
          <cell r="B1495" t="str">
            <v>NIP_D_KAUE_EES_D02_D</v>
          </cell>
          <cell r="C1495" t="str">
            <v>Doable</v>
          </cell>
          <cell r="D1495" t="str">
            <v>EES</v>
          </cell>
          <cell r="E1495" t="str">
            <v>KAUE</v>
          </cell>
          <cell r="F1495" t="str">
            <v>KALAEKULE1_FS</v>
          </cell>
          <cell r="G1495" t="str">
            <v>NIP_BP06_Bonny/Kalaekule IOGD</v>
          </cell>
          <cell r="H1495" t="str">
            <v>NIP_D_KAUE_EES_D02</v>
          </cell>
          <cell r="I1495" t="str">
            <v>Ranked IN</v>
          </cell>
          <cell r="J1495" t="str">
            <v>4. Oil Pre-FID</v>
          </cell>
          <cell r="K1495" t="str">
            <v>3. New Oil</v>
          </cell>
        </row>
        <row r="1496">
          <cell r="B1496" t="str">
            <v>NIP_D_KCNT_EES_D01_D</v>
          </cell>
          <cell r="C1496" t="str">
            <v>Doable</v>
          </cell>
          <cell r="D1496" t="str">
            <v>EES</v>
          </cell>
          <cell r="E1496" t="str">
            <v>KCNT</v>
          </cell>
          <cell r="F1496" t="str">
            <v>NEW_BONNY1_FS</v>
          </cell>
          <cell r="G1496" t="str">
            <v>NIP_BP06_Bonny/Kalaekule IOGD</v>
          </cell>
          <cell r="H1496" t="str">
            <v>NIP_D_KCNT_EES_D01</v>
          </cell>
          <cell r="I1496" t="str">
            <v>Ranked IN</v>
          </cell>
          <cell r="J1496" t="str">
            <v>4. Oil Pre-FID</v>
          </cell>
          <cell r="K1496" t="str">
            <v>3. New Oil</v>
          </cell>
        </row>
        <row r="1497">
          <cell r="B1497" t="str">
            <v>NIP_D_KCTL_EEE_D01_D</v>
          </cell>
          <cell r="C1497" t="str">
            <v>Doable</v>
          </cell>
          <cell r="D1497" t="str">
            <v>Corporate</v>
          </cell>
          <cell r="E1497" t="str">
            <v>EEE</v>
          </cell>
          <cell r="F1497" t="str">
            <v>DNR Prod Facilty</v>
          </cell>
          <cell r="G1497" t="str">
            <v>Corporate - East</v>
          </cell>
          <cell r="H1497" t="str">
            <v>NIP_D_KCTL_EEE_D01</v>
          </cell>
          <cell r="I1497" t="str">
            <v>Ranked IN</v>
          </cell>
          <cell r="J1497" t="str">
            <v>1. NFA</v>
          </cell>
          <cell r="K1497" t="str">
            <v>3. New Oil</v>
          </cell>
        </row>
        <row r="1498">
          <cell r="B1498" t="str">
            <v>NIP_D_KOCR_ELA_D01_D</v>
          </cell>
          <cell r="C1498" t="str">
            <v>Doable</v>
          </cell>
          <cell r="D1498" t="str">
            <v>ELA</v>
          </cell>
          <cell r="E1498" t="str">
            <v>KOCR</v>
          </cell>
          <cell r="F1498" t="str">
            <v>PLANNED_GBARAN2_FS</v>
          </cell>
          <cell r="G1498" t="str">
            <v>NIP_BP06_GU Phase 1</v>
          </cell>
          <cell r="H1498" t="str">
            <v>NIP_D_KOCR_ELA_D01</v>
          </cell>
          <cell r="I1498" t="str">
            <v>Ranked IN</v>
          </cell>
          <cell r="J1498" t="str">
            <v>5. Ongoing Gas</v>
          </cell>
          <cell r="K1498" t="str">
            <v>3. New Oil</v>
          </cell>
        </row>
        <row r="1499">
          <cell r="B1499" t="str">
            <v>NIP_D_KOCR_ELA_G01_D</v>
          </cell>
          <cell r="C1499" t="str">
            <v>Doable</v>
          </cell>
          <cell r="D1499" t="str">
            <v>ELA</v>
          </cell>
          <cell r="E1499" t="str">
            <v>KOCR</v>
          </cell>
          <cell r="F1499" t="str">
            <v>NAG PF</v>
          </cell>
          <cell r="G1499" t="e">
            <v>#N/A</v>
          </cell>
          <cell r="H1499" t="str">
            <v>NIP_D_KOCR_ELA_G01</v>
          </cell>
          <cell r="I1499" t="str">
            <v>Ranked IN</v>
          </cell>
          <cell r="J1499" t="str">
            <v>5. Ongoing Gas</v>
          </cell>
          <cell r="K1499" t="str">
            <v>3. New Oil</v>
          </cell>
        </row>
        <row r="1500">
          <cell r="B1500" t="str">
            <v>NIP_D_KOCR_ELA_G02_D</v>
          </cell>
          <cell r="C1500" t="str">
            <v>Doable</v>
          </cell>
          <cell r="D1500" t="str">
            <v>ELA</v>
          </cell>
          <cell r="E1500" t="str">
            <v>KOCR</v>
          </cell>
          <cell r="F1500" t="str">
            <v>NAG PF</v>
          </cell>
          <cell r="G1500" t="e">
            <v>#N/A</v>
          </cell>
          <cell r="H1500" t="str">
            <v>NIP_D_KOCR_ELA_G02</v>
          </cell>
          <cell r="I1500" t="str">
            <v>Ranked IN</v>
          </cell>
          <cell r="J1500" t="str">
            <v>6. New gas (NLNG)</v>
          </cell>
          <cell r="K1500" t="str">
            <v>3. New Oil</v>
          </cell>
        </row>
        <row r="1501">
          <cell r="B1501" t="str">
            <v>NIP_D_KOCR_ELA_G03_D</v>
          </cell>
          <cell r="C1501" t="str">
            <v>Doable</v>
          </cell>
          <cell r="D1501" t="str">
            <v>ELA</v>
          </cell>
          <cell r="E1501" t="str">
            <v>KOCR</v>
          </cell>
          <cell r="F1501" t="str">
            <v>NAG PF</v>
          </cell>
          <cell r="G1501" t="e">
            <v>#N/A</v>
          </cell>
          <cell r="H1501" t="str">
            <v>NIP_D_KOCR_ELA_G03</v>
          </cell>
          <cell r="I1501" t="str">
            <v>Ranked IN</v>
          </cell>
          <cell r="J1501" t="str">
            <v>6. New gas (NLNG)</v>
          </cell>
          <cell r="K1501" t="str">
            <v>3. New Oil</v>
          </cell>
        </row>
        <row r="1502">
          <cell r="B1502" t="str">
            <v>NIP_D_KOCR_ELA_R01_D</v>
          </cell>
          <cell r="C1502" t="str">
            <v>Doable</v>
          </cell>
          <cell r="D1502" t="str">
            <v>ELA</v>
          </cell>
          <cell r="E1502" t="str">
            <v>KOCR</v>
          </cell>
          <cell r="F1502" t="str">
            <v>KOLO_CREEK1_FS</v>
          </cell>
          <cell r="G1502" t="str">
            <v>NIP_BP06_2006 LIO</v>
          </cell>
          <cell r="H1502" t="str">
            <v>NIP_D_KOCR_ELA_R01</v>
          </cell>
          <cell r="I1502" t="str">
            <v>Ranked IN</v>
          </cell>
          <cell r="J1502" t="str">
            <v>1. NFA</v>
          </cell>
          <cell r="K1502" t="str">
            <v>2. LIO</v>
          </cell>
        </row>
        <row r="1503">
          <cell r="B1503" t="str">
            <v>NIP_D_KOCR_ELA_R02_D</v>
          </cell>
          <cell r="C1503" t="str">
            <v>Doable</v>
          </cell>
          <cell r="D1503" t="str">
            <v>ELA</v>
          </cell>
          <cell r="E1503" t="str">
            <v>KOCR</v>
          </cell>
          <cell r="F1503" t="str">
            <v>KOLO_CREEK1_FS</v>
          </cell>
          <cell r="G1503" t="str">
            <v>NIP_BP06_2007 LIO</v>
          </cell>
          <cell r="H1503" t="str">
            <v>NIP_D_KOCR_ELA_R02</v>
          </cell>
          <cell r="I1503" t="str">
            <v>Ranked IN</v>
          </cell>
          <cell r="J1503" t="str">
            <v>1. NFA</v>
          </cell>
          <cell r="K1503" t="str">
            <v>2. LIO</v>
          </cell>
        </row>
        <row r="1504">
          <cell r="B1504" t="str">
            <v>NIP_D_KOKR_WLA_T01_D</v>
          </cell>
          <cell r="C1504" t="str">
            <v>Doable</v>
          </cell>
          <cell r="D1504" t="str">
            <v>WLA</v>
          </cell>
          <cell r="E1504" t="str">
            <v>KOKR</v>
          </cell>
          <cell r="F1504" t="str">
            <v>KOKORI1_FS</v>
          </cell>
          <cell r="G1504" t="str">
            <v>NIP_BP06_2006 LIO</v>
          </cell>
          <cell r="H1504" t="str">
            <v>NIP_D_KOKR_WLA_T01</v>
          </cell>
          <cell r="I1504" t="str">
            <v>Ranked IN</v>
          </cell>
          <cell r="J1504" t="str">
            <v>1. NFA</v>
          </cell>
          <cell r="K1504" t="str">
            <v>2. LIO</v>
          </cell>
        </row>
        <row r="1505">
          <cell r="B1505" t="str">
            <v>NIP_D_KOLO_WSS_G30_D</v>
          </cell>
          <cell r="C1505" t="str">
            <v>Doable</v>
          </cell>
          <cell r="D1505" t="str">
            <v>WSS</v>
          </cell>
          <cell r="E1505" t="str">
            <v>KOLO</v>
          </cell>
          <cell r="F1505" t="str">
            <v>NAG Cluster PF</v>
          </cell>
          <cell r="G1505" t="e">
            <v>#N/A</v>
          </cell>
          <cell r="H1505" t="str">
            <v>NIP_D_KOLO_WSS_G30</v>
          </cell>
          <cell r="I1505" t="str">
            <v>Ranked OUT</v>
          </cell>
          <cell r="J1505" t="str">
            <v>8. New gas (OKLNG)</v>
          </cell>
          <cell r="K1505" t="str">
            <v>3. New Oil</v>
          </cell>
        </row>
        <row r="1506">
          <cell r="B1506" t="str">
            <v>NIP_D_KOMA_ELA_G01_D</v>
          </cell>
          <cell r="C1506" t="str">
            <v>Doable</v>
          </cell>
          <cell r="D1506" t="str">
            <v>ELA</v>
          </cell>
          <cell r="E1506" t="str">
            <v>KOMA</v>
          </cell>
          <cell r="F1506" t="str">
            <v>NAG PF</v>
          </cell>
          <cell r="G1506" t="e">
            <v>#N/A</v>
          </cell>
          <cell r="H1506" t="str">
            <v>NIP_D_KOMA_ELA_G01</v>
          </cell>
          <cell r="I1506" t="str">
            <v>Ranked IN</v>
          </cell>
          <cell r="J1506" t="str">
            <v>5. Ongoing Gas</v>
          </cell>
          <cell r="K1506" t="str">
            <v>3. New Oil</v>
          </cell>
        </row>
        <row r="1507">
          <cell r="B1507" t="str">
            <v>NIP_D_KOMA_ELA_G02_D</v>
          </cell>
          <cell r="C1507" t="str">
            <v>Doable</v>
          </cell>
          <cell r="D1507" t="str">
            <v>ELA</v>
          </cell>
          <cell r="E1507" t="str">
            <v>KOMA</v>
          </cell>
          <cell r="F1507" t="str">
            <v>NAG PF</v>
          </cell>
          <cell r="G1507" t="e">
            <v>#N/A</v>
          </cell>
          <cell r="H1507" t="str">
            <v>NIP_D_KOMA_ELA_G02</v>
          </cell>
          <cell r="I1507" t="str">
            <v>Ranked IN</v>
          </cell>
          <cell r="J1507" t="str">
            <v>6. New gas (NLNG)</v>
          </cell>
          <cell r="K1507" t="str">
            <v>3. New Oil</v>
          </cell>
        </row>
        <row r="1508">
          <cell r="B1508" t="str">
            <v>NIP_D_KORA_EES_D01_D</v>
          </cell>
          <cell r="C1508" t="str">
            <v>Doable</v>
          </cell>
          <cell r="D1508" t="str">
            <v>EES</v>
          </cell>
          <cell r="E1508" t="str">
            <v>KORA</v>
          </cell>
          <cell r="F1508" t="str">
            <v>NEW_BONNY1_FS</v>
          </cell>
          <cell r="G1508" t="str">
            <v>NIP_BP06_Bonny/Kalaekule IOGD</v>
          </cell>
          <cell r="H1508" t="str">
            <v>NIP_D_KORA_EES_D01</v>
          </cell>
          <cell r="I1508" t="str">
            <v>Ranked IN</v>
          </cell>
          <cell r="J1508" t="str">
            <v>4. Oil Pre-FID</v>
          </cell>
          <cell r="K1508" t="str">
            <v>3. New Oil</v>
          </cell>
        </row>
        <row r="1509">
          <cell r="B1509" t="str">
            <v>NIP_D_KRAK_EES_D01_D</v>
          </cell>
          <cell r="C1509" t="str">
            <v>Doable</v>
          </cell>
          <cell r="D1509" t="str">
            <v>EES</v>
          </cell>
          <cell r="E1509" t="str">
            <v>KRAK</v>
          </cell>
          <cell r="F1509" t="str">
            <v>KRAKAMA1_FS</v>
          </cell>
          <cell r="G1509" t="str">
            <v>NIP_BP06_Cawthorne Channel Node Ph-2</v>
          </cell>
          <cell r="H1509" t="str">
            <v>NIP_D_KRAK_EES_D01</v>
          </cell>
          <cell r="I1509" t="str">
            <v>Ranked IN</v>
          </cell>
          <cell r="J1509" t="str">
            <v>4. Oil Pre-FID</v>
          </cell>
          <cell r="K1509" t="str">
            <v>3. New Oil</v>
          </cell>
        </row>
        <row r="1510">
          <cell r="B1510" t="str">
            <v>NIP_D_KRAK_EES_D02_D</v>
          </cell>
          <cell r="C1510" t="str">
            <v>Doable</v>
          </cell>
          <cell r="D1510" t="str">
            <v>EES</v>
          </cell>
          <cell r="E1510" t="str">
            <v>KRAK</v>
          </cell>
          <cell r="F1510" t="str">
            <v>KRAKAMA1_FS</v>
          </cell>
          <cell r="G1510" t="str">
            <v>NIP_BP06_Cawthorne Channel Node Ph-2</v>
          </cell>
          <cell r="H1510" t="str">
            <v>NIP_D_KRAK_EES_D02</v>
          </cell>
          <cell r="I1510" t="str">
            <v>Ranked IN</v>
          </cell>
          <cell r="J1510" t="str">
            <v>4. Oil Pre-FID</v>
          </cell>
          <cell r="K1510" t="str">
            <v>3. New Oil</v>
          </cell>
        </row>
        <row r="1511">
          <cell r="B1511" t="str">
            <v>NIP_D_KUGE_EES_D01_D</v>
          </cell>
          <cell r="C1511" t="str">
            <v>Doable</v>
          </cell>
          <cell r="D1511" t="str">
            <v>EES</v>
          </cell>
          <cell r="E1511" t="str">
            <v>KUGE</v>
          </cell>
          <cell r="F1511" t="str">
            <v>NEW_BONNY1_FS</v>
          </cell>
          <cell r="G1511" t="str">
            <v>NIP_BP06_Bonny/Kalaekule IOGD</v>
          </cell>
          <cell r="H1511" t="str">
            <v>NIP_D_KUGE_EES_D01</v>
          </cell>
          <cell r="I1511" t="str">
            <v>Ranked IN</v>
          </cell>
          <cell r="J1511" t="str">
            <v>4. Oil Pre-FID</v>
          </cell>
          <cell r="K1511" t="str">
            <v>3. New Oil</v>
          </cell>
        </row>
        <row r="1512">
          <cell r="B1512" t="str">
            <v>NIP_D_KZDZ_EES_D01_D</v>
          </cell>
          <cell r="C1512" t="str">
            <v>Doable</v>
          </cell>
          <cell r="D1512" t="str">
            <v>EES</v>
          </cell>
          <cell r="E1512" t="str">
            <v>KZDZ</v>
          </cell>
          <cell r="F1512" t="str">
            <v>NEW_BONNY1_FS</v>
          </cell>
          <cell r="G1512" t="str">
            <v>NIP_BP06_Bonny/Kalaekule IOGD</v>
          </cell>
          <cell r="H1512" t="str">
            <v>NIP_D_KZDZ_EES_D01</v>
          </cell>
          <cell r="I1512" t="str">
            <v>Ranked IN</v>
          </cell>
          <cell r="J1512" t="str">
            <v>4. Oil Pre-FID</v>
          </cell>
          <cell r="K1512" t="str">
            <v>3. New Oil</v>
          </cell>
        </row>
        <row r="1513">
          <cell r="B1513" t="str">
            <v>NIP_D_LIG_PRA_D</v>
          </cell>
          <cell r="C1513" t="str">
            <v>Doable</v>
          </cell>
          <cell r="D1513" t="str">
            <v>Corporate</v>
          </cell>
          <cell r="E1513" t="str">
            <v>PRA</v>
          </cell>
          <cell r="F1513" t="str">
            <v>DNR Prod Facilty</v>
          </cell>
          <cell r="G1513" t="str">
            <v>Corporate PRA</v>
          </cell>
          <cell r="H1513" t="str">
            <v>NIP_D_LIG_PRA</v>
          </cell>
          <cell r="I1513" t="str">
            <v>Ranked IN</v>
          </cell>
          <cell r="J1513" t="str">
            <v>1. NFA</v>
          </cell>
          <cell r="K1513" t="str">
            <v>PRA</v>
          </cell>
        </row>
        <row r="1514">
          <cell r="B1514" t="str">
            <v>NIP_D_LIO Adjustment_D</v>
          </cell>
          <cell r="C1514" t="str">
            <v>Doable</v>
          </cell>
          <cell r="D1514" t="str">
            <v>Management</v>
          </cell>
          <cell r="E1514" t="str">
            <v>Adjustment</v>
          </cell>
          <cell r="F1514" t="str">
            <v>Corporate Management</v>
          </cell>
          <cell r="G1514" t="str">
            <v>NIP_BP06_NFA</v>
          </cell>
          <cell r="H1514" t="str">
            <v>NIP_D_LIO Adjustment</v>
          </cell>
          <cell r="I1514" t="str">
            <v>Ranked IN</v>
          </cell>
          <cell r="J1514" t="str">
            <v>1. NFA</v>
          </cell>
          <cell r="K1514" t="str">
            <v>Adjustment</v>
          </cell>
        </row>
        <row r="1515">
          <cell r="B1515" t="str">
            <v>NIP_D_Management Adjustment_D</v>
          </cell>
          <cell r="C1515" t="str">
            <v>Doable</v>
          </cell>
          <cell r="D1515" t="str">
            <v>Management</v>
          </cell>
          <cell r="E1515" t="str">
            <v>Adjustment</v>
          </cell>
          <cell r="F1515" t="str">
            <v>Corporate Management</v>
          </cell>
          <cell r="G1515" t="str">
            <v>NIP_BP06_NFA</v>
          </cell>
          <cell r="H1515" t="str">
            <v>NIP_D_Management Adjustment</v>
          </cell>
          <cell r="I1515" t="str">
            <v>Ranked IN</v>
          </cell>
          <cell r="J1515" t="str">
            <v>1. NFA</v>
          </cell>
          <cell r="K1515" t="str">
            <v>Adjustment</v>
          </cell>
        </row>
        <row r="1516">
          <cell r="B1516" t="str">
            <v>NIP_D_MINI_ELA_I01_D</v>
          </cell>
          <cell r="C1516" t="str">
            <v>Doable</v>
          </cell>
          <cell r="D1516" t="str">
            <v>ELA</v>
          </cell>
          <cell r="E1516" t="str">
            <v>MINI</v>
          </cell>
          <cell r="F1516" t="str">
            <v>AHIA1_FS</v>
          </cell>
          <cell r="G1516" t="str">
            <v>NIP_BP06_AG Solutions-Ahia Adibawa</v>
          </cell>
          <cell r="H1516" t="str">
            <v>NIP_D_MINI_ELA_I01</v>
          </cell>
          <cell r="I1516" t="str">
            <v>Ranked IN</v>
          </cell>
          <cell r="J1516" t="str">
            <v>4. Oil Pre-FID</v>
          </cell>
          <cell r="K1516" t="str">
            <v>3. New Oil</v>
          </cell>
        </row>
        <row r="1517">
          <cell r="B1517" t="str">
            <v>NIP_D_MINI_ELA_R01_D</v>
          </cell>
          <cell r="C1517" t="str">
            <v>Doable</v>
          </cell>
          <cell r="D1517" t="str">
            <v>ELA</v>
          </cell>
          <cell r="E1517" t="str">
            <v>MINI</v>
          </cell>
          <cell r="F1517" t="str">
            <v>AHIA1_FS</v>
          </cell>
          <cell r="G1517" t="str">
            <v>NIP_BP06_2006 LIO</v>
          </cell>
          <cell r="H1517" t="str">
            <v>NIP_D_MINI_ELA_R01</v>
          </cell>
          <cell r="I1517" t="str">
            <v>Ranked IN</v>
          </cell>
          <cell r="J1517" t="str">
            <v>1. NFA</v>
          </cell>
          <cell r="K1517" t="str">
            <v>2. LIO</v>
          </cell>
        </row>
        <row r="1518">
          <cell r="B1518" t="str">
            <v>NIP_D_MINI_ELA_R02_D</v>
          </cell>
          <cell r="C1518" t="str">
            <v>Doable</v>
          </cell>
          <cell r="D1518" t="str">
            <v>ELA</v>
          </cell>
          <cell r="E1518" t="str">
            <v>MINI</v>
          </cell>
          <cell r="F1518" t="str">
            <v>AHIA1_FS</v>
          </cell>
          <cell r="G1518" t="str">
            <v>NIP_BP06_2007 LIO</v>
          </cell>
          <cell r="H1518" t="str">
            <v>NIP_D_MINI_ELA_R02</v>
          </cell>
          <cell r="I1518" t="str">
            <v>Ranked IN</v>
          </cell>
          <cell r="J1518" t="str">
            <v>1. NFA</v>
          </cell>
          <cell r="K1518" t="str">
            <v>2. LIO</v>
          </cell>
        </row>
        <row r="1519">
          <cell r="B1519" t="str">
            <v>NIP_D_NCTL_EEE_D01_D</v>
          </cell>
          <cell r="C1519" t="str">
            <v>Doable</v>
          </cell>
          <cell r="D1519" t="str">
            <v>Corporate</v>
          </cell>
          <cell r="E1519" t="str">
            <v>EEE</v>
          </cell>
          <cell r="F1519" t="str">
            <v>DNR Prod Facilty</v>
          </cell>
          <cell r="G1519" t="str">
            <v>Corporate - East</v>
          </cell>
          <cell r="H1519" t="str">
            <v>NIP_D_NCTL_EEE_D01</v>
          </cell>
          <cell r="I1519" t="str">
            <v>Ranked IN</v>
          </cell>
          <cell r="J1519" t="str">
            <v>1. NFA</v>
          </cell>
          <cell r="K1519" t="str">
            <v>3. New Oil</v>
          </cell>
        </row>
        <row r="1520">
          <cell r="B1520" t="str">
            <v>NIP_D_NECE_EWS_R03_D</v>
          </cell>
          <cell r="C1520" t="str">
            <v>Doable</v>
          </cell>
          <cell r="D1520" t="str">
            <v>EWS</v>
          </cell>
          <cell r="E1520" t="str">
            <v>NECE</v>
          </cell>
          <cell r="F1520" t="str">
            <v>NEMBE_CREEK1_FS</v>
          </cell>
          <cell r="G1520" t="str">
            <v>NIP_BP06_2008 LIO</v>
          </cell>
          <cell r="H1520" t="str">
            <v>NIP_D_NECE_EWS_R03</v>
          </cell>
          <cell r="I1520" t="str">
            <v>Ranked IN</v>
          </cell>
          <cell r="J1520" t="str">
            <v>1. NFA</v>
          </cell>
          <cell r="K1520" t="str">
            <v>2. LIO</v>
          </cell>
        </row>
        <row r="1521">
          <cell r="B1521" t="str">
            <v>NIP_D_Nembe Creek Early Oil_PRA_D</v>
          </cell>
          <cell r="C1521" t="str">
            <v>Doable</v>
          </cell>
          <cell r="D1521" t="str">
            <v>Corporate</v>
          </cell>
          <cell r="E1521" t="str">
            <v>PRA</v>
          </cell>
          <cell r="F1521" t="str">
            <v>DNR Prod Facilty</v>
          </cell>
          <cell r="G1521" t="str">
            <v>Corporate PRA</v>
          </cell>
          <cell r="H1521" t="str">
            <v>NIP_D_Nembe Creek Early Oil_PRA</v>
          </cell>
          <cell r="I1521" t="str">
            <v>Ranked IN</v>
          </cell>
          <cell r="J1521" t="str">
            <v>3. Oil Post-FID</v>
          </cell>
          <cell r="K1521" t="str">
            <v>PRA</v>
          </cell>
        </row>
        <row r="1522">
          <cell r="B1522" t="str">
            <v>NIP_D_Nembe Creek Phase 1_PRA_D</v>
          </cell>
          <cell r="C1522" t="str">
            <v>Doable</v>
          </cell>
          <cell r="D1522" t="str">
            <v>Corporate</v>
          </cell>
          <cell r="E1522" t="str">
            <v>PRA</v>
          </cell>
          <cell r="F1522" t="str">
            <v>DNR Prod Facilty</v>
          </cell>
          <cell r="G1522" t="str">
            <v>Corporate PRA</v>
          </cell>
          <cell r="H1522" t="str">
            <v>NIP_D_Nembe Creek Phase 1_PRA</v>
          </cell>
          <cell r="I1522" t="str">
            <v>Ranked IN</v>
          </cell>
          <cell r="J1522" t="str">
            <v>3. Oil Post-FID</v>
          </cell>
          <cell r="K1522" t="str">
            <v>PRA</v>
          </cell>
        </row>
        <row r="1523">
          <cell r="B1523" t="str">
            <v>NIP_D_Nembe Creek Phase 2_PRA_D</v>
          </cell>
          <cell r="C1523" t="str">
            <v>Doable</v>
          </cell>
          <cell r="D1523" t="str">
            <v>Corporate</v>
          </cell>
          <cell r="E1523" t="str">
            <v>PRA</v>
          </cell>
          <cell r="F1523" t="str">
            <v>DNR Prod Facilty</v>
          </cell>
          <cell r="G1523" t="str">
            <v>Corporate PRA</v>
          </cell>
          <cell r="H1523" t="str">
            <v>NIP_D_Nembe Creek Phase 2_PRA</v>
          </cell>
          <cell r="I1523" t="str">
            <v>Ranked IN</v>
          </cell>
          <cell r="J1523" t="str">
            <v>4. Oil Pre-FID</v>
          </cell>
          <cell r="K1523" t="str">
            <v>PRA</v>
          </cell>
        </row>
        <row r="1524">
          <cell r="B1524" t="str">
            <v>NIP_D_Nembe Creek Phase 3_PRA_D</v>
          </cell>
          <cell r="C1524" t="str">
            <v>Doable</v>
          </cell>
          <cell r="D1524" t="str">
            <v>Corporate</v>
          </cell>
          <cell r="E1524" t="str">
            <v>PRA</v>
          </cell>
          <cell r="F1524" t="str">
            <v>DNR Prod Facilty</v>
          </cell>
          <cell r="G1524" t="str">
            <v>Corporate PRA</v>
          </cell>
          <cell r="H1524" t="str">
            <v>NIP_D_Nembe Creek Phase 3_PRA</v>
          </cell>
          <cell r="I1524" t="str">
            <v>Ranked IN</v>
          </cell>
          <cell r="J1524" t="str">
            <v>4. Oil Pre-FID</v>
          </cell>
          <cell r="K1524" t="str">
            <v>PRA</v>
          </cell>
        </row>
        <row r="1525">
          <cell r="B1525" t="str">
            <v>NIP_D_Nembe Creek Phase 4_PRA_D</v>
          </cell>
          <cell r="C1525" t="str">
            <v>Doable</v>
          </cell>
          <cell r="D1525" t="str">
            <v>Corporate</v>
          </cell>
          <cell r="E1525" t="str">
            <v>PRA</v>
          </cell>
          <cell r="F1525" t="str">
            <v>DNR Prod Facilty</v>
          </cell>
          <cell r="G1525" t="str">
            <v>Corporate PRA</v>
          </cell>
          <cell r="H1525" t="str">
            <v>NIP_D_Nembe Creek Phase 4_PRA</v>
          </cell>
          <cell r="I1525" t="str">
            <v>Ranked IN</v>
          </cell>
          <cell r="J1525" t="str">
            <v>4. Oil Pre-FID</v>
          </cell>
          <cell r="K1525" t="str">
            <v>PRA</v>
          </cell>
        </row>
        <row r="1526">
          <cell r="B1526" t="str">
            <v>NIP_D_NEMC_EWS_B01_D</v>
          </cell>
          <cell r="C1526" t="str">
            <v>Doable</v>
          </cell>
          <cell r="D1526" t="str">
            <v>EWS</v>
          </cell>
          <cell r="E1526" t="str">
            <v>NEMC</v>
          </cell>
          <cell r="F1526" t="str">
            <v>NEMBE_CREEK4_FS</v>
          </cell>
          <cell r="G1526" t="str">
            <v>NIP_BP06_2006 LIO</v>
          </cell>
          <cell r="H1526" t="str">
            <v>NIP_D_NEMC_EWS_B01</v>
          </cell>
          <cell r="I1526" t="str">
            <v>Ranked IN</v>
          </cell>
          <cell r="J1526" t="str">
            <v>1. NFA</v>
          </cell>
          <cell r="K1526" t="str">
            <v>2. LIO</v>
          </cell>
        </row>
        <row r="1527">
          <cell r="B1527" t="str">
            <v>NIP_D_NEMC_EWS_D01_D</v>
          </cell>
          <cell r="C1527" t="str">
            <v>Doable</v>
          </cell>
          <cell r="D1527" t="str">
            <v>EWS</v>
          </cell>
          <cell r="E1527" t="str">
            <v>NEMC</v>
          </cell>
          <cell r="F1527" t="str">
            <v>NEMBE_CREEK1_FS</v>
          </cell>
          <cell r="G1527" t="str">
            <v>NIP_BP06_Nembe Creek Early Oil</v>
          </cell>
          <cell r="H1527" t="str">
            <v>NIP_D_NEMC_EWS_D01</v>
          </cell>
          <cell r="I1527" t="str">
            <v>Ranked IN</v>
          </cell>
          <cell r="J1527" t="str">
            <v>4. Oil Pre-FID</v>
          </cell>
          <cell r="K1527" t="str">
            <v>3. New Oil</v>
          </cell>
        </row>
        <row r="1528">
          <cell r="B1528" t="str">
            <v>NIP_D_NEMC_EWS_D08_D</v>
          </cell>
          <cell r="C1528" t="str">
            <v>Doable</v>
          </cell>
          <cell r="D1528" t="str">
            <v>EWS</v>
          </cell>
          <cell r="E1528" t="str">
            <v>NEMC</v>
          </cell>
          <cell r="F1528" t="str">
            <v>NEMBE_CREEK1_FS</v>
          </cell>
          <cell r="G1528" t="str">
            <v>NIP_BP06_Nembe Creek Phase 1</v>
          </cell>
          <cell r="H1528" t="str">
            <v>NIP_D_NEMC_EWS_D08</v>
          </cell>
          <cell r="I1528" t="str">
            <v>Ranked IN</v>
          </cell>
          <cell r="J1528" t="str">
            <v>4. Oil Pre-FID</v>
          </cell>
          <cell r="K1528" t="str">
            <v>3. New Oil</v>
          </cell>
        </row>
        <row r="1529">
          <cell r="B1529" t="str">
            <v>NIP_D_NEMC_EWS_D09_D</v>
          </cell>
          <cell r="C1529" t="str">
            <v>Doable</v>
          </cell>
          <cell r="D1529" t="str">
            <v>EWS</v>
          </cell>
          <cell r="E1529" t="str">
            <v>NEMC</v>
          </cell>
          <cell r="F1529" t="str">
            <v>NEMBE_CREEK1_FS</v>
          </cell>
          <cell r="G1529" t="str">
            <v>NIP_BP06_Nembe Creek Phase 2</v>
          </cell>
          <cell r="H1529" t="str">
            <v>NIP_D_NEMC_EWS_D09</v>
          </cell>
          <cell r="I1529" t="str">
            <v>Ranked IN</v>
          </cell>
          <cell r="J1529" t="str">
            <v>4. Oil Pre-FID</v>
          </cell>
          <cell r="K1529" t="str">
            <v>3. New Oil</v>
          </cell>
        </row>
        <row r="1530">
          <cell r="B1530" t="str">
            <v>NIP_D_NEMC_EWS_D10_D</v>
          </cell>
          <cell r="C1530" t="str">
            <v>Doable</v>
          </cell>
          <cell r="D1530" t="str">
            <v>EWS</v>
          </cell>
          <cell r="E1530" t="str">
            <v>NEMC</v>
          </cell>
          <cell r="F1530" t="str">
            <v>NEMBE_CREEK2_FS</v>
          </cell>
          <cell r="G1530" t="str">
            <v>NIP_BP06_Nembe Creek Phase 3</v>
          </cell>
          <cell r="H1530" t="str">
            <v>NIP_D_NEMC_EWS_D10</v>
          </cell>
          <cell r="I1530" t="str">
            <v>Ranked IN</v>
          </cell>
          <cell r="J1530" t="str">
            <v>4. Oil Pre-FID</v>
          </cell>
          <cell r="K1530" t="str">
            <v>3. New Oil</v>
          </cell>
        </row>
        <row r="1531">
          <cell r="B1531" t="str">
            <v>NIP_D_NEMC_EWS_D11_D</v>
          </cell>
          <cell r="C1531" t="str">
            <v>Doable</v>
          </cell>
          <cell r="D1531" t="str">
            <v>EWS</v>
          </cell>
          <cell r="E1531" t="str">
            <v>NEMC</v>
          </cell>
          <cell r="F1531" t="str">
            <v>NEMBE_CREEK2_FS</v>
          </cell>
          <cell r="G1531" t="str">
            <v>NIP_BP06_Nembe Creek Phase 3</v>
          </cell>
          <cell r="H1531" t="str">
            <v>NIP_D_NEMC_EWS_D11</v>
          </cell>
          <cell r="I1531" t="str">
            <v>Ranked IN</v>
          </cell>
          <cell r="J1531" t="str">
            <v>4. Oil Pre-FID</v>
          </cell>
          <cell r="K1531" t="str">
            <v>3. New Oil</v>
          </cell>
        </row>
        <row r="1532">
          <cell r="B1532" t="str">
            <v>NIP_D_NEMC_EWS_L01_D</v>
          </cell>
          <cell r="C1532" t="str">
            <v>Doable</v>
          </cell>
          <cell r="D1532" t="str">
            <v>EWS</v>
          </cell>
          <cell r="E1532" t="str">
            <v>NEMC</v>
          </cell>
          <cell r="F1532" t="str">
            <v>NEMBE_CREEK4_FS</v>
          </cell>
          <cell r="G1532" t="str">
            <v>NIP_BP06_Nembe Creek Phase 4</v>
          </cell>
          <cell r="H1532" t="str">
            <v>NIP_D_NEMC_EWS_L01</v>
          </cell>
          <cell r="I1532" t="str">
            <v>Ranked IN</v>
          </cell>
          <cell r="J1532" t="str">
            <v>4. Oil Pre-FID</v>
          </cell>
          <cell r="K1532" t="str">
            <v>3. New Oil</v>
          </cell>
        </row>
        <row r="1533">
          <cell r="B1533" t="str">
            <v>NIP_D_NEMC_EWS_R01_D</v>
          </cell>
          <cell r="C1533" t="str">
            <v>Doable</v>
          </cell>
          <cell r="D1533" t="str">
            <v>EWS</v>
          </cell>
          <cell r="E1533" t="str">
            <v>NEMC</v>
          </cell>
          <cell r="F1533" t="str">
            <v>NEMBE_CREEK3_FS</v>
          </cell>
          <cell r="G1533" t="str">
            <v>NIP_BP06_2006 LIO</v>
          </cell>
          <cell r="H1533" t="str">
            <v>NIP_D_NEMC_EWS_R01</v>
          </cell>
          <cell r="I1533" t="str">
            <v>Ranked IN</v>
          </cell>
          <cell r="J1533" t="str">
            <v>1. NFA</v>
          </cell>
          <cell r="K1533" t="str">
            <v>2. LIO</v>
          </cell>
        </row>
        <row r="1534">
          <cell r="B1534" t="str">
            <v>NIP_D_NEMC_EWS_R02_D</v>
          </cell>
          <cell r="C1534" t="str">
            <v>Doable</v>
          </cell>
          <cell r="D1534" t="str">
            <v>EWS</v>
          </cell>
          <cell r="E1534" t="str">
            <v>NEMC</v>
          </cell>
          <cell r="F1534" t="str">
            <v>NEMBE_CREEK4_FS</v>
          </cell>
          <cell r="G1534" t="str">
            <v>NIP_BP06_2007 LIO</v>
          </cell>
          <cell r="H1534" t="str">
            <v>NIP_D_NEMC_EWS_R02</v>
          </cell>
          <cell r="I1534" t="str">
            <v>Ranked IN</v>
          </cell>
          <cell r="J1534" t="str">
            <v>1. NFA</v>
          </cell>
          <cell r="K1534" t="str">
            <v>2. LIO</v>
          </cell>
        </row>
        <row r="1535">
          <cell r="B1535" t="str">
            <v>NIP_D_NEMC_EWS_R03_D</v>
          </cell>
          <cell r="C1535" t="str">
            <v>Doable</v>
          </cell>
          <cell r="D1535" t="str">
            <v>EWS</v>
          </cell>
          <cell r="E1535" t="str">
            <v>NEMC</v>
          </cell>
          <cell r="F1535" t="str">
            <v>NEMBE_CREEK4_FS</v>
          </cell>
          <cell r="G1535" t="str">
            <v>NIP_BP06_2008 LIO</v>
          </cell>
          <cell r="H1535" t="str">
            <v>NIP_D_NEMC_EWS_R03</v>
          </cell>
          <cell r="I1535" t="str">
            <v>Ranked IN</v>
          </cell>
          <cell r="J1535" t="str">
            <v>1. NFA</v>
          </cell>
          <cell r="K1535" t="str">
            <v>2. LIO</v>
          </cell>
        </row>
        <row r="1536">
          <cell r="B1536" t="str">
            <v>NIP_D_NEMC_EWS_W01_D</v>
          </cell>
          <cell r="C1536" t="str">
            <v>Doable</v>
          </cell>
          <cell r="D1536" t="str">
            <v>EWS</v>
          </cell>
          <cell r="E1536" t="str">
            <v>NEMC</v>
          </cell>
          <cell r="F1536" t="str">
            <v>NEMBE_CREEK2_FS</v>
          </cell>
          <cell r="G1536" t="str">
            <v>NIP_BP06_Nembe Creek Phase 4</v>
          </cell>
          <cell r="H1536" t="str">
            <v>NIP_D_NEMC_EWS_W01</v>
          </cell>
          <cell r="I1536" t="str">
            <v>Ranked IN</v>
          </cell>
          <cell r="J1536" t="str">
            <v>4. Oil Pre-FID</v>
          </cell>
          <cell r="K1536" t="str">
            <v>3. New Oil</v>
          </cell>
        </row>
        <row r="1537">
          <cell r="B1537" t="str">
            <v>NIP_D_NFA_PRA_D</v>
          </cell>
          <cell r="C1537" t="str">
            <v>Doable</v>
          </cell>
          <cell r="D1537" t="str">
            <v>Corporate</v>
          </cell>
          <cell r="E1537" t="str">
            <v>PRA</v>
          </cell>
          <cell r="F1537" t="str">
            <v>DNR Prod Facilty</v>
          </cell>
          <cell r="G1537" t="str">
            <v>Corporate PRA</v>
          </cell>
          <cell r="H1537" t="str">
            <v>NIP_D_NFA_PRA</v>
          </cell>
          <cell r="I1537" t="str">
            <v>Ranked IN</v>
          </cell>
          <cell r="J1537" t="str">
            <v>1. NFA</v>
          </cell>
          <cell r="K1537" t="str">
            <v>PRA</v>
          </cell>
        </row>
        <row r="1538">
          <cell r="B1538" t="str">
            <v>NIP_D_NKAL_ELA_D01_D</v>
          </cell>
          <cell r="C1538" t="str">
            <v>Doable</v>
          </cell>
          <cell r="D1538" t="str">
            <v>ELA</v>
          </cell>
          <cell r="E1538" t="str">
            <v>NKAL</v>
          </cell>
          <cell r="F1538" t="str">
            <v>NKALI1_FS</v>
          </cell>
          <cell r="G1538" t="str">
            <v>NIP_BP06_Imo River FOD</v>
          </cell>
          <cell r="H1538" t="str">
            <v>NIP_D_NKAL_ELA_D01</v>
          </cell>
          <cell r="I1538" t="str">
            <v>Ranked IN</v>
          </cell>
          <cell r="J1538" t="str">
            <v>4. Oil Pre-FID</v>
          </cell>
          <cell r="K1538" t="str">
            <v>3. New Oil</v>
          </cell>
        </row>
        <row r="1539">
          <cell r="B1539" t="str">
            <v>NIP_D_NKAL_ELA_R01_D</v>
          </cell>
          <cell r="C1539" t="str">
            <v>Doable</v>
          </cell>
          <cell r="D1539" t="str">
            <v>ELA</v>
          </cell>
          <cell r="E1539" t="str">
            <v>NKAL</v>
          </cell>
          <cell r="F1539" t="str">
            <v>NKALI1_FS</v>
          </cell>
          <cell r="G1539" t="str">
            <v>NIP_BP06_2006 LIO</v>
          </cell>
          <cell r="H1539" t="str">
            <v>NIP_D_NKAL_ELA_R01</v>
          </cell>
          <cell r="I1539" t="str">
            <v>Ranked IN</v>
          </cell>
          <cell r="J1539" t="str">
            <v>1. NFA</v>
          </cell>
          <cell r="K1539" t="str">
            <v>2. LIO</v>
          </cell>
        </row>
        <row r="1540">
          <cell r="B1540" t="str">
            <v>NIP_D_NKAL_ELA_R02_D</v>
          </cell>
          <cell r="C1540" t="str">
            <v>Doable</v>
          </cell>
          <cell r="D1540" t="str">
            <v>ELA</v>
          </cell>
          <cell r="E1540" t="str">
            <v>NKAL</v>
          </cell>
          <cell r="F1540" t="str">
            <v>NKALI1_FS</v>
          </cell>
          <cell r="G1540" t="str">
            <v>NIP_BP06_2007 LIO</v>
          </cell>
          <cell r="H1540" t="str">
            <v>NIP_D_NKAL_ELA_R02</v>
          </cell>
          <cell r="I1540" t="str">
            <v>Ranked IN</v>
          </cell>
          <cell r="J1540" t="str">
            <v>1. NFA</v>
          </cell>
          <cell r="K1540" t="str">
            <v>2. LIO</v>
          </cell>
        </row>
        <row r="1541">
          <cell r="B1541" t="str">
            <v>NIP_D_NKAL_ELA_S01_D</v>
          </cell>
          <cell r="C1541" t="str">
            <v>Doable</v>
          </cell>
          <cell r="D1541" t="str">
            <v>ELA</v>
          </cell>
          <cell r="E1541" t="str">
            <v>NKAL</v>
          </cell>
          <cell r="F1541" t="str">
            <v>NKALI1_FS</v>
          </cell>
          <cell r="G1541" t="str">
            <v>NIP_BP06_Integrity</v>
          </cell>
          <cell r="H1541" t="str">
            <v>NIP_D_NKAL_ELA_S01</v>
          </cell>
          <cell r="I1541" t="str">
            <v>Ranked IN</v>
          </cell>
          <cell r="J1541" t="str">
            <v>1. NFA</v>
          </cell>
          <cell r="K1541" t="str">
            <v>2. LIO</v>
          </cell>
        </row>
        <row r="1542">
          <cell r="B1542" t="str">
            <v>NIP_D_Nun River Oil_PRA_D</v>
          </cell>
          <cell r="C1542" t="str">
            <v>Doable</v>
          </cell>
          <cell r="D1542" t="str">
            <v>Corporate</v>
          </cell>
          <cell r="E1542" t="str">
            <v>PRA</v>
          </cell>
          <cell r="F1542" t="str">
            <v>DNR Prod Facilty</v>
          </cell>
          <cell r="G1542" t="str">
            <v>Corporate PRA</v>
          </cell>
          <cell r="H1542" t="str">
            <v>NIP_D_Nun River Oil_PRA</v>
          </cell>
          <cell r="I1542" t="str">
            <v>Ranked IN</v>
          </cell>
          <cell r="J1542" t="str">
            <v>4. Oil Pre-FID</v>
          </cell>
          <cell r="K1542" t="str">
            <v>PRA</v>
          </cell>
        </row>
        <row r="1543">
          <cell r="B1543" t="str">
            <v>NIP_D_NUNR_EWS_C01_D</v>
          </cell>
          <cell r="C1543" t="str">
            <v>Doable</v>
          </cell>
          <cell r="D1543" t="str">
            <v>EWS</v>
          </cell>
          <cell r="E1543" t="str">
            <v>NUNR</v>
          </cell>
          <cell r="F1543" t="str">
            <v>NUN_RIVER_CPF_FS</v>
          </cell>
          <cell r="G1543" t="str">
            <v>NIP_BP06_Nun River Oil</v>
          </cell>
          <cell r="H1543" t="str">
            <v>NIP_D_NUNR_EWS_C01</v>
          </cell>
          <cell r="I1543" t="str">
            <v>Ranked IN</v>
          </cell>
          <cell r="J1543" t="str">
            <v>4. Oil Pre-FID</v>
          </cell>
          <cell r="K1543" t="str">
            <v>3. New Oil</v>
          </cell>
        </row>
        <row r="1544">
          <cell r="B1544" t="str">
            <v>NIP_D_NUNR_EWS_G30_D</v>
          </cell>
          <cell r="C1544" t="str">
            <v>Doable</v>
          </cell>
          <cell r="D1544" t="str">
            <v>EWS</v>
          </cell>
          <cell r="E1544" t="str">
            <v>NUNR</v>
          </cell>
          <cell r="F1544" t="str">
            <v>Cluster 2A PF</v>
          </cell>
          <cell r="G1544" t="str">
            <v>NIP_BP06_Cluster 2A</v>
          </cell>
          <cell r="H1544" t="str">
            <v>NIP_D_NUNR_EWS_G30</v>
          </cell>
          <cell r="I1544" t="str">
            <v>Ranked OUT</v>
          </cell>
          <cell r="J1544" t="str">
            <v>8. New gas (OKLNG)</v>
          </cell>
          <cell r="K1544" t="str">
            <v>3. New Oil</v>
          </cell>
        </row>
        <row r="1545">
          <cell r="B1545" t="str">
            <v>NIP_D_NUNR_EWS_I02_D</v>
          </cell>
          <cell r="C1545" t="str">
            <v>Doable</v>
          </cell>
          <cell r="D1545" t="str">
            <v>EWS</v>
          </cell>
          <cell r="E1545" t="str">
            <v>NUNR</v>
          </cell>
          <cell r="F1545" t="str">
            <v>NUN_RIVER_CPF_FS</v>
          </cell>
          <cell r="G1545" t="str">
            <v>NIP_BP06_AG Solutions NunRiver DiebuCrk</v>
          </cell>
          <cell r="H1545" t="str">
            <v>NIP_D_NUNR_EWS_I02</v>
          </cell>
          <cell r="I1545" t="str">
            <v>Ranked IN</v>
          </cell>
          <cell r="J1545" t="str">
            <v>4. Oil Pre-FID</v>
          </cell>
          <cell r="K1545" t="str">
            <v>3. New Oil</v>
          </cell>
        </row>
        <row r="1546">
          <cell r="B1546" t="str">
            <v>NIP_D_NUNR_EWS_I31_D</v>
          </cell>
          <cell r="C1546" t="str">
            <v>Doable</v>
          </cell>
          <cell r="D1546" t="str">
            <v>EWS</v>
          </cell>
          <cell r="E1546" t="str">
            <v>NUNR</v>
          </cell>
          <cell r="F1546" t="str">
            <v>Cluster 2A PF</v>
          </cell>
          <cell r="G1546" t="str">
            <v>NIP_BP06_Cluster 2A</v>
          </cell>
          <cell r="H1546" t="str">
            <v>NIP_D_NUNR_EWS_I31</v>
          </cell>
          <cell r="I1546" t="str">
            <v>Ranked OUT</v>
          </cell>
          <cell r="J1546" t="str">
            <v>8. New gas (OKLNG)</v>
          </cell>
          <cell r="K1546" t="str">
            <v>3. New Oil</v>
          </cell>
        </row>
        <row r="1547">
          <cell r="B1547" t="str">
            <v>NIP_D_NUNR_EWS_R01_D</v>
          </cell>
          <cell r="C1547" t="str">
            <v>Doable</v>
          </cell>
          <cell r="D1547" t="str">
            <v>EWS</v>
          </cell>
          <cell r="E1547" t="str">
            <v>NUNR</v>
          </cell>
          <cell r="F1547" t="str">
            <v>NUN_RIVER1_FS</v>
          </cell>
          <cell r="G1547" t="str">
            <v>NIP_BP06_2006 LIO</v>
          </cell>
          <cell r="H1547" t="str">
            <v>NIP_D_NUNR_EWS_R01</v>
          </cell>
          <cell r="I1547" t="str">
            <v>Ranked IN</v>
          </cell>
          <cell r="J1547" t="str">
            <v>1. NFA</v>
          </cell>
          <cell r="K1547" t="str">
            <v>2. LIO</v>
          </cell>
        </row>
        <row r="1548">
          <cell r="B1548" t="str">
            <v>NIP_D_NUNR_EWS_R02_D</v>
          </cell>
          <cell r="C1548" t="str">
            <v>Doable</v>
          </cell>
          <cell r="D1548" t="str">
            <v>EWS</v>
          </cell>
          <cell r="E1548" t="str">
            <v>NUNR</v>
          </cell>
          <cell r="F1548" t="str">
            <v>NUN_RIVER1_FS</v>
          </cell>
          <cell r="G1548" t="str">
            <v>NIP_BP06_2007 LIO</v>
          </cell>
          <cell r="H1548" t="str">
            <v>NIP_D_NUNR_EWS_R02</v>
          </cell>
          <cell r="I1548" t="str">
            <v>Ranked IN</v>
          </cell>
          <cell r="J1548" t="str">
            <v>1. NFA</v>
          </cell>
          <cell r="K1548" t="str">
            <v>2. LIO</v>
          </cell>
        </row>
        <row r="1549">
          <cell r="B1549" t="str">
            <v>NIP_D_OBEA_ELA_G01_D</v>
          </cell>
          <cell r="C1549" t="str">
            <v>Doable</v>
          </cell>
          <cell r="D1549" t="str">
            <v>ELA</v>
          </cell>
          <cell r="E1549" t="str">
            <v>OBEA</v>
          </cell>
          <cell r="F1549" t="str">
            <v>NAG PF</v>
          </cell>
          <cell r="G1549" t="e">
            <v>#N/A</v>
          </cell>
          <cell r="H1549" t="str">
            <v>NIP_D_OBEA_ELA_G01</v>
          </cell>
          <cell r="I1549" t="str">
            <v>Ranked IN</v>
          </cell>
          <cell r="J1549" t="str">
            <v>5. Ongoing Gas</v>
          </cell>
          <cell r="K1549" t="str">
            <v>3. New Oil</v>
          </cell>
        </row>
        <row r="1550">
          <cell r="B1550" t="str">
            <v>NIP_D_OBEL_ELA_R01_D</v>
          </cell>
          <cell r="C1550" t="str">
            <v>Doable</v>
          </cell>
          <cell r="D1550" t="str">
            <v>ELA</v>
          </cell>
          <cell r="E1550" t="str">
            <v>OBEL</v>
          </cell>
          <cell r="F1550" t="str">
            <v>OBELE1_FS</v>
          </cell>
          <cell r="G1550" t="str">
            <v>NIP_BP06_2006 LIO</v>
          </cell>
          <cell r="H1550" t="str">
            <v>NIP_D_OBEL_ELA_R01</v>
          </cell>
          <cell r="I1550" t="str">
            <v>Ranked IN</v>
          </cell>
          <cell r="J1550" t="str">
            <v>1. NFA</v>
          </cell>
          <cell r="K1550" t="str">
            <v>2. LIO</v>
          </cell>
        </row>
        <row r="1551">
          <cell r="B1551" t="str">
            <v>NIP_D_OBEL_ELA_R02_D</v>
          </cell>
          <cell r="C1551" t="str">
            <v>Doable</v>
          </cell>
          <cell r="D1551" t="str">
            <v>ELA</v>
          </cell>
          <cell r="E1551" t="str">
            <v>OBEL</v>
          </cell>
          <cell r="F1551" t="str">
            <v>OBELE1_FS</v>
          </cell>
          <cell r="G1551" t="str">
            <v>NIP_BP06_2007 LIO</v>
          </cell>
          <cell r="H1551" t="str">
            <v>NIP_D_OBEL_ELA_R02</v>
          </cell>
          <cell r="I1551" t="str">
            <v>Ranked IN</v>
          </cell>
          <cell r="J1551" t="str">
            <v>1. NFA</v>
          </cell>
          <cell r="K1551" t="str">
            <v>2. LIO</v>
          </cell>
        </row>
        <row r="1552">
          <cell r="B1552" t="str">
            <v>NIP_D_Oben Oil_PRA_D</v>
          </cell>
          <cell r="C1552" t="str">
            <v>Doable</v>
          </cell>
          <cell r="D1552" t="str">
            <v>Corporate</v>
          </cell>
          <cell r="E1552" t="str">
            <v>PRA</v>
          </cell>
          <cell r="F1552" t="str">
            <v>DNR Prod Facilty</v>
          </cell>
          <cell r="G1552" t="str">
            <v>Corporate PRA</v>
          </cell>
          <cell r="H1552" t="str">
            <v>NIP_D_Oben Oil_PRA</v>
          </cell>
          <cell r="I1552" t="str">
            <v>Ranked OUT</v>
          </cell>
          <cell r="J1552" t="str">
            <v>4. Oil Pre-FID</v>
          </cell>
          <cell r="K1552" t="str">
            <v>PRA</v>
          </cell>
        </row>
        <row r="1553">
          <cell r="B1553" t="str">
            <v>NIP_D_OBEN_WLA_C01_D</v>
          </cell>
          <cell r="C1553" t="str">
            <v>Doable</v>
          </cell>
          <cell r="D1553" t="str">
            <v>WLA</v>
          </cell>
          <cell r="E1553" t="str">
            <v>OBEN</v>
          </cell>
          <cell r="F1553" t="str">
            <v>OBEN1_FS</v>
          </cell>
          <cell r="G1553" t="str">
            <v>NIP_BP06_Oben Oil</v>
          </cell>
          <cell r="H1553" t="str">
            <v>NIP_D_OBEN_WLA_C01</v>
          </cell>
          <cell r="I1553" t="str">
            <v>Ranked OUT</v>
          </cell>
          <cell r="J1553" t="str">
            <v>1. NFA</v>
          </cell>
          <cell r="K1553" t="str">
            <v>3. New Oil</v>
          </cell>
        </row>
        <row r="1554">
          <cell r="B1554" t="str">
            <v>NIP_D_OBEN_WLA_G01_D</v>
          </cell>
          <cell r="C1554" t="str">
            <v>Doable</v>
          </cell>
          <cell r="D1554" t="str">
            <v>WLA</v>
          </cell>
          <cell r="E1554" t="str">
            <v>OBEN</v>
          </cell>
          <cell r="F1554" t="str">
            <v>NAG PF</v>
          </cell>
          <cell r="G1554" t="e">
            <v>#N/A</v>
          </cell>
          <cell r="H1554" t="str">
            <v>NIP_D_OBEN_WLA_G01</v>
          </cell>
          <cell r="I1554" t="str">
            <v>Ranked IN</v>
          </cell>
          <cell r="J1554" t="str">
            <v>5. Ongoing Gas</v>
          </cell>
          <cell r="K1554" t="str">
            <v>3. New Oil</v>
          </cell>
        </row>
        <row r="1555">
          <cell r="B1555" t="str">
            <v>NIP_D_OBEN_WLA_G02_D</v>
          </cell>
          <cell r="C1555" t="str">
            <v>Doable</v>
          </cell>
          <cell r="D1555" t="str">
            <v>WLA</v>
          </cell>
          <cell r="E1555" t="str">
            <v>OBEN</v>
          </cell>
          <cell r="F1555" t="str">
            <v>NAG PF</v>
          </cell>
          <cell r="G1555" t="e">
            <v>#N/A</v>
          </cell>
          <cell r="H1555" t="str">
            <v>NIP_D_OBEN_WLA_G02</v>
          </cell>
          <cell r="I1555" t="str">
            <v>Ranked IN</v>
          </cell>
          <cell r="J1555" t="str">
            <v>5. Ongoing Gas</v>
          </cell>
          <cell r="K1555" t="str">
            <v>3. New Oil</v>
          </cell>
        </row>
        <row r="1556">
          <cell r="B1556" t="str">
            <v>NIP_D_OBGN_ELA_D01_D</v>
          </cell>
          <cell r="C1556" t="str">
            <v>Doable</v>
          </cell>
          <cell r="D1556" t="str">
            <v>ELA</v>
          </cell>
          <cell r="E1556" t="str">
            <v>OBGN</v>
          </cell>
          <cell r="F1556" t="str">
            <v>OBIGBO_NORTH1_FS</v>
          </cell>
          <cell r="G1556" t="str">
            <v>NIP_BP06_Obigbo Oil</v>
          </cell>
          <cell r="H1556" t="str">
            <v>NIP_D_OBGN_ELA_D01</v>
          </cell>
          <cell r="I1556" t="str">
            <v>Ranked IN</v>
          </cell>
          <cell r="J1556" t="str">
            <v>3. Oil Post-FID</v>
          </cell>
          <cell r="K1556" t="str">
            <v>3. New Oil</v>
          </cell>
        </row>
        <row r="1557">
          <cell r="B1557" t="str">
            <v>NIP_D_OBGN_ELA_R01_D</v>
          </cell>
          <cell r="C1557" t="str">
            <v>Doable</v>
          </cell>
          <cell r="D1557" t="str">
            <v>ELA</v>
          </cell>
          <cell r="E1557" t="str">
            <v>OBGN</v>
          </cell>
          <cell r="F1557" t="str">
            <v>OBIGBO_NORTH1_FS</v>
          </cell>
          <cell r="G1557" t="str">
            <v>NIP_BP06_2006 LIO</v>
          </cell>
          <cell r="H1557" t="str">
            <v>NIP_D_OBGN_ELA_R01</v>
          </cell>
          <cell r="I1557" t="str">
            <v>Ranked IN</v>
          </cell>
          <cell r="J1557" t="str">
            <v>1. NFA</v>
          </cell>
          <cell r="K1557" t="str">
            <v>2. LIO</v>
          </cell>
        </row>
        <row r="1558">
          <cell r="B1558" t="str">
            <v>NIP_D_OBGN_ELA_R02_D</v>
          </cell>
          <cell r="C1558" t="str">
            <v>Doable</v>
          </cell>
          <cell r="D1558" t="str">
            <v>ELA</v>
          </cell>
          <cell r="E1558" t="str">
            <v>OBGN</v>
          </cell>
          <cell r="F1558" t="str">
            <v>OBIGBO_NORTH1_FS</v>
          </cell>
          <cell r="G1558" t="str">
            <v>NIP_BP06_2007 LIO</v>
          </cell>
          <cell r="H1558" t="str">
            <v>NIP_D_OBGN_ELA_R02</v>
          </cell>
          <cell r="I1558" t="str">
            <v>Ranked IN</v>
          </cell>
          <cell r="J1558" t="str">
            <v>1. NFA</v>
          </cell>
          <cell r="K1558" t="str">
            <v>2. LIO</v>
          </cell>
        </row>
        <row r="1559">
          <cell r="B1559" t="str">
            <v>NIP_D_Obigbo Oil_PRA_D</v>
          </cell>
          <cell r="C1559" t="str">
            <v>Doable</v>
          </cell>
          <cell r="D1559" t="str">
            <v>Corporate</v>
          </cell>
          <cell r="E1559" t="str">
            <v>PRA</v>
          </cell>
          <cell r="F1559" t="str">
            <v>DNR Prod Facilty</v>
          </cell>
          <cell r="G1559" t="str">
            <v>Corporate PRA</v>
          </cell>
          <cell r="H1559" t="str">
            <v>NIP_D_Obigbo Oil_PRA</v>
          </cell>
          <cell r="I1559" t="str">
            <v>Ranked IN</v>
          </cell>
          <cell r="J1559" t="str">
            <v>3. Oil Post-FID</v>
          </cell>
          <cell r="K1559" t="str">
            <v>PRA</v>
          </cell>
        </row>
        <row r="1560">
          <cell r="B1560" t="str">
            <v>NIP_D_ODEC_EWS_R02_D</v>
          </cell>
          <cell r="C1560" t="str">
            <v>Doable</v>
          </cell>
          <cell r="D1560" t="str">
            <v>EWS</v>
          </cell>
          <cell r="E1560" t="str">
            <v>ODEC</v>
          </cell>
          <cell r="F1560" t="str">
            <v>ODEAMA_CREEK1_FS</v>
          </cell>
          <cell r="G1560" t="str">
            <v>NIP_BP06_2007 LIO</v>
          </cell>
          <cell r="H1560" t="str">
            <v>NIP_D_ODEC_EWS_R02</v>
          </cell>
          <cell r="I1560" t="str">
            <v>Ranked IN</v>
          </cell>
          <cell r="J1560" t="str">
            <v>1. NFA</v>
          </cell>
          <cell r="K1560" t="str">
            <v>2. LIO</v>
          </cell>
        </row>
        <row r="1561">
          <cell r="B1561" t="str">
            <v>NIP_D_ODEC_EWS_R03_D</v>
          </cell>
          <cell r="C1561" t="str">
            <v>Doable</v>
          </cell>
          <cell r="D1561" t="str">
            <v>EWS</v>
          </cell>
          <cell r="E1561" t="str">
            <v>ODEC</v>
          </cell>
          <cell r="F1561" t="str">
            <v>ODEAMA_CREEK1_FS</v>
          </cell>
          <cell r="G1561" t="str">
            <v>NIP_BP06_2008 LIO</v>
          </cell>
          <cell r="H1561" t="str">
            <v>NIP_D_ODEC_EWS_R03</v>
          </cell>
          <cell r="I1561" t="str">
            <v>Ranked IN</v>
          </cell>
          <cell r="J1561" t="str">
            <v>1. NFA</v>
          </cell>
          <cell r="K1561" t="str">
            <v>2. LIO</v>
          </cell>
        </row>
        <row r="1562">
          <cell r="B1562" t="str">
            <v>NIP_D_ODID_WNS_C01_D</v>
          </cell>
          <cell r="C1562" t="str">
            <v>Doable</v>
          </cell>
          <cell r="D1562" t="str">
            <v>WNS</v>
          </cell>
          <cell r="E1562" t="str">
            <v>ODID</v>
          </cell>
          <cell r="F1562" t="str">
            <v>ODIDI1_FS</v>
          </cell>
          <cell r="G1562" t="str">
            <v>NIP_BP06_Odidi Oil</v>
          </cell>
          <cell r="H1562" t="str">
            <v>NIP_D_ODID_WNS_C01</v>
          </cell>
          <cell r="I1562" t="str">
            <v>Ranked IN</v>
          </cell>
          <cell r="J1562" t="str">
            <v>3. Oil Post-FID</v>
          </cell>
          <cell r="K1562" t="str">
            <v>3. New Oil</v>
          </cell>
        </row>
        <row r="1563">
          <cell r="B1563" t="str">
            <v>NIP_D_ODID_WNS_G01_D</v>
          </cell>
          <cell r="C1563" t="str">
            <v>Doable</v>
          </cell>
          <cell r="D1563" t="str">
            <v>WNS</v>
          </cell>
          <cell r="E1563" t="str">
            <v>ODID</v>
          </cell>
          <cell r="F1563" t="str">
            <v>NAG PF</v>
          </cell>
          <cell r="G1563" t="e">
            <v>#N/A</v>
          </cell>
          <cell r="H1563" t="str">
            <v>NIP_D_ODID_WNS_G01</v>
          </cell>
          <cell r="I1563" t="str">
            <v>Ranked IN</v>
          </cell>
          <cell r="J1563" t="str">
            <v>5. Ongoing Gas</v>
          </cell>
          <cell r="K1563" t="str">
            <v>3. New Oil</v>
          </cell>
        </row>
        <row r="1564">
          <cell r="B1564" t="str">
            <v>NIP_D_ODID_WNS_I01_D</v>
          </cell>
          <cell r="C1564" t="str">
            <v>Doable</v>
          </cell>
          <cell r="D1564" t="str">
            <v>WNS</v>
          </cell>
          <cell r="E1564" t="str">
            <v>ODID</v>
          </cell>
          <cell r="F1564" t="str">
            <v>ODIDI2_FS</v>
          </cell>
          <cell r="G1564" t="str">
            <v>NIP_BP06_Odidi Oil</v>
          </cell>
          <cell r="H1564" t="str">
            <v>NIP_D_ODID_WNS_I01</v>
          </cell>
          <cell r="I1564" t="str">
            <v>Ranked IN</v>
          </cell>
          <cell r="J1564" t="str">
            <v>4. Oil Pre-FID</v>
          </cell>
          <cell r="K1564" t="str">
            <v>3. New Oil</v>
          </cell>
        </row>
        <row r="1565">
          <cell r="B1565" t="str">
            <v>NIP_D_ODID_WNS_T01_D</v>
          </cell>
          <cell r="C1565" t="str">
            <v>Doable</v>
          </cell>
          <cell r="D1565" t="str">
            <v>WNS</v>
          </cell>
          <cell r="E1565" t="str">
            <v>ODID</v>
          </cell>
          <cell r="F1565" t="str">
            <v>ODIDI1_FS</v>
          </cell>
          <cell r="G1565" t="str">
            <v>NIP_BP06_2006 LIO</v>
          </cell>
          <cell r="H1565" t="str">
            <v>NIP_D_ODID_WNS_T01</v>
          </cell>
          <cell r="I1565" t="str">
            <v>Ranked IN</v>
          </cell>
          <cell r="J1565" t="str">
            <v>1. NFA</v>
          </cell>
          <cell r="K1565" t="str">
            <v>2. LIO</v>
          </cell>
        </row>
        <row r="1566">
          <cell r="B1566" t="str">
            <v>NIP_D_ODID_WNS_T02_D</v>
          </cell>
          <cell r="C1566" t="str">
            <v>Doable</v>
          </cell>
          <cell r="D1566" t="str">
            <v>WNS</v>
          </cell>
          <cell r="E1566" t="str">
            <v>ODID</v>
          </cell>
          <cell r="F1566" t="str">
            <v>ODIDI2_FS</v>
          </cell>
          <cell r="G1566" t="str">
            <v>NIP_BP06_2007 LIO</v>
          </cell>
          <cell r="H1566" t="str">
            <v>NIP_D_ODID_WNS_T02</v>
          </cell>
          <cell r="I1566" t="str">
            <v>Ranked IN</v>
          </cell>
          <cell r="J1566" t="str">
            <v>1. NFA</v>
          </cell>
          <cell r="K1566" t="str">
            <v>2. LIO</v>
          </cell>
        </row>
        <row r="1567">
          <cell r="B1567" t="str">
            <v>NIP_D_Odidi NAG Facilities Cost_D</v>
          </cell>
          <cell r="C1567" t="str">
            <v>Doable</v>
          </cell>
          <cell r="D1567" t="str">
            <v>Facility Costs</v>
          </cell>
          <cell r="E1567" t="str">
            <v>ODID</v>
          </cell>
          <cell r="F1567" t="str">
            <v>DNR Prod Facilty</v>
          </cell>
          <cell r="G1567" t="str">
            <v>Corporate - Facility</v>
          </cell>
          <cell r="H1567" t="str">
            <v>NIP_D_Odidi NAG Facilities Cost</v>
          </cell>
          <cell r="I1567" t="str">
            <v>Ranked IN</v>
          </cell>
          <cell r="J1567" t="str">
            <v>5. Ongoing Gas</v>
          </cell>
          <cell r="K1567" t="str">
            <v>Facilities</v>
          </cell>
        </row>
        <row r="1568">
          <cell r="B1568" t="str">
            <v>NIP_D_Odidi node IOGP_PRA_D</v>
          </cell>
          <cell r="C1568" t="str">
            <v>Doable</v>
          </cell>
          <cell r="D1568" t="str">
            <v>Corporate</v>
          </cell>
          <cell r="E1568" t="str">
            <v>PRA</v>
          </cell>
          <cell r="F1568" t="str">
            <v>DNR Prod Facilty</v>
          </cell>
          <cell r="G1568" t="str">
            <v>Corporate PRA</v>
          </cell>
          <cell r="H1568" t="str">
            <v>NIP_D_Odidi node IOGP_PRA</v>
          </cell>
          <cell r="I1568" t="str">
            <v>Ranked IN</v>
          </cell>
          <cell r="J1568" t="str">
            <v>4. Oil Pre-FID</v>
          </cell>
          <cell r="K1568" t="str">
            <v>PRA</v>
          </cell>
        </row>
        <row r="1569">
          <cell r="B1569" t="str">
            <v>NIP_D_Odidi Oil_PRA_D</v>
          </cell>
          <cell r="C1569" t="str">
            <v>Doable</v>
          </cell>
          <cell r="D1569" t="str">
            <v>Corporate</v>
          </cell>
          <cell r="E1569" t="str">
            <v>PRA</v>
          </cell>
          <cell r="F1569" t="str">
            <v>DNR Prod Facilty</v>
          </cell>
          <cell r="G1569" t="str">
            <v>Corporate PRA</v>
          </cell>
          <cell r="H1569" t="str">
            <v>NIP_D_Odidi Oil_PRA</v>
          </cell>
          <cell r="I1569" t="str">
            <v>Ranked IN</v>
          </cell>
          <cell r="J1569" t="str">
            <v>4. Oil Pre-FID</v>
          </cell>
          <cell r="K1569" t="str">
            <v>PRA</v>
          </cell>
        </row>
        <row r="1570">
          <cell r="B1570" t="str">
            <v>NIP_D_ODON_WSS_D01_D</v>
          </cell>
          <cell r="C1570" t="str">
            <v>Doable</v>
          </cell>
          <cell r="D1570" t="str">
            <v>WSS</v>
          </cell>
          <cell r="E1570" t="str">
            <v>ODON</v>
          </cell>
          <cell r="F1570" t="str">
            <v>OGHARA FS</v>
          </cell>
          <cell r="G1570" t="str">
            <v>NIP_BP06_Cluster 2B</v>
          </cell>
          <cell r="H1570" t="str">
            <v>NIP_D_ODON_WSS_D01</v>
          </cell>
          <cell r="I1570" t="str">
            <v>Ranked OUT</v>
          </cell>
          <cell r="J1570" t="str">
            <v>8. New gas (OKLNG)</v>
          </cell>
          <cell r="K1570" t="str">
            <v>3. New Oil</v>
          </cell>
        </row>
        <row r="1571">
          <cell r="B1571" t="str">
            <v>NIP_D_ODON_WSS_G30_D</v>
          </cell>
          <cell r="C1571" t="str">
            <v>Doable</v>
          </cell>
          <cell r="D1571" t="str">
            <v>WSS</v>
          </cell>
          <cell r="E1571" t="str">
            <v>ODON</v>
          </cell>
          <cell r="F1571" t="str">
            <v>NAG Cluster PF</v>
          </cell>
          <cell r="G1571" t="e">
            <v>#N/A</v>
          </cell>
          <cell r="H1571" t="str">
            <v>NIP_D_ODON_WSS_G30</v>
          </cell>
          <cell r="I1571" t="str">
            <v>Ranked OUT</v>
          </cell>
          <cell r="J1571" t="str">
            <v>8. New gas (OKLNG)</v>
          </cell>
          <cell r="K1571" t="str">
            <v>3. New Oil</v>
          </cell>
        </row>
        <row r="1572">
          <cell r="B1572" t="str">
            <v>NIP_D_OGAR_WSS_G30_D</v>
          </cell>
          <cell r="C1572" t="str">
            <v>Doable</v>
          </cell>
          <cell r="D1572" t="str">
            <v>WSS</v>
          </cell>
          <cell r="E1572" t="str">
            <v>OGAR</v>
          </cell>
          <cell r="F1572" t="str">
            <v>NAG Cluster PF</v>
          </cell>
          <cell r="G1572" t="e">
            <v>#N/A</v>
          </cell>
          <cell r="H1572" t="str">
            <v>NIP_D_OGAR_WSS_G30</v>
          </cell>
          <cell r="I1572" t="str">
            <v>Ranked OUT</v>
          </cell>
          <cell r="J1572" t="str">
            <v>8. New gas (OKLNG)</v>
          </cell>
          <cell r="K1572" t="str">
            <v>3. New Oil</v>
          </cell>
        </row>
        <row r="1573">
          <cell r="B1573" t="str">
            <v>NIP_D_OGBO_WSS_D02_D</v>
          </cell>
          <cell r="C1573" t="str">
            <v>Doable</v>
          </cell>
          <cell r="D1573" t="str">
            <v>WSS</v>
          </cell>
          <cell r="E1573" t="str">
            <v>OGBO</v>
          </cell>
          <cell r="F1573" t="str">
            <v>OGBOTOBO1_FS</v>
          </cell>
          <cell r="G1573" t="str">
            <v>NIP_BP06_Southern Swamp IOGP</v>
          </cell>
          <cell r="H1573" t="str">
            <v>NIP_D_OGBO_WSS_D02</v>
          </cell>
          <cell r="I1573" t="str">
            <v>Ranked IN</v>
          </cell>
          <cell r="J1573" t="str">
            <v>6. New gas (NLNG)</v>
          </cell>
          <cell r="K1573" t="str">
            <v>3. New Oil</v>
          </cell>
        </row>
        <row r="1574">
          <cell r="B1574" t="str">
            <v>NIP_D_OGBO_WSS_I01_D</v>
          </cell>
          <cell r="C1574" t="str">
            <v>Doable</v>
          </cell>
          <cell r="D1574" t="str">
            <v>WSS</v>
          </cell>
          <cell r="E1574" t="str">
            <v>OGBO</v>
          </cell>
          <cell r="F1574" t="str">
            <v>OGBOTOBO1_FS</v>
          </cell>
          <cell r="G1574" t="str">
            <v>NIP_BP06_Southern Swamp IOGP</v>
          </cell>
          <cell r="H1574" t="str">
            <v>NIP_D_OGBO_WSS_I01</v>
          </cell>
          <cell r="I1574" t="str">
            <v>Ranked IN</v>
          </cell>
          <cell r="J1574" t="str">
            <v>6. New gas (NLNG)</v>
          </cell>
          <cell r="K1574" t="str">
            <v>3. New Oil</v>
          </cell>
        </row>
        <row r="1575">
          <cell r="B1575" t="str">
            <v>NIP_D_OGI_Bridgelink_D</v>
          </cell>
          <cell r="C1575" t="str">
            <v>Doable</v>
          </cell>
          <cell r="D1575" t="str">
            <v>Corporate</v>
          </cell>
          <cell r="E1575" t="str">
            <v>OGI</v>
          </cell>
          <cell r="F1575" t="str">
            <v>DNR Prod Facilty</v>
          </cell>
          <cell r="G1575" t="str">
            <v>Corporate OGI</v>
          </cell>
          <cell r="H1575" t="str">
            <v>NIP_D_OGI_Bridgelink</v>
          </cell>
          <cell r="I1575" t="str">
            <v>Ranked IN</v>
          </cell>
          <cell r="J1575" t="str">
            <v>6. New gas (NLNG)</v>
          </cell>
          <cell r="K1575" t="str">
            <v>Corporate</v>
          </cell>
        </row>
        <row r="1576">
          <cell r="B1576" t="str">
            <v>NIP_D_OGI_OdidiInterconnector_D</v>
          </cell>
          <cell r="C1576" t="str">
            <v>Doable</v>
          </cell>
          <cell r="D1576" t="str">
            <v>Corporate</v>
          </cell>
          <cell r="E1576" t="str">
            <v>OGI</v>
          </cell>
          <cell r="F1576" t="str">
            <v>DNR Prod Facilty</v>
          </cell>
          <cell r="G1576" t="str">
            <v>Corporate OGI</v>
          </cell>
          <cell r="H1576" t="str">
            <v>NIP_D_OGI_OdidiInterconnector</v>
          </cell>
          <cell r="I1576" t="str">
            <v>Ranked IN</v>
          </cell>
          <cell r="J1576" t="str">
            <v>6. New gas (NLNG)</v>
          </cell>
          <cell r="K1576" t="str">
            <v>Corporate</v>
          </cell>
        </row>
        <row r="1577">
          <cell r="B1577" t="str">
            <v>NIP_D_OGI_OKLNG GbaranInterconnector_D</v>
          </cell>
          <cell r="C1577" t="str">
            <v>Doable</v>
          </cell>
          <cell r="D1577" t="str">
            <v>Corporate</v>
          </cell>
          <cell r="E1577" t="str">
            <v>OGI</v>
          </cell>
          <cell r="F1577" t="str">
            <v>DNR Prod Facilty</v>
          </cell>
          <cell r="G1577" t="str">
            <v>Corporate OGI</v>
          </cell>
          <cell r="H1577" t="str">
            <v>NIP_D_OGI_OKLNG GbaranInterconnector</v>
          </cell>
          <cell r="I1577" t="str">
            <v>Ranked IN</v>
          </cell>
          <cell r="J1577" t="str">
            <v>6. New gas (NLNG)</v>
          </cell>
          <cell r="K1577" t="str">
            <v>Corporate</v>
          </cell>
        </row>
        <row r="1578">
          <cell r="B1578" t="str">
            <v>NIP_D_OGI_OKLNGTransmissionSystem_D</v>
          </cell>
          <cell r="C1578" t="str">
            <v>Doable</v>
          </cell>
          <cell r="D1578" t="str">
            <v>Corporate</v>
          </cell>
          <cell r="E1578" t="str">
            <v>OGI</v>
          </cell>
          <cell r="F1578" t="str">
            <v>DNR Prod Facilty</v>
          </cell>
          <cell r="G1578" t="str">
            <v>Corporate OGI</v>
          </cell>
          <cell r="H1578" t="str">
            <v>NIP_D_OGI_OKLNGTransmissionSystem</v>
          </cell>
          <cell r="I1578" t="str">
            <v>Ranked IN</v>
          </cell>
          <cell r="J1578" t="str">
            <v>6. New gas (NLNG)</v>
          </cell>
          <cell r="K1578" t="str">
            <v>Corporate</v>
          </cell>
        </row>
        <row r="1579">
          <cell r="B1579" t="str">
            <v>NIP_D_OGIN_WLA_D01_D</v>
          </cell>
          <cell r="C1579" t="str">
            <v>Doable</v>
          </cell>
          <cell r="D1579" t="str">
            <v>WLA</v>
          </cell>
          <cell r="E1579" t="str">
            <v>OGIN</v>
          </cell>
          <cell r="F1579" t="str">
            <v>OGINI1_FS</v>
          </cell>
          <cell r="G1579" t="str">
            <v>NIP_BP06_GUGG-Ogini</v>
          </cell>
          <cell r="H1579" t="str">
            <v>NIP_D_OGIN_WLA_D01</v>
          </cell>
          <cell r="I1579" t="str">
            <v>Ranked IN</v>
          </cell>
          <cell r="J1579" t="str">
            <v>4. Oil Pre-FID</v>
          </cell>
          <cell r="K1579" t="str">
            <v>3. New Oil</v>
          </cell>
        </row>
        <row r="1580">
          <cell r="B1580" t="str">
            <v>NIP_D_OGIN_WLA_I01_D</v>
          </cell>
          <cell r="C1580" t="str">
            <v>Doable</v>
          </cell>
          <cell r="D1580" t="str">
            <v>WLA</v>
          </cell>
          <cell r="E1580" t="str">
            <v>OGIN</v>
          </cell>
          <cell r="F1580" t="str">
            <v>OGINI1_FS</v>
          </cell>
          <cell r="G1580" t="str">
            <v>NIP_BP06_GUGG-Ogini</v>
          </cell>
          <cell r="H1580" t="str">
            <v>NIP_D_OGIN_WLA_I01</v>
          </cell>
          <cell r="I1580" t="str">
            <v>Ranked IN</v>
          </cell>
          <cell r="J1580" t="str">
            <v>4. Oil Pre-FID</v>
          </cell>
          <cell r="K1580" t="str">
            <v>3. New Oil</v>
          </cell>
        </row>
        <row r="1581">
          <cell r="B1581" t="str">
            <v>NIP_D_OGIN_WLA_T01_D</v>
          </cell>
          <cell r="C1581" t="str">
            <v>Doable</v>
          </cell>
          <cell r="D1581" t="str">
            <v>WLA</v>
          </cell>
          <cell r="E1581" t="str">
            <v>OGIN</v>
          </cell>
          <cell r="F1581" t="str">
            <v>OGINI1_FS</v>
          </cell>
          <cell r="G1581" t="str">
            <v>NIP_BP06_2006 LIO</v>
          </cell>
          <cell r="H1581" t="str">
            <v>NIP_D_OGIN_WLA_T01</v>
          </cell>
          <cell r="I1581" t="str">
            <v>Ranked IN</v>
          </cell>
          <cell r="J1581" t="str">
            <v>1. NFA</v>
          </cell>
          <cell r="K1581" t="str">
            <v>2. LIO</v>
          </cell>
        </row>
        <row r="1582">
          <cell r="B1582" t="str">
            <v>NIP_D_OGIS_WWW_G01_D</v>
          </cell>
          <cell r="C1582" t="str">
            <v>Doable</v>
          </cell>
          <cell r="D1582" t="str">
            <v>Corporate</v>
          </cell>
          <cell r="E1582" t="str">
            <v>WWW</v>
          </cell>
          <cell r="F1582" t="str">
            <v>DNR Prod Facilty</v>
          </cell>
          <cell r="G1582" t="str">
            <v>Corporate - West</v>
          </cell>
          <cell r="H1582" t="str">
            <v>NIP_D_OGIS_WWW_G01</v>
          </cell>
          <cell r="I1582" t="str">
            <v>Ranked IN</v>
          </cell>
          <cell r="J1582" t="str">
            <v>5. Ongoing Gas</v>
          </cell>
          <cell r="K1582" t="str">
            <v>3. New Oil</v>
          </cell>
        </row>
        <row r="1583">
          <cell r="B1583" t="str">
            <v>NIP_D_OGUA_ELA_G30_D</v>
          </cell>
          <cell r="C1583" t="str">
            <v>Doable</v>
          </cell>
          <cell r="D1583" t="str">
            <v>ELA</v>
          </cell>
          <cell r="E1583" t="str">
            <v>OGUA</v>
          </cell>
          <cell r="F1583" t="str">
            <v>NAG Cluster PF</v>
          </cell>
          <cell r="G1583" t="e">
            <v>#N/A</v>
          </cell>
          <cell r="H1583" t="str">
            <v>NIP_D_OGUA_ELA_G30</v>
          </cell>
          <cell r="I1583" t="str">
            <v>Ranked IN</v>
          </cell>
          <cell r="J1583" t="str">
            <v>6. New gas (NLNG)</v>
          </cell>
          <cell r="K1583" t="str">
            <v>3. New Oil</v>
          </cell>
        </row>
        <row r="1584">
          <cell r="B1584" t="str">
            <v>NIP_D_OGUT_ELA_D01_D</v>
          </cell>
          <cell r="C1584" t="str">
            <v>Doable</v>
          </cell>
          <cell r="D1584" t="str">
            <v>ELA</v>
          </cell>
          <cell r="E1584" t="str">
            <v>OGUT</v>
          </cell>
          <cell r="F1584" t="str">
            <v>OGUTA1_FS</v>
          </cell>
          <cell r="G1584" t="str">
            <v>NIP_BP06_Akri-Oguta IOGP</v>
          </cell>
          <cell r="H1584" t="str">
            <v>NIP_D_OGUT_ELA_D01</v>
          </cell>
          <cell r="I1584" t="str">
            <v>Ranked IN</v>
          </cell>
          <cell r="J1584" t="str">
            <v>4. Oil Pre-FID</v>
          </cell>
          <cell r="K1584" t="str">
            <v>3. New Oil</v>
          </cell>
        </row>
        <row r="1585">
          <cell r="B1585" t="str">
            <v>NIP_D_OGUT_ELA_D02_D</v>
          </cell>
          <cell r="C1585" t="str">
            <v>Doable</v>
          </cell>
          <cell r="D1585" t="str">
            <v>ELA</v>
          </cell>
          <cell r="E1585" t="str">
            <v>OGUT</v>
          </cell>
          <cell r="F1585" t="str">
            <v>OGUTA1_FS</v>
          </cell>
          <cell r="G1585" t="str">
            <v>NIP_BP06_Akri-Oguta IOGP</v>
          </cell>
          <cell r="H1585" t="str">
            <v>NIP_D_OGUT_ELA_D02</v>
          </cell>
          <cell r="I1585" t="str">
            <v>Ranked IN</v>
          </cell>
          <cell r="J1585" t="str">
            <v>4. Oil Pre-FID</v>
          </cell>
          <cell r="K1585" t="str">
            <v>3. New Oil</v>
          </cell>
        </row>
        <row r="1586">
          <cell r="B1586" t="str">
            <v>NIP_D_OGUT_ELA_I01_D</v>
          </cell>
          <cell r="C1586" t="str">
            <v>Doable</v>
          </cell>
          <cell r="D1586" t="str">
            <v>ELA</v>
          </cell>
          <cell r="E1586" t="str">
            <v>OGUT</v>
          </cell>
          <cell r="F1586" t="str">
            <v>OGUTA1_FS</v>
          </cell>
          <cell r="G1586" t="str">
            <v>NIP_BP06_AG Solutions-Akri Oguta</v>
          </cell>
          <cell r="H1586" t="str">
            <v>NIP_D_OGUT_ELA_I01</v>
          </cell>
          <cell r="I1586" t="str">
            <v>Ranked IN</v>
          </cell>
          <cell r="J1586" t="str">
            <v>4. Oil Pre-FID</v>
          </cell>
          <cell r="K1586" t="str">
            <v>3. New Oil</v>
          </cell>
        </row>
        <row r="1587">
          <cell r="B1587" t="str">
            <v>NIP_D_OGUT_ELA_R01_D</v>
          </cell>
          <cell r="C1587" t="str">
            <v>Doable</v>
          </cell>
          <cell r="D1587" t="str">
            <v>ELA</v>
          </cell>
          <cell r="E1587" t="str">
            <v>OGUT</v>
          </cell>
          <cell r="F1587" t="str">
            <v>OGUTA1_FS</v>
          </cell>
          <cell r="G1587" t="str">
            <v>NIP_BP06_2006 LIO</v>
          </cell>
          <cell r="H1587" t="str">
            <v>NIP_D_OGUT_ELA_R01</v>
          </cell>
          <cell r="I1587" t="str">
            <v>Ranked IN</v>
          </cell>
          <cell r="J1587" t="str">
            <v>1. NFA</v>
          </cell>
          <cell r="K1587" t="str">
            <v>2. LIO</v>
          </cell>
        </row>
        <row r="1588">
          <cell r="B1588" t="str">
            <v>NIP_D_OGUT_ELA_R02_D</v>
          </cell>
          <cell r="C1588" t="str">
            <v>Doable</v>
          </cell>
          <cell r="D1588" t="str">
            <v>ELA</v>
          </cell>
          <cell r="E1588" t="str">
            <v>OGUT</v>
          </cell>
          <cell r="F1588" t="str">
            <v>OGUTA1_FS</v>
          </cell>
          <cell r="G1588" t="str">
            <v>NIP_BP06_2007 LIO</v>
          </cell>
          <cell r="H1588" t="str">
            <v>NIP_D_OGUT_ELA_R02</v>
          </cell>
          <cell r="I1588" t="str">
            <v>Ranked IN</v>
          </cell>
          <cell r="J1588" t="str">
            <v>1. NFA</v>
          </cell>
          <cell r="K1588" t="str">
            <v>2. LIO</v>
          </cell>
        </row>
        <row r="1589">
          <cell r="B1589" t="str">
            <v>NIP_D_OKNU_WSS_D01_D</v>
          </cell>
          <cell r="C1589" t="str">
            <v>Doable</v>
          </cell>
          <cell r="D1589" t="str">
            <v>WSS</v>
          </cell>
          <cell r="E1589" t="str">
            <v>OKNU</v>
          </cell>
          <cell r="F1589" t="str">
            <v>OGHARA1_FS</v>
          </cell>
          <cell r="G1589" t="str">
            <v>NIP_BP06_Cluster 2B</v>
          </cell>
          <cell r="H1589" t="str">
            <v>NIP_D_OKNU_WSS_D01</v>
          </cell>
          <cell r="I1589" t="str">
            <v>Ranked OUT</v>
          </cell>
          <cell r="J1589" t="str">
            <v>8. New gas (OKLNG)</v>
          </cell>
          <cell r="K1589" t="str">
            <v>3. New Oil</v>
          </cell>
        </row>
        <row r="1590">
          <cell r="B1590" t="str">
            <v>NIP_D_OKNU_WSS_G30_D</v>
          </cell>
          <cell r="C1590" t="str">
            <v>Doable</v>
          </cell>
          <cell r="D1590" t="str">
            <v>WSS</v>
          </cell>
          <cell r="E1590" t="str">
            <v>OKNU</v>
          </cell>
          <cell r="F1590" t="str">
            <v>NAG Cluster PF</v>
          </cell>
          <cell r="G1590" t="e">
            <v>#N/A</v>
          </cell>
          <cell r="H1590" t="str">
            <v>NIP_D_OKNU_WSS_G30</v>
          </cell>
          <cell r="I1590" t="str">
            <v>Ranked OUT</v>
          </cell>
          <cell r="J1590" t="str">
            <v>8. New gas (OKLNG)</v>
          </cell>
          <cell r="K1590" t="str">
            <v>3. New Oil</v>
          </cell>
        </row>
        <row r="1591">
          <cell r="B1591" t="str">
            <v>NIP_D_OKOL_ELA_G01_D</v>
          </cell>
          <cell r="C1591" t="str">
            <v>Doable</v>
          </cell>
          <cell r="D1591" t="str">
            <v>ELA</v>
          </cell>
          <cell r="E1591" t="str">
            <v>OKOL</v>
          </cell>
          <cell r="F1591" t="str">
            <v>NAG PF</v>
          </cell>
          <cell r="G1591" t="e">
            <v>#N/A</v>
          </cell>
          <cell r="H1591" t="str">
            <v>NIP_D_OKOL_ELA_G01</v>
          </cell>
          <cell r="I1591" t="str">
            <v>Ranked IN</v>
          </cell>
          <cell r="J1591" t="str">
            <v>5. Ongoing Gas</v>
          </cell>
          <cell r="K1591" t="str">
            <v>3. New Oil</v>
          </cell>
        </row>
        <row r="1592">
          <cell r="B1592" t="str">
            <v>NIP_D_OKOR_EWS_D01_D</v>
          </cell>
          <cell r="C1592" t="str">
            <v>Doable</v>
          </cell>
          <cell r="D1592" t="str">
            <v>EWS</v>
          </cell>
          <cell r="E1592" t="str">
            <v>OKOR</v>
          </cell>
          <cell r="F1592" t="str">
            <v>SOKU1_FS</v>
          </cell>
          <cell r="G1592" t="str">
            <v>NIP_BP06_Okoroba/Oloibiri IOGD</v>
          </cell>
          <cell r="H1592" t="str">
            <v>NIP_D_OKOR_EWS_D01</v>
          </cell>
          <cell r="I1592" t="str">
            <v>Ranked IN</v>
          </cell>
          <cell r="J1592" t="str">
            <v>4. Oil Pre-FID</v>
          </cell>
          <cell r="K1592" t="str">
            <v>3. New Oil</v>
          </cell>
        </row>
        <row r="1593">
          <cell r="B1593" t="str">
            <v>NIP_D_OKOR_EWS_D02_D</v>
          </cell>
          <cell r="C1593" t="str">
            <v>Doable</v>
          </cell>
          <cell r="D1593" t="str">
            <v>EWS</v>
          </cell>
          <cell r="E1593" t="str">
            <v>OKOR</v>
          </cell>
          <cell r="F1593" t="str">
            <v>SOKU1_FS</v>
          </cell>
          <cell r="G1593" t="str">
            <v>NIP_BP06_Okoroba/Oloibiri IOGD</v>
          </cell>
          <cell r="H1593" t="str">
            <v>NIP_D_OKOR_EWS_D02</v>
          </cell>
          <cell r="I1593" t="str">
            <v>Ranked IN</v>
          </cell>
          <cell r="J1593" t="str">
            <v>4. Oil Pre-FID</v>
          </cell>
          <cell r="K1593" t="str">
            <v>3. New Oil</v>
          </cell>
        </row>
        <row r="1594">
          <cell r="B1594" t="str">
            <v>NIP_D_Okoroba/Oloibiri IOGD_PRA_D</v>
          </cell>
          <cell r="C1594" t="str">
            <v>Doable</v>
          </cell>
          <cell r="D1594" t="str">
            <v>Corporate</v>
          </cell>
          <cell r="E1594" t="str">
            <v>PRA</v>
          </cell>
          <cell r="F1594" t="str">
            <v>DNR Prod Facilty</v>
          </cell>
          <cell r="G1594" t="str">
            <v>Corporate PRA</v>
          </cell>
          <cell r="H1594" t="str">
            <v>NIP_D_Okoroba/Oloibiri IOGD_PRA</v>
          </cell>
          <cell r="I1594" t="str">
            <v>Ranked IN</v>
          </cell>
          <cell r="J1594" t="str">
            <v>4. Oil Pre-FID</v>
          </cell>
          <cell r="K1594" t="str">
            <v>PRA</v>
          </cell>
        </row>
        <row r="1595">
          <cell r="B1595" t="str">
            <v>NIP_D_OLOM_WLA_C01_D</v>
          </cell>
          <cell r="C1595" t="str">
            <v>Doable</v>
          </cell>
          <cell r="D1595" t="str">
            <v>WLA</v>
          </cell>
          <cell r="E1595" t="str">
            <v>OLOM</v>
          </cell>
          <cell r="F1595" t="str">
            <v>OLOMORO1_FS</v>
          </cell>
          <cell r="G1595" t="str">
            <v>NIP_BP06_Olomoro Workover</v>
          </cell>
          <cell r="H1595" t="str">
            <v>NIP_D_OLOM_WLA_C01</v>
          </cell>
          <cell r="I1595" t="str">
            <v>Ranked IN</v>
          </cell>
          <cell r="J1595" t="str">
            <v>4. Oil Pre-FID</v>
          </cell>
          <cell r="K1595" t="str">
            <v>3. New Oil</v>
          </cell>
        </row>
        <row r="1596">
          <cell r="B1596" t="str">
            <v>NIP_D_OLOM_WLA_D01_D</v>
          </cell>
          <cell r="C1596" t="str">
            <v>Doable</v>
          </cell>
          <cell r="D1596" t="str">
            <v>WLA</v>
          </cell>
          <cell r="E1596" t="str">
            <v>OLOM</v>
          </cell>
          <cell r="F1596" t="str">
            <v>OLOMORO1_FS</v>
          </cell>
          <cell r="G1596" t="str">
            <v>NIP_BP06_AOU Module 3</v>
          </cell>
          <cell r="H1596" t="str">
            <v>NIP_D_OLOM_WLA_D01</v>
          </cell>
          <cell r="I1596" t="str">
            <v>Ranked OUT</v>
          </cell>
          <cell r="J1596" t="str">
            <v>4. Oil Pre-FID</v>
          </cell>
          <cell r="K1596" t="str">
            <v>3. New Oil</v>
          </cell>
        </row>
        <row r="1597">
          <cell r="B1597" t="str">
            <v>NIP_D_OLOM_WLA_S01_D</v>
          </cell>
          <cell r="C1597" t="str">
            <v>Doable</v>
          </cell>
          <cell r="D1597" t="str">
            <v>WLA</v>
          </cell>
          <cell r="E1597" t="str">
            <v>OLOM</v>
          </cell>
          <cell r="F1597" t="str">
            <v>OLOMORO1_FS</v>
          </cell>
          <cell r="G1597" t="str">
            <v>NIP_BP06_Integrity</v>
          </cell>
          <cell r="H1597" t="str">
            <v>NIP_D_OLOM_WLA_S01</v>
          </cell>
          <cell r="I1597" t="str">
            <v>Ranked IN</v>
          </cell>
          <cell r="J1597" t="str">
            <v>1. NFA</v>
          </cell>
          <cell r="K1597" t="str">
            <v>2. LIO</v>
          </cell>
        </row>
        <row r="1598">
          <cell r="B1598" t="str">
            <v>NIP_D_OLOM_WLA_T01_D</v>
          </cell>
          <cell r="C1598" t="str">
            <v>Doable</v>
          </cell>
          <cell r="D1598" t="str">
            <v>WLA</v>
          </cell>
          <cell r="E1598" t="str">
            <v>OLOM</v>
          </cell>
          <cell r="F1598" t="str">
            <v>OLOMORO1_FS</v>
          </cell>
          <cell r="G1598" t="str">
            <v>NIP_BP06_2006 LIO</v>
          </cell>
          <cell r="H1598" t="str">
            <v>NIP_D_OLOM_WLA_T01</v>
          </cell>
          <cell r="I1598" t="str">
            <v>Ranked IN</v>
          </cell>
          <cell r="J1598" t="str">
            <v>1. NFA</v>
          </cell>
          <cell r="K1598" t="str">
            <v>2. LIO</v>
          </cell>
        </row>
        <row r="1599">
          <cell r="B1599" t="str">
            <v>NIP_D_Olomoro Workover_PRA_D</v>
          </cell>
          <cell r="C1599" t="str">
            <v>Doable</v>
          </cell>
          <cell r="D1599" t="str">
            <v>Corporate</v>
          </cell>
          <cell r="E1599" t="str">
            <v>PRA</v>
          </cell>
          <cell r="F1599" t="str">
            <v>DNR Prod Facilty</v>
          </cell>
          <cell r="G1599" t="str">
            <v>Corporate PRA</v>
          </cell>
          <cell r="H1599" t="str">
            <v>NIP_D_Olomoro Workover_PRA</v>
          </cell>
          <cell r="I1599" t="str">
            <v>Ranked IN</v>
          </cell>
          <cell r="J1599" t="str">
            <v>4. Oil Pre-FID</v>
          </cell>
          <cell r="K1599" t="str">
            <v>PRA</v>
          </cell>
        </row>
        <row r="1600">
          <cell r="B1600" t="str">
            <v>NIP_D_OPNO_WSS_G01_D</v>
          </cell>
          <cell r="C1600" t="str">
            <v>Doable</v>
          </cell>
          <cell r="D1600" t="str">
            <v>WSS</v>
          </cell>
          <cell r="E1600" t="str">
            <v>OPNO</v>
          </cell>
          <cell r="F1600" t="str">
            <v>NAG PF</v>
          </cell>
          <cell r="G1600" t="e">
            <v>#N/A</v>
          </cell>
          <cell r="H1600" t="str">
            <v>NIP_D_OPNO_WSS_G01</v>
          </cell>
          <cell r="I1600" t="str">
            <v>Ranked OUT</v>
          </cell>
          <cell r="J1600" t="str">
            <v>8. New gas (OKLNG)</v>
          </cell>
          <cell r="K1600" t="str">
            <v>3. New Oil</v>
          </cell>
        </row>
        <row r="1601">
          <cell r="B1601" t="str">
            <v>NIP_D_OPNO_WSS_I01_D</v>
          </cell>
          <cell r="C1601" t="str">
            <v>Doable</v>
          </cell>
          <cell r="D1601" t="str">
            <v>WSS</v>
          </cell>
          <cell r="E1601" t="str">
            <v>OPNO</v>
          </cell>
          <cell r="F1601" t="str">
            <v>OPUKUSHI1_FS</v>
          </cell>
          <cell r="G1601" t="str">
            <v>NIP_BP06_Southern Swamp IOGP</v>
          </cell>
          <cell r="H1601" t="str">
            <v>NIP_D_OPNO_WSS_I01</v>
          </cell>
          <cell r="I1601" t="str">
            <v>Ranked IN</v>
          </cell>
          <cell r="J1601" t="str">
            <v>6. New gas (NLNG)</v>
          </cell>
          <cell r="K1601" t="str">
            <v>3. New Oil</v>
          </cell>
        </row>
        <row r="1602">
          <cell r="B1602" t="str">
            <v>NIP_D_OPOM_WSS_I01_D</v>
          </cell>
          <cell r="C1602" t="str">
            <v>Doable</v>
          </cell>
          <cell r="D1602" t="str">
            <v>WSS</v>
          </cell>
          <cell r="E1602" t="str">
            <v>OPOM</v>
          </cell>
          <cell r="F1602" t="str">
            <v>BENISEDE1_FS</v>
          </cell>
          <cell r="G1602" t="str">
            <v>NIP_BP06_Southern Swamp IOGP</v>
          </cell>
          <cell r="H1602" t="str">
            <v>NIP_D_OPOM_WSS_I01</v>
          </cell>
          <cell r="I1602" t="str">
            <v>Ranked IN</v>
          </cell>
          <cell r="J1602" t="str">
            <v>6. New gas (NLNG)</v>
          </cell>
          <cell r="K1602" t="str">
            <v>3. New Oil</v>
          </cell>
        </row>
        <row r="1603">
          <cell r="B1603" t="str">
            <v>NIP_D_OPOM_WSS_R02_D</v>
          </cell>
          <cell r="C1603" t="str">
            <v>Doable</v>
          </cell>
          <cell r="D1603" t="str">
            <v>WSS</v>
          </cell>
          <cell r="E1603" t="str">
            <v>OPOM</v>
          </cell>
          <cell r="F1603" t="str">
            <v>BENISEDE1_FS</v>
          </cell>
          <cell r="G1603" t="str">
            <v>NIP_BP06_2007 LIO</v>
          </cell>
          <cell r="H1603" t="str">
            <v>NIP_D_OPOM_WSS_R02</v>
          </cell>
          <cell r="I1603" t="str">
            <v>Ranked IN</v>
          </cell>
          <cell r="J1603" t="str">
            <v>1. NFA</v>
          </cell>
          <cell r="K1603" t="str">
            <v>2. LIO</v>
          </cell>
        </row>
        <row r="1604">
          <cell r="B1604" t="str">
            <v>NIP_D_OPUA_WNS_D01_D</v>
          </cell>
          <cell r="C1604" t="str">
            <v>Doable</v>
          </cell>
          <cell r="D1604" t="str">
            <v>WNS</v>
          </cell>
          <cell r="E1604" t="str">
            <v>OPUA</v>
          </cell>
          <cell r="F1604" t="str">
            <v>OPUAMA1_FS</v>
          </cell>
          <cell r="G1604" t="str">
            <v>NIP_BP06_Otumara Node IOGD</v>
          </cell>
          <cell r="H1604" t="str">
            <v>NIP_D_OPUA_WNS_D01</v>
          </cell>
          <cell r="I1604" t="str">
            <v>Ranked IN</v>
          </cell>
          <cell r="J1604" t="str">
            <v>4. Oil Pre-FID</v>
          </cell>
          <cell r="K1604" t="str">
            <v>3. New Oil</v>
          </cell>
        </row>
        <row r="1605">
          <cell r="B1605" t="str">
            <v>NIP_D_OPUA_WNS_I01_D</v>
          </cell>
          <cell r="C1605" t="str">
            <v>Doable</v>
          </cell>
          <cell r="D1605" t="str">
            <v>WNS</v>
          </cell>
          <cell r="E1605" t="str">
            <v>OPUA</v>
          </cell>
          <cell r="F1605" t="str">
            <v>OPUAMA1_FS</v>
          </cell>
          <cell r="G1605" t="str">
            <v>NIP_BP06_AG Solutions-Otumara</v>
          </cell>
          <cell r="H1605" t="str">
            <v>NIP_D_OPUA_WNS_I01</v>
          </cell>
          <cell r="I1605" t="str">
            <v>Ranked IN</v>
          </cell>
          <cell r="J1605" t="str">
            <v>4. Oil Pre-FID</v>
          </cell>
          <cell r="K1605" t="str">
            <v>3. New Oil</v>
          </cell>
        </row>
        <row r="1606">
          <cell r="B1606" t="str">
            <v>NIP_D_OPUK_WSS_D03_D</v>
          </cell>
          <cell r="C1606" t="str">
            <v>Doable</v>
          </cell>
          <cell r="D1606" t="str">
            <v>WSS</v>
          </cell>
          <cell r="E1606" t="str">
            <v>OPUK</v>
          </cell>
          <cell r="F1606" t="str">
            <v>OPUKUSHI1_FS</v>
          </cell>
          <cell r="G1606" t="str">
            <v>NIP_BP06_Southern Swamp IOGP</v>
          </cell>
          <cell r="H1606" t="str">
            <v>NIP_D_OPUK_WSS_D03</v>
          </cell>
          <cell r="I1606" t="str">
            <v>Ranked IN</v>
          </cell>
          <cell r="J1606" t="str">
            <v>6. New gas (NLNG)</v>
          </cell>
          <cell r="K1606" t="str">
            <v>3. New Oil</v>
          </cell>
        </row>
        <row r="1607">
          <cell r="B1607" t="str">
            <v>NIP_D_OPUK_WSS_D04_D</v>
          </cell>
          <cell r="C1607" t="str">
            <v>Doable</v>
          </cell>
          <cell r="D1607" t="str">
            <v>WSS</v>
          </cell>
          <cell r="E1607" t="str">
            <v>OPUK</v>
          </cell>
          <cell r="F1607" t="str">
            <v>OPUKUSHI1_FS</v>
          </cell>
          <cell r="G1607" t="str">
            <v>NIP_BP06_Southern Swamp IOGP</v>
          </cell>
          <cell r="H1607" t="str">
            <v>NIP_D_OPUK_WSS_D04</v>
          </cell>
          <cell r="I1607" t="str">
            <v>Ranked IN</v>
          </cell>
          <cell r="J1607" t="str">
            <v>6. New gas (NLNG)</v>
          </cell>
          <cell r="K1607" t="str">
            <v>3. New Oil</v>
          </cell>
        </row>
        <row r="1608">
          <cell r="B1608" t="str">
            <v>NIP_D_OPUK_WSS_G01_D</v>
          </cell>
          <cell r="C1608" t="str">
            <v>Doable</v>
          </cell>
          <cell r="D1608" t="str">
            <v>WSS</v>
          </cell>
          <cell r="E1608" t="str">
            <v>OPUK</v>
          </cell>
          <cell r="F1608" t="str">
            <v>NAG PF</v>
          </cell>
          <cell r="G1608" t="e">
            <v>#N/A</v>
          </cell>
          <cell r="H1608" t="str">
            <v>NIP_D_OPUK_WSS_G01</v>
          </cell>
          <cell r="I1608" t="str">
            <v>Ranked OUT</v>
          </cell>
          <cell r="J1608" t="str">
            <v>8. New gas (OKLNG)</v>
          </cell>
          <cell r="K1608" t="str">
            <v>3. New Oil</v>
          </cell>
        </row>
        <row r="1609">
          <cell r="B1609" t="str">
            <v>NIP_D_OPUK_WSS_I01_D</v>
          </cell>
          <cell r="C1609" t="str">
            <v>Doable</v>
          </cell>
          <cell r="D1609" t="str">
            <v>WSS</v>
          </cell>
          <cell r="E1609" t="str">
            <v>OPUK</v>
          </cell>
          <cell r="F1609" t="str">
            <v>OPUKUSHI1_FS</v>
          </cell>
          <cell r="G1609" t="str">
            <v>NIP_BP06_Southern Swamp IOGP</v>
          </cell>
          <cell r="H1609" t="str">
            <v>NIP_D_OPUK_WSS_I01</v>
          </cell>
          <cell r="I1609" t="str">
            <v>Ranked IN</v>
          </cell>
          <cell r="J1609" t="str">
            <v>6. New gas (NLNG)</v>
          </cell>
          <cell r="K1609" t="str">
            <v>3. New Oil</v>
          </cell>
        </row>
        <row r="1610">
          <cell r="B1610" t="str">
            <v>NIP_D_OPUK_WSS_R02_D</v>
          </cell>
          <cell r="C1610" t="str">
            <v>Doable</v>
          </cell>
          <cell r="D1610" t="str">
            <v>WSS</v>
          </cell>
          <cell r="E1610" t="str">
            <v>OPUK</v>
          </cell>
          <cell r="F1610" t="str">
            <v>OPUKUSHI1_FS</v>
          </cell>
          <cell r="G1610" t="str">
            <v>NIP_BP06_2007 LIO</v>
          </cell>
          <cell r="H1610" t="str">
            <v>NIP_D_OPUK_WSS_R02</v>
          </cell>
          <cell r="I1610" t="str">
            <v>Ranked IN</v>
          </cell>
          <cell r="J1610" t="str">
            <v>1. NFA</v>
          </cell>
          <cell r="K1610" t="str">
            <v>2. LIO</v>
          </cell>
        </row>
        <row r="1611">
          <cell r="B1611" t="str">
            <v>NIP_D_ORBO_WSS_G01_D</v>
          </cell>
          <cell r="C1611" t="str">
            <v>Doable</v>
          </cell>
          <cell r="D1611" t="str">
            <v>WSS</v>
          </cell>
          <cell r="E1611" t="str">
            <v>ORBO</v>
          </cell>
          <cell r="F1611" t="str">
            <v>NAG PF</v>
          </cell>
          <cell r="G1611" t="e">
            <v>#N/A</v>
          </cell>
          <cell r="H1611" t="str">
            <v>NIP_D_ORBO_WSS_G01</v>
          </cell>
          <cell r="I1611" t="str">
            <v>Ranked OUT</v>
          </cell>
          <cell r="J1611" t="str">
            <v>8. New gas (OKLNG)</v>
          </cell>
          <cell r="K1611" t="str">
            <v>3. New Oil</v>
          </cell>
        </row>
        <row r="1612">
          <cell r="B1612" t="str">
            <v>NIP_D_ORNI_WLA_I01_D</v>
          </cell>
          <cell r="C1612" t="str">
            <v>Doable</v>
          </cell>
          <cell r="D1612" t="str">
            <v>WLA</v>
          </cell>
          <cell r="E1612" t="str">
            <v>ORNI</v>
          </cell>
          <cell r="F1612" t="str">
            <v>ORONI1_FS</v>
          </cell>
          <cell r="G1612" t="str">
            <v>NIP_BP06_GUGG-Oroni</v>
          </cell>
          <cell r="H1612" t="str">
            <v>NIP_D_ORNI_WLA_I01</v>
          </cell>
          <cell r="I1612" t="str">
            <v>Ranked OUT</v>
          </cell>
          <cell r="J1612" t="str">
            <v>4. Oil Pre-FID</v>
          </cell>
          <cell r="K1612" t="str">
            <v>3. New Oil</v>
          </cell>
        </row>
        <row r="1613">
          <cell r="B1613" t="str">
            <v>NIP_D_ORNI_WLA_T01_D</v>
          </cell>
          <cell r="C1613" t="str">
            <v>Doable</v>
          </cell>
          <cell r="D1613" t="str">
            <v>WLA</v>
          </cell>
          <cell r="E1613" t="str">
            <v>ORNI</v>
          </cell>
          <cell r="F1613" t="str">
            <v>ORONI1_FS</v>
          </cell>
          <cell r="G1613" t="str">
            <v>NIP_BP06_2006 LIO</v>
          </cell>
          <cell r="H1613" t="str">
            <v>NIP_D_ORNI_WLA_T01</v>
          </cell>
          <cell r="I1613" t="str">
            <v>Ranked IN</v>
          </cell>
          <cell r="J1613" t="str">
            <v>1. NFA</v>
          </cell>
          <cell r="K1613" t="str">
            <v>2. LIO</v>
          </cell>
        </row>
        <row r="1614">
          <cell r="B1614" t="str">
            <v>NIP_D_ORUB_EES_D01_D</v>
          </cell>
          <cell r="C1614" t="str">
            <v>Doable</v>
          </cell>
          <cell r="D1614" t="str">
            <v>EES</v>
          </cell>
          <cell r="E1614" t="str">
            <v>ORUB</v>
          </cell>
          <cell r="F1614" t="str">
            <v>ORUBIRI1_FS</v>
          </cell>
          <cell r="G1614" t="str">
            <v>NIP_BP06_Alakiri Node FOD</v>
          </cell>
          <cell r="H1614" t="str">
            <v>NIP_D_ORUB_EES_D01</v>
          </cell>
          <cell r="I1614" t="str">
            <v>Ranked OUT</v>
          </cell>
          <cell r="J1614" t="str">
            <v>4. Oil Pre-FID</v>
          </cell>
          <cell r="K1614" t="str">
            <v>3. New Oil</v>
          </cell>
        </row>
        <row r="1615">
          <cell r="B1615" t="str">
            <v>NIP_D_ORUB_EES_R01_D</v>
          </cell>
          <cell r="C1615" t="str">
            <v>Doable</v>
          </cell>
          <cell r="D1615" t="str">
            <v>EES</v>
          </cell>
          <cell r="E1615" t="str">
            <v>ORUB</v>
          </cell>
          <cell r="F1615" t="str">
            <v>ORUBIRI1_FS</v>
          </cell>
          <cell r="G1615" t="str">
            <v>NIP_BP06_2006 LIO</v>
          </cell>
          <cell r="H1615" t="str">
            <v>NIP_D_ORUB_EES_R01</v>
          </cell>
          <cell r="I1615" t="str">
            <v>Ranked IN</v>
          </cell>
          <cell r="J1615" t="str">
            <v>1. NFA</v>
          </cell>
          <cell r="K1615" t="str">
            <v>2. LIO</v>
          </cell>
        </row>
        <row r="1616">
          <cell r="B1616" t="str">
            <v>NIP_D_OTAM_ELA_D01_D</v>
          </cell>
          <cell r="C1616" t="str">
            <v>Doable</v>
          </cell>
          <cell r="D1616" t="str">
            <v>ELA</v>
          </cell>
          <cell r="E1616" t="str">
            <v>OTAM</v>
          </cell>
          <cell r="F1616" t="str">
            <v>UMUECHEM1_FS</v>
          </cell>
          <cell r="G1616" t="str">
            <v>NIP_BP06_Umuechem/Otamini IOGD</v>
          </cell>
          <cell r="H1616" t="str">
            <v>NIP_D_OTAM_ELA_D01</v>
          </cell>
          <cell r="I1616" t="str">
            <v>Ranked IN</v>
          </cell>
          <cell r="J1616" t="str">
            <v>4. Oil Pre-FID</v>
          </cell>
          <cell r="K1616" t="str">
            <v>3. New Oil</v>
          </cell>
        </row>
        <row r="1617">
          <cell r="B1617" t="str">
            <v>NIP_D_OTAM_ELA_I01_D</v>
          </cell>
          <cell r="C1617" t="str">
            <v>Doable</v>
          </cell>
          <cell r="D1617" t="str">
            <v>ELA</v>
          </cell>
          <cell r="E1617" t="str">
            <v>OTAM</v>
          </cell>
          <cell r="F1617" t="str">
            <v>UMUECHEM1_FS</v>
          </cell>
          <cell r="G1617" t="str">
            <v>NIP_BP06_AG Solutions Umuechem/Otamini IOGD</v>
          </cell>
          <cell r="H1617" t="str">
            <v>NIP_D_OTAM_ELA_I01</v>
          </cell>
          <cell r="I1617" t="str">
            <v>Ranked IN</v>
          </cell>
          <cell r="J1617" t="str">
            <v>4. Oil Pre-FID</v>
          </cell>
          <cell r="K1617" t="str">
            <v>3. New Oil</v>
          </cell>
        </row>
        <row r="1618">
          <cell r="B1618" t="str">
            <v>NIP_D_OTAM_ELA_R01_D</v>
          </cell>
          <cell r="C1618" t="str">
            <v>Doable</v>
          </cell>
          <cell r="D1618" t="str">
            <v>ELA</v>
          </cell>
          <cell r="E1618" t="str">
            <v>OTAM</v>
          </cell>
          <cell r="F1618" t="str">
            <v>UMUECHEM1_FS</v>
          </cell>
          <cell r="G1618" t="str">
            <v>NIP_BP06_2006 LIO</v>
          </cell>
          <cell r="H1618" t="str">
            <v>NIP_D_OTAM_ELA_R01</v>
          </cell>
          <cell r="I1618" t="str">
            <v>Ranked IN</v>
          </cell>
          <cell r="J1618" t="str">
            <v>1. NFA</v>
          </cell>
          <cell r="K1618" t="str">
            <v>2. LIO</v>
          </cell>
        </row>
        <row r="1619">
          <cell r="B1619" t="str">
            <v>NIP_D_OTAM_ELA_R02_D</v>
          </cell>
          <cell r="C1619" t="str">
            <v>Doable</v>
          </cell>
          <cell r="D1619" t="str">
            <v>ELA</v>
          </cell>
          <cell r="E1619" t="str">
            <v>OTAM</v>
          </cell>
          <cell r="F1619" t="str">
            <v>UMUECHEM1_FS</v>
          </cell>
          <cell r="G1619" t="str">
            <v>NIP_BP06_2007 LIO</v>
          </cell>
          <cell r="H1619" t="str">
            <v>NIP_D_OTAM_ELA_R02</v>
          </cell>
          <cell r="I1619" t="str">
            <v>Ranked IN</v>
          </cell>
          <cell r="J1619" t="str">
            <v>1. NFA</v>
          </cell>
          <cell r="K1619" t="str">
            <v>2. LIO</v>
          </cell>
        </row>
        <row r="1620">
          <cell r="B1620" t="str">
            <v>NIP_D_OTAM_ELA_S01_D</v>
          </cell>
          <cell r="C1620" t="str">
            <v>Doable</v>
          </cell>
          <cell r="D1620" t="str">
            <v>ELA</v>
          </cell>
          <cell r="E1620" t="str">
            <v>OTAM</v>
          </cell>
          <cell r="F1620" t="str">
            <v>UMUECHEM1_FS</v>
          </cell>
          <cell r="G1620" t="str">
            <v>NIP_BP06_Integrity</v>
          </cell>
          <cell r="H1620" t="str">
            <v>NIP_D_OTAM_ELA_S01</v>
          </cell>
          <cell r="I1620" t="str">
            <v>Ranked IN</v>
          </cell>
          <cell r="J1620" t="str">
            <v>1. NFA</v>
          </cell>
          <cell r="K1620" t="str">
            <v>2. LIO</v>
          </cell>
        </row>
        <row r="1621">
          <cell r="B1621" t="str">
            <v>NIP_D_OTUM_WNS_C01_D</v>
          </cell>
          <cell r="C1621" t="str">
            <v>Doable</v>
          </cell>
          <cell r="D1621" t="str">
            <v>WNS</v>
          </cell>
          <cell r="E1621" t="str">
            <v>OTUM</v>
          </cell>
          <cell r="F1621" t="str">
            <v>OTUMARA1_FS</v>
          </cell>
          <cell r="G1621" t="str">
            <v>NIP_BP06_Otumara Node IOGD</v>
          </cell>
          <cell r="H1621" t="str">
            <v>NIP_D_OTUM_WNS_C01</v>
          </cell>
          <cell r="I1621" t="str">
            <v>Ranked IN</v>
          </cell>
          <cell r="J1621" t="str">
            <v>4. Oil Pre-FID</v>
          </cell>
          <cell r="K1621" t="str">
            <v>3. New Oil</v>
          </cell>
        </row>
        <row r="1622">
          <cell r="B1622" t="str">
            <v>NIP_D_OTUM_WNS_D02_D</v>
          </cell>
          <cell r="C1622" t="str">
            <v>Doable</v>
          </cell>
          <cell r="D1622" t="str">
            <v>WNS</v>
          </cell>
          <cell r="E1622" t="str">
            <v>OTUM</v>
          </cell>
          <cell r="F1622" t="str">
            <v>OTUMARA1_FS</v>
          </cell>
          <cell r="G1622" t="str">
            <v>NIP_BP06_Otumara Node IOGD</v>
          </cell>
          <cell r="H1622" t="str">
            <v>NIP_D_OTUM_WNS_D02</v>
          </cell>
          <cell r="I1622" t="str">
            <v>Ranked IN</v>
          </cell>
          <cell r="J1622" t="str">
            <v>4. Oil Pre-FID</v>
          </cell>
          <cell r="K1622" t="str">
            <v>3. New Oil</v>
          </cell>
        </row>
        <row r="1623">
          <cell r="B1623" t="str">
            <v>NIP_D_OTUM_WNS_I01_D</v>
          </cell>
          <cell r="C1623" t="str">
            <v>Doable</v>
          </cell>
          <cell r="D1623" t="str">
            <v>WNS</v>
          </cell>
          <cell r="E1623" t="str">
            <v>OTUM</v>
          </cell>
          <cell r="F1623" t="str">
            <v>OTUMARA1_FS</v>
          </cell>
          <cell r="G1623" t="str">
            <v>NIP_BP06_AG Solutions-Otumara</v>
          </cell>
          <cell r="H1623" t="str">
            <v>NIP_D_OTUM_WNS_I01</v>
          </cell>
          <cell r="I1623" t="str">
            <v>Ranked IN</v>
          </cell>
          <cell r="J1623" t="str">
            <v>4. Oil Pre-FID</v>
          </cell>
          <cell r="K1623" t="str">
            <v>3. New Oil</v>
          </cell>
        </row>
        <row r="1624">
          <cell r="B1624" t="str">
            <v>NIP_D_OTUM_WNS_L01_D</v>
          </cell>
          <cell r="C1624" t="str">
            <v>Doable</v>
          </cell>
          <cell r="D1624" t="str">
            <v>WNS</v>
          </cell>
          <cell r="E1624" t="str">
            <v>OTUM</v>
          </cell>
          <cell r="F1624" t="str">
            <v>OTUMARA1_FS</v>
          </cell>
          <cell r="G1624" t="str">
            <v>NIP_BP06_Otumara GL</v>
          </cell>
          <cell r="H1624" t="str">
            <v>NIP_D_OTUM_WNS_L01</v>
          </cell>
          <cell r="I1624" t="str">
            <v>Ranked IN</v>
          </cell>
          <cell r="J1624" t="str">
            <v>3. Oil Post-FID</v>
          </cell>
          <cell r="K1624" t="str">
            <v>3. New Oil</v>
          </cell>
        </row>
        <row r="1625">
          <cell r="B1625" t="str">
            <v>NIP_D_OTUM_WNS_T01_D</v>
          </cell>
          <cell r="C1625" t="str">
            <v>Doable</v>
          </cell>
          <cell r="D1625" t="str">
            <v>WNS</v>
          </cell>
          <cell r="E1625" t="str">
            <v>OTUM</v>
          </cell>
          <cell r="F1625" t="str">
            <v>OTUMARA1_FS</v>
          </cell>
          <cell r="G1625" t="str">
            <v>NIP_BP06_2006 LIO</v>
          </cell>
          <cell r="H1625" t="str">
            <v>NIP_D_OTUM_WNS_T01</v>
          </cell>
          <cell r="I1625" t="str">
            <v>Ranked IN</v>
          </cell>
          <cell r="J1625" t="str">
            <v>1. NFA</v>
          </cell>
          <cell r="K1625" t="str">
            <v>2. LIO</v>
          </cell>
        </row>
        <row r="1626">
          <cell r="B1626" t="str">
            <v>NIP_D_OTUM_WNS_T02_D</v>
          </cell>
          <cell r="C1626" t="str">
            <v>Doable</v>
          </cell>
          <cell r="D1626" t="str">
            <v>WNS</v>
          </cell>
          <cell r="E1626" t="str">
            <v>OTUM</v>
          </cell>
          <cell r="F1626" t="str">
            <v>OTUMARA1_FS</v>
          </cell>
          <cell r="G1626" t="str">
            <v>NIP_BP06_2007 LIO</v>
          </cell>
          <cell r="H1626" t="str">
            <v>NIP_D_OTUM_WNS_T02</v>
          </cell>
          <cell r="I1626" t="str">
            <v>Ranked IN</v>
          </cell>
          <cell r="J1626" t="str">
            <v>1. NFA</v>
          </cell>
          <cell r="K1626" t="str">
            <v>2. LIO</v>
          </cell>
        </row>
        <row r="1627">
          <cell r="B1627" t="str">
            <v>NIP_D_Otumara GL_PRA_D</v>
          </cell>
          <cell r="C1627" t="str">
            <v>Doable</v>
          </cell>
          <cell r="D1627" t="str">
            <v>Corporate</v>
          </cell>
          <cell r="E1627" t="str">
            <v>PRA</v>
          </cell>
          <cell r="F1627" t="str">
            <v>DNR Prod Facilty</v>
          </cell>
          <cell r="G1627" t="str">
            <v>Corporate PRA</v>
          </cell>
          <cell r="H1627" t="str">
            <v>NIP_D_Otumara GL_PRA</v>
          </cell>
          <cell r="I1627" t="str">
            <v>Ranked IN</v>
          </cell>
          <cell r="J1627" t="str">
            <v>3. Oil Post-FID</v>
          </cell>
          <cell r="K1627" t="str">
            <v>PRA</v>
          </cell>
        </row>
        <row r="1628">
          <cell r="B1628" t="str">
            <v>NIP_D_Otumara Node IOGD_PRA_D</v>
          </cell>
          <cell r="C1628" t="str">
            <v>Doable</v>
          </cell>
          <cell r="D1628" t="str">
            <v>Corporate</v>
          </cell>
          <cell r="E1628" t="str">
            <v>PRA</v>
          </cell>
          <cell r="F1628" t="str">
            <v>DNR Prod Facilty</v>
          </cell>
          <cell r="G1628" t="str">
            <v>Corporate PRA</v>
          </cell>
          <cell r="H1628" t="str">
            <v>NIP_D_Otumara Node IOGD_PRA</v>
          </cell>
          <cell r="I1628" t="str">
            <v>Ranked IN</v>
          </cell>
          <cell r="J1628" t="str">
            <v>4. Oil Pre-FID</v>
          </cell>
          <cell r="K1628" t="str">
            <v>PRA</v>
          </cell>
        </row>
        <row r="1629">
          <cell r="B1629" t="str">
            <v>NIP_D_OVHO_WLA_D02_D</v>
          </cell>
          <cell r="C1629" t="str">
            <v>Doable</v>
          </cell>
          <cell r="D1629" t="str">
            <v>WLA</v>
          </cell>
          <cell r="E1629" t="str">
            <v>OVHO</v>
          </cell>
          <cell r="F1629" t="str">
            <v>AMUKPE1_FS</v>
          </cell>
          <cell r="G1629" t="str">
            <v>NIP_BP06_Ovhor FOD</v>
          </cell>
          <cell r="H1629" t="str">
            <v>NIP_D_OVHO_WLA_D02</v>
          </cell>
          <cell r="I1629" t="str">
            <v>Ranked IN</v>
          </cell>
          <cell r="J1629" t="str">
            <v>3. Oil Post-FID</v>
          </cell>
          <cell r="K1629" t="str">
            <v>3. New Oil</v>
          </cell>
        </row>
        <row r="1630">
          <cell r="B1630" t="str">
            <v>NIP_D_OVHO_WLA_T01_D</v>
          </cell>
          <cell r="C1630" t="str">
            <v>Doable</v>
          </cell>
          <cell r="D1630" t="str">
            <v>WLA</v>
          </cell>
          <cell r="E1630" t="str">
            <v>OVHO</v>
          </cell>
          <cell r="F1630" t="str">
            <v>AMUKPE1_FS</v>
          </cell>
          <cell r="G1630" t="str">
            <v>NIP_BP06_2006 LIO</v>
          </cell>
          <cell r="H1630" t="str">
            <v>NIP_D_OVHO_WLA_T01</v>
          </cell>
          <cell r="I1630" t="str">
            <v>Ranked IN</v>
          </cell>
          <cell r="J1630" t="str">
            <v>1. NFA</v>
          </cell>
          <cell r="K1630" t="str">
            <v>2. LIO</v>
          </cell>
        </row>
        <row r="1631">
          <cell r="B1631" t="str">
            <v>NIP_D_Ovhor FOD Facilities Cost_D</v>
          </cell>
          <cell r="C1631" t="str">
            <v>Doable</v>
          </cell>
          <cell r="D1631" t="str">
            <v>Facility Costs</v>
          </cell>
          <cell r="E1631" t="str">
            <v>OVHO</v>
          </cell>
          <cell r="F1631" t="str">
            <v>DNR Prod Facilty</v>
          </cell>
          <cell r="G1631" t="str">
            <v>Corporate - Facility</v>
          </cell>
          <cell r="H1631" t="str">
            <v>NIP_D_Ovhor FOD Facilities Cost</v>
          </cell>
          <cell r="I1631" t="str">
            <v>Ranked IN</v>
          </cell>
          <cell r="J1631" t="str">
            <v>3. Oil Post-FID</v>
          </cell>
          <cell r="K1631" t="str">
            <v>Facilities</v>
          </cell>
        </row>
        <row r="1632">
          <cell r="B1632" t="str">
            <v>NIP_D_Ovhor FOD_PRA_D</v>
          </cell>
          <cell r="C1632" t="str">
            <v>Doable</v>
          </cell>
          <cell r="D1632" t="str">
            <v>Corporate</v>
          </cell>
          <cell r="E1632" t="str">
            <v>PRA</v>
          </cell>
          <cell r="F1632" t="str">
            <v>DNR Prod Facilty</v>
          </cell>
          <cell r="G1632" t="str">
            <v>Corporate PRA</v>
          </cell>
          <cell r="H1632" t="str">
            <v>NIP_D_Ovhor FOD_PRA</v>
          </cell>
          <cell r="I1632" t="str">
            <v>Ranked IN</v>
          </cell>
          <cell r="J1632" t="str">
            <v>3. Oil Post-FID</v>
          </cell>
          <cell r="K1632" t="str">
            <v>PRA</v>
          </cell>
        </row>
        <row r="1633">
          <cell r="B1633" t="str">
            <v>NIP_D_OWEH_WLA_T01_D</v>
          </cell>
          <cell r="C1633" t="str">
            <v>Doable</v>
          </cell>
          <cell r="D1633" t="str">
            <v>WLA</v>
          </cell>
          <cell r="E1633" t="str">
            <v>OWEH</v>
          </cell>
          <cell r="F1633" t="str">
            <v>OWEH1_FS</v>
          </cell>
          <cell r="G1633" t="str">
            <v>NIP_BP06_2006 LIO</v>
          </cell>
          <cell r="H1633" t="str">
            <v>NIP_D_OWEH_WLA_T01</v>
          </cell>
          <cell r="I1633" t="str">
            <v>Ranked IN</v>
          </cell>
          <cell r="J1633" t="str">
            <v>1. NFA</v>
          </cell>
          <cell r="K1633" t="str">
            <v>2. LIO</v>
          </cell>
        </row>
        <row r="1634">
          <cell r="B1634" t="str">
            <v>NIP_D_SAGR_WNS_I01_D</v>
          </cell>
          <cell r="C1634" t="str">
            <v>Doable</v>
          </cell>
          <cell r="D1634" t="str">
            <v>WNS</v>
          </cell>
          <cell r="E1634" t="str">
            <v>SAGR</v>
          </cell>
          <cell r="F1634" t="str">
            <v>SAGHARA1_FS</v>
          </cell>
          <cell r="G1634" t="str">
            <v>NIP_BP06_AG Solutions-Otumara</v>
          </cell>
          <cell r="H1634" t="str">
            <v>NIP_D_SAGR_WNS_I01</v>
          </cell>
          <cell r="I1634" t="str">
            <v>Ranked IN</v>
          </cell>
          <cell r="J1634" t="str">
            <v>4. Oil Pre-FID</v>
          </cell>
          <cell r="K1634" t="str">
            <v>3. New Oil</v>
          </cell>
        </row>
        <row r="1635">
          <cell r="B1635" t="str">
            <v>NIP_D_Santa Barbara FOD Phase 1_PRA_D</v>
          </cell>
          <cell r="C1635" t="str">
            <v>Doable</v>
          </cell>
          <cell r="D1635" t="str">
            <v>Corporate</v>
          </cell>
          <cell r="E1635" t="str">
            <v>PRA</v>
          </cell>
          <cell r="F1635" t="str">
            <v>DNR Prod Facilty</v>
          </cell>
          <cell r="G1635" t="str">
            <v>Corporate PRA</v>
          </cell>
          <cell r="H1635" t="str">
            <v>NIP_D_Santa Barbara FOD Phase 1_PRA</v>
          </cell>
          <cell r="I1635" t="str">
            <v>Ranked IN</v>
          </cell>
          <cell r="J1635" t="str">
            <v>4. Oil Pre-FID</v>
          </cell>
          <cell r="K1635" t="str">
            <v>PRA</v>
          </cell>
        </row>
        <row r="1636">
          <cell r="B1636" t="str">
            <v>NIP_D_Santa Barbara FOD Phase 2_PRA_D</v>
          </cell>
          <cell r="C1636" t="str">
            <v>Doable</v>
          </cell>
          <cell r="D1636" t="str">
            <v>Corporate</v>
          </cell>
          <cell r="E1636" t="str">
            <v>PRA</v>
          </cell>
          <cell r="F1636" t="str">
            <v>DNR Prod Facilty</v>
          </cell>
          <cell r="G1636" t="str">
            <v>Corporate PRA</v>
          </cell>
          <cell r="H1636" t="str">
            <v>NIP_D_Santa Barbara FOD Phase 2_PRA</v>
          </cell>
          <cell r="I1636" t="str">
            <v>Ranked IN</v>
          </cell>
          <cell r="J1636" t="str">
            <v>4. Oil Pre-FID</v>
          </cell>
          <cell r="K1636" t="str">
            <v>PRA</v>
          </cell>
        </row>
        <row r="1637">
          <cell r="B1637" t="str">
            <v>NIP_D_SAPL_WLA_SG1_D</v>
          </cell>
          <cell r="C1637" t="str">
            <v>Doable</v>
          </cell>
          <cell r="D1637" t="str">
            <v>WLA</v>
          </cell>
          <cell r="E1637" t="str">
            <v>SAPL</v>
          </cell>
          <cell r="F1637" t="str">
            <v>SAPELE1_FS</v>
          </cell>
          <cell r="G1637" t="e">
            <v>#N/A</v>
          </cell>
          <cell r="H1637" t="str">
            <v>NIP_D_SAPL_WLA_SG1</v>
          </cell>
          <cell r="I1637" t="str">
            <v>Ranked IN</v>
          </cell>
          <cell r="J1637" t="str">
            <v>1. NFA</v>
          </cell>
          <cell r="K1637" t="str">
            <v>3. New Oil</v>
          </cell>
        </row>
        <row r="1638">
          <cell r="B1638" t="str">
            <v>NIP_D_SAPL_WLA_T01_D</v>
          </cell>
          <cell r="C1638" t="str">
            <v>Doable</v>
          </cell>
          <cell r="D1638" t="str">
            <v>WLA</v>
          </cell>
          <cell r="E1638" t="str">
            <v>SAPL</v>
          </cell>
          <cell r="F1638" t="str">
            <v>SAPELE1_FS</v>
          </cell>
          <cell r="G1638" t="str">
            <v>NIP_BP06_2006 LIO</v>
          </cell>
          <cell r="H1638" t="str">
            <v>NIP_D_SAPL_WLA_T01</v>
          </cell>
          <cell r="I1638" t="str">
            <v>Ranked IN</v>
          </cell>
          <cell r="J1638" t="str">
            <v>1. NFA</v>
          </cell>
          <cell r="K1638" t="str">
            <v>2. LIO</v>
          </cell>
        </row>
        <row r="1639">
          <cell r="B1639" t="str">
            <v>NIP_D_SAPL_WLA_TG1_D</v>
          </cell>
          <cell r="C1639" t="str">
            <v>Doable</v>
          </cell>
          <cell r="D1639" t="str">
            <v>WLA</v>
          </cell>
          <cell r="E1639" t="str">
            <v>SAPL</v>
          </cell>
          <cell r="F1639" t="str">
            <v>SAPELE1_FS</v>
          </cell>
          <cell r="G1639" t="e">
            <v>#N/A</v>
          </cell>
          <cell r="H1639" t="str">
            <v>NIP_D_SAPL_WLA_TG1</v>
          </cell>
          <cell r="I1639" t="str">
            <v>Ranked IN</v>
          </cell>
          <cell r="J1639" t="str">
            <v>1. NFA</v>
          </cell>
          <cell r="K1639" t="str">
            <v>3. New Oil</v>
          </cell>
        </row>
        <row r="1640">
          <cell r="B1640" t="str">
            <v>NIP_D_SBAR_EWS_B01_D</v>
          </cell>
          <cell r="C1640" t="str">
            <v>Doable</v>
          </cell>
          <cell r="D1640" t="str">
            <v>EWS</v>
          </cell>
          <cell r="E1640" t="str">
            <v>SBAR</v>
          </cell>
          <cell r="F1640" t="str">
            <v>SANTA_BARBARA1_FS</v>
          </cell>
          <cell r="G1640" t="str">
            <v>NIP_BP06_2006 LIO</v>
          </cell>
          <cell r="H1640" t="str">
            <v>NIP_D_SBAR_EWS_B01</v>
          </cell>
          <cell r="I1640" t="str">
            <v>Ranked IN</v>
          </cell>
          <cell r="J1640" t="str">
            <v>1. NFA</v>
          </cell>
          <cell r="K1640" t="str">
            <v>2. LIO</v>
          </cell>
        </row>
        <row r="1641">
          <cell r="B1641" t="str">
            <v>NIP_D_SBAR_EWS_D01_D</v>
          </cell>
          <cell r="C1641" t="str">
            <v>Doable</v>
          </cell>
          <cell r="D1641" t="str">
            <v>EWS</v>
          </cell>
          <cell r="E1641" t="str">
            <v>SBAR</v>
          </cell>
          <cell r="F1641" t="str">
            <v>SANTA_BARBARA1_FS</v>
          </cell>
          <cell r="G1641" t="str">
            <v>NIP_BP06_Santa Barbara FOD Phase 1</v>
          </cell>
          <cell r="H1641" t="str">
            <v>NIP_D_SBAR_EWS_D01</v>
          </cell>
          <cell r="I1641" t="str">
            <v>Ranked IN</v>
          </cell>
          <cell r="J1641" t="str">
            <v>4. Oil Pre-FID</v>
          </cell>
          <cell r="K1641" t="str">
            <v>3. New Oil</v>
          </cell>
        </row>
        <row r="1642">
          <cell r="B1642" t="str">
            <v>NIP_D_SBAR_EWS_D02_D</v>
          </cell>
          <cell r="C1642" t="str">
            <v>Doable</v>
          </cell>
          <cell r="D1642" t="str">
            <v>EWS</v>
          </cell>
          <cell r="E1642" t="str">
            <v>SBAR</v>
          </cell>
          <cell r="F1642" t="str">
            <v>SANTA_BARBARA1_FS</v>
          </cell>
          <cell r="G1642" t="str">
            <v>NIP_BP06_Santa Barbara FOD Phase 2</v>
          </cell>
          <cell r="H1642" t="str">
            <v>NIP_D_SBAR_EWS_D02</v>
          </cell>
          <cell r="I1642" t="str">
            <v>Ranked IN</v>
          </cell>
          <cell r="J1642" t="str">
            <v>4. Oil Pre-FID</v>
          </cell>
          <cell r="K1642" t="str">
            <v>3. New Oil</v>
          </cell>
        </row>
        <row r="1643">
          <cell r="B1643" t="str">
            <v>NIP_D_SBAR_EWS_R03_D</v>
          </cell>
          <cell r="C1643" t="str">
            <v>Doable</v>
          </cell>
          <cell r="D1643" t="str">
            <v>EWS</v>
          </cell>
          <cell r="E1643" t="str">
            <v>SBAR</v>
          </cell>
          <cell r="F1643" t="str">
            <v>SANTA_BARBARA1_FS</v>
          </cell>
          <cell r="G1643" t="str">
            <v>NIP_BP06_2008 LIO</v>
          </cell>
          <cell r="H1643" t="str">
            <v>NIP_D_SBAR_EWS_R03</v>
          </cell>
          <cell r="I1643" t="str">
            <v>Ranked IN</v>
          </cell>
          <cell r="J1643" t="str">
            <v>1. NFA</v>
          </cell>
          <cell r="K1643" t="str">
            <v>2. LIO</v>
          </cell>
        </row>
        <row r="1644">
          <cell r="B1644" t="str">
            <v>NIP_D_SEIB_WSS_D01_D</v>
          </cell>
          <cell r="C1644" t="str">
            <v>Doable</v>
          </cell>
          <cell r="D1644" t="str">
            <v>WSS</v>
          </cell>
          <cell r="E1644" t="str">
            <v>SEIB</v>
          </cell>
          <cell r="F1644" t="str">
            <v>OPUKUSHI1_FS</v>
          </cell>
          <cell r="G1644" t="str">
            <v>NIP_BP06_Southern Swamp IOGP</v>
          </cell>
          <cell r="H1644" t="str">
            <v>NIP_D_SEIB_WSS_D01</v>
          </cell>
          <cell r="I1644" t="str">
            <v>Ranked IN</v>
          </cell>
          <cell r="J1644" t="str">
            <v>6. New gas (NLNG)</v>
          </cell>
          <cell r="K1644" t="str">
            <v>3. New Oil</v>
          </cell>
        </row>
        <row r="1645">
          <cell r="B1645" t="str">
            <v>NIP_D_SEIB_WSS_G30_D</v>
          </cell>
          <cell r="C1645" t="str">
            <v>Doable</v>
          </cell>
          <cell r="D1645" t="str">
            <v>WSS</v>
          </cell>
          <cell r="E1645" t="str">
            <v>SEIB</v>
          </cell>
          <cell r="F1645" t="str">
            <v>Cluster 2A PF</v>
          </cell>
          <cell r="G1645" t="str">
            <v>NIP_BP06_Cluster 2A</v>
          </cell>
          <cell r="H1645" t="str">
            <v>NIP_D_SEIB_WSS_G30</v>
          </cell>
          <cell r="I1645" t="str">
            <v>Ranked OUT</v>
          </cell>
          <cell r="J1645" t="str">
            <v>8. New gas (OKLNG)</v>
          </cell>
          <cell r="K1645" t="str">
            <v>3. New Oil</v>
          </cell>
        </row>
        <row r="1646">
          <cell r="B1646" t="str">
            <v>NIP_D_SEIB_WSS_I01_D</v>
          </cell>
          <cell r="C1646" t="str">
            <v>Doable</v>
          </cell>
          <cell r="D1646" t="str">
            <v>WSS</v>
          </cell>
          <cell r="E1646" t="str">
            <v>SEIB</v>
          </cell>
          <cell r="F1646" t="str">
            <v>OPUKUSHI1_FS</v>
          </cell>
          <cell r="G1646" t="str">
            <v>NIP_BP06_Southern Swamp IOGP</v>
          </cell>
          <cell r="H1646" t="str">
            <v>NIP_D_SEIB_WSS_I01</v>
          </cell>
          <cell r="I1646" t="str">
            <v>Ranked IN</v>
          </cell>
          <cell r="J1646" t="str">
            <v>6. New gas (NLNG)</v>
          </cell>
          <cell r="K1646" t="str">
            <v>3. New Oil</v>
          </cell>
        </row>
        <row r="1647">
          <cell r="B1647" t="str">
            <v>NIP_D_SEIB_WSS_R02_D</v>
          </cell>
          <cell r="C1647" t="str">
            <v>Doable</v>
          </cell>
          <cell r="D1647" t="str">
            <v>WSS</v>
          </cell>
          <cell r="E1647" t="str">
            <v>SEIB</v>
          </cell>
          <cell r="F1647" t="str">
            <v>OPUKUSHI1_FS</v>
          </cell>
          <cell r="G1647" t="str">
            <v>NIP_BP06_2007 LIO</v>
          </cell>
          <cell r="H1647" t="str">
            <v>NIP_D_SEIB_WSS_R02</v>
          </cell>
          <cell r="I1647" t="str">
            <v>Ranked IN</v>
          </cell>
          <cell r="J1647" t="str">
            <v>1. NFA</v>
          </cell>
          <cell r="K1647" t="str">
            <v>2. LIO</v>
          </cell>
        </row>
        <row r="1648">
          <cell r="B1648" t="str">
            <v>NIP_D_Soku Debottlenecking Facilities Cost_D</v>
          </cell>
          <cell r="C1648" t="str">
            <v>Doable</v>
          </cell>
          <cell r="D1648" t="str">
            <v>Facility Costs</v>
          </cell>
          <cell r="E1648" t="str">
            <v>SOKU</v>
          </cell>
          <cell r="F1648" t="str">
            <v>DNR Prod Facilty</v>
          </cell>
          <cell r="G1648" t="str">
            <v>Corporate - Facility</v>
          </cell>
          <cell r="H1648" t="str">
            <v>NIP_D_Soku Debottlenecking Facilities Cost</v>
          </cell>
          <cell r="I1648" t="str">
            <v>Ranked IN</v>
          </cell>
          <cell r="J1648" t="str">
            <v>5. Ongoing Gas</v>
          </cell>
          <cell r="K1648" t="str">
            <v>Facilities</v>
          </cell>
        </row>
        <row r="1649">
          <cell r="B1649" t="str">
            <v>NIP_D_Soku Gaslift_PRA_D</v>
          </cell>
          <cell r="C1649" t="str">
            <v>Doable</v>
          </cell>
          <cell r="D1649" t="str">
            <v>Corporate</v>
          </cell>
          <cell r="E1649" t="str">
            <v>PRA</v>
          </cell>
          <cell r="F1649" t="str">
            <v>DNR Prod Facilty</v>
          </cell>
          <cell r="G1649" t="str">
            <v>Corporate PRA</v>
          </cell>
          <cell r="H1649" t="str">
            <v>NIP_D_Soku Gaslift_PRA</v>
          </cell>
          <cell r="I1649" t="str">
            <v>Ranked IN</v>
          </cell>
          <cell r="J1649" t="str">
            <v>4. Oil Pre-FID</v>
          </cell>
          <cell r="K1649" t="str">
            <v>PRA</v>
          </cell>
        </row>
        <row r="1650">
          <cell r="B1650" t="str">
            <v>NIP_D_Soku NAG_PRA_D</v>
          </cell>
          <cell r="C1650" t="str">
            <v>Doable</v>
          </cell>
          <cell r="D1650" t="str">
            <v>Corporate</v>
          </cell>
          <cell r="E1650" t="str">
            <v>PRA</v>
          </cell>
          <cell r="F1650" t="str">
            <v>DNR Prod Facilty</v>
          </cell>
          <cell r="G1650" t="str">
            <v>Corporate PRA</v>
          </cell>
          <cell r="H1650" t="str">
            <v>NIP_D_Soku NAG_PRA</v>
          </cell>
          <cell r="I1650" t="str">
            <v>Ranked IN</v>
          </cell>
          <cell r="J1650" t="str">
            <v>8. New gas (OKLNG)</v>
          </cell>
          <cell r="K1650" t="str">
            <v>PRA</v>
          </cell>
        </row>
        <row r="1651">
          <cell r="B1651" t="str">
            <v>NIP_D_Soku North FOD_PRA_D</v>
          </cell>
          <cell r="C1651" t="str">
            <v>Doable</v>
          </cell>
          <cell r="D1651" t="str">
            <v>Corporate</v>
          </cell>
          <cell r="E1651" t="str">
            <v>PRA</v>
          </cell>
          <cell r="F1651" t="str">
            <v>DNR Prod Facilty</v>
          </cell>
          <cell r="G1651" t="str">
            <v>Corporate PRA</v>
          </cell>
          <cell r="H1651" t="str">
            <v>NIP_D_Soku North FOD_PRA</v>
          </cell>
          <cell r="I1651" t="str">
            <v>Ranked IN</v>
          </cell>
          <cell r="J1651" t="str">
            <v>4. Oil Pre-FID</v>
          </cell>
          <cell r="K1651" t="str">
            <v>PRA</v>
          </cell>
        </row>
        <row r="1652">
          <cell r="B1652" t="str">
            <v>NIP_D_SOKU_EWS_D01_D</v>
          </cell>
          <cell r="C1652" t="str">
            <v>Doable</v>
          </cell>
          <cell r="D1652" t="str">
            <v>EWS</v>
          </cell>
          <cell r="E1652" t="str">
            <v>SOKU</v>
          </cell>
          <cell r="F1652" t="str">
            <v>SOKU1_FS</v>
          </cell>
          <cell r="G1652" t="str">
            <v>NIP_BP06_Soku North FOD</v>
          </cell>
          <cell r="H1652" t="str">
            <v>NIP_D_SOKU_EWS_D01</v>
          </cell>
          <cell r="I1652" t="str">
            <v>Ranked IN</v>
          </cell>
          <cell r="J1652" t="str">
            <v>4. Oil Pre-FID</v>
          </cell>
          <cell r="K1652" t="str">
            <v>3. New Oil</v>
          </cell>
        </row>
        <row r="1653">
          <cell r="B1653" t="str">
            <v>NIP_D_SOKU_EWS_D02_D</v>
          </cell>
          <cell r="C1653" t="str">
            <v>Doable</v>
          </cell>
          <cell r="D1653" t="str">
            <v>EWS</v>
          </cell>
          <cell r="E1653" t="str">
            <v>SOKU</v>
          </cell>
          <cell r="F1653" t="str">
            <v>SOKU1_FS</v>
          </cell>
          <cell r="G1653" t="str">
            <v>NIP_BP06_Soku NAG + ORD</v>
          </cell>
          <cell r="H1653" t="str">
            <v>NIP_D_SOKU_EWS_D02</v>
          </cell>
          <cell r="I1653" t="str">
            <v>Ranked IN</v>
          </cell>
          <cell r="J1653" t="str">
            <v>5. Ongoing Gas</v>
          </cell>
          <cell r="K1653" t="str">
            <v>3. New Oil</v>
          </cell>
        </row>
        <row r="1654">
          <cell r="B1654" t="str">
            <v>NIP_D_SOKU_EWS_D03_D</v>
          </cell>
          <cell r="C1654" t="str">
            <v>Doable</v>
          </cell>
          <cell r="D1654" t="str">
            <v>EWS</v>
          </cell>
          <cell r="E1654" t="str">
            <v>SOKU</v>
          </cell>
          <cell r="F1654" t="str">
            <v>SOKU1_FS</v>
          </cell>
          <cell r="G1654" t="str">
            <v>NIP_BP06_Soku FOD</v>
          </cell>
          <cell r="H1654" t="str">
            <v>NIP_D_SOKU_EWS_D03</v>
          </cell>
          <cell r="I1654" t="str">
            <v>Ranked IN</v>
          </cell>
          <cell r="J1654" t="str">
            <v>4. Oil Pre-FID</v>
          </cell>
          <cell r="K1654" t="str">
            <v>3. New Oil</v>
          </cell>
        </row>
        <row r="1655">
          <cell r="B1655" t="str">
            <v>NIP_D_SOKU_EWS_G01_D</v>
          </cell>
          <cell r="C1655" t="str">
            <v>Doable</v>
          </cell>
          <cell r="D1655" t="str">
            <v>EWS</v>
          </cell>
          <cell r="E1655" t="str">
            <v>SOKU</v>
          </cell>
          <cell r="F1655" t="str">
            <v>NAG PF</v>
          </cell>
          <cell r="G1655" t="e">
            <v>#N/A</v>
          </cell>
          <cell r="H1655" t="str">
            <v>NIP_D_SOKU_EWS_G01</v>
          </cell>
          <cell r="I1655" t="str">
            <v>Ranked IN</v>
          </cell>
          <cell r="J1655" t="str">
            <v>5. Ongoing Gas</v>
          </cell>
          <cell r="K1655" t="str">
            <v>3. New Oil</v>
          </cell>
        </row>
        <row r="1656">
          <cell r="B1656" t="str">
            <v>NIP_D_SOKU_EWS_G02_D</v>
          </cell>
          <cell r="C1656" t="str">
            <v>Doable</v>
          </cell>
          <cell r="D1656" t="str">
            <v>EWS</v>
          </cell>
          <cell r="E1656" t="str">
            <v>SOKU</v>
          </cell>
          <cell r="F1656" t="str">
            <v>NAG PF</v>
          </cell>
          <cell r="G1656" t="e">
            <v>#N/A</v>
          </cell>
          <cell r="H1656" t="str">
            <v>NIP_D_SOKU_EWS_G02</v>
          </cell>
          <cell r="I1656" t="str">
            <v>Ranked IN</v>
          </cell>
          <cell r="J1656" t="str">
            <v>5. Ongoing Gas</v>
          </cell>
          <cell r="K1656" t="str">
            <v>3. New Oil</v>
          </cell>
        </row>
        <row r="1657">
          <cell r="B1657" t="str">
            <v>NIP_D_SOKU_EWS_L01_D</v>
          </cell>
          <cell r="C1657" t="str">
            <v>Doable</v>
          </cell>
          <cell r="D1657" t="str">
            <v>EWS</v>
          </cell>
          <cell r="E1657" t="str">
            <v>SOKU</v>
          </cell>
          <cell r="F1657" t="str">
            <v>SOKU1_FS</v>
          </cell>
          <cell r="G1657" t="str">
            <v>NIP_BP06_Soku Gaslift</v>
          </cell>
          <cell r="H1657" t="str">
            <v>NIP_D_SOKU_EWS_L01</v>
          </cell>
          <cell r="I1657" t="str">
            <v>Ranked IN</v>
          </cell>
          <cell r="J1657" t="str">
            <v>4. Oil Pre-FID</v>
          </cell>
          <cell r="K1657" t="str">
            <v>3. New Oil</v>
          </cell>
        </row>
        <row r="1658">
          <cell r="B1658" t="str">
            <v>NIP_D_SOKU_EWS_R02_D</v>
          </cell>
          <cell r="C1658" t="str">
            <v>Doable</v>
          </cell>
          <cell r="D1658" t="str">
            <v>EWS</v>
          </cell>
          <cell r="E1658" t="str">
            <v>SOKU</v>
          </cell>
          <cell r="F1658" t="str">
            <v>SOKU1_FS</v>
          </cell>
          <cell r="G1658" t="str">
            <v>NIP_BP06_2007 LIO</v>
          </cell>
          <cell r="H1658" t="str">
            <v>NIP_D_SOKU_EWS_R02</v>
          </cell>
          <cell r="I1658" t="str">
            <v>Ranked IN</v>
          </cell>
          <cell r="J1658" t="str">
            <v>1. NFA</v>
          </cell>
          <cell r="K1658" t="str">
            <v>2. LIO</v>
          </cell>
        </row>
        <row r="1659">
          <cell r="B1659" t="str">
            <v>NIP_D_SOKU_EWS_R03_D</v>
          </cell>
          <cell r="C1659" t="str">
            <v>Doable</v>
          </cell>
          <cell r="D1659" t="str">
            <v>EWS</v>
          </cell>
          <cell r="E1659" t="str">
            <v>SOKU</v>
          </cell>
          <cell r="F1659" t="str">
            <v>SOKU1_FS</v>
          </cell>
          <cell r="G1659" t="str">
            <v>NIP_BP06_2008 LIO</v>
          </cell>
          <cell r="H1659" t="str">
            <v>NIP_D_SOKU_EWS_R03</v>
          </cell>
          <cell r="I1659" t="str">
            <v>Ranked IN</v>
          </cell>
          <cell r="J1659" t="str">
            <v>1. NFA</v>
          </cell>
          <cell r="K1659" t="str">
            <v>2. LIO</v>
          </cell>
        </row>
        <row r="1660">
          <cell r="B1660" t="str">
            <v>NIP_D_SOKU_EWS_TG1_D</v>
          </cell>
          <cell r="C1660" t="str">
            <v>Doable</v>
          </cell>
          <cell r="D1660" t="str">
            <v>EWS</v>
          </cell>
          <cell r="E1660" t="str">
            <v>SOKU</v>
          </cell>
          <cell r="F1660" t="str">
            <v>SOKU1_FS</v>
          </cell>
          <cell r="G1660" t="e">
            <v>#N/A</v>
          </cell>
          <cell r="H1660" t="str">
            <v>NIP_D_SOKU_EWS_TG1</v>
          </cell>
          <cell r="I1660" t="str">
            <v>Ranked IN</v>
          </cell>
          <cell r="J1660" t="str">
            <v>1. NFA</v>
          </cell>
          <cell r="K1660" t="str">
            <v>3. New Oil</v>
          </cell>
        </row>
        <row r="1661">
          <cell r="B1661" t="str">
            <v>NIP_D_Southern Swamp IOGP_PRA_D</v>
          </cell>
          <cell r="C1661" t="str">
            <v>Doable</v>
          </cell>
          <cell r="D1661" t="str">
            <v>Corporate</v>
          </cell>
          <cell r="E1661" t="str">
            <v>PRA</v>
          </cell>
          <cell r="F1661" t="str">
            <v>DNR Prod Facilty</v>
          </cell>
          <cell r="G1661" t="str">
            <v>Corporate PRA</v>
          </cell>
          <cell r="H1661" t="str">
            <v>NIP_D_Southern Swamp IOGP_PRA</v>
          </cell>
          <cell r="I1661" t="str">
            <v>Ranked IN</v>
          </cell>
          <cell r="J1661" t="str">
            <v>6. New gas (NLNG)</v>
          </cell>
          <cell r="K1661" t="str">
            <v>PRA</v>
          </cell>
        </row>
        <row r="1662">
          <cell r="B1662" t="str">
            <v>NIP_D_Southern Swamp NAG_PRA_D</v>
          </cell>
          <cell r="C1662" t="str">
            <v>Doable</v>
          </cell>
          <cell r="D1662" t="str">
            <v>Corporate</v>
          </cell>
          <cell r="E1662" t="str">
            <v>PRA</v>
          </cell>
          <cell r="F1662" t="str">
            <v>DNR Prod Facilty</v>
          </cell>
          <cell r="G1662" t="str">
            <v>Corporate PRA</v>
          </cell>
          <cell r="H1662" t="str">
            <v>NIP_D_Southern Swamp NAG_PRA</v>
          </cell>
          <cell r="I1662" t="str">
            <v>Ranked OUT</v>
          </cell>
          <cell r="J1662" t="str">
            <v>8. New gas (OKLNG)</v>
          </cell>
          <cell r="K1662" t="str">
            <v>PRA</v>
          </cell>
        </row>
        <row r="1663">
          <cell r="B1663" t="str">
            <v>NIP_D_TUBU_OFS_G01_D</v>
          </cell>
          <cell r="C1663" t="str">
            <v>Doable</v>
          </cell>
          <cell r="D1663" t="str">
            <v>OFS</v>
          </cell>
          <cell r="E1663" t="str">
            <v>TUBU</v>
          </cell>
          <cell r="F1663" t="str">
            <v>Offshore PF</v>
          </cell>
          <cell r="G1663" t="str">
            <v>NIP_BP06_TUBU</v>
          </cell>
          <cell r="H1663" t="str">
            <v>NIP_D_TUBU_OFS_G01</v>
          </cell>
          <cell r="I1663" t="str">
            <v>Ranked OUT</v>
          </cell>
          <cell r="J1663" t="str">
            <v>6. New gas (NLNG)</v>
          </cell>
          <cell r="K1663" t="str">
            <v>3. New Oil</v>
          </cell>
        </row>
        <row r="1664">
          <cell r="B1664" t="str">
            <v>NIP_D_TUBU_PRA_D</v>
          </cell>
          <cell r="C1664" t="str">
            <v>Doable</v>
          </cell>
          <cell r="D1664" t="str">
            <v>Corporate</v>
          </cell>
          <cell r="E1664" t="str">
            <v>PRA</v>
          </cell>
          <cell r="F1664" t="str">
            <v>DNR Prod Facilty</v>
          </cell>
          <cell r="G1664" t="str">
            <v>Corporate PRA</v>
          </cell>
          <cell r="H1664" t="str">
            <v>NIP_D_TUBU_PRA</v>
          </cell>
          <cell r="I1664" t="str">
            <v>Ranked OUT</v>
          </cell>
          <cell r="J1664" t="str">
            <v>8. New gas (OKLNG)</v>
          </cell>
          <cell r="K1664" t="str">
            <v>PRA</v>
          </cell>
        </row>
        <row r="1665">
          <cell r="B1665" t="str">
            <v>NIP_D_TUNU_WSS_D02_D</v>
          </cell>
          <cell r="C1665" t="str">
            <v>Doable</v>
          </cell>
          <cell r="D1665" t="str">
            <v>WSS</v>
          </cell>
          <cell r="E1665" t="str">
            <v>TUNU</v>
          </cell>
          <cell r="F1665" t="str">
            <v>TUNU1_FS</v>
          </cell>
          <cell r="G1665" t="str">
            <v>NIP_BP06_Southern Swamp IOGP</v>
          </cell>
          <cell r="H1665" t="str">
            <v>NIP_D_TUNU_WSS_D02</v>
          </cell>
          <cell r="I1665" t="str">
            <v>Ranked IN</v>
          </cell>
          <cell r="J1665" t="str">
            <v>6. New gas (NLNG)</v>
          </cell>
          <cell r="K1665" t="str">
            <v>3. New Oil</v>
          </cell>
        </row>
        <row r="1666">
          <cell r="B1666" t="str">
            <v>NIP_D_TUNU_WSS_D04_D</v>
          </cell>
          <cell r="C1666" t="str">
            <v>Doable</v>
          </cell>
          <cell r="D1666" t="str">
            <v>WSS</v>
          </cell>
          <cell r="E1666" t="str">
            <v>TUNU</v>
          </cell>
          <cell r="F1666" t="str">
            <v>TUNU1_FS</v>
          </cell>
          <cell r="G1666" t="str">
            <v>NIP_BP06_Southern Swamp IOGP</v>
          </cell>
          <cell r="H1666" t="str">
            <v>NIP_D_TUNU_WSS_D04</v>
          </cell>
          <cell r="I1666" t="str">
            <v>Ranked IN</v>
          </cell>
          <cell r="J1666" t="str">
            <v>6. New gas (NLNG)</v>
          </cell>
          <cell r="K1666" t="str">
            <v>3. New Oil</v>
          </cell>
        </row>
        <row r="1667">
          <cell r="B1667" t="str">
            <v>NIP_D_TUNU_WSS_I01_D</v>
          </cell>
          <cell r="C1667" t="str">
            <v>Doable</v>
          </cell>
          <cell r="D1667" t="str">
            <v>WSS</v>
          </cell>
          <cell r="E1667" t="str">
            <v>TUNU</v>
          </cell>
          <cell r="F1667" t="str">
            <v>TUNU1_FS</v>
          </cell>
          <cell r="G1667" t="str">
            <v>NIP_BP06_Southern Swamp IOGP</v>
          </cell>
          <cell r="H1667" t="str">
            <v>NIP_D_TUNU_WSS_I01</v>
          </cell>
          <cell r="I1667" t="str">
            <v>Ranked IN</v>
          </cell>
          <cell r="J1667" t="str">
            <v>6. New gas (NLNG)</v>
          </cell>
          <cell r="K1667" t="str">
            <v>3. New Oil</v>
          </cell>
        </row>
        <row r="1668">
          <cell r="B1668" t="str">
            <v>NIP_D_TUNU_WSS_R02_D</v>
          </cell>
          <cell r="C1668" t="str">
            <v>Doable</v>
          </cell>
          <cell r="D1668" t="str">
            <v>WSS</v>
          </cell>
          <cell r="E1668" t="str">
            <v>TUNU</v>
          </cell>
          <cell r="F1668" t="str">
            <v>TUNU1_FS</v>
          </cell>
          <cell r="G1668" t="str">
            <v>NIP_BP06_2007 LIO</v>
          </cell>
          <cell r="H1668" t="str">
            <v>NIP_D_TUNU_WSS_R02</v>
          </cell>
          <cell r="I1668" t="str">
            <v>Ranked IN</v>
          </cell>
          <cell r="J1668" t="str">
            <v>1. NFA</v>
          </cell>
          <cell r="K1668" t="str">
            <v>2. LIO</v>
          </cell>
        </row>
        <row r="1669">
          <cell r="B1669" t="str">
            <v>NIP_D_UBEF_WNS_T02_D</v>
          </cell>
          <cell r="C1669" t="str">
            <v>Doable</v>
          </cell>
          <cell r="D1669" t="str">
            <v>WNS</v>
          </cell>
          <cell r="E1669" t="str">
            <v>UBEF</v>
          </cell>
          <cell r="F1669" t="str">
            <v>ODIDI2_FS</v>
          </cell>
          <cell r="G1669" t="str">
            <v>NIP_BP06_2007 LIO</v>
          </cell>
          <cell r="H1669" t="str">
            <v>NIP_D_UBEF_WNS_T02</v>
          </cell>
          <cell r="I1669" t="str">
            <v>Ranked IN</v>
          </cell>
          <cell r="J1669" t="str">
            <v>1. NFA</v>
          </cell>
          <cell r="K1669" t="str">
            <v>2. LIO</v>
          </cell>
        </row>
        <row r="1670">
          <cell r="B1670" t="str">
            <v>NIP_D_UBIE_ELA_D01_D</v>
          </cell>
          <cell r="C1670" t="str">
            <v>Doable</v>
          </cell>
          <cell r="D1670" t="str">
            <v>ELA</v>
          </cell>
          <cell r="E1670" t="str">
            <v>UBIE</v>
          </cell>
          <cell r="F1670" t="str">
            <v>PLANNED_GBARAN2_FS</v>
          </cell>
          <cell r="G1670" t="str">
            <v>NIP_BP06_GU Phase 3</v>
          </cell>
          <cell r="H1670" t="str">
            <v>NIP_D_UBIE_ELA_D01</v>
          </cell>
          <cell r="I1670" t="str">
            <v>Ranked IN</v>
          </cell>
          <cell r="J1670" t="str">
            <v>6. New gas (NLNG)</v>
          </cell>
          <cell r="K1670" t="str">
            <v>3. New Oil</v>
          </cell>
        </row>
        <row r="1671">
          <cell r="B1671" t="str">
            <v>NIP_D_UBIE_ELA_G01_D</v>
          </cell>
          <cell r="C1671" t="str">
            <v>Doable</v>
          </cell>
          <cell r="D1671" t="str">
            <v>ELA</v>
          </cell>
          <cell r="E1671" t="str">
            <v>UBIE</v>
          </cell>
          <cell r="F1671" t="str">
            <v>NAG PF</v>
          </cell>
          <cell r="G1671" t="e">
            <v>#N/A</v>
          </cell>
          <cell r="H1671" t="str">
            <v>NIP_D_UBIE_ELA_G01</v>
          </cell>
          <cell r="I1671" t="str">
            <v>Ranked IN</v>
          </cell>
          <cell r="J1671" t="str">
            <v>6. New gas (NLNG)</v>
          </cell>
          <cell r="K1671" t="str">
            <v>3. New Oil</v>
          </cell>
        </row>
        <row r="1672">
          <cell r="B1672" t="str">
            <v>NIP_D_UBIE_ELA_G02_D</v>
          </cell>
          <cell r="C1672" t="str">
            <v>Doable</v>
          </cell>
          <cell r="D1672" t="str">
            <v>ELA</v>
          </cell>
          <cell r="E1672" t="str">
            <v>UBIE</v>
          </cell>
          <cell r="F1672" t="str">
            <v>NAG PF</v>
          </cell>
          <cell r="G1672" t="e">
            <v>#N/A</v>
          </cell>
          <cell r="H1672" t="str">
            <v>NIP_D_UBIE_ELA_G02</v>
          </cell>
          <cell r="I1672" t="str">
            <v>Ranked IN</v>
          </cell>
          <cell r="J1672" t="str">
            <v>6. New gas (NLNG)</v>
          </cell>
          <cell r="K1672" t="str">
            <v>3. New Oil</v>
          </cell>
        </row>
        <row r="1673">
          <cell r="B1673" t="str">
            <v>NIP_D_UBIE_ELA_G03_D</v>
          </cell>
          <cell r="C1673" t="str">
            <v>Doable</v>
          </cell>
          <cell r="D1673" t="str">
            <v>ELA</v>
          </cell>
          <cell r="E1673" t="str">
            <v>UBIE</v>
          </cell>
          <cell r="F1673" t="str">
            <v>NAG PF</v>
          </cell>
          <cell r="G1673" t="e">
            <v>#N/A</v>
          </cell>
          <cell r="H1673" t="str">
            <v>NIP_D_UBIE_ELA_G03</v>
          </cell>
          <cell r="I1673" t="str">
            <v>Ranked IN</v>
          </cell>
          <cell r="J1673" t="str">
            <v>6. New gas (NLNG)</v>
          </cell>
          <cell r="K1673" t="str">
            <v>3. New Oil</v>
          </cell>
        </row>
        <row r="1674">
          <cell r="B1674" t="str">
            <v>NIP_D_UBIE_ELA_I01_D</v>
          </cell>
          <cell r="C1674" t="str">
            <v>Doable</v>
          </cell>
          <cell r="D1674" t="str">
            <v>ELA</v>
          </cell>
          <cell r="E1674" t="str">
            <v>UBIE</v>
          </cell>
          <cell r="F1674" t="str">
            <v>New Gbaran FS</v>
          </cell>
          <cell r="G1674" t="str">
            <v>NIP_BP06_AG Solutions-Gbaran Ubie</v>
          </cell>
          <cell r="H1674" t="str">
            <v>NIP_D_UBIE_ELA_I01</v>
          </cell>
          <cell r="I1674" t="str">
            <v>Ranked IN</v>
          </cell>
          <cell r="J1674" t="str">
            <v>4. Oil Pre-FID</v>
          </cell>
          <cell r="K1674" t="str">
            <v>3. New Oil</v>
          </cell>
        </row>
        <row r="1675">
          <cell r="B1675" t="str">
            <v>NIP_D_UBIE_ELA_R02_D</v>
          </cell>
          <cell r="C1675" t="str">
            <v>Doable</v>
          </cell>
          <cell r="D1675" t="str">
            <v>ELA</v>
          </cell>
          <cell r="E1675" t="str">
            <v>UBIE</v>
          </cell>
          <cell r="F1675" t="str">
            <v>UBIE1_FS</v>
          </cell>
          <cell r="G1675" t="str">
            <v>NIP_BP06_2007 LIO</v>
          </cell>
          <cell r="H1675" t="str">
            <v>NIP_D_UBIE_ELA_R02</v>
          </cell>
          <cell r="I1675" t="str">
            <v>Ranked IN</v>
          </cell>
          <cell r="J1675" t="str">
            <v>1. NFA</v>
          </cell>
          <cell r="K1675" t="str">
            <v>2. LIO</v>
          </cell>
        </row>
        <row r="1676">
          <cell r="B1676" t="str">
            <v>NIP_D_UDZZ_OFS_G01_D</v>
          </cell>
          <cell r="C1676" t="str">
            <v>Doable</v>
          </cell>
          <cell r="D1676" t="str">
            <v>OFS</v>
          </cell>
          <cell r="E1676" t="str">
            <v>UDZZ</v>
          </cell>
          <cell r="F1676" t="str">
            <v>Offshore PF</v>
          </cell>
          <cell r="G1676" t="str">
            <v>NIP_BP06_Ugly Duckling</v>
          </cell>
          <cell r="H1676" t="str">
            <v>NIP_D_UDZZ_OFS_G01</v>
          </cell>
          <cell r="I1676" t="str">
            <v>Ranked IN</v>
          </cell>
          <cell r="J1676" t="str">
            <v>6. New gas (NLNG)</v>
          </cell>
          <cell r="K1676" t="str">
            <v>3. New Oil</v>
          </cell>
        </row>
        <row r="1677">
          <cell r="B1677" t="str">
            <v>NIP_D_UGAD_ELA_R01_D</v>
          </cell>
          <cell r="C1677" t="str">
            <v>Doable</v>
          </cell>
          <cell r="D1677" t="str">
            <v>ELA</v>
          </cell>
          <cell r="E1677" t="str">
            <v>UGAD</v>
          </cell>
          <cell r="F1677" t="str">
            <v>EGBEMA_WEST1_FS</v>
          </cell>
          <cell r="G1677" t="str">
            <v>NIP_BP06_2006 LIO</v>
          </cell>
          <cell r="H1677" t="str">
            <v>NIP_D_UGAD_ELA_R01</v>
          </cell>
          <cell r="I1677" t="str">
            <v>Ranked IN</v>
          </cell>
          <cell r="J1677" t="str">
            <v>1. NFA</v>
          </cell>
          <cell r="K1677" t="str">
            <v>2. LIO</v>
          </cell>
        </row>
        <row r="1678">
          <cell r="B1678" t="str">
            <v>NIP_D_UGHE_WLA_D01_D</v>
          </cell>
          <cell r="C1678" t="str">
            <v>Doable</v>
          </cell>
          <cell r="D1678" t="str">
            <v>WLA</v>
          </cell>
          <cell r="E1678" t="str">
            <v>UGHE</v>
          </cell>
          <cell r="F1678" t="str">
            <v>UGHELLI_EAST1_FS</v>
          </cell>
          <cell r="G1678" t="str">
            <v>NIP_BP06_GUGG-Ughelli East</v>
          </cell>
          <cell r="H1678" t="str">
            <v>NIP_D_UGHE_WLA_D01</v>
          </cell>
          <cell r="I1678" t="str">
            <v>Ranked IN</v>
          </cell>
          <cell r="J1678" t="str">
            <v>4. Oil Pre-FID</v>
          </cell>
          <cell r="K1678" t="str">
            <v>3. New Oil</v>
          </cell>
        </row>
        <row r="1679">
          <cell r="B1679" t="str">
            <v>NIP_D_UGHE_WLA_G04_D</v>
          </cell>
          <cell r="C1679" t="str">
            <v>Doable</v>
          </cell>
          <cell r="D1679" t="str">
            <v>WLA</v>
          </cell>
          <cell r="E1679" t="str">
            <v>UGHE</v>
          </cell>
          <cell r="F1679" t="str">
            <v>NAG PF</v>
          </cell>
          <cell r="G1679" t="e">
            <v>#N/A</v>
          </cell>
          <cell r="H1679" t="str">
            <v>NIP_D_UGHE_WLA_G04</v>
          </cell>
          <cell r="I1679" t="str">
            <v>Ranked IN</v>
          </cell>
          <cell r="J1679" t="str">
            <v>7. New Gas (IPP)</v>
          </cell>
          <cell r="K1679" t="str">
            <v>3. New Oil</v>
          </cell>
        </row>
        <row r="1680">
          <cell r="B1680" t="str">
            <v>NIP_D_UGHE_WLA_I01_D</v>
          </cell>
          <cell r="C1680" t="str">
            <v>Doable</v>
          </cell>
          <cell r="D1680" t="str">
            <v>WLA</v>
          </cell>
          <cell r="E1680" t="str">
            <v>UGHE</v>
          </cell>
          <cell r="F1680" t="str">
            <v>UGHELLI_EAST1_FS</v>
          </cell>
          <cell r="G1680" t="str">
            <v>NIP_BP06_GUGG-Ughelli East</v>
          </cell>
          <cell r="H1680" t="str">
            <v>NIP_D_UGHE_WLA_I01</v>
          </cell>
          <cell r="I1680" t="str">
            <v>Ranked IN</v>
          </cell>
          <cell r="J1680" t="str">
            <v>4. Oil Pre-FID</v>
          </cell>
          <cell r="K1680" t="str">
            <v>3. New Oil</v>
          </cell>
        </row>
        <row r="1681">
          <cell r="B1681" t="str">
            <v>NIP_D_UGHE_WLA_S01_D</v>
          </cell>
          <cell r="C1681" t="str">
            <v>Doable</v>
          </cell>
          <cell r="D1681" t="str">
            <v>WLA</v>
          </cell>
          <cell r="E1681" t="str">
            <v>UGHE</v>
          </cell>
          <cell r="F1681" t="str">
            <v>UGHELLI_EAST1_FS</v>
          </cell>
          <cell r="G1681" t="str">
            <v>NIP_BP06_Integrity</v>
          </cell>
          <cell r="H1681" t="str">
            <v>NIP_D_UGHE_WLA_S01</v>
          </cell>
          <cell r="I1681" t="str">
            <v>Ranked IN</v>
          </cell>
          <cell r="J1681" t="str">
            <v>1. NFA</v>
          </cell>
          <cell r="K1681" t="str">
            <v>2. LIO</v>
          </cell>
        </row>
        <row r="1682">
          <cell r="B1682" t="str">
            <v>NIP_D_UGHE_WLA_T01_D</v>
          </cell>
          <cell r="C1682" t="str">
            <v>Doable</v>
          </cell>
          <cell r="D1682" t="str">
            <v>WLA</v>
          </cell>
          <cell r="E1682" t="str">
            <v>UGHE</v>
          </cell>
          <cell r="F1682" t="str">
            <v>UGHELLI_EAST1_FS</v>
          </cell>
          <cell r="G1682" t="str">
            <v>NIP_BP06_2006 LIO</v>
          </cell>
          <cell r="H1682" t="str">
            <v>NIP_D_UGHE_WLA_T01</v>
          </cell>
          <cell r="I1682" t="str">
            <v>Ranked IN</v>
          </cell>
          <cell r="J1682" t="str">
            <v>1. NFA</v>
          </cell>
          <cell r="K1682" t="str">
            <v>2. LIO</v>
          </cell>
        </row>
        <row r="1683">
          <cell r="B1683" t="str">
            <v>NIP_D_UGHE_WLA_TG1_D</v>
          </cell>
          <cell r="C1683" t="str">
            <v>Doable</v>
          </cell>
          <cell r="D1683" t="str">
            <v>WLA</v>
          </cell>
          <cell r="E1683" t="str">
            <v>UGHE</v>
          </cell>
          <cell r="F1683" t="str">
            <v>UGHELLI_EAST1_FS</v>
          </cell>
          <cell r="G1683" t="e">
            <v>#N/A</v>
          </cell>
          <cell r="H1683" t="str">
            <v>NIP_D_UGHE_WLA_TG1</v>
          </cell>
          <cell r="I1683" t="str">
            <v>Ranked IN</v>
          </cell>
          <cell r="J1683" t="str">
            <v>1. NFA</v>
          </cell>
          <cell r="K1683" t="str">
            <v>3. New Oil</v>
          </cell>
        </row>
        <row r="1684">
          <cell r="B1684" t="str">
            <v>NIP_D_UGHW_WLA_D01_D</v>
          </cell>
          <cell r="C1684" t="str">
            <v>Doable</v>
          </cell>
          <cell r="D1684" t="str">
            <v>WLA</v>
          </cell>
          <cell r="E1684" t="str">
            <v>UGHW</v>
          </cell>
          <cell r="F1684" t="str">
            <v>UGHELLI_WEST1_FS</v>
          </cell>
          <cell r="G1684" t="str">
            <v>NIP_BP06_GUGG-Ughelli West</v>
          </cell>
          <cell r="H1684" t="str">
            <v>NIP_D_UGHW_WLA_D01</v>
          </cell>
          <cell r="I1684" t="str">
            <v>Ranked OUT</v>
          </cell>
          <cell r="J1684" t="str">
            <v>4. Oil Pre-FID</v>
          </cell>
          <cell r="K1684" t="str">
            <v>3. New Oil</v>
          </cell>
        </row>
        <row r="1685">
          <cell r="B1685" t="str">
            <v>NIP_D_UGHW_WLA_I01_D</v>
          </cell>
          <cell r="C1685" t="str">
            <v>Doable</v>
          </cell>
          <cell r="D1685" t="str">
            <v>WLA</v>
          </cell>
          <cell r="E1685" t="str">
            <v>UGHW</v>
          </cell>
          <cell r="F1685" t="str">
            <v>UGHELLI_WEST1_FS</v>
          </cell>
          <cell r="G1685" t="str">
            <v>NIP_BP06_GUGG-Ughelli West</v>
          </cell>
          <cell r="H1685" t="str">
            <v>NIP_D_UGHW_WLA_I01</v>
          </cell>
          <cell r="I1685" t="str">
            <v>Ranked OUT</v>
          </cell>
          <cell r="J1685" t="str">
            <v>4. Oil Pre-FID</v>
          </cell>
          <cell r="K1685" t="str">
            <v>3. New Oil</v>
          </cell>
        </row>
        <row r="1686">
          <cell r="B1686" t="str">
            <v>NIP_D_UGHW_WLA_S01_D</v>
          </cell>
          <cell r="C1686" t="str">
            <v>Doable</v>
          </cell>
          <cell r="D1686" t="str">
            <v>WLA</v>
          </cell>
          <cell r="E1686" t="str">
            <v>UGHW</v>
          </cell>
          <cell r="F1686" t="str">
            <v>UGHELLI_WEST1_FS</v>
          </cell>
          <cell r="G1686" t="str">
            <v>NIP_BP06_Integrity</v>
          </cell>
          <cell r="H1686" t="str">
            <v>NIP_D_UGHW_WLA_S01</v>
          </cell>
          <cell r="I1686" t="str">
            <v>Ranked IN</v>
          </cell>
          <cell r="J1686" t="str">
            <v>1. NFA</v>
          </cell>
          <cell r="K1686" t="str">
            <v>2. LIO</v>
          </cell>
        </row>
        <row r="1687">
          <cell r="B1687" t="str">
            <v>NIP_D_UGHW_WLA_T01_D</v>
          </cell>
          <cell r="C1687" t="str">
            <v>Doable</v>
          </cell>
          <cell r="D1687" t="str">
            <v>WLA</v>
          </cell>
          <cell r="E1687" t="str">
            <v>UGHW</v>
          </cell>
          <cell r="F1687" t="str">
            <v>UGHELLI_WEST1_FS</v>
          </cell>
          <cell r="G1687" t="str">
            <v>NIP_BP06_2006 LIO</v>
          </cell>
          <cell r="H1687" t="str">
            <v>NIP_D_UGHW_WLA_T01</v>
          </cell>
          <cell r="I1687" t="str">
            <v>Ranked IN</v>
          </cell>
          <cell r="J1687" t="str">
            <v>1. NFA</v>
          </cell>
          <cell r="K1687" t="str">
            <v>2. LIO</v>
          </cell>
        </row>
        <row r="1688">
          <cell r="B1688" t="str">
            <v>NIP_D_Ugly Duckling_PRA_D</v>
          </cell>
          <cell r="C1688" t="str">
            <v>Doable</v>
          </cell>
          <cell r="D1688" t="str">
            <v>Corporate</v>
          </cell>
          <cell r="E1688" t="str">
            <v>PRA</v>
          </cell>
          <cell r="F1688" t="str">
            <v>DNR Prod Facilty</v>
          </cell>
          <cell r="G1688" t="str">
            <v>Corporate PRA</v>
          </cell>
          <cell r="H1688" t="str">
            <v>NIP_D_Ugly Duckling_PRA</v>
          </cell>
          <cell r="I1688" t="str">
            <v>Ranked IN</v>
          </cell>
          <cell r="J1688" t="str">
            <v>8. New gas (OKLNG)</v>
          </cell>
          <cell r="K1688" t="str">
            <v>PRA</v>
          </cell>
        </row>
        <row r="1689">
          <cell r="B1689" t="str">
            <v>NIP_D_UMUE_ELA_D01_D</v>
          </cell>
          <cell r="C1689" t="str">
            <v>Doable</v>
          </cell>
          <cell r="D1689" t="str">
            <v>ELA</v>
          </cell>
          <cell r="E1689" t="str">
            <v>UMUE</v>
          </cell>
          <cell r="F1689" t="str">
            <v>UMUECHEM1_FS</v>
          </cell>
          <cell r="G1689" t="str">
            <v>NIP_BP06_Umuechem/Otamini IOGD</v>
          </cell>
          <cell r="H1689" t="str">
            <v>NIP_D_UMUE_ELA_D01</v>
          </cell>
          <cell r="I1689" t="str">
            <v>Ranked IN</v>
          </cell>
          <cell r="J1689" t="str">
            <v>4. Oil Pre-FID</v>
          </cell>
          <cell r="K1689" t="str">
            <v>3. New Oil</v>
          </cell>
        </row>
        <row r="1690">
          <cell r="B1690" t="str">
            <v>NIP_D_UMUE_ELA_I01_D</v>
          </cell>
          <cell r="C1690" t="str">
            <v>Doable</v>
          </cell>
          <cell r="D1690" t="str">
            <v>ELA</v>
          </cell>
          <cell r="E1690" t="str">
            <v>UMUE</v>
          </cell>
          <cell r="F1690" t="str">
            <v>UMUECHEM1_FS</v>
          </cell>
          <cell r="G1690" t="str">
            <v>NIP_BP06_Umuechem/Otamini IOGD</v>
          </cell>
          <cell r="H1690" t="str">
            <v>NIP_D_UMUE_ELA_I01</v>
          </cell>
          <cell r="I1690" t="str">
            <v>Ranked IN</v>
          </cell>
          <cell r="J1690" t="str">
            <v>4. Oil Pre-FID</v>
          </cell>
          <cell r="K1690" t="str">
            <v>3. New Oil</v>
          </cell>
        </row>
        <row r="1691">
          <cell r="B1691" t="str">
            <v>NIP_D_UMUE_ELA_R01_D</v>
          </cell>
          <cell r="C1691" t="str">
            <v>Doable</v>
          </cell>
          <cell r="D1691" t="str">
            <v>ELA</v>
          </cell>
          <cell r="E1691" t="str">
            <v>UMUE</v>
          </cell>
          <cell r="F1691" t="str">
            <v>UMUECHEM1_FS</v>
          </cell>
          <cell r="G1691" t="str">
            <v>NIP_BP06_2006 LIO</v>
          </cell>
          <cell r="H1691" t="str">
            <v>NIP_D_UMUE_ELA_R01</v>
          </cell>
          <cell r="I1691" t="str">
            <v>Ranked IN</v>
          </cell>
          <cell r="J1691" t="str">
            <v>1. NFA</v>
          </cell>
          <cell r="K1691" t="str">
            <v>2. LIO</v>
          </cell>
        </row>
        <row r="1692">
          <cell r="B1692" t="str">
            <v>NIP_D_UMUE_ELA_R02_D</v>
          </cell>
          <cell r="C1692" t="str">
            <v>Doable</v>
          </cell>
          <cell r="D1692" t="str">
            <v>ELA</v>
          </cell>
          <cell r="E1692" t="str">
            <v>UMUE</v>
          </cell>
          <cell r="F1692" t="str">
            <v>UMUECHEM1_FS</v>
          </cell>
          <cell r="G1692" t="str">
            <v>NIP_BP06_2007 LIO</v>
          </cell>
          <cell r="H1692" t="str">
            <v>NIP_D_UMUE_ELA_R02</v>
          </cell>
          <cell r="I1692" t="str">
            <v>Ranked IN</v>
          </cell>
          <cell r="J1692" t="str">
            <v>1. NFA</v>
          </cell>
          <cell r="K1692" t="str">
            <v>2. LIO</v>
          </cell>
        </row>
        <row r="1693">
          <cell r="B1693" t="str">
            <v>NIP_D_Umuechem/Otamini IOGD_PRA_D</v>
          </cell>
          <cell r="C1693" t="str">
            <v>Doable</v>
          </cell>
          <cell r="D1693" t="str">
            <v>Corporate</v>
          </cell>
          <cell r="E1693" t="str">
            <v>PRA</v>
          </cell>
          <cell r="F1693" t="str">
            <v>DNR Prod Facilty</v>
          </cell>
          <cell r="G1693" t="str">
            <v>Corporate PRA</v>
          </cell>
          <cell r="H1693" t="str">
            <v>NIP_D_Umuechem/Otamini IOGD_PRA</v>
          </cell>
          <cell r="I1693" t="str">
            <v>Ranked IN</v>
          </cell>
          <cell r="J1693" t="str">
            <v>4. Oil Pre-FID</v>
          </cell>
          <cell r="K1693" t="str">
            <v>PRA</v>
          </cell>
        </row>
        <row r="1694">
          <cell r="B1694" t="str">
            <v>NIP_D_UTAP_EES_D01_D</v>
          </cell>
          <cell r="C1694" t="str">
            <v>Doable</v>
          </cell>
          <cell r="D1694" t="str">
            <v>EES</v>
          </cell>
          <cell r="E1694" t="str">
            <v>UTAP</v>
          </cell>
          <cell r="F1694" t="str">
            <v>UTAPATE1_FS</v>
          </cell>
          <cell r="G1694" t="str">
            <v>NIP_BP06_Utapate IOGP</v>
          </cell>
          <cell r="H1694" t="str">
            <v>NIP_D_UTAP_EES_D01</v>
          </cell>
          <cell r="I1694" t="str">
            <v>Ranked IN</v>
          </cell>
          <cell r="J1694" t="str">
            <v>4. Oil Pre-FID</v>
          </cell>
          <cell r="K1694" t="str">
            <v>3. New Oil</v>
          </cell>
        </row>
        <row r="1695">
          <cell r="B1695" t="str">
            <v>NIP_D_Utapate IOGP_PRA_D</v>
          </cell>
          <cell r="C1695" t="str">
            <v>Doable</v>
          </cell>
          <cell r="D1695" t="str">
            <v>Corporate</v>
          </cell>
          <cell r="E1695" t="str">
            <v>PRA</v>
          </cell>
          <cell r="F1695" t="str">
            <v>DNR Prod Facilty</v>
          </cell>
          <cell r="G1695" t="str">
            <v>Corporate PRA</v>
          </cell>
          <cell r="H1695" t="str">
            <v>NIP_D_Utapate IOGP_PRA</v>
          </cell>
          <cell r="I1695" t="str">
            <v>Ranked IN</v>
          </cell>
          <cell r="J1695" t="str">
            <v>4. Oil Pre-FID</v>
          </cell>
          <cell r="K1695" t="str">
            <v>PRA</v>
          </cell>
        </row>
        <row r="1696">
          <cell r="B1696" t="str">
            <v>NIP_D_UTOR_WLA_G02_D</v>
          </cell>
          <cell r="C1696" t="str">
            <v>Doable</v>
          </cell>
          <cell r="D1696" t="str">
            <v>WLA</v>
          </cell>
          <cell r="E1696" t="str">
            <v>UTOR</v>
          </cell>
          <cell r="F1696" t="str">
            <v>NAG PF</v>
          </cell>
          <cell r="G1696" t="e">
            <v>#N/A</v>
          </cell>
          <cell r="H1696" t="str">
            <v>NIP_D_UTOR_WLA_G02</v>
          </cell>
          <cell r="I1696" t="str">
            <v>Ranked IN</v>
          </cell>
          <cell r="J1696" t="str">
            <v>5. Ongoing Gas</v>
          </cell>
          <cell r="K1696" t="str">
            <v>3. New Oil</v>
          </cell>
        </row>
        <row r="1697">
          <cell r="B1697" t="str">
            <v>NIP_D_UTOR_WLA_G03_D</v>
          </cell>
          <cell r="C1697" t="str">
            <v>Doable</v>
          </cell>
          <cell r="D1697" t="str">
            <v>WLA</v>
          </cell>
          <cell r="E1697" t="str">
            <v>UTOR</v>
          </cell>
          <cell r="F1697" t="str">
            <v>NAG PF</v>
          </cell>
          <cell r="G1697" t="e">
            <v>#N/A</v>
          </cell>
          <cell r="H1697" t="str">
            <v>NIP_D_UTOR_WLA_G03</v>
          </cell>
          <cell r="I1697" t="str">
            <v>Ranked IN</v>
          </cell>
          <cell r="J1697" t="str">
            <v>5. Ongoing Gas</v>
          </cell>
          <cell r="K1697" t="str">
            <v>3. New Oil</v>
          </cell>
        </row>
        <row r="1698">
          <cell r="B1698" t="str">
            <v>NIP_D_UTOR_WLA_T01_D</v>
          </cell>
          <cell r="C1698" t="str">
            <v>Doable</v>
          </cell>
          <cell r="D1698" t="str">
            <v>WLA</v>
          </cell>
          <cell r="E1698" t="str">
            <v>UTOR</v>
          </cell>
          <cell r="F1698" t="str">
            <v>UTOROGU1_FS</v>
          </cell>
          <cell r="G1698" t="str">
            <v>NIP_BP06_2006 LIO</v>
          </cell>
          <cell r="H1698" t="str">
            <v>NIP_D_UTOR_WLA_T01</v>
          </cell>
          <cell r="I1698" t="str">
            <v>Ranked IN</v>
          </cell>
          <cell r="J1698" t="str">
            <v>1. NFA</v>
          </cell>
          <cell r="K1698" t="str">
            <v>2. LIO</v>
          </cell>
        </row>
        <row r="1699">
          <cell r="B1699" t="str">
            <v>NIP_D_UTOR_WLA_TG1_D</v>
          </cell>
          <cell r="C1699" t="str">
            <v>Doable</v>
          </cell>
          <cell r="D1699" t="str">
            <v>WLA</v>
          </cell>
          <cell r="E1699" t="str">
            <v>UTOR</v>
          </cell>
          <cell r="F1699" t="str">
            <v>UTOROGU1_FS</v>
          </cell>
          <cell r="G1699" t="e">
            <v>#N/A</v>
          </cell>
          <cell r="H1699" t="str">
            <v>NIP_D_UTOR_WLA_TG1</v>
          </cell>
          <cell r="I1699" t="str">
            <v>Ranked IN</v>
          </cell>
          <cell r="J1699" t="str">
            <v>1. NFA</v>
          </cell>
          <cell r="K1699" t="str">
            <v>3. New Oil</v>
          </cell>
        </row>
        <row r="1700">
          <cell r="B1700" t="str">
            <v>NIP_D_UZRE_WLA_T01_D</v>
          </cell>
          <cell r="C1700" t="str">
            <v>Doable</v>
          </cell>
          <cell r="D1700" t="str">
            <v>WLA</v>
          </cell>
          <cell r="E1700" t="str">
            <v>UZRE</v>
          </cell>
          <cell r="F1700" t="str">
            <v>UZERE_EAST1_FS</v>
          </cell>
          <cell r="G1700" t="str">
            <v>NIP_BP06_2006 LIO</v>
          </cell>
          <cell r="H1700" t="str">
            <v>NIP_D_UZRE_WLA_T01</v>
          </cell>
          <cell r="I1700" t="str">
            <v>Ranked IN</v>
          </cell>
          <cell r="J1700" t="str">
            <v>1. NFA</v>
          </cell>
          <cell r="K1700" t="str">
            <v>2. LIO</v>
          </cell>
        </row>
        <row r="1701">
          <cell r="B1701" t="str">
            <v>NIP_D_UZRW_WLA_T01_D</v>
          </cell>
          <cell r="C1701" t="str">
            <v>Doable</v>
          </cell>
          <cell r="D1701" t="str">
            <v>WLA</v>
          </cell>
          <cell r="E1701" t="str">
            <v>UZRW</v>
          </cell>
          <cell r="F1701" t="str">
            <v>UZERE_EAST1_FS</v>
          </cell>
          <cell r="G1701" t="str">
            <v>NIP_BP06_2006 LIO</v>
          </cell>
          <cell r="H1701" t="str">
            <v>NIP_D_UZRW_WLA_T01</v>
          </cell>
          <cell r="I1701" t="str">
            <v>Ranked IN</v>
          </cell>
          <cell r="J1701" t="str">
            <v>1. NFA</v>
          </cell>
          <cell r="K1701" t="str">
            <v>2. LIO</v>
          </cell>
        </row>
        <row r="1702">
          <cell r="B1702" t="str">
            <v>NIP_D_WAGP Gas Supply Facilities Cost_D</v>
          </cell>
          <cell r="C1702" t="str">
            <v>Doable</v>
          </cell>
          <cell r="D1702" t="str">
            <v>Facility Costs</v>
          </cell>
          <cell r="E1702" t="str">
            <v>WAGP</v>
          </cell>
          <cell r="F1702" t="str">
            <v>DNR Prod Facilty</v>
          </cell>
          <cell r="G1702" t="str">
            <v>Corporate - Facility</v>
          </cell>
          <cell r="H1702" t="str">
            <v>NIP_D_WAGP Gas Supply Facilities Cost</v>
          </cell>
          <cell r="I1702" t="str">
            <v>Ranked IN</v>
          </cell>
          <cell r="J1702" t="str">
            <v>5. Ongoing Gas</v>
          </cell>
          <cell r="K1702" t="str">
            <v>Facilities</v>
          </cell>
        </row>
        <row r="1703">
          <cell r="B1703" t="str">
            <v>NIP_D_WAGP Gas Supply_PRA_D</v>
          </cell>
          <cell r="C1703" t="str">
            <v>Doable</v>
          </cell>
          <cell r="D1703" t="str">
            <v>Corporate</v>
          </cell>
          <cell r="E1703" t="str">
            <v>PRA</v>
          </cell>
          <cell r="F1703" t="str">
            <v>DNR Prod Facilty</v>
          </cell>
          <cell r="G1703" t="str">
            <v>Corporate PRA</v>
          </cell>
          <cell r="H1703" t="str">
            <v>NIP_D_WAGP Gas Supply_PRA</v>
          </cell>
          <cell r="I1703" t="str">
            <v>Ranked IN</v>
          </cell>
          <cell r="J1703" t="str">
            <v>5. Ongoing Gas</v>
          </cell>
          <cell r="K1703" t="str">
            <v>PRA</v>
          </cell>
        </row>
        <row r="1704">
          <cell r="B1704" t="str">
            <v>NIP_D_Western Domgas Growth_PRA_D</v>
          </cell>
          <cell r="C1704" t="str">
            <v>Doable</v>
          </cell>
          <cell r="D1704" t="str">
            <v>Corporate</v>
          </cell>
          <cell r="E1704" t="str">
            <v>PRA</v>
          </cell>
          <cell r="F1704" t="str">
            <v>DNR Prod Facilty</v>
          </cell>
          <cell r="G1704" t="str">
            <v>Corporate PRA</v>
          </cell>
          <cell r="H1704" t="str">
            <v>NIP_D_Western Domgas Growth_PRA</v>
          </cell>
          <cell r="I1704" t="str">
            <v>Ranked IN</v>
          </cell>
          <cell r="J1704" t="str">
            <v>7. New Gas (IPP)</v>
          </cell>
          <cell r="K1704" t="str">
            <v>PRA</v>
          </cell>
        </row>
        <row r="1705">
          <cell r="B1705" t="str">
            <v>NIP_D_Western Domgas Interim_PRA_D</v>
          </cell>
          <cell r="C1705" t="str">
            <v>Doable</v>
          </cell>
          <cell r="D1705" t="str">
            <v>Corporate</v>
          </cell>
          <cell r="E1705" t="str">
            <v>PRA</v>
          </cell>
          <cell r="F1705" t="str">
            <v>DNR Prod Facilty</v>
          </cell>
          <cell r="G1705" t="str">
            <v>Corporate PRA</v>
          </cell>
          <cell r="H1705" t="str">
            <v>NIP_D_Western Domgas Interim_PRA</v>
          </cell>
          <cell r="I1705" t="str">
            <v>Ranked IN</v>
          </cell>
          <cell r="J1705" t="str">
            <v>7. New Gas (IPP)</v>
          </cell>
          <cell r="K1705" t="str">
            <v>PRA</v>
          </cell>
        </row>
        <row r="1706">
          <cell r="B1706" t="str">
            <v>NIP_D_ZARA_ELA_D01_D</v>
          </cell>
          <cell r="C1706" t="str">
            <v>Doable</v>
          </cell>
          <cell r="D1706" t="str">
            <v>ELA</v>
          </cell>
          <cell r="E1706" t="str">
            <v>ZARA</v>
          </cell>
          <cell r="F1706" t="str">
            <v>PLANNED_GBARAN2_FS</v>
          </cell>
          <cell r="G1706" t="str">
            <v>NIP_BP06_GU Phase 1</v>
          </cell>
          <cell r="H1706" t="str">
            <v>NIP_D_ZARA_ELA_D01</v>
          </cell>
          <cell r="I1706" t="str">
            <v>Ranked IN</v>
          </cell>
          <cell r="J1706" t="str">
            <v>5. Ongoing Gas</v>
          </cell>
          <cell r="K1706" t="str">
            <v>3. New Oil</v>
          </cell>
        </row>
        <row r="1707">
          <cell r="B1707" t="str">
            <v>NIP_D_ZARA_ELA_G01_D</v>
          </cell>
          <cell r="C1707" t="str">
            <v>Doable</v>
          </cell>
          <cell r="D1707" t="str">
            <v>ELA</v>
          </cell>
          <cell r="E1707" t="str">
            <v>ZARA</v>
          </cell>
          <cell r="F1707" t="str">
            <v>NAG PF</v>
          </cell>
          <cell r="G1707" t="e">
            <v>#N/A</v>
          </cell>
          <cell r="H1707" t="str">
            <v>NIP_D_ZARA_ELA_G01</v>
          </cell>
          <cell r="I1707" t="str">
            <v>Ranked IN</v>
          </cell>
          <cell r="J1707" t="str">
            <v>5. Ongoing Gas</v>
          </cell>
          <cell r="K1707" t="str">
            <v>3. New Oil</v>
          </cell>
        </row>
        <row r="1708">
          <cell r="B1708" t="str">
            <v>NIP_D_ZARA_ELA_G02_D</v>
          </cell>
          <cell r="C1708" t="str">
            <v>Doable</v>
          </cell>
          <cell r="D1708" t="str">
            <v>ELA</v>
          </cell>
          <cell r="E1708" t="str">
            <v>ZARA</v>
          </cell>
          <cell r="F1708" t="str">
            <v>NAG PF</v>
          </cell>
          <cell r="G1708" t="e">
            <v>#N/A</v>
          </cell>
          <cell r="H1708" t="str">
            <v>NIP_D_ZARA_ELA_G02</v>
          </cell>
          <cell r="I1708" t="str">
            <v>Ranked IN</v>
          </cell>
          <cell r="J1708" t="str">
            <v>6. New gas (NLNG)</v>
          </cell>
          <cell r="K1708" t="str">
            <v>3. New Oil</v>
          </cell>
        </row>
        <row r="1709">
          <cell r="B1709" t="str">
            <v>NIP_N_ADIB_ELA_N01_D</v>
          </cell>
          <cell r="C1709" t="str">
            <v>Doable</v>
          </cell>
          <cell r="D1709" t="str">
            <v>ELA</v>
          </cell>
          <cell r="E1709" t="str">
            <v>ADIB</v>
          </cell>
          <cell r="F1709" t="str">
            <v>ADIBAWA1_FS</v>
          </cell>
          <cell r="G1709" t="str">
            <v>NIP_BP06_NFA</v>
          </cell>
          <cell r="H1709" t="str">
            <v>NIP_N_ADIB_ELA_N01</v>
          </cell>
          <cell r="I1709" t="str">
            <v>Ranked IN</v>
          </cell>
          <cell r="J1709" t="str">
            <v>1. NFA</v>
          </cell>
          <cell r="K1709" t="str">
            <v>1. NFA</v>
          </cell>
        </row>
        <row r="1710">
          <cell r="B1710" t="str">
            <v>NIP_N_ADNE_ELA_N01_D</v>
          </cell>
          <cell r="C1710" t="str">
            <v>Doable</v>
          </cell>
          <cell r="D1710" t="str">
            <v>ELA</v>
          </cell>
          <cell r="E1710" t="str">
            <v>ADNE</v>
          </cell>
          <cell r="F1710" t="str">
            <v>ADIBAWA1_FS</v>
          </cell>
          <cell r="G1710" t="str">
            <v>NIP_BP06_NFA</v>
          </cell>
          <cell r="H1710" t="str">
            <v>NIP_N_ADNE_ELA_N01</v>
          </cell>
          <cell r="I1710" t="str">
            <v>Ranked IN</v>
          </cell>
          <cell r="J1710" t="str">
            <v>1. NFA</v>
          </cell>
          <cell r="K1710" t="str">
            <v>1. NFA</v>
          </cell>
        </row>
        <row r="1711">
          <cell r="B1711" t="str">
            <v>NIP_N_AFIE_WLA_N01_D</v>
          </cell>
          <cell r="C1711" t="str">
            <v>Doable</v>
          </cell>
          <cell r="D1711" t="str">
            <v>WLA</v>
          </cell>
          <cell r="E1711" t="str">
            <v>AFIE</v>
          </cell>
          <cell r="F1711" t="str">
            <v>AFIESERE1_FS</v>
          </cell>
          <cell r="G1711" t="str">
            <v>NIP_BP06_NFA</v>
          </cell>
          <cell r="H1711" t="str">
            <v>NIP_N_AFIE_WLA_N01</v>
          </cell>
          <cell r="I1711" t="str">
            <v>Ranked IN</v>
          </cell>
          <cell r="J1711" t="str">
            <v>1. NFA</v>
          </cell>
          <cell r="K1711" t="str">
            <v>1. NFA</v>
          </cell>
        </row>
        <row r="1712">
          <cell r="B1712" t="str">
            <v>NIP_N_AFRE_WSS_N01_D</v>
          </cell>
          <cell r="C1712" t="str">
            <v>Doable</v>
          </cell>
          <cell r="D1712" t="str">
            <v>WSS</v>
          </cell>
          <cell r="E1712" t="str">
            <v>AFRE</v>
          </cell>
          <cell r="F1712" t="str">
            <v>ESCRAVOS_BEACH1_FS</v>
          </cell>
          <cell r="G1712" t="str">
            <v>NIP_BP06_NFA</v>
          </cell>
          <cell r="H1712" t="str">
            <v>NIP_N_AFRE_WSS_N01</v>
          </cell>
          <cell r="I1712" t="str">
            <v>Ranked IN</v>
          </cell>
          <cell r="J1712" t="str">
            <v>1. NFA</v>
          </cell>
          <cell r="K1712" t="str">
            <v>1. NFA</v>
          </cell>
        </row>
        <row r="1713">
          <cell r="B1713" t="str">
            <v>NIP_N_AFUO_WSS_N01_D</v>
          </cell>
          <cell r="C1713" t="str">
            <v>Doable</v>
          </cell>
          <cell r="D1713" t="str">
            <v>WSS</v>
          </cell>
          <cell r="E1713" t="str">
            <v>AFUO</v>
          </cell>
          <cell r="F1713" t="str">
            <v>OGBN_NAOC1_FS</v>
          </cell>
          <cell r="G1713" t="str">
            <v>NIP_BP06_NFA</v>
          </cell>
          <cell r="H1713" t="str">
            <v>NIP_N_AFUO_WSS_N01</v>
          </cell>
          <cell r="I1713" t="str">
            <v>Ranked IN</v>
          </cell>
          <cell r="J1713" t="str">
            <v>1. NFA</v>
          </cell>
          <cell r="K1713" t="str">
            <v>1. NFA</v>
          </cell>
        </row>
        <row r="1714">
          <cell r="B1714" t="str">
            <v>NIP_N_AGBA_WSS_N01_D</v>
          </cell>
          <cell r="C1714" t="str">
            <v>Doable</v>
          </cell>
          <cell r="D1714" t="str">
            <v>WSS</v>
          </cell>
          <cell r="E1714" t="str">
            <v>AGBA</v>
          </cell>
          <cell r="F1714" t="str">
            <v>OGBOTOBO1_FS</v>
          </cell>
          <cell r="G1714" t="str">
            <v>NIP_BP06_NFA</v>
          </cell>
          <cell r="H1714" t="str">
            <v>NIP_N_AGBA_WSS_N01</v>
          </cell>
          <cell r="I1714" t="str">
            <v>Ranked IN</v>
          </cell>
          <cell r="J1714" t="str">
            <v>1. NFA</v>
          </cell>
          <cell r="K1714" t="str">
            <v>1. NFA</v>
          </cell>
        </row>
        <row r="1715">
          <cell r="B1715" t="str">
            <v>NIP_N_AGBD_ELA_N01_D</v>
          </cell>
          <cell r="C1715" t="str">
            <v>Doable</v>
          </cell>
          <cell r="D1715" t="str">
            <v>ELA</v>
          </cell>
          <cell r="E1715" t="str">
            <v>AGBD</v>
          </cell>
          <cell r="F1715" t="str">
            <v>AGBADA2_FS</v>
          </cell>
          <cell r="G1715" t="str">
            <v>NIP_BP06_NFA</v>
          </cell>
          <cell r="H1715" t="str">
            <v>NIP_N_AGBD_ELA_N01</v>
          </cell>
          <cell r="I1715" t="str">
            <v>Ranked IN</v>
          </cell>
          <cell r="J1715" t="str">
            <v>1. NFA</v>
          </cell>
          <cell r="K1715" t="str">
            <v>1. NFA</v>
          </cell>
        </row>
        <row r="1716">
          <cell r="B1716" t="str">
            <v>NIP_N_AHIA_ELA_N01_D</v>
          </cell>
          <cell r="C1716" t="str">
            <v>Doable</v>
          </cell>
          <cell r="D1716" t="str">
            <v>ELA</v>
          </cell>
          <cell r="E1716" t="str">
            <v>AHIA</v>
          </cell>
          <cell r="F1716" t="str">
            <v>AHIA1_FS</v>
          </cell>
          <cell r="G1716" t="str">
            <v>NIP_BP06_NFA</v>
          </cell>
          <cell r="H1716" t="str">
            <v>NIP_N_AHIA_ELA_N01</v>
          </cell>
          <cell r="I1716" t="str">
            <v>Ranked IN</v>
          </cell>
          <cell r="J1716" t="str">
            <v>1. NFA</v>
          </cell>
          <cell r="K1716" t="str">
            <v>1. NFA</v>
          </cell>
        </row>
        <row r="1717">
          <cell r="B1717" t="str">
            <v>NIP_N_AJAT_WSS_N01_D</v>
          </cell>
          <cell r="C1717" t="str">
            <v>Doable</v>
          </cell>
          <cell r="D1717" t="str">
            <v>WSS</v>
          </cell>
          <cell r="E1717" t="str">
            <v>AJAT</v>
          </cell>
          <cell r="F1717" t="str">
            <v>OPUKUSHI1_FS</v>
          </cell>
          <cell r="G1717" t="str">
            <v>NIP_BP06_NFA</v>
          </cell>
          <cell r="H1717" t="str">
            <v>NIP_N_AJAT_WSS_N01</v>
          </cell>
          <cell r="I1717" t="str">
            <v>Ranked IN</v>
          </cell>
          <cell r="J1717" t="str">
            <v>1. NFA</v>
          </cell>
          <cell r="K1717" t="str">
            <v>1. NFA</v>
          </cell>
        </row>
        <row r="1718">
          <cell r="B1718" t="str">
            <v>NIP_N_AJUJ_WNS_N01_D</v>
          </cell>
          <cell r="C1718" t="str">
            <v>Doable</v>
          </cell>
          <cell r="D1718" t="str">
            <v>WNS</v>
          </cell>
          <cell r="E1718" t="str">
            <v>AJUJ</v>
          </cell>
          <cell r="F1718" t="str">
            <v>BATAN1_FS</v>
          </cell>
          <cell r="G1718" t="str">
            <v>NIP_BP06_NFA</v>
          </cell>
          <cell r="H1718" t="str">
            <v>NIP_N_AJUJ_WNS_N01</v>
          </cell>
          <cell r="I1718" t="str">
            <v>Ranked IN</v>
          </cell>
          <cell r="J1718" t="str">
            <v>1. NFA</v>
          </cell>
          <cell r="K1718" t="str">
            <v>1. NFA</v>
          </cell>
        </row>
        <row r="1719">
          <cell r="B1719" t="str">
            <v>NIP_N_AKON_WSS_N01_D</v>
          </cell>
          <cell r="C1719" t="str">
            <v>Doable</v>
          </cell>
          <cell r="D1719" t="str">
            <v>WSS</v>
          </cell>
          <cell r="E1719" t="str">
            <v>AKON</v>
          </cell>
          <cell r="F1719" t="str">
            <v>BENISEDE1_FS</v>
          </cell>
          <cell r="G1719" t="str">
            <v>NIP_BP06_NFA</v>
          </cell>
          <cell r="H1719" t="str">
            <v>NIP_N_AKON_WSS_N01</v>
          </cell>
          <cell r="I1719" t="str">
            <v>Ranked IN</v>
          </cell>
          <cell r="J1719" t="str">
            <v>1. NFA</v>
          </cell>
          <cell r="K1719" t="str">
            <v>1. NFA</v>
          </cell>
        </row>
        <row r="1720">
          <cell r="B1720" t="str">
            <v>NIP_N_AKOS_EES_N01_D</v>
          </cell>
          <cell r="C1720" t="str">
            <v>Doable</v>
          </cell>
          <cell r="D1720" t="str">
            <v>EES</v>
          </cell>
          <cell r="E1720" t="str">
            <v>AKOS</v>
          </cell>
          <cell r="F1720" t="str">
            <v>CAWTHORNE_CHANNEL3_FS</v>
          </cell>
          <cell r="G1720" t="str">
            <v>NIP_BP06_NFA</v>
          </cell>
          <cell r="H1720" t="str">
            <v>NIP_N_AKOS_EES_N01</v>
          </cell>
          <cell r="I1720" t="str">
            <v>Ranked IN</v>
          </cell>
          <cell r="J1720" t="str">
            <v>1. NFA</v>
          </cell>
          <cell r="K1720" t="str">
            <v>1. NFA</v>
          </cell>
        </row>
        <row r="1721">
          <cell r="B1721" t="str">
            <v>NIP_N_ALAK_EES_G01_D</v>
          </cell>
          <cell r="C1721" t="str">
            <v>Doable</v>
          </cell>
          <cell r="D1721" t="str">
            <v>EES</v>
          </cell>
          <cell r="E1721" t="str">
            <v>ALAK</v>
          </cell>
          <cell r="F1721" t="str">
            <v>NAG PF</v>
          </cell>
          <cell r="G1721" t="e">
            <v>#N/A</v>
          </cell>
          <cell r="H1721" t="str">
            <v>NIP_N_ALAK_EES_G01</v>
          </cell>
          <cell r="I1721" t="str">
            <v>Ranked IN</v>
          </cell>
          <cell r="J1721" t="str">
            <v>1. NFA</v>
          </cell>
          <cell r="K1721" t="str">
            <v>1. NFA</v>
          </cell>
        </row>
        <row r="1722">
          <cell r="B1722" t="str">
            <v>NIP_N_ALAK_EES_N01_D</v>
          </cell>
          <cell r="C1722" t="str">
            <v>Doable</v>
          </cell>
          <cell r="D1722" t="str">
            <v>EES</v>
          </cell>
          <cell r="E1722" t="str">
            <v>ALAK</v>
          </cell>
          <cell r="F1722" t="str">
            <v>ALAKIRI1_FS</v>
          </cell>
          <cell r="G1722" t="str">
            <v>NIP_BP06_NFA</v>
          </cell>
          <cell r="H1722" t="str">
            <v>NIP_N_ALAK_EES_N01</v>
          </cell>
          <cell r="I1722" t="str">
            <v>Ranked IN</v>
          </cell>
          <cell r="J1722" t="str">
            <v>1. NFA</v>
          </cell>
          <cell r="K1722" t="str">
            <v>1. NFA</v>
          </cell>
        </row>
        <row r="1723">
          <cell r="B1723" t="str">
            <v>NIP_N_AMUK_WLA_N01_D</v>
          </cell>
          <cell r="C1723" t="str">
            <v>Doable</v>
          </cell>
          <cell r="D1723" t="str">
            <v>WLA</v>
          </cell>
          <cell r="E1723" t="str">
            <v>AMUK</v>
          </cell>
          <cell r="F1723" t="str">
            <v>AMUKPE1_FS</v>
          </cell>
          <cell r="G1723" t="str">
            <v>NIP_BP06_NFA</v>
          </cell>
          <cell r="H1723" t="str">
            <v>NIP_N_AMUK_WLA_N01</v>
          </cell>
          <cell r="I1723" t="str">
            <v>Ranked IN</v>
          </cell>
          <cell r="J1723" t="str">
            <v>1. NFA</v>
          </cell>
          <cell r="K1723" t="str">
            <v>1. NFA</v>
          </cell>
        </row>
        <row r="1724">
          <cell r="B1724" t="str">
            <v>NIP_N_AWNW_EES_N01_D</v>
          </cell>
          <cell r="C1724" t="str">
            <v>Doable</v>
          </cell>
          <cell r="D1724" t="str">
            <v>EES</v>
          </cell>
          <cell r="E1724" t="str">
            <v>AWNW</v>
          </cell>
          <cell r="F1724" t="str">
            <v>EKULAMA1_FS</v>
          </cell>
          <cell r="G1724" t="str">
            <v>NIP_BP06_NFA</v>
          </cell>
          <cell r="H1724" t="str">
            <v>NIP_N_AWNW_EES_N01</v>
          </cell>
          <cell r="I1724" t="str">
            <v>Ranked IN</v>
          </cell>
          <cell r="J1724" t="str">
            <v>1. NFA</v>
          </cell>
          <cell r="K1724" t="str">
            <v>1. NFA</v>
          </cell>
        </row>
        <row r="1725">
          <cell r="B1725" t="str">
            <v>NIP_N_AWOB_EES_N01_D</v>
          </cell>
          <cell r="C1725" t="str">
            <v>Doable</v>
          </cell>
          <cell r="D1725" t="str">
            <v>EES</v>
          </cell>
          <cell r="E1725" t="str">
            <v>AWOB</v>
          </cell>
          <cell r="F1725" t="str">
            <v>AWOBA1_FS</v>
          </cell>
          <cell r="G1725" t="str">
            <v>NIP_BP06_NFA</v>
          </cell>
          <cell r="H1725" t="str">
            <v>NIP_N_AWOB_EES_N01</v>
          </cell>
          <cell r="I1725" t="str">
            <v>Ranked IN</v>
          </cell>
          <cell r="J1725" t="str">
            <v>1. NFA</v>
          </cell>
          <cell r="K1725" t="str">
            <v>1. NFA</v>
          </cell>
        </row>
        <row r="1726">
          <cell r="B1726" t="str">
            <v>NIP_N_BATA_WNS_N01_D</v>
          </cell>
          <cell r="C1726" t="str">
            <v>Doable</v>
          </cell>
          <cell r="D1726" t="str">
            <v>WNS</v>
          </cell>
          <cell r="E1726" t="str">
            <v>BATA</v>
          </cell>
          <cell r="F1726" t="str">
            <v>BATAN1_FS</v>
          </cell>
          <cell r="G1726" t="str">
            <v>NIP_BP06_NFA</v>
          </cell>
          <cell r="H1726" t="str">
            <v>NIP_N_BATA_WNS_N01</v>
          </cell>
          <cell r="I1726" t="str">
            <v>Ranked IN</v>
          </cell>
          <cell r="J1726" t="str">
            <v>1. NFA</v>
          </cell>
          <cell r="K1726" t="str">
            <v>1. NFA</v>
          </cell>
        </row>
        <row r="1727">
          <cell r="B1727" t="str">
            <v>NIP_N_BELE_EWS_N01_D</v>
          </cell>
          <cell r="C1727" t="str">
            <v>Doable</v>
          </cell>
          <cell r="D1727" t="str">
            <v>EWS</v>
          </cell>
          <cell r="E1727" t="str">
            <v>BELE</v>
          </cell>
          <cell r="F1727" t="str">
            <v>BELEMA1_FS</v>
          </cell>
          <cell r="G1727" t="str">
            <v>NIP_BP06_NFA</v>
          </cell>
          <cell r="H1727" t="str">
            <v>NIP_N_BELE_EWS_N01</v>
          </cell>
          <cell r="I1727" t="str">
            <v>Ranked IN</v>
          </cell>
          <cell r="J1727" t="str">
            <v>1. NFA</v>
          </cell>
          <cell r="K1727" t="str">
            <v>1. NFA</v>
          </cell>
        </row>
        <row r="1728">
          <cell r="B1728" t="str">
            <v>NIP_N_BENS_WSS_N01_D</v>
          </cell>
          <cell r="C1728" t="str">
            <v>Doable</v>
          </cell>
          <cell r="D1728" t="str">
            <v>WSS</v>
          </cell>
          <cell r="E1728" t="str">
            <v>BENS</v>
          </cell>
          <cell r="F1728" t="str">
            <v>BENISEDE1_FS</v>
          </cell>
          <cell r="G1728" t="str">
            <v>NIP_BP06_NFA</v>
          </cell>
          <cell r="H1728" t="str">
            <v>NIP_N_BENS_WSS_N01</v>
          </cell>
          <cell r="I1728" t="str">
            <v>Ranked IN</v>
          </cell>
          <cell r="J1728" t="str">
            <v>1. NFA</v>
          </cell>
          <cell r="K1728" t="str">
            <v>1. NFA</v>
          </cell>
        </row>
        <row r="1729">
          <cell r="B1729" t="str">
            <v>NIP_N_BISE_ELA_N01_D</v>
          </cell>
          <cell r="C1729" t="str">
            <v>Doable</v>
          </cell>
          <cell r="D1729" t="str">
            <v>ELA</v>
          </cell>
          <cell r="E1729" t="str">
            <v>BISE</v>
          </cell>
          <cell r="F1729" t="str">
            <v>IDU_NAOC1_FS</v>
          </cell>
          <cell r="G1729" t="str">
            <v>NIP_BP06_NFA</v>
          </cell>
          <cell r="H1729" t="str">
            <v>NIP_N_BISE_ELA_N01</v>
          </cell>
          <cell r="I1729" t="str">
            <v>Ranked IN</v>
          </cell>
          <cell r="J1729" t="str">
            <v>1. NFA</v>
          </cell>
          <cell r="K1729" t="str">
            <v>1. NFA</v>
          </cell>
        </row>
        <row r="1730">
          <cell r="B1730" t="str">
            <v>NIP_N_BNYN_EES_N01_D</v>
          </cell>
          <cell r="C1730" t="str">
            <v>Doable</v>
          </cell>
          <cell r="D1730" t="str">
            <v>EES</v>
          </cell>
          <cell r="E1730" t="str">
            <v>BNYN</v>
          </cell>
          <cell r="F1730" t="str">
            <v>BONNY1_FS</v>
          </cell>
          <cell r="G1730" t="str">
            <v>NIP_BP06_NFA</v>
          </cell>
          <cell r="H1730" t="str">
            <v>NIP_N_BNYN_EES_N01</v>
          </cell>
          <cell r="I1730" t="str">
            <v>Ranked IN</v>
          </cell>
          <cell r="J1730" t="str">
            <v>1. NFA</v>
          </cell>
          <cell r="K1730" t="str">
            <v>1. NFA</v>
          </cell>
        </row>
        <row r="1731">
          <cell r="B1731" t="str">
            <v>NIP_N_BONN_EES_G01_D</v>
          </cell>
          <cell r="C1731" t="str">
            <v>Doable</v>
          </cell>
          <cell r="D1731" t="str">
            <v>EES</v>
          </cell>
          <cell r="E1731" t="str">
            <v>BONN</v>
          </cell>
          <cell r="F1731" t="str">
            <v>NAG PF</v>
          </cell>
          <cell r="G1731" t="e">
            <v>#N/A</v>
          </cell>
          <cell r="H1731" t="str">
            <v>NIP_N_BONN_EES_G01</v>
          </cell>
          <cell r="I1731" t="str">
            <v>Ranked IN</v>
          </cell>
          <cell r="J1731" t="str">
            <v>1. NFA</v>
          </cell>
          <cell r="K1731" t="str">
            <v>1. NFA</v>
          </cell>
        </row>
        <row r="1732">
          <cell r="B1732" t="str">
            <v>NIP_N_BONN_EES_N01_D</v>
          </cell>
          <cell r="C1732" t="str">
            <v>Doable</v>
          </cell>
          <cell r="D1732" t="str">
            <v>EES</v>
          </cell>
          <cell r="E1732" t="str">
            <v>BONN</v>
          </cell>
          <cell r="F1732" t="str">
            <v>BONNY1_FS</v>
          </cell>
          <cell r="G1732" t="str">
            <v>NIP_BP06_NFA</v>
          </cell>
          <cell r="H1732" t="str">
            <v>NIP_N_BONN_EES_N01</v>
          </cell>
          <cell r="I1732" t="str">
            <v>Ranked IN</v>
          </cell>
          <cell r="J1732" t="str">
            <v>1. NFA</v>
          </cell>
          <cell r="K1732" t="str">
            <v>1. NFA</v>
          </cell>
        </row>
        <row r="1733">
          <cell r="B1733" t="str">
            <v>NIP_N_BONT_EES_N01_D</v>
          </cell>
          <cell r="C1733" t="str">
            <v>Doable</v>
          </cell>
          <cell r="D1733" t="str">
            <v>EES</v>
          </cell>
          <cell r="E1733" t="str">
            <v>BONT</v>
          </cell>
          <cell r="F1733" t="str">
            <v>BONNY1_FS</v>
          </cell>
          <cell r="G1733" t="str">
            <v>NIP_BP06_NFA</v>
          </cell>
          <cell r="H1733" t="str">
            <v>NIP_N_BONT_EES_N01</v>
          </cell>
          <cell r="I1733" t="str">
            <v>Ranked IN</v>
          </cell>
          <cell r="J1733" t="str">
            <v>1. NFA</v>
          </cell>
          <cell r="K1733" t="str">
            <v>1. NFA</v>
          </cell>
        </row>
        <row r="1734">
          <cell r="B1734" t="str">
            <v>NIP_N_CAWC_EES_N01_D</v>
          </cell>
          <cell r="C1734" t="str">
            <v>Doable</v>
          </cell>
          <cell r="D1734" t="str">
            <v>EES</v>
          </cell>
          <cell r="E1734" t="str">
            <v>CAWC</v>
          </cell>
          <cell r="F1734" t="str">
            <v>CAWTHORNE_CHANNEL3_FS</v>
          </cell>
          <cell r="G1734" t="str">
            <v>NIP_BP06_NFA</v>
          </cell>
          <cell r="H1734" t="str">
            <v>NIP_N_CAWC_EES_N01</v>
          </cell>
          <cell r="I1734" t="str">
            <v>Ranked IN</v>
          </cell>
          <cell r="J1734" t="str">
            <v>1. NFA</v>
          </cell>
          <cell r="K1734" t="str">
            <v>1. NFA</v>
          </cell>
        </row>
        <row r="1735">
          <cell r="B1735" t="str">
            <v>NIP_N_DBUC_EWS_N01_D</v>
          </cell>
          <cell r="C1735" t="str">
            <v>Doable</v>
          </cell>
          <cell r="D1735" t="str">
            <v>EWS</v>
          </cell>
          <cell r="E1735" t="str">
            <v>DBUC</v>
          </cell>
          <cell r="F1735" t="str">
            <v>DIEBU_CREEK1_FS</v>
          </cell>
          <cell r="G1735" t="str">
            <v>NIP_BP06_NFA</v>
          </cell>
          <cell r="H1735" t="str">
            <v>NIP_N_DBUC_EWS_N01</v>
          </cell>
          <cell r="I1735" t="str">
            <v>Ranked IN</v>
          </cell>
          <cell r="J1735" t="str">
            <v>1. NFA</v>
          </cell>
          <cell r="K1735" t="str">
            <v>1. NFA</v>
          </cell>
        </row>
        <row r="1736">
          <cell r="B1736" t="str">
            <v>NIP_N_EAzz_OFS_N01_D</v>
          </cell>
          <cell r="C1736" t="str">
            <v>Doable</v>
          </cell>
          <cell r="D1736" t="str">
            <v>OFS</v>
          </cell>
          <cell r="E1736" t="str">
            <v>EAzz</v>
          </cell>
          <cell r="F1736" t="str">
            <v>Offshore PF</v>
          </cell>
          <cell r="G1736" t="str">
            <v>NIP_BP06_NFA</v>
          </cell>
          <cell r="H1736" t="str">
            <v>NIP_N_EAzz_OFS_N01</v>
          </cell>
          <cell r="I1736" t="str">
            <v>Ranked IN</v>
          </cell>
          <cell r="J1736" t="str">
            <v>1. NFA</v>
          </cell>
          <cell r="K1736" t="str">
            <v>1. NFA</v>
          </cell>
        </row>
        <row r="1737">
          <cell r="B1737" t="str">
            <v>NIP_N_EGBM_ELA_N01_D</v>
          </cell>
          <cell r="C1737" t="str">
            <v>Doable</v>
          </cell>
          <cell r="D1737" t="str">
            <v>ELA</v>
          </cell>
          <cell r="E1737" t="str">
            <v>EGBM</v>
          </cell>
          <cell r="F1737" t="str">
            <v>EGBEMA1_FS</v>
          </cell>
          <cell r="G1737" t="str">
            <v>NIP_BP06_NFA</v>
          </cell>
          <cell r="H1737" t="str">
            <v>NIP_N_EGBM_ELA_N01</v>
          </cell>
          <cell r="I1737" t="str">
            <v>Ranked IN</v>
          </cell>
          <cell r="J1737" t="str">
            <v>1. NFA</v>
          </cell>
          <cell r="K1737" t="str">
            <v>1. NFA</v>
          </cell>
        </row>
        <row r="1738">
          <cell r="B1738" t="str">
            <v>NIP_N_EGBW_ELA_N01_D</v>
          </cell>
          <cell r="C1738" t="str">
            <v>Doable</v>
          </cell>
          <cell r="D1738" t="str">
            <v>ELA</v>
          </cell>
          <cell r="E1738" t="str">
            <v>EGBW</v>
          </cell>
          <cell r="F1738" t="str">
            <v>EGBEMA_WEST1_FS</v>
          </cell>
          <cell r="G1738" t="str">
            <v>NIP_BP06_NFA</v>
          </cell>
          <cell r="H1738" t="str">
            <v>NIP_N_EGBW_ELA_N01</v>
          </cell>
          <cell r="I1738" t="str">
            <v>Ranked IN</v>
          </cell>
          <cell r="J1738" t="str">
            <v>1. NFA</v>
          </cell>
          <cell r="K1738" t="str">
            <v>1. NFA</v>
          </cell>
        </row>
        <row r="1739">
          <cell r="B1739" t="str">
            <v>NIP_N_EGWA_WNS_N01_D</v>
          </cell>
          <cell r="C1739" t="str">
            <v>Doable</v>
          </cell>
          <cell r="D1739" t="str">
            <v>WNS</v>
          </cell>
          <cell r="E1739" t="str">
            <v>EGWA</v>
          </cell>
          <cell r="F1739" t="str">
            <v>EGWA2_FS</v>
          </cell>
          <cell r="G1739" t="str">
            <v>NIP_BP06_NFA</v>
          </cell>
          <cell r="H1739" t="str">
            <v>NIP_N_EGWA_WNS_N01</v>
          </cell>
          <cell r="I1739" t="str">
            <v>Ranked IN</v>
          </cell>
          <cell r="J1739" t="str">
            <v>1. NFA</v>
          </cell>
          <cell r="K1739" t="str">
            <v>1. NFA</v>
          </cell>
        </row>
        <row r="1740">
          <cell r="B1740" t="str">
            <v>NIP_N_EJAz_OFS_N01_D</v>
          </cell>
          <cell r="C1740" t="str">
            <v>Doable</v>
          </cell>
          <cell r="D1740" t="str">
            <v>OFS</v>
          </cell>
          <cell r="E1740" t="str">
            <v>EJAz</v>
          </cell>
          <cell r="F1740" t="str">
            <v>Offshore PF</v>
          </cell>
          <cell r="G1740" t="str">
            <v>NIP_BP06_NFA</v>
          </cell>
          <cell r="H1740" t="str">
            <v>NIP_N_EJAz_OFS_N01</v>
          </cell>
          <cell r="I1740" t="str">
            <v>Ranked IN</v>
          </cell>
          <cell r="J1740" t="str">
            <v>1. NFA</v>
          </cell>
          <cell r="K1740" t="str">
            <v>1. NFA</v>
          </cell>
        </row>
        <row r="1741">
          <cell r="B1741" t="str">
            <v>NIP_N_EKUL_EWS_N01_D</v>
          </cell>
          <cell r="C1741" t="str">
            <v>Doable</v>
          </cell>
          <cell r="D1741" t="str">
            <v>EWS</v>
          </cell>
          <cell r="E1741" t="str">
            <v>EKUL</v>
          </cell>
          <cell r="F1741" t="str">
            <v>EKULAMA2_FS</v>
          </cell>
          <cell r="G1741" t="str">
            <v>NIP_BP06_NFA</v>
          </cell>
          <cell r="H1741" t="str">
            <v>NIP_N_EKUL_EWS_N01</v>
          </cell>
          <cell r="I1741" t="str">
            <v>Ranked IN</v>
          </cell>
          <cell r="J1741" t="str">
            <v>1. NFA</v>
          </cell>
          <cell r="K1741" t="str">
            <v>1. NFA</v>
          </cell>
        </row>
        <row r="1742">
          <cell r="B1742" t="str">
            <v>NIP_N_ELWA_ELA_N01_D</v>
          </cell>
          <cell r="C1742" t="str">
            <v>Doable</v>
          </cell>
          <cell r="D1742" t="str">
            <v>ELA</v>
          </cell>
          <cell r="E1742" t="str">
            <v>ELWA</v>
          </cell>
          <cell r="F1742" t="str">
            <v>AGBADA1_FS</v>
          </cell>
          <cell r="G1742" t="str">
            <v>NIP_BP06_NFA</v>
          </cell>
          <cell r="H1742" t="str">
            <v>NIP_N_ELWA_ELA_N01</v>
          </cell>
          <cell r="I1742" t="str">
            <v>Ranked IN</v>
          </cell>
          <cell r="J1742" t="str">
            <v>1. NFA</v>
          </cell>
          <cell r="K1742" t="str">
            <v>1. NFA</v>
          </cell>
        </row>
        <row r="1743">
          <cell r="B1743" t="str">
            <v>NIP_N_ERMU_WLA_N01_D</v>
          </cell>
          <cell r="C1743" t="str">
            <v>Doable</v>
          </cell>
          <cell r="D1743" t="str">
            <v>WLA</v>
          </cell>
          <cell r="E1743" t="str">
            <v>ERMU</v>
          </cell>
          <cell r="F1743" t="str">
            <v>ERIEMU1_FS</v>
          </cell>
          <cell r="G1743" t="str">
            <v>NIP_BP06_NFA</v>
          </cell>
          <cell r="H1743" t="str">
            <v>NIP_N_ERMU_WLA_N01</v>
          </cell>
          <cell r="I1743" t="str">
            <v>Ranked IN</v>
          </cell>
          <cell r="J1743" t="str">
            <v>1. NFA</v>
          </cell>
          <cell r="K1743" t="str">
            <v>1. NFA</v>
          </cell>
        </row>
        <row r="1744">
          <cell r="B1744" t="str">
            <v>NIP_N_ESCB_WNS_N01_D</v>
          </cell>
          <cell r="C1744" t="str">
            <v>Doable</v>
          </cell>
          <cell r="D1744" t="str">
            <v>WNS</v>
          </cell>
          <cell r="E1744" t="str">
            <v>ESCB</v>
          </cell>
          <cell r="F1744" t="str">
            <v>ESCRAVOS_BEACH1_FS</v>
          </cell>
          <cell r="G1744" t="str">
            <v>NIP_BP06_NFA</v>
          </cell>
          <cell r="H1744" t="str">
            <v>NIP_N_ESCB_WNS_N01</v>
          </cell>
          <cell r="I1744" t="str">
            <v>Ranked IN</v>
          </cell>
          <cell r="J1744" t="str">
            <v>1. NFA</v>
          </cell>
          <cell r="K1744" t="str">
            <v>1. NFA</v>
          </cell>
        </row>
        <row r="1745">
          <cell r="B1745" t="str">
            <v>NIP_N_ETEL_ELA_N01_D</v>
          </cell>
          <cell r="C1745" t="str">
            <v>Doable</v>
          </cell>
          <cell r="D1745" t="str">
            <v>ELA</v>
          </cell>
          <cell r="E1745" t="str">
            <v>ETEL</v>
          </cell>
          <cell r="F1745" t="str">
            <v>ETELEBOU1_FS</v>
          </cell>
          <cell r="G1745" t="str">
            <v>NIP_BP06_NFA</v>
          </cell>
          <cell r="H1745" t="str">
            <v>NIP_N_ETEL_ELA_N01</v>
          </cell>
          <cell r="I1745" t="str">
            <v>Ranked IN</v>
          </cell>
          <cell r="J1745" t="str">
            <v>1. NFA</v>
          </cell>
          <cell r="K1745" t="str">
            <v>1. NFA</v>
          </cell>
        </row>
        <row r="1746">
          <cell r="B1746" t="str">
            <v>NIP_N_EVWR_WLA_N01_D</v>
          </cell>
          <cell r="C1746" t="str">
            <v>Doable</v>
          </cell>
          <cell r="D1746" t="str">
            <v>WLA</v>
          </cell>
          <cell r="E1746" t="str">
            <v>EVWR</v>
          </cell>
          <cell r="F1746" t="str">
            <v>EVWRENI1_FS</v>
          </cell>
          <cell r="G1746" t="str">
            <v>NIP_BP06_NFA</v>
          </cell>
          <cell r="H1746" t="str">
            <v>NIP_N_EVWR_WLA_N01</v>
          </cell>
          <cell r="I1746" t="str">
            <v>Ranked IN</v>
          </cell>
          <cell r="J1746" t="str">
            <v>1. NFA</v>
          </cell>
          <cell r="K1746" t="str">
            <v>1. NFA</v>
          </cell>
        </row>
        <row r="1747">
          <cell r="B1747" t="str">
            <v>NIP_N_FORC_WSS_N01_D</v>
          </cell>
          <cell r="C1747" t="str">
            <v>Doable</v>
          </cell>
          <cell r="D1747" t="str">
            <v>WSS</v>
          </cell>
          <cell r="E1747" t="str">
            <v>FORC</v>
          </cell>
          <cell r="F1747" t="str">
            <v>FORCADOS4_FS</v>
          </cell>
          <cell r="G1747" t="str">
            <v>NIP_BP06_NFA</v>
          </cell>
          <cell r="H1747" t="str">
            <v>NIP_N_FORC_WSS_N01</v>
          </cell>
          <cell r="I1747" t="str">
            <v>Ranked IN</v>
          </cell>
          <cell r="J1747" t="str">
            <v>1. NFA</v>
          </cell>
          <cell r="K1747" t="str">
            <v>1. NFA</v>
          </cell>
        </row>
        <row r="1748">
          <cell r="B1748" t="str">
            <v>NIP_N_GBAR_ELA_N01_D</v>
          </cell>
          <cell r="C1748" t="str">
            <v>Doable</v>
          </cell>
          <cell r="D1748" t="str">
            <v>ELA</v>
          </cell>
          <cell r="E1748" t="str">
            <v>GBAR</v>
          </cell>
          <cell r="F1748" t="str">
            <v>KOLO_CREEK1_FS</v>
          </cell>
          <cell r="G1748" t="str">
            <v>NIP_BP06_NFA</v>
          </cell>
          <cell r="H1748" t="str">
            <v>NIP_N_GBAR_ELA_N01</v>
          </cell>
          <cell r="I1748" t="str">
            <v>Ranked IN</v>
          </cell>
          <cell r="J1748" t="str">
            <v>1. NFA</v>
          </cell>
          <cell r="K1748" t="str">
            <v>1. NFA</v>
          </cell>
        </row>
        <row r="1749">
          <cell r="B1749" t="str">
            <v>NIP_N_IMOR_ELA_N01_D</v>
          </cell>
          <cell r="C1749" t="str">
            <v>Doable</v>
          </cell>
          <cell r="D1749" t="str">
            <v>ELA</v>
          </cell>
          <cell r="E1749" t="str">
            <v>IMOR</v>
          </cell>
          <cell r="F1749" t="str">
            <v>IMO_RIVER3_FS</v>
          </cell>
          <cell r="G1749" t="str">
            <v>NIP_BP06_NFA</v>
          </cell>
          <cell r="H1749" t="str">
            <v>NIP_N_IMOR_ELA_N01</v>
          </cell>
          <cell r="I1749" t="str">
            <v>Ranked IN</v>
          </cell>
          <cell r="J1749" t="str">
            <v>1. NFA</v>
          </cell>
          <cell r="K1749" t="str">
            <v>1. NFA</v>
          </cell>
        </row>
        <row r="1750">
          <cell r="B1750" t="str">
            <v>NIP_N_ISIM_ELA_N01_D</v>
          </cell>
          <cell r="C1750" t="str">
            <v>Doable</v>
          </cell>
          <cell r="D1750" t="str">
            <v>ELA</v>
          </cell>
          <cell r="E1750" t="str">
            <v>ISIM</v>
          </cell>
          <cell r="F1750" t="str">
            <v>ISIMIRI1_FS</v>
          </cell>
          <cell r="G1750" t="str">
            <v>NIP_BP06_NFA</v>
          </cell>
          <cell r="H1750" t="str">
            <v>NIP_N_ISIM_ELA_N01</v>
          </cell>
          <cell r="I1750" t="str">
            <v>Ranked IN</v>
          </cell>
          <cell r="J1750" t="str">
            <v>1. NFA</v>
          </cell>
          <cell r="K1750" t="str">
            <v>1. NFA</v>
          </cell>
        </row>
        <row r="1751">
          <cell r="B1751" t="str">
            <v>NIP_N_ISOK_WLA_N01_D</v>
          </cell>
          <cell r="C1751" t="str">
            <v>Doable</v>
          </cell>
          <cell r="D1751" t="str">
            <v>WLA</v>
          </cell>
          <cell r="E1751" t="str">
            <v>ISOK</v>
          </cell>
          <cell r="F1751" t="str">
            <v>OGINI1_FS</v>
          </cell>
          <cell r="G1751" t="str">
            <v>NIP_BP06_NFA</v>
          </cell>
          <cell r="H1751" t="str">
            <v>NIP_N_ISOK_WLA_N01</v>
          </cell>
          <cell r="I1751" t="str">
            <v>Ranked IN</v>
          </cell>
          <cell r="J1751" t="str">
            <v>1. NFA</v>
          </cell>
          <cell r="K1751" t="str">
            <v>1. NFA</v>
          </cell>
        </row>
        <row r="1752">
          <cell r="B1752" t="str">
            <v>NIP_N_JONC_WNS_N01_D</v>
          </cell>
          <cell r="C1752" t="str">
            <v>Doable</v>
          </cell>
          <cell r="D1752" t="str">
            <v>WNS</v>
          </cell>
          <cell r="E1752" t="str">
            <v>JONC</v>
          </cell>
          <cell r="F1752" t="str">
            <v>JONES_CREEK1_FS</v>
          </cell>
          <cell r="G1752" t="str">
            <v>NIP_BP06_NFA</v>
          </cell>
          <cell r="H1752" t="str">
            <v>NIP_N_JONC_WNS_N01</v>
          </cell>
          <cell r="I1752" t="str">
            <v>Ranked IN</v>
          </cell>
          <cell r="J1752" t="str">
            <v>1. NFA</v>
          </cell>
          <cell r="K1752" t="str">
            <v>1. NFA</v>
          </cell>
        </row>
        <row r="1753">
          <cell r="B1753" t="str">
            <v>NIP_N_KANB_WSS_N01_D</v>
          </cell>
          <cell r="C1753" t="str">
            <v>Doable</v>
          </cell>
          <cell r="D1753" t="str">
            <v>WSS</v>
          </cell>
          <cell r="E1753" t="str">
            <v>KANB</v>
          </cell>
          <cell r="F1753" t="str">
            <v>TUNU1_FS</v>
          </cell>
          <cell r="G1753" t="str">
            <v>NIP_BP06_NFA</v>
          </cell>
          <cell r="H1753" t="str">
            <v>NIP_N_KANB_WSS_N01</v>
          </cell>
          <cell r="I1753" t="str">
            <v>Ranked IN</v>
          </cell>
          <cell r="J1753" t="str">
            <v>1. NFA</v>
          </cell>
          <cell r="K1753" t="str">
            <v>1. NFA</v>
          </cell>
        </row>
        <row r="1754">
          <cell r="B1754" t="str">
            <v>NIP_N_KOCR_ELA_N01_D</v>
          </cell>
          <cell r="C1754" t="str">
            <v>Doable</v>
          </cell>
          <cell r="D1754" t="str">
            <v>ELA</v>
          </cell>
          <cell r="E1754" t="str">
            <v>KOCR</v>
          </cell>
          <cell r="F1754" t="str">
            <v>KOLO_CREEK1_FS</v>
          </cell>
          <cell r="G1754" t="str">
            <v>NIP_BP06_NFA</v>
          </cell>
          <cell r="H1754" t="str">
            <v>NIP_N_KOCR_ELA_N01</v>
          </cell>
          <cell r="I1754" t="str">
            <v>Ranked IN</v>
          </cell>
          <cell r="J1754" t="str">
            <v>1. NFA</v>
          </cell>
          <cell r="K1754" t="str">
            <v>1. NFA</v>
          </cell>
        </row>
        <row r="1755">
          <cell r="B1755" t="str">
            <v>NIP_N_KOKR_WLA_N01_D</v>
          </cell>
          <cell r="C1755" t="str">
            <v>Doable</v>
          </cell>
          <cell r="D1755" t="str">
            <v>WLA</v>
          </cell>
          <cell r="E1755" t="str">
            <v>KOKR</v>
          </cell>
          <cell r="F1755" t="str">
            <v>KOKORI1_FS</v>
          </cell>
          <cell r="G1755" t="str">
            <v>NIP_BP06_NFA</v>
          </cell>
          <cell r="H1755" t="str">
            <v>NIP_N_KOKR_WLA_N01</v>
          </cell>
          <cell r="I1755" t="str">
            <v>Ranked IN</v>
          </cell>
          <cell r="J1755" t="str">
            <v>1. NFA</v>
          </cell>
          <cell r="K1755" t="str">
            <v>1. NFA</v>
          </cell>
        </row>
        <row r="1756">
          <cell r="B1756" t="str">
            <v>NIP_N_KRAK_EES_N01_D</v>
          </cell>
          <cell r="C1756" t="str">
            <v>Doable</v>
          </cell>
          <cell r="D1756" t="str">
            <v>EES</v>
          </cell>
          <cell r="E1756" t="str">
            <v>KRAK</v>
          </cell>
          <cell r="F1756" t="str">
            <v>KRAKAMA1_FS</v>
          </cell>
          <cell r="G1756" t="str">
            <v>NIP_BP06_NFA</v>
          </cell>
          <cell r="H1756" t="str">
            <v>NIP_N_KRAK_EES_N01</v>
          </cell>
          <cell r="I1756" t="str">
            <v>Ranked IN</v>
          </cell>
          <cell r="J1756" t="str">
            <v>1. NFA</v>
          </cell>
          <cell r="K1756" t="str">
            <v>1. NFA</v>
          </cell>
        </row>
        <row r="1757">
          <cell r="B1757" t="str">
            <v>NIP_N_MINI_ELA_N01_D</v>
          </cell>
          <cell r="C1757" t="str">
            <v>Doable</v>
          </cell>
          <cell r="D1757" t="str">
            <v>ELA</v>
          </cell>
          <cell r="E1757" t="str">
            <v>MINI</v>
          </cell>
          <cell r="F1757" t="str">
            <v>AHIA1_FS</v>
          </cell>
          <cell r="G1757" t="str">
            <v>NIP_BP06_NFA</v>
          </cell>
          <cell r="H1757" t="str">
            <v>NIP_N_MINI_ELA_N01</v>
          </cell>
          <cell r="I1757" t="str">
            <v>Ranked IN</v>
          </cell>
          <cell r="J1757" t="str">
            <v>1. NFA</v>
          </cell>
          <cell r="K1757" t="str">
            <v>1. NFA</v>
          </cell>
        </row>
        <row r="1758">
          <cell r="B1758" t="str">
            <v>NIP_N_NECE_EWS_N01_D</v>
          </cell>
          <cell r="C1758" t="str">
            <v>Doable</v>
          </cell>
          <cell r="D1758" t="str">
            <v>EWS</v>
          </cell>
          <cell r="E1758" t="str">
            <v>NECE</v>
          </cell>
          <cell r="F1758" t="str">
            <v>NEMBE_CREEK4_FS</v>
          </cell>
          <cell r="G1758" t="str">
            <v>NIP_BP06_NFA</v>
          </cell>
          <cell r="H1758" t="str">
            <v>NIP_N_NECE_EWS_N01</v>
          </cell>
          <cell r="I1758" t="str">
            <v>Ranked IN</v>
          </cell>
          <cell r="J1758" t="str">
            <v>1. NFA</v>
          </cell>
          <cell r="K1758" t="str">
            <v>1. NFA</v>
          </cell>
        </row>
        <row r="1759">
          <cell r="B1759" t="str">
            <v>NIP_N_NEMC_EWS_N01_D</v>
          </cell>
          <cell r="C1759" t="str">
            <v>Doable</v>
          </cell>
          <cell r="D1759" t="str">
            <v>EWS</v>
          </cell>
          <cell r="E1759" t="str">
            <v>NEMC</v>
          </cell>
          <cell r="F1759" t="str">
            <v>NEMBE_CREEK4_FS</v>
          </cell>
          <cell r="G1759" t="str">
            <v>NIP_BP06_NFA</v>
          </cell>
          <cell r="H1759" t="str">
            <v>NIP_N_NEMC_EWS_N01</v>
          </cell>
          <cell r="I1759" t="str">
            <v>Ranked IN</v>
          </cell>
          <cell r="J1759" t="str">
            <v>1. NFA</v>
          </cell>
          <cell r="K1759" t="str">
            <v>1. NFA</v>
          </cell>
        </row>
        <row r="1760">
          <cell r="B1760" t="str">
            <v>NIP_N_NKAL_ELA_N01_D</v>
          </cell>
          <cell r="C1760" t="str">
            <v>Doable</v>
          </cell>
          <cell r="D1760" t="str">
            <v>ELA</v>
          </cell>
          <cell r="E1760" t="str">
            <v>NKAL</v>
          </cell>
          <cell r="F1760" t="str">
            <v>NKALI1_FS</v>
          </cell>
          <cell r="G1760" t="str">
            <v>NIP_BP06_NFA</v>
          </cell>
          <cell r="H1760" t="str">
            <v>NIP_N_NKAL_ELA_N01</v>
          </cell>
          <cell r="I1760" t="str">
            <v>Ranked IN</v>
          </cell>
          <cell r="J1760" t="str">
            <v>1. NFA</v>
          </cell>
          <cell r="K1760" t="str">
            <v>1. NFA</v>
          </cell>
        </row>
        <row r="1761">
          <cell r="B1761" t="str">
            <v>NIP_N_NUNR_EWS_N01_D</v>
          </cell>
          <cell r="C1761" t="str">
            <v>Doable</v>
          </cell>
          <cell r="D1761" t="str">
            <v>EWS</v>
          </cell>
          <cell r="E1761" t="str">
            <v>NUNR</v>
          </cell>
          <cell r="F1761" t="str">
            <v>NUN_RIVER1_FS</v>
          </cell>
          <cell r="G1761" t="str">
            <v>NIP_BP06_NFA</v>
          </cell>
          <cell r="H1761" t="str">
            <v>NIP_N_NUNR_EWS_N01</v>
          </cell>
          <cell r="I1761" t="str">
            <v>Ranked IN</v>
          </cell>
          <cell r="J1761" t="str">
            <v>1. NFA</v>
          </cell>
          <cell r="K1761" t="str">
            <v>1. NFA</v>
          </cell>
        </row>
        <row r="1762">
          <cell r="B1762" t="str">
            <v>NIP_N_OBEL_ELA_N01_D</v>
          </cell>
          <cell r="C1762" t="str">
            <v>Doable</v>
          </cell>
          <cell r="D1762" t="str">
            <v>ELA</v>
          </cell>
          <cell r="E1762" t="str">
            <v>OBEL</v>
          </cell>
          <cell r="F1762" t="str">
            <v>OBELE1_FS</v>
          </cell>
          <cell r="G1762" t="str">
            <v>NIP_BP06_NFA</v>
          </cell>
          <cell r="H1762" t="str">
            <v>NIP_N_OBEL_ELA_N01</v>
          </cell>
          <cell r="I1762" t="str">
            <v>Ranked IN</v>
          </cell>
          <cell r="J1762" t="str">
            <v>1. NFA</v>
          </cell>
          <cell r="K1762" t="str">
            <v>1. NFA</v>
          </cell>
        </row>
        <row r="1763">
          <cell r="B1763" t="str">
            <v>NIP_N_OBEN_WLA_G01_D</v>
          </cell>
          <cell r="C1763" t="str">
            <v>Doable</v>
          </cell>
          <cell r="D1763" t="str">
            <v>WLA</v>
          </cell>
          <cell r="E1763" t="str">
            <v>OBEN</v>
          </cell>
          <cell r="F1763" t="str">
            <v>NAG PF</v>
          </cell>
          <cell r="G1763" t="e">
            <v>#N/A</v>
          </cell>
          <cell r="H1763" t="str">
            <v>NIP_N_OBEN_WLA_G01</v>
          </cell>
          <cell r="I1763" t="str">
            <v>Ranked IN</v>
          </cell>
          <cell r="J1763" t="str">
            <v>1. NFA</v>
          </cell>
          <cell r="K1763" t="str">
            <v>1. NFA</v>
          </cell>
        </row>
        <row r="1764">
          <cell r="B1764" t="str">
            <v>NIP_N_OBEN_WLA_N01_D</v>
          </cell>
          <cell r="C1764" t="str">
            <v>Doable</v>
          </cell>
          <cell r="D1764" t="str">
            <v>WLA</v>
          </cell>
          <cell r="E1764" t="str">
            <v>OBEN</v>
          </cell>
          <cell r="F1764" t="str">
            <v>OBEN1_FS</v>
          </cell>
          <cell r="G1764" t="str">
            <v>NIP_BP06_NFA</v>
          </cell>
          <cell r="H1764" t="str">
            <v>NIP_N_OBEN_WLA_N01</v>
          </cell>
          <cell r="I1764" t="str">
            <v>Ranked IN</v>
          </cell>
          <cell r="J1764" t="str">
            <v>1. NFA</v>
          </cell>
          <cell r="K1764" t="str">
            <v>1. NFA</v>
          </cell>
        </row>
        <row r="1765">
          <cell r="B1765" t="str">
            <v>NIP_N_OBGN_ELA_G01_D</v>
          </cell>
          <cell r="C1765" t="str">
            <v>Doable</v>
          </cell>
          <cell r="D1765" t="str">
            <v>ELA</v>
          </cell>
          <cell r="E1765" t="str">
            <v>OBGN</v>
          </cell>
          <cell r="F1765" t="str">
            <v>NAG PF</v>
          </cell>
          <cell r="G1765" t="e">
            <v>#N/A</v>
          </cell>
          <cell r="H1765" t="str">
            <v>NIP_N_OBGN_ELA_G01</v>
          </cell>
          <cell r="I1765" t="str">
            <v>Ranked IN</v>
          </cell>
          <cell r="J1765" t="str">
            <v>1. NFA</v>
          </cell>
          <cell r="K1765" t="str">
            <v>1. NFA</v>
          </cell>
        </row>
        <row r="1766">
          <cell r="B1766" t="str">
            <v>NIP_N_OBGN_ELA_N01_D</v>
          </cell>
          <cell r="C1766" t="str">
            <v>Doable</v>
          </cell>
          <cell r="D1766" t="str">
            <v>ELA</v>
          </cell>
          <cell r="E1766" t="str">
            <v>OBGN</v>
          </cell>
          <cell r="F1766" t="str">
            <v>OBIGBO_NORTH1_FS</v>
          </cell>
          <cell r="G1766" t="str">
            <v>NIP_BP06_NFA</v>
          </cell>
          <cell r="H1766" t="str">
            <v>NIP_N_OBGN_ELA_N01</v>
          </cell>
          <cell r="I1766" t="str">
            <v>Ranked IN</v>
          </cell>
          <cell r="J1766" t="str">
            <v>1. NFA</v>
          </cell>
          <cell r="K1766" t="str">
            <v>1. NFA</v>
          </cell>
        </row>
        <row r="1767">
          <cell r="B1767" t="str">
            <v>NIP_N_ODEC_EWS_N01_D</v>
          </cell>
          <cell r="C1767" t="str">
            <v>Doable</v>
          </cell>
          <cell r="D1767" t="str">
            <v>EWS</v>
          </cell>
          <cell r="E1767" t="str">
            <v>ODEC</v>
          </cell>
          <cell r="F1767" t="str">
            <v>ODEAMA_CREEK1_FS</v>
          </cell>
          <cell r="G1767" t="str">
            <v>NIP_BP06_NFA</v>
          </cell>
          <cell r="H1767" t="str">
            <v>NIP_N_ODEC_EWS_N01</v>
          </cell>
          <cell r="I1767" t="str">
            <v>Ranked IN</v>
          </cell>
          <cell r="J1767" t="str">
            <v>1. NFA</v>
          </cell>
          <cell r="K1767" t="str">
            <v>1. NFA</v>
          </cell>
        </row>
        <row r="1768">
          <cell r="B1768" t="str">
            <v>NIP_N_ODID_WNS_N01_D</v>
          </cell>
          <cell r="C1768" t="str">
            <v>Doable</v>
          </cell>
          <cell r="D1768" t="str">
            <v>WNS</v>
          </cell>
          <cell r="E1768" t="str">
            <v>ODID</v>
          </cell>
          <cell r="F1768" t="str">
            <v>ODIDI1_FS</v>
          </cell>
          <cell r="G1768" t="str">
            <v>NIP_BP06_NFA</v>
          </cell>
          <cell r="H1768" t="str">
            <v>NIP_N_ODID_WNS_N01</v>
          </cell>
          <cell r="I1768" t="str">
            <v>Ranked IN</v>
          </cell>
          <cell r="J1768" t="str">
            <v>1. NFA</v>
          </cell>
          <cell r="K1768" t="str">
            <v>1. NFA</v>
          </cell>
        </row>
        <row r="1769">
          <cell r="B1769" t="str">
            <v>NIP_N_ODID_WNS_N02_D</v>
          </cell>
          <cell r="C1769" t="str">
            <v>Doable</v>
          </cell>
          <cell r="D1769" t="str">
            <v>WNS</v>
          </cell>
          <cell r="E1769" t="str">
            <v>ODID</v>
          </cell>
          <cell r="F1769" t="str">
            <v>ODIDI2_FS</v>
          </cell>
          <cell r="G1769" t="str">
            <v>NIP_BP06_NFA</v>
          </cell>
          <cell r="H1769" t="str">
            <v>NIP_N_ODID_WNS_N02</v>
          </cell>
          <cell r="I1769" t="str">
            <v>Ranked IN</v>
          </cell>
          <cell r="J1769" t="str">
            <v>1. NFA</v>
          </cell>
          <cell r="K1769" t="str">
            <v>1. NFA</v>
          </cell>
        </row>
        <row r="1770">
          <cell r="B1770" t="str">
            <v>NIP_N_OGBO_WSS_N01_D</v>
          </cell>
          <cell r="C1770" t="str">
            <v>Doable</v>
          </cell>
          <cell r="D1770" t="str">
            <v>WSS</v>
          </cell>
          <cell r="E1770" t="str">
            <v>OGBO</v>
          </cell>
          <cell r="F1770" t="str">
            <v>OGBOTOBO1_FS</v>
          </cell>
          <cell r="G1770" t="str">
            <v>NIP_BP06_NFA</v>
          </cell>
          <cell r="H1770" t="str">
            <v>NIP_N_OGBO_WSS_N01</v>
          </cell>
          <cell r="I1770" t="str">
            <v>Ranked IN</v>
          </cell>
          <cell r="J1770" t="str">
            <v>1. NFA</v>
          </cell>
          <cell r="K1770" t="str">
            <v>1. NFA</v>
          </cell>
        </row>
        <row r="1771">
          <cell r="B1771" t="str">
            <v>NIP_N_OGIN_WLA_N01_D</v>
          </cell>
          <cell r="C1771" t="str">
            <v>Doable</v>
          </cell>
          <cell r="D1771" t="str">
            <v>WLA</v>
          </cell>
          <cell r="E1771" t="str">
            <v>OGIN</v>
          </cell>
          <cell r="F1771" t="str">
            <v>OGINI1_FS</v>
          </cell>
          <cell r="G1771" t="str">
            <v>NIP_BP06_NFA</v>
          </cell>
          <cell r="H1771" t="str">
            <v>NIP_N_OGIN_WLA_N01</v>
          </cell>
          <cell r="I1771" t="str">
            <v>Ranked IN</v>
          </cell>
          <cell r="J1771" t="str">
            <v>1. NFA</v>
          </cell>
          <cell r="K1771" t="str">
            <v>1. NFA</v>
          </cell>
        </row>
        <row r="1772">
          <cell r="B1772" t="str">
            <v>NIP_N_OGUT_ELA_N01_D</v>
          </cell>
          <cell r="C1772" t="str">
            <v>Doable</v>
          </cell>
          <cell r="D1772" t="str">
            <v>ELA</v>
          </cell>
          <cell r="E1772" t="str">
            <v>OGUT</v>
          </cell>
          <cell r="F1772" t="str">
            <v>OGUTA1_FS</v>
          </cell>
          <cell r="G1772" t="str">
            <v>NIP_BP06_NFA</v>
          </cell>
          <cell r="H1772" t="str">
            <v>NIP_N_OGUT_ELA_N01</v>
          </cell>
          <cell r="I1772" t="str">
            <v>Ranked IN</v>
          </cell>
          <cell r="J1772" t="str">
            <v>1. NFA</v>
          </cell>
          <cell r="K1772" t="str">
            <v>1. NFA</v>
          </cell>
        </row>
        <row r="1773">
          <cell r="B1773" t="str">
            <v>NIP_N_OLOM_WLA_N01_D</v>
          </cell>
          <cell r="C1773" t="str">
            <v>Doable</v>
          </cell>
          <cell r="D1773" t="str">
            <v>WLA</v>
          </cell>
          <cell r="E1773" t="str">
            <v>OLOM</v>
          </cell>
          <cell r="F1773" t="str">
            <v>OLOMORO1_FS</v>
          </cell>
          <cell r="G1773" t="str">
            <v>NIP_BP06_NFA</v>
          </cell>
          <cell r="H1773" t="str">
            <v>NIP_N_OLOM_WLA_N01</v>
          </cell>
          <cell r="I1773" t="str">
            <v>Ranked IN</v>
          </cell>
          <cell r="J1773" t="str">
            <v>1. NFA</v>
          </cell>
          <cell r="K1773" t="str">
            <v>1. NFA</v>
          </cell>
        </row>
        <row r="1774">
          <cell r="B1774" t="str">
            <v>NIP_N_OPNO_WSS_N01_D</v>
          </cell>
          <cell r="C1774" t="str">
            <v>Doable</v>
          </cell>
          <cell r="D1774" t="str">
            <v>WSS</v>
          </cell>
          <cell r="E1774" t="str">
            <v>OPNO</v>
          </cell>
          <cell r="F1774" t="str">
            <v>OPUKUSHI1_FS</v>
          </cell>
          <cell r="G1774" t="str">
            <v>NIP_BP06_NFA</v>
          </cell>
          <cell r="H1774" t="str">
            <v>NIP_N_OPNO_WSS_N01</v>
          </cell>
          <cell r="I1774" t="str">
            <v>Ranked IN</v>
          </cell>
          <cell r="J1774" t="str">
            <v>1. NFA</v>
          </cell>
          <cell r="K1774" t="str">
            <v>1. NFA</v>
          </cell>
        </row>
        <row r="1775">
          <cell r="B1775" t="str">
            <v>NIP_N_OPOM_WSS_N01_D</v>
          </cell>
          <cell r="C1775" t="str">
            <v>Doable</v>
          </cell>
          <cell r="D1775" t="str">
            <v>WSS</v>
          </cell>
          <cell r="E1775" t="str">
            <v>OPOM</v>
          </cell>
          <cell r="F1775" t="str">
            <v>BENISEDE1_FS</v>
          </cell>
          <cell r="G1775" t="str">
            <v>NIP_BP06_NFA</v>
          </cell>
          <cell r="H1775" t="str">
            <v>NIP_N_OPOM_WSS_N01</v>
          </cell>
          <cell r="I1775" t="str">
            <v>Ranked IN</v>
          </cell>
          <cell r="J1775" t="str">
            <v>1. NFA</v>
          </cell>
          <cell r="K1775" t="str">
            <v>1. NFA</v>
          </cell>
        </row>
        <row r="1776">
          <cell r="B1776" t="str">
            <v>NIP_N_OPUA_WNS_N01_D</v>
          </cell>
          <cell r="C1776" t="str">
            <v>Doable</v>
          </cell>
          <cell r="D1776" t="str">
            <v>WNS</v>
          </cell>
          <cell r="E1776" t="str">
            <v>OPUA</v>
          </cell>
          <cell r="F1776" t="str">
            <v>OPUAMA1_FS</v>
          </cell>
          <cell r="G1776" t="str">
            <v>NIP_BP06_NFA</v>
          </cell>
          <cell r="H1776" t="str">
            <v>NIP_N_OPUA_WNS_N01</v>
          </cell>
          <cell r="I1776" t="str">
            <v>Ranked IN</v>
          </cell>
          <cell r="J1776" t="str">
            <v>1. NFA</v>
          </cell>
          <cell r="K1776" t="str">
            <v>1. NFA</v>
          </cell>
        </row>
        <row r="1777">
          <cell r="B1777" t="str">
            <v>NIP_N_OPUK_WSS_N01_D</v>
          </cell>
          <cell r="C1777" t="str">
            <v>Doable</v>
          </cell>
          <cell r="D1777" t="str">
            <v>WSS</v>
          </cell>
          <cell r="E1777" t="str">
            <v>OPUK</v>
          </cell>
          <cell r="F1777" t="str">
            <v>OPUKUSHI1_FS</v>
          </cell>
          <cell r="G1777" t="str">
            <v>NIP_BP06_NFA</v>
          </cell>
          <cell r="H1777" t="str">
            <v>NIP_N_OPUK_WSS_N01</v>
          </cell>
          <cell r="I1777" t="str">
            <v>Ranked IN</v>
          </cell>
          <cell r="J1777" t="str">
            <v>1. NFA</v>
          </cell>
          <cell r="K1777" t="str">
            <v>1. NFA</v>
          </cell>
        </row>
        <row r="1778">
          <cell r="B1778" t="str">
            <v>NIP_N_ORNI_WLA_N01_D</v>
          </cell>
          <cell r="C1778" t="str">
            <v>Doable</v>
          </cell>
          <cell r="D1778" t="str">
            <v>WLA</v>
          </cell>
          <cell r="E1778" t="str">
            <v>ORNI</v>
          </cell>
          <cell r="F1778" t="str">
            <v>ORONI1_FS</v>
          </cell>
          <cell r="G1778" t="str">
            <v>NIP_BP06_NFA</v>
          </cell>
          <cell r="H1778" t="str">
            <v>NIP_N_ORNI_WLA_N01</v>
          </cell>
          <cell r="I1778" t="str">
            <v>Ranked IN</v>
          </cell>
          <cell r="J1778" t="str">
            <v>1. NFA</v>
          </cell>
          <cell r="K1778" t="str">
            <v>1. NFA</v>
          </cell>
        </row>
        <row r="1779">
          <cell r="B1779" t="str">
            <v>NIP_N_ORUB_EES_N01_D</v>
          </cell>
          <cell r="C1779" t="str">
            <v>Doable</v>
          </cell>
          <cell r="D1779" t="str">
            <v>EES</v>
          </cell>
          <cell r="E1779" t="str">
            <v>ORUB</v>
          </cell>
          <cell r="F1779" t="str">
            <v>ORUBIRI1_FS</v>
          </cell>
          <cell r="G1779" t="str">
            <v>NIP_BP06_NFA</v>
          </cell>
          <cell r="H1779" t="str">
            <v>NIP_N_ORUB_EES_N01</v>
          </cell>
          <cell r="I1779" t="str">
            <v>Ranked IN</v>
          </cell>
          <cell r="J1779" t="str">
            <v>1. NFA</v>
          </cell>
          <cell r="K1779" t="str">
            <v>1. NFA</v>
          </cell>
        </row>
        <row r="1780">
          <cell r="B1780" t="str">
            <v>NIP_N_OTAM_ELA_N01_D</v>
          </cell>
          <cell r="C1780" t="str">
            <v>Doable</v>
          </cell>
          <cell r="D1780" t="str">
            <v>ELA</v>
          </cell>
          <cell r="E1780" t="str">
            <v>OTAM</v>
          </cell>
          <cell r="F1780" t="str">
            <v>UMUECHEM1_FS</v>
          </cell>
          <cell r="G1780" t="str">
            <v>NIP_BP06_NFA</v>
          </cell>
          <cell r="H1780" t="str">
            <v>NIP_N_OTAM_ELA_N01</v>
          </cell>
          <cell r="I1780" t="str">
            <v>Ranked IN</v>
          </cell>
          <cell r="J1780" t="str">
            <v>1. NFA</v>
          </cell>
          <cell r="K1780" t="str">
            <v>1. NFA</v>
          </cell>
        </row>
        <row r="1781">
          <cell r="B1781" t="str">
            <v>NIP_N_OTUM_WNS_N01_D</v>
          </cell>
          <cell r="C1781" t="str">
            <v>Doable</v>
          </cell>
          <cell r="D1781" t="str">
            <v>WNS</v>
          </cell>
          <cell r="E1781" t="str">
            <v>OTUM</v>
          </cell>
          <cell r="F1781" t="str">
            <v>SAGHARA1_FS</v>
          </cell>
          <cell r="G1781" t="str">
            <v>NIP_BP06_NFA</v>
          </cell>
          <cell r="H1781" t="str">
            <v>NIP_N_OTUM_WNS_N01</v>
          </cell>
          <cell r="I1781" t="str">
            <v>Ranked IN</v>
          </cell>
          <cell r="J1781" t="str">
            <v>1. NFA</v>
          </cell>
          <cell r="K1781" t="str">
            <v>1. NFA</v>
          </cell>
        </row>
        <row r="1782">
          <cell r="B1782" t="str">
            <v>NIP_N_OTUM_WNS_N02_D</v>
          </cell>
          <cell r="C1782" t="str">
            <v>Doable</v>
          </cell>
          <cell r="D1782" t="str">
            <v>WNS</v>
          </cell>
          <cell r="E1782" t="str">
            <v>OTUM</v>
          </cell>
          <cell r="F1782" t="str">
            <v>OTUMARA1_FS</v>
          </cell>
          <cell r="G1782" t="str">
            <v>NIP_BP06_NFA</v>
          </cell>
          <cell r="H1782" t="str">
            <v>NIP_N_OTUM_WNS_N02</v>
          </cell>
          <cell r="I1782" t="str">
            <v>Ranked IN</v>
          </cell>
          <cell r="J1782" t="str">
            <v>1. NFA</v>
          </cell>
          <cell r="K1782" t="str">
            <v>1. NFA</v>
          </cell>
        </row>
        <row r="1783">
          <cell r="B1783" t="str">
            <v>NIP_N_OVHO_WLA_N01_D</v>
          </cell>
          <cell r="C1783" t="str">
            <v>Doable</v>
          </cell>
          <cell r="D1783" t="str">
            <v>WLA</v>
          </cell>
          <cell r="E1783" t="str">
            <v>OVHO</v>
          </cell>
          <cell r="F1783" t="str">
            <v>SAPELE1_FS</v>
          </cell>
          <cell r="G1783" t="str">
            <v>NIP_BP06_NFA</v>
          </cell>
          <cell r="H1783" t="str">
            <v>NIP_N_OVHO_WLA_N01</v>
          </cell>
          <cell r="I1783" t="str">
            <v>Ranked IN</v>
          </cell>
          <cell r="J1783" t="str">
            <v>1. NFA</v>
          </cell>
          <cell r="K1783" t="str">
            <v>1. NFA</v>
          </cell>
        </row>
        <row r="1784">
          <cell r="B1784" t="str">
            <v>NIP_N_OWEH_WLA_N01_D</v>
          </cell>
          <cell r="C1784" t="str">
            <v>Doable</v>
          </cell>
          <cell r="D1784" t="str">
            <v>WLA</v>
          </cell>
          <cell r="E1784" t="str">
            <v>OWEH</v>
          </cell>
          <cell r="F1784" t="str">
            <v>OWEH1_FS</v>
          </cell>
          <cell r="G1784" t="str">
            <v>NIP_BP06_NFA</v>
          </cell>
          <cell r="H1784" t="str">
            <v>NIP_N_OWEH_WLA_N01</v>
          </cell>
          <cell r="I1784" t="str">
            <v>Ranked IN</v>
          </cell>
          <cell r="J1784" t="str">
            <v>1. NFA</v>
          </cell>
          <cell r="K1784" t="str">
            <v>1. NFA</v>
          </cell>
        </row>
        <row r="1785">
          <cell r="B1785" t="str">
            <v>NIP_N_RUMU_ELA_N01_D</v>
          </cell>
          <cell r="C1785" t="str">
            <v>Doable</v>
          </cell>
          <cell r="D1785" t="str">
            <v>ELA</v>
          </cell>
          <cell r="E1785" t="str">
            <v>RUMU</v>
          </cell>
          <cell r="F1785" t="str">
            <v>RUMUEKPE1_FS</v>
          </cell>
          <cell r="G1785" t="str">
            <v>NIP_BP06_NFA</v>
          </cell>
          <cell r="H1785" t="str">
            <v>NIP_N_RUMU_ELA_N01</v>
          </cell>
          <cell r="I1785" t="str">
            <v>Ranked IN</v>
          </cell>
          <cell r="J1785" t="str">
            <v>1. NFA</v>
          </cell>
          <cell r="K1785" t="str">
            <v>1. NFA</v>
          </cell>
        </row>
        <row r="1786">
          <cell r="B1786" t="str">
            <v>NIP_N_SAGR_WNS_N01_D</v>
          </cell>
          <cell r="C1786" t="str">
            <v>Doable</v>
          </cell>
          <cell r="D1786" t="str">
            <v>WNS</v>
          </cell>
          <cell r="E1786" t="str">
            <v>SAGR</v>
          </cell>
          <cell r="F1786" t="str">
            <v>SAGHARA1_FS</v>
          </cell>
          <cell r="G1786" t="str">
            <v>NIP_BP06_NFA</v>
          </cell>
          <cell r="H1786" t="str">
            <v>NIP_N_SAGR_WNS_N01</v>
          </cell>
          <cell r="I1786" t="str">
            <v>Ranked IN</v>
          </cell>
          <cell r="J1786" t="str">
            <v>1. NFA</v>
          </cell>
          <cell r="K1786" t="str">
            <v>1. NFA</v>
          </cell>
        </row>
        <row r="1787">
          <cell r="B1787" t="str">
            <v>NIP_N_SAPL_WLA_G01_D</v>
          </cell>
          <cell r="C1787" t="str">
            <v>Doable</v>
          </cell>
          <cell r="D1787" t="str">
            <v>WLA</v>
          </cell>
          <cell r="E1787" t="str">
            <v>SAPL</v>
          </cell>
          <cell r="F1787" t="str">
            <v>NAG PF</v>
          </cell>
          <cell r="G1787" t="e">
            <v>#N/A</v>
          </cell>
          <cell r="H1787" t="str">
            <v>NIP_N_SAPL_WLA_G01</v>
          </cell>
          <cell r="I1787" t="str">
            <v>Ranked IN</v>
          </cell>
          <cell r="J1787" t="str">
            <v>1. NFA</v>
          </cell>
          <cell r="K1787" t="str">
            <v>1. NFA</v>
          </cell>
        </row>
        <row r="1788">
          <cell r="B1788" t="str">
            <v>NIP_N_SAPL_WLA_N01_D</v>
          </cell>
          <cell r="C1788" t="str">
            <v>Doable</v>
          </cell>
          <cell r="D1788" t="str">
            <v>WLA</v>
          </cell>
          <cell r="E1788" t="str">
            <v>SAPL</v>
          </cell>
          <cell r="F1788" t="str">
            <v>SAPELE1_FS</v>
          </cell>
          <cell r="G1788" t="str">
            <v>NIP_BP06_NFA</v>
          </cell>
          <cell r="H1788" t="str">
            <v>NIP_N_SAPL_WLA_N01</v>
          </cell>
          <cell r="I1788" t="str">
            <v>Ranked IN</v>
          </cell>
          <cell r="J1788" t="str">
            <v>1. NFA</v>
          </cell>
          <cell r="K1788" t="str">
            <v>1. NFA</v>
          </cell>
        </row>
        <row r="1789">
          <cell r="B1789" t="str">
            <v>NIP_N_SBAR_EWS_N01_D</v>
          </cell>
          <cell r="C1789" t="str">
            <v>Doable</v>
          </cell>
          <cell r="D1789" t="str">
            <v>EWS</v>
          </cell>
          <cell r="E1789" t="str">
            <v>SBAR</v>
          </cell>
          <cell r="F1789" t="str">
            <v>SANTA_BARBARA1_FS</v>
          </cell>
          <cell r="G1789" t="str">
            <v>NIP_BP06_NFA</v>
          </cell>
          <cell r="H1789" t="str">
            <v>NIP_N_SBAR_EWS_N01</v>
          </cell>
          <cell r="I1789" t="str">
            <v>Ranked IN</v>
          </cell>
          <cell r="J1789" t="str">
            <v>1. NFA</v>
          </cell>
          <cell r="K1789" t="str">
            <v>1. NFA</v>
          </cell>
        </row>
        <row r="1790">
          <cell r="B1790" t="str">
            <v>NIP_N_SEIB_WSS_N01_D</v>
          </cell>
          <cell r="C1790" t="str">
            <v>Doable</v>
          </cell>
          <cell r="D1790" t="str">
            <v>WSS</v>
          </cell>
          <cell r="E1790" t="str">
            <v>SEIB</v>
          </cell>
          <cell r="F1790" t="str">
            <v>OPUKUSHI1_FS</v>
          </cell>
          <cell r="G1790" t="str">
            <v>NIP_BP06_NFA</v>
          </cell>
          <cell r="H1790" t="str">
            <v>NIP_N_SEIB_WSS_N01</v>
          </cell>
          <cell r="I1790" t="str">
            <v>Ranked IN</v>
          </cell>
          <cell r="J1790" t="str">
            <v>1. NFA</v>
          </cell>
          <cell r="K1790" t="str">
            <v>1. NFA</v>
          </cell>
        </row>
        <row r="1791">
          <cell r="B1791" t="str">
            <v>NIP_N_SOKU_EWS_G01_D</v>
          </cell>
          <cell r="C1791" t="str">
            <v>Doable</v>
          </cell>
          <cell r="D1791" t="str">
            <v>EWS</v>
          </cell>
          <cell r="E1791" t="str">
            <v>SOKU</v>
          </cell>
          <cell r="F1791" t="str">
            <v>NAG PF</v>
          </cell>
          <cell r="G1791" t="e">
            <v>#N/A</v>
          </cell>
          <cell r="H1791" t="str">
            <v>NIP_N_SOKU_EWS_G01</v>
          </cell>
          <cell r="I1791" t="str">
            <v>Ranked IN</v>
          </cell>
          <cell r="J1791" t="str">
            <v>1. NFA</v>
          </cell>
          <cell r="K1791" t="str">
            <v>1. NFA</v>
          </cell>
        </row>
        <row r="1792">
          <cell r="B1792" t="str">
            <v>NIP_N_SOKU_EWS_N01_D</v>
          </cell>
          <cell r="C1792" t="str">
            <v>Doable</v>
          </cell>
          <cell r="D1792" t="str">
            <v>EWS</v>
          </cell>
          <cell r="E1792" t="str">
            <v>SOKU</v>
          </cell>
          <cell r="F1792" t="str">
            <v>SOKU1_FS</v>
          </cell>
          <cell r="G1792" t="str">
            <v>NIP_BP06_NFA</v>
          </cell>
          <cell r="H1792" t="str">
            <v>NIP_N_SOKU_EWS_N01</v>
          </cell>
          <cell r="I1792" t="str">
            <v>Ranked IN</v>
          </cell>
          <cell r="J1792" t="str">
            <v>1. NFA</v>
          </cell>
          <cell r="K1792" t="str">
            <v>1. NFA</v>
          </cell>
        </row>
        <row r="1793">
          <cell r="B1793" t="str">
            <v>NIP_N_TUNU_WSS_N01_D</v>
          </cell>
          <cell r="C1793" t="str">
            <v>Doable</v>
          </cell>
          <cell r="D1793" t="str">
            <v>WSS</v>
          </cell>
          <cell r="E1793" t="str">
            <v>TUNU</v>
          </cell>
          <cell r="F1793" t="str">
            <v>TUNU1_FS</v>
          </cell>
          <cell r="G1793" t="str">
            <v>NIP_BP06_NFA</v>
          </cell>
          <cell r="H1793" t="str">
            <v>NIP_N_TUNU_WSS_N01</v>
          </cell>
          <cell r="I1793" t="str">
            <v>Ranked IN</v>
          </cell>
          <cell r="J1793" t="str">
            <v>1. NFA</v>
          </cell>
          <cell r="K1793" t="str">
            <v>1. NFA</v>
          </cell>
        </row>
        <row r="1794">
          <cell r="B1794" t="str">
            <v>NIP_N_UBEF_WNS_N01_D</v>
          </cell>
          <cell r="C1794" t="str">
            <v>Doable</v>
          </cell>
          <cell r="D1794" t="str">
            <v>WNS</v>
          </cell>
          <cell r="E1794" t="str">
            <v>UBEF</v>
          </cell>
          <cell r="F1794" t="str">
            <v>ODIDI2_FS</v>
          </cell>
          <cell r="G1794" t="str">
            <v>NIP_BP06_NFA</v>
          </cell>
          <cell r="H1794" t="str">
            <v>NIP_N_UBEF_WNS_N01</v>
          </cell>
          <cell r="I1794" t="str">
            <v>Ranked IN</v>
          </cell>
          <cell r="J1794" t="str">
            <v>1. NFA</v>
          </cell>
          <cell r="K1794" t="str">
            <v>1. NFA</v>
          </cell>
        </row>
        <row r="1795">
          <cell r="B1795" t="str">
            <v>NIP_N_UBIE_ELA_N01_D</v>
          </cell>
          <cell r="C1795" t="str">
            <v>Doable</v>
          </cell>
          <cell r="D1795" t="str">
            <v>ELA</v>
          </cell>
          <cell r="E1795" t="str">
            <v>UBIE</v>
          </cell>
          <cell r="F1795" t="str">
            <v>UBIE1_FS</v>
          </cell>
          <cell r="G1795" t="str">
            <v>NIP_BP06_NFA</v>
          </cell>
          <cell r="H1795" t="str">
            <v>NIP_N_UBIE_ELA_N01</v>
          </cell>
          <cell r="I1795" t="str">
            <v>Ranked IN</v>
          </cell>
          <cell r="J1795" t="str">
            <v>1. NFA</v>
          </cell>
          <cell r="K1795" t="str">
            <v>1. NFA</v>
          </cell>
        </row>
        <row r="1796">
          <cell r="B1796" t="str">
            <v>NIP_N_UGAD_ELA_N01_D</v>
          </cell>
          <cell r="C1796" t="str">
            <v>Doable</v>
          </cell>
          <cell r="D1796" t="str">
            <v>ELA</v>
          </cell>
          <cell r="E1796" t="str">
            <v>UGAD</v>
          </cell>
          <cell r="F1796" t="str">
            <v>EGBEMA_WEST1_FS</v>
          </cell>
          <cell r="G1796" t="str">
            <v>NIP_BP06_NFA</v>
          </cell>
          <cell r="H1796" t="str">
            <v>NIP_N_UGAD_ELA_N01</v>
          </cell>
          <cell r="I1796" t="str">
            <v>Ranked IN</v>
          </cell>
          <cell r="J1796" t="str">
            <v>1. NFA</v>
          </cell>
          <cell r="K1796" t="str">
            <v>1. NFA</v>
          </cell>
        </row>
        <row r="1797">
          <cell r="B1797" t="str">
            <v>NIP_N_UGHE_WLA_G01_D</v>
          </cell>
          <cell r="C1797" t="str">
            <v>Doable</v>
          </cell>
          <cell r="D1797" t="str">
            <v>WLA</v>
          </cell>
          <cell r="E1797" t="str">
            <v>UGHE</v>
          </cell>
          <cell r="F1797" t="str">
            <v>NAG PF</v>
          </cell>
          <cell r="G1797" t="e">
            <v>#N/A</v>
          </cell>
          <cell r="H1797" t="str">
            <v>NIP_N_UGHE_WLA_G01</v>
          </cell>
          <cell r="I1797" t="str">
            <v>Ranked IN</v>
          </cell>
          <cell r="J1797" t="str">
            <v>1. NFA</v>
          </cell>
          <cell r="K1797" t="str">
            <v>1. NFA</v>
          </cell>
        </row>
        <row r="1798">
          <cell r="B1798" t="str">
            <v>NIP_N_UGHE_WLA_N01_D</v>
          </cell>
          <cell r="C1798" t="str">
            <v>Doable</v>
          </cell>
          <cell r="D1798" t="str">
            <v>WLA</v>
          </cell>
          <cell r="E1798" t="str">
            <v>UGHE</v>
          </cell>
          <cell r="F1798" t="str">
            <v>UGHELLI_EAST1_FS</v>
          </cell>
          <cell r="G1798" t="str">
            <v>NIP_BP06_NFA</v>
          </cell>
          <cell r="H1798" t="str">
            <v>NIP_N_UGHE_WLA_N01</v>
          </cell>
          <cell r="I1798" t="str">
            <v>Ranked IN</v>
          </cell>
          <cell r="J1798" t="str">
            <v>1. NFA</v>
          </cell>
          <cell r="K1798" t="str">
            <v>1. NFA</v>
          </cell>
        </row>
        <row r="1799">
          <cell r="B1799" t="str">
            <v>NIP_N_UGHW_WLA_N01_D</v>
          </cell>
          <cell r="C1799" t="str">
            <v>Doable</v>
          </cell>
          <cell r="D1799" t="str">
            <v>WLA</v>
          </cell>
          <cell r="E1799" t="str">
            <v>UGHW</v>
          </cell>
          <cell r="F1799" t="str">
            <v>UGHELLI_WEST1_FS</v>
          </cell>
          <cell r="G1799" t="str">
            <v>NIP_BP06_NFA</v>
          </cell>
          <cell r="H1799" t="str">
            <v>NIP_N_UGHW_WLA_N01</v>
          </cell>
          <cell r="I1799" t="str">
            <v>Ranked IN</v>
          </cell>
          <cell r="J1799" t="str">
            <v>1. NFA</v>
          </cell>
          <cell r="K1799" t="str">
            <v>1. NFA</v>
          </cell>
        </row>
        <row r="1800">
          <cell r="B1800" t="str">
            <v>NIP_N_UMUE_ELA_N01_D</v>
          </cell>
          <cell r="C1800" t="str">
            <v>Doable</v>
          </cell>
          <cell r="D1800" t="str">
            <v>ELA</v>
          </cell>
          <cell r="E1800" t="str">
            <v>UMUE</v>
          </cell>
          <cell r="F1800" t="str">
            <v>UMUECHEM1_FS</v>
          </cell>
          <cell r="G1800" t="str">
            <v>NIP_BP06_NFA</v>
          </cell>
          <cell r="H1800" t="str">
            <v>NIP_N_UMUE_ELA_N01</v>
          </cell>
          <cell r="I1800" t="str">
            <v>Ranked IN</v>
          </cell>
          <cell r="J1800" t="str">
            <v>1. NFA</v>
          </cell>
          <cell r="K1800" t="str">
            <v>1. NFA</v>
          </cell>
        </row>
        <row r="1801">
          <cell r="B1801" t="str">
            <v>NIP_N_UTOR_WLA_G01_D</v>
          </cell>
          <cell r="C1801" t="str">
            <v>Doable</v>
          </cell>
          <cell r="D1801" t="str">
            <v>WLA</v>
          </cell>
          <cell r="E1801" t="str">
            <v>UTOR</v>
          </cell>
          <cell r="F1801" t="str">
            <v>NAG PF</v>
          </cell>
          <cell r="G1801" t="e">
            <v>#N/A</v>
          </cell>
          <cell r="H1801" t="str">
            <v>NIP_N_UTOR_WLA_G01</v>
          </cell>
          <cell r="I1801" t="str">
            <v>Ranked IN</v>
          </cell>
          <cell r="J1801" t="str">
            <v>1. NFA</v>
          </cell>
          <cell r="K1801" t="str">
            <v>1. NFA</v>
          </cell>
        </row>
        <row r="1802">
          <cell r="B1802" t="str">
            <v>NIP_N_UTOR_WLA_N01_D</v>
          </cell>
          <cell r="C1802" t="str">
            <v>Doable</v>
          </cell>
          <cell r="D1802" t="str">
            <v>WLA</v>
          </cell>
          <cell r="E1802" t="str">
            <v>UTOR</v>
          </cell>
          <cell r="F1802" t="str">
            <v>UTOROGU1_FS</v>
          </cell>
          <cell r="G1802" t="str">
            <v>NIP_BP06_NFA</v>
          </cell>
          <cell r="H1802" t="str">
            <v>NIP_N_UTOR_WLA_N01</v>
          </cell>
          <cell r="I1802" t="str">
            <v>Ranked IN</v>
          </cell>
          <cell r="J1802" t="str">
            <v>1. NFA</v>
          </cell>
          <cell r="K1802" t="str">
            <v>1. NFA</v>
          </cell>
        </row>
        <row r="1803">
          <cell r="B1803" t="str">
            <v>NIP_N_UZRE_WLA_N01_D</v>
          </cell>
          <cell r="C1803" t="str">
            <v>Doable</v>
          </cell>
          <cell r="D1803" t="str">
            <v>WLA</v>
          </cell>
          <cell r="E1803" t="str">
            <v>UZRE</v>
          </cell>
          <cell r="F1803" t="str">
            <v>UZERE_EAST1_FS</v>
          </cell>
          <cell r="G1803" t="str">
            <v>NIP_BP06_NFA</v>
          </cell>
          <cell r="H1803" t="str">
            <v>NIP_N_UZRE_WLA_N01</v>
          </cell>
          <cell r="I1803" t="str">
            <v>Ranked IN</v>
          </cell>
          <cell r="J1803" t="str">
            <v>1. NFA</v>
          </cell>
          <cell r="K1803" t="str">
            <v>1. NFA</v>
          </cell>
        </row>
        <row r="1804">
          <cell r="B1804" t="str">
            <v>NIP_N_UZRW_WLA_N01_D</v>
          </cell>
          <cell r="C1804" t="str">
            <v>Doable</v>
          </cell>
          <cell r="D1804" t="str">
            <v>WLA</v>
          </cell>
          <cell r="E1804" t="str">
            <v>UZRW</v>
          </cell>
          <cell r="F1804" t="str">
            <v>UZERE_EAST1_FS</v>
          </cell>
          <cell r="G1804" t="str">
            <v>NIP_BP06_NFA</v>
          </cell>
          <cell r="H1804" t="str">
            <v>NIP_N_UZRW_WLA_N01</v>
          </cell>
          <cell r="I1804" t="str">
            <v>Ranked IN</v>
          </cell>
          <cell r="J1804" t="str">
            <v>1. NFA</v>
          </cell>
          <cell r="K1804" t="str">
            <v>1. NFA</v>
          </cell>
        </row>
        <row r="1805">
          <cell r="B1805" t="str">
            <v>NIP_O_OpexCream_D</v>
          </cell>
          <cell r="C1805" t="str">
            <v>Doable</v>
          </cell>
          <cell r="D1805" t="str">
            <v>Corporate</v>
          </cell>
          <cell r="E1805" t="str">
            <v>OPEX</v>
          </cell>
          <cell r="F1805" t="str">
            <v>DNR Prod Facilty</v>
          </cell>
          <cell r="G1805" t="str">
            <v>Corporate OPEX</v>
          </cell>
          <cell r="H1805" t="str">
            <v>NIP_O_OpexCream</v>
          </cell>
          <cell r="I1805" t="str">
            <v>Ranked IN</v>
          </cell>
          <cell r="J1805" t="str">
            <v>1. NFA</v>
          </cell>
          <cell r="K1805" t="str">
            <v>OPEX</v>
          </cell>
        </row>
        <row r="1806">
          <cell r="B1806" t="str">
            <v>NIP_O_OpexCreamKH_D</v>
          </cell>
          <cell r="C1806" t="str">
            <v>Doable</v>
          </cell>
          <cell r="D1806" t="str">
            <v>Corporate</v>
          </cell>
          <cell r="E1806" t="str">
            <v>OPEX</v>
          </cell>
          <cell r="F1806" t="str">
            <v>DNR Prod Facilty</v>
          </cell>
          <cell r="G1806" t="str">
            <v>Corporate OPEX</v>
          </cell>
          <cell r="H1806" t="str">
            <v>NIP_O_OpexCreamKH</v>
          </cell>
          <cell r="I1806" t="str">
            <v>Ranked IN</v>
          </cell>
          <cell r="J1806" t="str">
            <v>1. NFA</v>
          </cell>
          <cell r="K1806" t="str">
            <v>OPEX</v>
          </cell>
        </row>
        <row r="1807">
          <cell r="B1807" t="str">
            <v>NIP_X_MOU COMMITMENT_D</v>
          </cell>
          <cell r="C1807" t="str">
            <v>Doable</v>
          </cell>
          <cell r="D1807" t="str">
            <v>Corporate</v>
          </cell>
          <cell r="E1807" t="str">
            <v>Exploration</v>
          </cell>
          <cell r="F1807" t="str">
            <v>DNR Prod Facilty</v>
          </cell>
          <cell r="G1807" t="str">
            <v>Corporate Exploration</v>
          </cell>
          <cell r="H1807" t="str">
            <v>NIP_X_MOU COMMITMENT</v>
          </cell>
          <cell r="I1807" t="str">
            <v>Ranked IN</v>
          </cell>
          <cell r="J1807" t="str">
            <v>1. NFA</v>
          </cell>
          <cell r="K1807" t="str">
            <v>Corporate</v>
          </cell>
        </row>
        <row r="1808">
          <cell r="B1808" t="str">
            <v>NIP_Z_ADIB_ELA_G01_D</v>
          </cell>
          <cell r="C1808" t="str">
            <v>Doable</v>
          </cell>
          <cell r="D1808" t="str">
            <v>ELA</v>
          </cell>
          <cell r="E1808" t="str">
            <v>ADIB</v>
          </cell>
          <cell r="F1808" t="str">
            <v>NAG PF</v>
          </cell>
          <cell r="G1808" t="e">
            <v>#N/A</v>
          </cell>
          <cell r="H1808" t="str">
            <v>NIP_Z_ADIB_ELA_G01</v>
          </cell>
          <cell r="I1808" t="str">
            <v>Ranked IN</v>
          </cell>
          <cell r="J1808" t="str">
            <v>6. New gas (NLNG)</v>
          </cell>
          <cell r="K1808" t="str">
            <v>3. New Oil</v>
          </cell>
        </row>
        <row r="1809">
          <cell r="B1809" t="str">
            <v>NIP_Z_AGBD_ELA_D01_D</v>
          </cell>
          <cell r="C1809" t="str">
            <v>Doable</v>
          </cell>
          <cell r="D1809" t="str">
            <v>ELA</v>
          </cell>
          <cell r="E1809" t="str">
            <v>AGBD</v>
          </cell>
          <cell r="F1809" t="str">
            <v>AGBADA2_FS</v>
          </cell>
          <cell r="G1809" t="str">
            <v>NIP_BP06_Agbada FOD</v>
          </cell>
          <cell r="H1809" t="str">
            <v>NIP_Z_AGBD_ELA_D01</v>
          </cell>
          <cell r="I1809" t="str">
            <v>Ranked IN</v>
          </cell>
          <cell r="J1809" t="str">
            <v>4. Oil Pre-FID</v>
          </cell>
          <cell r="K1809" t="str">
            <v>3. New Oil</v>
          </cell>
        </row>
        <row r="1810">
          <cell r="B1810" t="str">
            <v>NIP_Z_AHIA_ELA_G01_D</v>
          </cell>
          <cell r="C1810" t="str">
            <v>Doable</v>
          </cell>
          <cell r="D1810" t="str">
            <v>ELA</v>
          </cell>
          <cell r="E1810" t="str">
            <v>AHIA</v>
          </cell>
          <cell r="F1810" t="str">
            <v>NAG PF</v>
          </cell>
          <cell r="G1810" t="e">
            <v>#N/A</v>
          </cell>
          <cell r="H1810" t="str">
            <v>NIP_Z_AHIA_ELA_G01</v>
          </cell>
          <cell r="I1810" t="str">
            <v>Ranked IN</v>
          </cell>
          <cell r="J1810" t="str">
            <v>6. New gas (NLNG)</v>
          </cell>
          <cell r="K1810" t="str">
            <v>3. New Oil</v>
          </cell>
        </row>
        <row r="1811">
          <cell r="B1811" t="str">
            <v>NIP_Z_ASSN_ELA_G01_D</v>
          </cell>
          <cell r="C1811" t="str">
            <v>Doable</v>
          </cell>
          <cell r="D1811" t="str">
            <v>ELA</v>
          </cell>
          <cell r="E1811" t="str">
            <v>ASSN</v>
          </cell>
          <cell r="F1811" t="str">
            <v>NAG PF</v>
          </cell>
          <cell r="G1811" t="e">
            <v>#N/A</v>
          </cell>
          <cell r="H1811" t="str">
            <v>NIP_Z_ASSN_ELA_G01</v>
          </cell>
          <cell r="I1811" t="str">
            <v>Ranked IN</v>
          </cell>
          <cell r="J1811" t="str">
            <v>7. New Gas (IPP)</v>
          </cell>
          <cell r="K1811" t="str">
            <v>3. New Oil</v>
          </cell>
        </row>
        <row r="1812">
          <cell r="B1812" t="str">
            <v>NIP_Z_BENE_WNS_D01_D</v>
          </cell>
          <cell r="C1812" t="str">
            <v>Doable</v>
          </cell>
          <cell r="D1812" t="str">
            <v>WNS</v>
          </cell>
          <cell r="E1812" t="str">
            <v>BENE</v>
          </cell>
          <cell r="F1812" t="str">
            <v>OTUMARA1_FS</v>
          </cell>
          <cell r="G1812" t="str">
            <v>NIP_BP06_Benin Estuary Initial Development</v>
          </cell>
          <cell r="H1812" t="str">
            <v>NIP_Z_BENE_WNS_D01</v>
          </cell>
          <cell r="I1812" t="str">
            <v>Ranked OUT</v>
          </cell>
          <cell r="J1812" t="str">
            <v>4. Oil Pre-FID</v>
          </cell>
          <cell r="K1812" t="str">
            <v>3. New Oil</v>
          </cell>
        </row>
        <row r="1813">
          <cell r="B1813" t="str">
            <v>NIP_Z_EGWA_WNS_G02_D</v>
          </cell>
          <cell r="C1813" t="str">
            <v>Doable</v>
          </cell>
          <cell r="D1813" t="str">
            <v>WNS</v>
          </cell>
          <cell r="E1813" t="str">
            <v>EGWA</v>
          </cell>
          <cell r="F1813" t="str">
            <v>NAG PF</v>
          </cell>
          <cell r="G1813" t="e">
            <v>#N/A</v>
          </cell>
          <cell r="H1813" t="str">
            <v>NIP_Z_EGWA_WNS_G02</v>
          </cell>
          <cell r="I1813" t="str">
            <v>Ranked IN</v>
          </cell>
          <cell r="J1813" t="str">
            <v>7. New Gas (IPP)</v>
          </cell>
          <cell r="K1813" t="str">
            <v>3. New Oil</v>
          </cell>
        </row>
        <row r="1814">
          <cell r="B1814" t="str">
            <v>NIP_Z_ENWH_ELA_G01_D</v>
          </cell>
          <cell r="C1814" t="str">
            <v>Doable</v>
          </cell>
          <cell r="D1814" t="str">
            <v>ELA</v>
          </cell>
          <cell r="E1814" t="str">
            <v>ENWH</v>
          </cell>
          <cell r="F1814" t="str">
            <v>NAG PF</v>
          </cell>
          <cell r="G1814" t="e">
            <v>#N/A</v>
          </cell>
          <cell r="H1814" t="str">
            <v>NIP_Z_ENWH_ELA_G01</v>
          </cell>
          <cell r="I1814" t="str">
            <v>Ranked IN</v>
          </cell>
          <cell r="J1814" t="str">
            <v>7. New Gas (IPP)</v>
          </cell>
          <cell r="K1814" t="str">
            <v>3. New Oil</v>
          </cell>
        </row>
        <row r="1815">
          <cell r="B1815" t="str">
            <v>NIP_Z_ETEL_ELA_G01_D</v>
          </cell>
          <cell r="C1815" t="str">
            <v>Doable</v>
          </cell>
          <cell r="D1815" t="str">
            <v>ELA</v>
          </cell>
          <cell r="E1815" t="str">
            <v>ETEL</v>
          </cell>
          <cell r="F1815" t="str">
            <v>NAG PF</v>
          </cell>
          <cell r="G1815" t="e">
            <v>#N/A</v>
          </cell>
          <cell r="H1815" t="str">
            <v>NIP_Z_ETEL_ELA_G01</v>
          </cell>
          <cell r="I1815" t="str">
            <v>Ranked IN</v>
          </cell>
          <cell r="J1815" t="str">
            <v>6. New gas (NLNG)</v>
          </cell>
          <cell r="K1815" t="str">
            <v>3. New Oil</v>
          </cell>
        </row>
        <row r="1816">
          <cell r="B1816" t="str">
            <v>NIP_Z_GBAR_ELA_G01_D</v>
          </cell>
          <cell r="C1816" t="str">
            <v>Doable</v>
          </cell>
          <cell r="D1816" t="str">
            <v>ELA</v>
          </cell>
          <cell r="E1816" t="str">
            <v>GBAR</v>
          </cell>
          <cell r="F1816" t="str">
            <v>NAG PF</v>
          </cell>
          <cell r="G1816" t="e">
            <v>#N/A</v>
          </cell>
          <cell r="H1816" t="str">
            <v>NIP_Z_GBAR_ELA_G01</v>
          </cell>
          <cell r="I1816" t="str">
            <v>Ranked IN</v>
          </cell>
          <cell r="J1816" t="str">
            <v>7. New Gas (IPP)</v>
          </cell>
          <cell r="K1816" t="str">
            <v>3. New Oil</v>
          </cell>
        </row>
        <row r="1817">
          <cell r="B1817" t="str">
            <v>NIP_Z_ISIM_ELA_I01_D</v>
          </cell>
          <cell r="C1817" t="str">
            <v>Doable</v>
          </cell>
          <cell r="D1817" t="str">
            <v>ELA</v>
          </cell>
          <cell r="E1817" t="str">
            <v>ISIM</v>
          </cell>
          <cell r="F1817" t="str">
            <v>ISIMIRI1_FS</v>
          </cell>
          <cell r="G1817" t="str">
            <v>NIP_BP06_AG Solutions-Stranded</v>
          </cell>
          <cell r="H1817" t="str">
            <v>NIP_Z_ISIM_ELA_I01</v>
          </cell>
          <cell r="I1817" t="str">
            <v>Ranked IN</v>
          </cell>
          <cell r="J1817" t="str">
            <v>4. Oil Pre-FID</v>
          </cell>
          <cell r="K1817" t="str">
            <v>3. New Oil</v>
          </cell>
        </row>
        <row r="1818">
          <cell r="B1818" t="str">
            <v>NIP_Z_JONC_WNS_D02_D</v>
          </cell>
          <cell r="C1818" t="str">
            <v>Doable</v>
          </cell>
          <cell r="D1818" t="str">
            <v>WNS</v>
          </cell>
          <cell r="E1818" t="str">
            <v>JONC</v>
          </cell>
          <cell r="F1818" t="str">
            <v>JONES_CREEK1_FS</v>
          </cell>
          <cell r="G1818" t="str">
            <v>NIP_BP06_Jones Creek FOD</v>
          </cell>
          <cell r="H1818" t="str">
            <v>NIP_Z_JONC_WNS_D02</v>
          </cell>
          <cell r="I1818" t="str">
            <v>Ranked OUT</v>
          </cell>
          <cell r="J1818" t="str">
            <v>4. Oil Pre-FID</v>
          </cell>
          <cell r="K1818" t="str">
            <v>3. New Oil</v>
          </cell>
        </row>
        <row r="1819">
          <cell r="B1819" t="str">
            <v>NIP_Z_JONC_WNS_W01_D</v>
          </cell>
          <cell r="C1819" t="str">
            <v>Doable</v>
          </cell>
          <cell r="D1819" t="str">
            <v>WNS</v>
          </cell>
          <cell r="E1819" t="str">
            <v>JONC</v>
          </cell>
          <cell r="F1819" t="str">
            <v>JONES_CREEK1_FS</v>
          </cell>
          <cell r="G1819" t="str">
            <v>NIP_BP06_Jones Creek FOD</v>
          </cell>
          <cell r="H1819" t="str">
            <v>NIP_Z_JONC_WNS_W01</v>
          </cell>
          <cell r="I1819" t="str">
            <v>Ranked OUT</v>
          </cell>
          <cell r="J1819" t="str">
            <v>4. Oil Pre-FID</v>
          </cell>
          <cell r="K1819" t="str">
            <v>3. New Oil</v>
          </cell>
        </row>
        <row r="1820">
          <cell r="B1820" t="str">
            <v>NIP_Z_KOCR_ELA_G01_D</v>
          </cell>
          <cell r="C1820" t="str">
            <v>Doable</v>
          </cell>
          <cell r="D1820" t="str">
            <v>ELA</v>
          </cell>
          <cell r="E1820" t="str">
            <v>KOCR</v>
          </cell>
          <cell r="F1820" t="str">
            <v>NAG PF</v>
          </cell>
          <cell r="G1820" t="e">
            <v>#N/A</v>
          </cell>
          <cell r="H1820" t="str">
            <v>NIP_Z_KOCR_ELA_G01</v>
          </cell>
          <cell r="I1820" t="str">
            <v>Ranked IN</v>
          </cell>
          <cell r="J1820" t="str">
            <v>6. New gas (NLNG)</v>
          </cell>
          <cell r="K1820" t="str">
            <v>3. New Oil</v>
          </cell>
        </row>
        <row r="1821">
          <cell r="B1821" t="str">
            <v>NIP_Z_OBEL_ELA_G01_D</v>
          </cell>
          <cell r="C1821" t="str">
            <v>Doable</v>
          </cell>
          <cell r="D1821" t="str">
            <v>ELA</v>
          </cell>
          <cell r="E1821" t="str">
            <v>OBEL</v>
          </cell>
          <cell r="F1821" t="str">
            <v>NAG PF</v>
          </cell>
          <cell r="G1821" t="e">
            <v>#N/A</v>
          </cell>
          <cell r="H1821" t="str">
            <v>NIP_Z_OBEL_ELA_G01</v>
          </cell>
          <cell r="I1821" t="str">
            <v>Ranked IN</v>
          </cell>
          <cell r="J1821" t="str">
            <v>6. New gas (NLNG)</v>
          </cell>
          <cell r="K1821" t="str">
            <v>3. New Oil</v>
          </cell>
        </row>
        <row r="1822">
          <cell r="B1822" t="str">
            <v>NIP_Z_OBEL_ELA_I01_D</v>
          </cell>
          <cell r="C1822" t="str">
            <v>Doable</v>
          </cell>
          <cell r="D1822" t="str">
            <v>ELA</v>
          </cell>
          <cell r="E1822" t="str">
            <v>OBEL</v>
          </cell>
          <cell r="F1822" t="str">
            <v>OBELE1_FS</v>
          </cell>
          <cell r="G1822" t="str">
            <v>NIP_BP06_AG Solutions-Stranded</v>
          </cell>
          <cell r="H1822" t="str">
            <v>NIP_Z_OBEL_ELA_I01</v>
          </cell>
          <cell r="I1822" t="str">
            <v>Ranked IN</v>
          </cell>
          <cell r="J1822" t="str">
            <v>4. Oil Pre-FID</v>
          </cell>
          <cell r="K1822" t="str">
            <v>3. New Oil</v>
          </cell>
        </row>
        <row r="1823">
          <cell r="B1823" t="str">
            <v>NIP_Z_ODID_WNS_C02_D</v>
          </cell>
          <cell r="C1823" t="str">
            <v>Doable</v>
          </cell>
          <cell r="D1823" t="str">
            <v>WNS</v>
          </cell>
          <cell r="E1823" t="str">
            <v>ODID</v>
          </cell>
          <cell r="F1823" t="str">
            <v>ODIDI1_FS</v>
          </cell>
          <cell r="G1823" t="str">
            <v>NIP_BP06_Odidi node IOGP</v>
          </cell>
          <cell r="H1823" t="str">
            <v>NIP_Z_ODID_WNS_C02</v>
          </cell>
          <cell r="I1823" t="str">
            <v>Ranked IN</v>
          </cell>
          <cell r="J1823" t="str">
            <v>4. Oil Pre-FID</v>
          </cell>
          <cell r="K1823" t="str">
            <v>3. New Oil</v>
          </cell>
        </row>
        <row r="1824">
          <cell r="B1824" t="str">
            <v>NIP_Z_ODID_WNS_D01_D</v>
          </cell>
          <cell r="C1824" t="str">
            <v>Doable</v>
          </cell>
          <cell r="D1824" t="str">
            <v>WNS</v>
          </cell>
          <cell r="E1824" t="str">
            <v>ODID</v>
          </cell>
          <cell r="F1824" t="str">
            <v>ODIDI1_FS</v>
          </cell>
          <cell r="G1824" t="str">
            <v>NIP_BP06_Odidi node IOGP</v>
          </cell>
          <cell r="H1824" t="str">
            <v>NIP_Z_ODID_WNS_D01</v>
          </cell>
          <cell r="I1824" t="str">
            <v>Ranked IN</v>
          </cell>
          <cell r="J1824" t="str">
            <v>4. Oil Pre-FID</v>
          </cell>
          <cell r="K1824" t="str">
            <v>3. New Oil</v>
          </cell>
        </row>
        <row r="1825">
          <cell r="B1825" t="str">
            <v>NIP_Z_ODID_WNS_G02_D</v>
          </cell>
          <cell r="C1825" t="str">
            <v>Doable</v>
          </cell>
          <cell r="D1825" t="str">
            <v>WNS</v>
          </cell>
          <cell r="E1825" t="str">
            <v>ODID</v>
          </cell>
          <cell r="F1825" t="str">
            <v>NAG PF</v>
          </cell>
          <cell r="G1825" t="e">
            <v>#N/A</v>
          </cell>
          <cell r="H1825" t="str">
            <v>NIP_Z_ODID_WNS_G02</v>
          </cell>
          <cell r="I1825" t="str">
            <v>Ranked IN</v>
          </cell>
          <cell r="J1825" t="str">
            <v>7. New Gas (IPP)</v>
          </cell>
          <cell r="K1825" t="str">
            <v>3. New Oil</v>
          </cell>
        </row>
        <row r="1826">
          <cell r="B1826" t="str">
            <v>NIP_Z_ODID_WNS_G03_D</v>
          </cell>
          <cell r="C1826" t="str">
            <v>Doable</v>
          </cell>
          <cell r="D1826" t="str">
            <v>WNS</v>
          </cell>
          <cell r="E1826" t="str">
            <v>ODID</v>
          </cell>
          <cell r="F1826" t="str">
            <v>NAG PF</v>
          </cell>
          <cell r="G1826" t="e">
            <v>#N/A</v>
          </cell>
          <cell r="H1826" t="str">
            <v>NIP_Z_ODID_WNS_G03</v>
          </cell>
          <cell r="I1826" t="str">
            <v>Ranked IN</v>
          </cell>
          <cell r="J1826" t="str">
            <v>7. New Gas (IPP)</v>
          </cell>
          <cell r="K1826" t="str">
            <v>3. New Oil</v>
          </cell>
        </row>
        <row r="1827">
          <cell r="B1827" t="str">
            <v>NIP_Z_RUMU_ELA_G01_D</v>
          </cell>
          <cell r="C1827" t="str">
            <v>Doable</v>
          </cell>
          <cell r="D1827" t="str">
            <v>ELA</v>
          </cell>
          <cell r="E1827" t="str">
            <v>RUMU</v>
          </cell>
          <cell r="F1827" t="str">
            <v>NAG PF</v>
          </cell>
          <cell r="G1827" t="e">
            <v>#N/A</v>
          </cell>
          <cell r="H1827" t="str">
            <v>NIP_Z_RUMU_ELA_G01</v>
          </cell>
          <cell r="I1827" t="str">
            <v>Ranked IN</v>
          </cell>
          <cell r="J1827" t="str">
            <v>6. New gas (NLNG)</v>
          </cell>
          <cell r="K1827" t="str">
            <v>3. New Oil</v>
          </cell>
        </row>
        <row r="1828">
          <cell r="B1828" t="str">
            <v>NIP_Z_RUMU_ELA_I01_D</v>
          </cell>
          <cell r="C1828" t="str">
            <v>Doable</v>
          </cell>
          <cell r="D1828" t="str">
            <v>ELA</v>
          </cell>
          <cell r="E1828" t="str">
            <v>RUMU</v>
          </cell>
          <cell r="F1828" t="str">
            <v>RUMUEKPE1_FS</v>
          </cell>
          <cell r="G1828" t="str">
            <v>NIP_BP06_AG Solutions-Stranded</v>
          </cell>
          <cell r="H1828" t="str">
            <v>NIP_Z_RUMU_ELA_I01</v>
          </cell>
          <cell r="I1828" t="str">
            <v>Ranked IN</v>
          </cell>
          <cell r="J1828" t="str">
            <v>4. Oil Pre-FID</v>
          </cell>
          <cell r="K1828" t="str">
            <v>3. New Oil</v>
          </cell>
        </row>
        <row r="1829">
          <cell r="B1829" t="str">
            <v>NIP_Z_UBIE_ELA_G01_D</v>
          </cell>
          <cell r="C1829" t="str">
            <v>Doable</v>
          </cell>
          <cell r="D1829" t="str">
            <v>ELA</v>
          </cell>
          <cell r="E1829" t="str">
            <v>UBIE</v>
          </cell>
          <cell r="F1829" t="str">
            <v>NAG PF</v>
          </cell>
          <cell r="G1829" t="e">
            <v>#N/A</v>
          </cell>
          <cell r="H1829" t="str">
            <v>NIP_Z_UBIE_ELA_G01</v>
          </cell>
          <cell r="I1829" t="str">
            <v>Ranked IN</v>
          </cell>
          <cell r="J1829" t="str">
            <v>6. New gas (NLNG)</v>
          </cell>
          <cell r="K1829" t="str">
            <v>3. New Oil</v>
          </cell>
        </row>
        <row r="1830">
          <cell r="B1830" t="str">
            <v>NIP_Z_UMUE_ELA_D01_D</v>
          </cell>
          <cell r="C1830" t="str">
            <v>Doable</v>
          </cell>
          <cell r="D1830" t="str">
            <v>ELA</v>
          </cell>
          <cell r="E1830" t="str">
            <v>UMUE</v>
          </cell>
          <cell r="F1830" t="str">
            <v>UMUECHEM1_FS</v>
          </cell>
          <cell r="G1830" t="str">
            <v>NIP_BP06_Umuechem/Otamini IOGD</v>
          </cell>
          <cell r="H1830" t="str">
            <v>NIP_Z_UMUE_ELA_D01</v>
          </cell>
          <cell r="I1830" t="str">
            <v>Ranked IN</v>
          </cell>
          <cell r="J1830" t="str">
            <v>4. Oil Pre-FID</v>
          </cell>
          <cell r="K1830" t="str">
            <v>3. New Oil</v>
          </cell>
        </row>
        <row r="1831">
          <cell r="B1831" t="str">
            <v>NIP_Z_UZUZ_ELA_G01_D</v>
          </cell>
          <cell r="C1831" t="str">
            <v>Doable</v>
          </cell>
          <cell r="D1831" t="str">
            <v>ELA</v>
          </cell>
          <cell r="E1831" t="str">
            <v>UZUZ</v>
          </cell>
          <cell r="F1831" t="str">
            <v>NAG PF</v>
          </cell>
          <cell r="G1831" t="e">
            <v>#N/A</v>
          </cell>
          <cell r="H1831" t="str">
            <v>NIP_Z_UZUZ_ELA_G01</v>
          </cell>
          <cell r="I1831" t="str">
            <v>Ranked IN</v>
          </cell>
          <cell r="J1831" t="str">
            <v>7. New Gas (IPP)</v>
          </cell>
          <cell r="K1831" t="str">
            <v>3. New Oil</v>
          </cell>
        </row>
        <row r="1832">
          <cell r="B1832" t="str">
            <v>NIP_D_CL2A_WSS_G01 Pre FID</v>
          </cell>
          <cell r="C1832" t="str">
            <v>Doable</v>
          </cell>
          <cell r="D1832" t="str">
            <v>WSS</v>
          </cell>
          <cell r="E1832" t="str">
            <v>CL2A</v>
          </cell>
          <cell r="F1832" t="str">
            <v>NAG PF</v>
          </cell>
          <cell r="G1832" t="e">
            <v>#N/A</v>
          </cell>
          <cell r="H1832" t="str">
            <v>NIP_D_CL2A_WSS_G01 Pre FID</v>
          </cell>
          <cell r="I1832" t="str">
            <v>Ranked IN</v>
          </cell>
          <cell r="J1832" t="str">
            <v>8. New gas (OKLNG)</v>
          </cell>
          <cell r="K1832" t="str">
            <v>3. New Oil</v>
          </cell>
        </row>
        <row r="1833">
          <cell r="B1833" t="str">
            <v>NIP_D_CL2B_WSS_G01_Pre FID</v>
          </cell>
          <cell r="C1833" t="str">
            <v>Doable</v>
          </cell>
          <cell r="D1833" t="str">
            <v>WSS</v>
          </cell>
          <cell r="E1833" t="str">
            <v>CL2B</v>
          </cell>
          <cell r="F1833" t="str">
            <v>NAG PF</v>
          </cell>
          <cell r="G1833" t="e">
            <v>#N/A</v>
          </cell>
          <cell r="H1833" t="str">
            <v>NIP_D_CL2B_WSS_G01_Pre FID</v>
          </cell>
          <cell r="I1833" t="str">
            <v>Ranked IN</v>
          </cell>
          <cell r="J1833" t="str">
            <v>8. New gas (OKLNG)</v>
          </cell>
          <cell r="K1833" t="str">
            <v>3. New Oil</v>
          </cell>
        </row>
        <row r="1834">
          <cell r="B1834" t="str">
            <v>NIP_D_HBZZ_OFS_G01_Pre FID</v>
          </cell>
          <cell r="C1834" t="str">
            <v>Doable</v>
          </cell>
          <cell r="D1834" t="str">
            <v>OFS</v>
          </cell>
          <cell r="E1834" t="str">
            <v>HBZZ</v>
          </cell>
          <cell r="F1834" t="str">
            <v>NAG PF</v>
          </cell>
          <cell r="G1834" t="e">
            <v>#N/A</v>
          </cell>
          <cell r="H1834" t="str">
            <v>NIP_D_HBZZ_OFS_G01_Pre FID</v>
          </cell>
          <cell r="I1834" t="str">
            <v>Ranked IN</v>
          </cell>
          <cell r="J1834" t="str">
            <v>7. New Gas (IPP)</v>
          </cell>
          <cell r="K1834" t="str">
            <v>3. New Oil</v>
          </cell>
        </row>
        <row r="1835">
          <cell r="B1835" t="str">
            <v>OilRate (Bbl/d)</v>
          </cell>
          <cell r="C1835" t="str">
            <v>Header: Scenario</v>
          </cell>
          <cell r="D1835" t="str">
            <v>Header: Activity Area</v>
          </cell>
          <cell r="E1835" t="str">
            <v>Header: Field</v>
          </cell>
          <cell r="F1835" t="str">
            <v>Header: Prod Fac.</v>
          </cell>
          <cell r="G1835" t="str">
            <v>Header: BP Project</v>
          </cell>
          <cell r="H1835" t="str">
            <v>Header: Base iPPS</v>
          </cell>
          <cell r="I1835" t="str">
            <v>Header: Ranking</v>
          </cell>
          <cell r="J1835" t="str">
            <v>Header: Activity Class</v>
          </cell>
          <cell r="K1835" t="str">
            <v>Header Proj Type</v>
          </cell>
        </row>
        <row r="1836">
          <cell r="B1836" t="str">
            <v>TotalOpex</v>
          </cell>
          <cell r="C1836" t="str">
            <v>Header: Scenario</v>
          </cell>
          <cell r="D1836" t="str">
            <v>Header: Activity Area</v>
          </cell>
          <cell r="E1836" t="str">
            <v>Header: Field</v>
          </cell>
          <cell r="F1836" t="str">
            <v>Header: Prod Fac.</v>
          </cell>
          <cell r="G1836" t="str">
            <v>Header: BP Project</v>
          </cell>
          <cell r="H1836" t="str">
            <v>Header: Base iPPS</v>
          </cell>
          <cell r="I1836" t="str">
            <v>Header: Ranking</v>
          </cell>
          <cell r="J1836" t="str">
            <v>Header: Activity Class</v>
          </cell>
          <cell r="K1836" t="str">
            <v>Header Proj Type</v>
          </cell>
        </row>
        <row r="1837">
          <cell r="B1837" t="str">
            <v>TotalCapex</v>
          </cell>
          <cell r="C1837" t="str">
            <v>Header: Scenario</v>
          </cell>
          <cell r="D1837" t="str">
            <v>Header: Activity Area</v>
          </cell>
          <cell r="E1837" t="str">
            <v>Header: Field</v>
          </cell>
          <cell r="F1837" t="str">
            <v>Header: Prod Fac.</v>
          </cell>
          <cell r="G1837" t="str">
            <v>Header: BP Project</v>
          </cell>
          <cell r="H1837" t="str">
            <v>Header: Base iPPS</v>
          </cell>
          <cell r="I1837" t="str">
            <v>Header: Ranking</v>
          </cell>
          <cell r="J1837" t="str">
            <v>Header: Activity Class</v>
          </cell>
          <cell r="K1837" t="str">
            <v>Header Proj Type</v>
          </cell>
        </row>
        <row r="1838">
          <cell r="B1838" t="str">
            <v>AGSalesRate</v>
          </cell>
          <cell r="C1838" t="str">
            <v>Header: Scenario</v>
          </cell>
          <cell r="D1838" t="str">
            <v>Header: Activity Area</v>
          </cell>
          <cell r="E1838" t="str">
            <v>Header: Field</v>
          </cell>
          <cell r="F1838" t="str">
            <v>Header: Prod Fac.</v>
          </cell>
          <cell r="G1838" t="str">
            <v>Header: BP Project</v>
          </cell>
          <cell r="H1838" t="str">
            <v>Header: Base iPPS</v>
          </cell>
          <cell r="I1838" t="str">
            <v>Header: Ranking</v>
          </cell>
          <cell r="J1838" t="str">
            <v>Header: Activity Class</v>
          </cell>
          <cell r="K1838" t="str">
            <v>Header Proj Type</v>
          </cell>
        </row>
        <row r="1839">
          <cell r="B1839" t="str">
            <v>NAGRate (mcf/d)</v>
          </cell>
          <cell r="C1839" t="str">
            <v>Header: Scenario</v>
          </cell>
          <cell r="D1839" t="str">
            <v>Header: Activity Area</v>
          </cell>
          <cell r="E1839" t="str">
            <v>Header: Field</v>
          </cell>
          <cell r="F1839" t="str">
            <v>Header: Prod Fac.</v>
          </cell>
          <cell r="G1839" t="str">
            <v>Header: BP Project</v>
          </cell>
          <cell r="H1839" t="str">
            <v>Header: Base iPPS</v>
          </cell>
          <cell r="I1839" t="str">
            <v>Header: Ranking</v>
          </cell>
          <cell r="J1839" t="str">
            <v>Header: Activity Class</v>
          </cell>
          <cell r="K1839" t="str">
            <v>Header Proj Type</v>
          </cell>
        </row>
        <row r="1840">
          <cell r="B1840" t="str">
            <v>AGRate (mcf/d)</v>
          </cell>
          <cell r="C1840" t="str">
            <v>Header: Scenario</v>
          </cell>
          <cell r="D1840" t="str">
            <v>Header: Activity Area</v>
          </cell>
          <cell r="E1840" t="str">
            <v>Header: Field</v>
          </cell>
          <cell r="F1840" t="str">
            <v>Header: Prod Fac.</v>
          </cell>
          <cell r="G1840" t="str">
            <v>Header: BP Project</v>
          </cell>
          <cell r="H1840" t="str">
            <v>Header: Base iPPS</v>
          </cell>
          <cell r="I1840" t="str">
            <v>Header: Ranking</v>
          </cell>
          <cell r="J1840" t="str">
            <v>Header: Activity Class</v>
          </cell>
          <cell r="K1840" t="str">
            <v>Header Proj Type</v>
          </cell>
        </row>
        <row r="1841">
          <cell r="B1841" t="str">
            <v>CondRate (Bbl/d)</v>
          </cell>
          <cell r="C1841" t="str">
            <v>Header: Scenario</v>
          </cell>
          <cell r="D1841" t="str">
            <v>Header: Activity Area</v>
          </cell>
          <cell r="E1841" t="str">
            <v>Header: Field</v>
          </cell>
          <cell r="F1841" t="str">
            <v>Header: Prod Fac.</v>
          </cell>
          <cell r="G1841" t="str">
            <v>Header: BP Project</v>
          </cell>
          <cell r="H1841" t="str">
            <v>Header: Base iPPS</v>
          </cell>
          <cell r="I1841" t="str">
            <v>Header: Ranking</v>
          </cell>
          <cell r="J1841" t="str">
            <v>Header: Activity Class</v>
          </cell>
          <cell r="K1841" t="str">
            <v>Header Proj Type</v>
          </cell>
        </row>
        <row r="1842">
          <cell r="B1842" t="str">
            <v>AGFlaredRate</v>
          </cell>
          <cell r="C1842" t="str">
            <v>Header: Scenario</v>
          </cell>
          <cell r="D1842" t="str">
            <v>Header: Activity Area</v>
          </cell>
          <cell r="E1842" t="str">
            <v>Header: Field</v>
          </cell>
          <cell r="F1842" t="str">
            <v>Header: Prod Fac.</v>
          </cell>
          <cell r="G1842" t="str">
            <v>Header: BP Project</v>
          </cell>
          <cell r="H1842" t="str">
            <v>Header: Base iPPS</v>
          </cell>
          <cell r="I1842" t="str">
            <v>Header: Ranking</v>
          </cell>
          <cell r="J1842" t="str">
            <v>Header: Activity Class</v>
          </cell>
          <cell r="K1842" t="str">
            <v>Header Proj Type</v>
          </cell>
        </row>
        <row r="1843">
          <cell r="B1843" t="str">
            <v>AGFlaredFinal</v>
          </cell>
          <cell r="C1843" t="str">
            <v>Header: Scenario</v>
          </cell>
          <cell r="D1843" t="str">
            <v>Header: Activity Area</v>
          </cell>
          <cell r="E1843" t="str">
            <v>Header: Field</v>
          </cell>
          <cell r="F1843" t="str">
            <v>Header: Prod Fac.</v>
          </cell>
          <cell r="G1843" t="str">
            <v>Header: BP Project</v>
          </cell>
          <cell r="H1843" t="str">
            <v>Header: Base iPPS</v>
          </cell>
          <cell r="I1843" t="str">
            <v>Header: Ranking</v>
          </cell>
          <cell r="J1843" t="str">
            <v>Header: Activity Class</v>
          </cell>
          <cell r="K1843" t="str">
            <v>Header Proj Type</v>
          </cell>
        </row>
        <row r="1844">
          <cell r="B1844" t="str">
            <v>AGSalesFinal</v>
          </cell>
          <cell r="C1844" t="str">
            <v>Header: Scenario</v>
          </cell>
          <cell r="D1844" t="str">
            <v>Header: Activity Area</v>
          </cell>
          <cell r="E1844" t="str">
            <v>Header: Field</v>
          </cell>
          <cell r="F1844" t="str">
            <v>Header: Prod Fac.</v>
          </cell>
          <cell r="G1844" t="str">
            <v>Header: BP Project</v>
          </cell>
          <cell r="H1844" t="str">
            <v>Header: Base iPPS</v>
          </cell>
          <cell r="I1844" t="str">
            <v>Header: Ranking</v>
          </cell>
          <cell r="J1844" t="str">
            <v>Header: Activity Class</v>
          </cell>
          <cell r="K1844" t="str">
            <v>Header Proj Type</v>
          </cell>
        </row>
        <row r="1845">
          <cell r="B1845" t="str">
            <v>AGFlared:Final</v>
          </cell>
          <cell r="C1845" t="str">
            <v>Header: Scenario</v>
          </cell>
          <cell r="D1845" t="str">
            <v>Header: Activity Area</v>
          </cell>
          <cell r="E1845" t="str">
            <v>Header: Field</v>
          </cell>
          <cell r="F1845" t="str">
            <v>Header: Prod Fac.</v>
          </cell>
          <cell r="G1845" t="str">
            <v>Header: BP Project</v>
          </cell>
          <cell r="H1845" t="str">
            <v>Header: Base iPPS</v>
          </cell>
          <cell r="I1845" t="str">
            <v>Header: Ranking</v>
          </cell>
          <cell r="J1845" t="str">
            <v>Header: Activity Class</v>
          </cell>
          <cell r="K1845" t="str">
            <v>Header Proj Type</v>
          </cell>
        </row>
        <row r="1846">
          <cell r="B1846" t="str">
            <v>AGSales:Final</v>
          </cell>
          <cell r="C1846" t="str">
            <v>Header: Scenario</v>
          </cell>
          <cell r="D1846" t="str">
            <v>Header: Activity Area</v>
          </cell>
          <cell r="E1846" t="str">
            <v>Header: Field</v>
          </cell>
          <cell r="F1846" t="str">
            <v>Header: Prod Fac.</v>
          </cell>
          <cell r="G1846" t="str">
            <v>Header: BP Project</v>
          </cell>
          <cell r="H1846" t="str">
            <v>Header: Base iPPS</v>
          </cell>
          <cell r="I1846" t="str">
            <v>Header: Ranking</v>
          </cell>
          <cell r="J1846" t="str">
            <v>Header: Activity Class</v>
          </cell>
          <cell r="K1846" t="str">
            <v>Header Proj Type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C&amp;C Details"/>
      <sheetName val="NGL details"/>
      <sheetName val="5000 Common Costs "/>
      <sheetName val="Engine"/>
      <sheetName val="Input Sheet"/>
      <sheetName val="DATA INPUT"/>
      <sheetName val="Flowstre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s Table"/>
      <sheetName val="Cost Estimates"/>
      <sheetName val="Schematics"/>
      <sheetName val="sheet 1"/>
      <sheetName val="Milestones"/>
      <sheetName val="Ultimate Recovery and Reserves"/>
      <sheetName val="RIEPILOGO"/>
      <sheetName val="@RISK Correlations"/>
      <sheetName val="CONVALIDA"/>
      <sheetName val="SAMPLE Soku_Deep09"/>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l"/>
      <sheetName val="NGL"/>
      <sheetName val="Gas"/>
      <sheetName val="Ultimate Recovery and Reserves"/>
      <sheetName val="Table D8"/>
      <sheetName val="Table D9"/>
      <sheetName val="Table D9A"/>
      <sheetName val="Table D9B"/>
      <sheetName val="Table D11"/>
      <sheetName val="Table D12"/>
      <sheetName val="I8"/>
      <sheetName val="I11"/>
      <sheetName val="I12"/>
      <sheetName val="Sheet1"/>
      <sheetName val="Schematics"/>
      <sheetName val="Oil Parameters"/>
      <sheetName val="Global 30ft max"/>
      <sheetName val="RIEPILOGO"/>
      <sheetName val="Lookup Sheet"/>
      <sheetName val="Toggle"/>
      <sheetName val="mkt vol-retur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WAN"/>
      <sheetName val="Ultimate Recovery and Reserves"/>
      <sheetName val="Schematics"/>
      <sheetName val="CONVALIDA"/>
      <sheetName val="EWAN.XLS"/>
    </sheetNames>
    <definedNames>
      <definedName name="Outstanding_POR"/>
      <definedName name="Shipping"/>
    </definedNames>
    <sheetDataSet>
      <sheetData sheetId="0" refreshError="1"/>
      <sheetData sheetId="1" refreshError="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COFINEC"/>
      <sheetName val="Project Data "/>
      <sheetName val="Input"/>
      <sheetName val="Summary"/>
      <sheetName val="Summary 2"/>
      <sheetName val="BBB"/>
      <sheetName val="bbb2"/>
      <sheetName val="OPL 212"/>
      <sheetName val="DATA"/>
      <sheetName val="do not Delete"/>
      <sheetName val="Sheet1"/>
      <sheetName val="PERFOR"/>
      <sheetName val="Project Data"/>
      <sheetName val="2005"/>
      <sheetName val="PI_FAMH"/>
      <sheetName val="Opex (vs STWD)"/>
      <sheetName val="Parameters"/>
      <sheetName val="Economics"/>
      <sheetName val="To_COFINEC"/>
      <sheetName val="Project_Data_"/>
      <sheetName val="Summary_2"/>
      <sheetName val="do_not_Delete"/>
      <sheetName val="OPL_212"/>
      <sheetName val="Project_Data"/>
      <sheetName val="Opex_(vs_STWD)"/>
      <sheetName val="To_COFINEC5"/>
      <sheetName val="Project_Data_5"/>
      <sheetName val="Summary_25"/>
      <sheetName val="To_COFINEC3"/>
      <sheetName val="Project_Data_3"/>
      <sheetName val="Summary_23"/>
      <sheetName val="To_COFINEC1"/>
      <sheetName val="Project_Data_1"/>
      <sheetName val="Summary_21"/>
      <sheetName val="To_COFINEC2"/>
      <sheetName val="Project_Data_2"/>
      <sheetName val="Summary_22"/>
      <sheetName val="To_COFINEC4"/>
      <sheetName val="Project_Data_4"/>
      <sheetName val="Summary_24"/>
      <sheetName val="To_COFINEC6"/>
      <sheetName val="Project_Data_6"/>
      <sheetName val="Summary_26"/>
      <sheetName val="do_not_Delete1"/>
      <sheetName val="OPL_2121"/>
      <sheetName val="Project_Data1"/>
      <sheetName val="Opex_(vs_STWD)1"/>
    </sheetNames>
    <sheetDataSet>
      <sheetData sheetId="0" refreshError="1"/>
      <sheetData sheetId="1">
        <row r="8">
          <cell r="C8">
            <v>1</v>
          </cell>
        </row>
        <row r="65">
          <cell r="I65">
            <v>0</v>
          </cell>
          <cell r="J65">
            <v>0</v>
          </cell>
          <cell r="K65">
            <v>0</v>
          </cell>
          <cell r="L65">
            <v>0</v>
          </cell>
          <cell r="M65">
            <v>0</v>
          </cell>
          <cell r="N65">
            <v>0</v>
          </cell>
          <cell r="O65">
            <v>0</v>
          </cell>
          <cell r="P65">
            <v>0</v>
          </cell>
          <cell r="Q65">
            <v>0</v>
          </cell>
          <cell r="R65">
            <v>0</v>
          </cell>
          <cell r="S65">
            <v>265.47911163455888</v>
          </cell>
          <cell r="T65">
            <v>263.16249493052254</v>
          </cell>
          <cell r="U65">
            <v>221.35607969660546</v>
          </cell>
          <cell r="V65">
            <v>181.81296508218884</v>
          </cell>
          <cell r="W65">
            <v>165.27628586816621</v>
          </cell>
          <cell r="X65">
            <v>146.97615944044125</v>
          </cell>
          <cell r="Y65">
            <v>149.00546769451182</v>
          </cell>
          <cell r="Z65">
            <v>136.50377207189931</v>
          </cell>
          <cell r="AA65">
            <v>123.74935454621975</v>
          </cell>
          <cell r="AB65">
            <v>139.61230563768584</v>
          </cell>
          <cell r="AC65">
            <v>127.06061328440843</v>
          </cell>
          <cell r="AD65">
            <v>125.57739131517367</v>
          </cell>
          <cell r="AE65">
            <v>116.46255767435595</v>
          </cell>
          <cell r="AF65">
            <v>120.92905028847139</v>
          </cell>
          <cell r="AG65">
            <v>122.16222358053145</v>
          </cell>
          <cell r="AH65">
            <v>118.37373598259101</v>
          </cell>
          <cell r="AI65">
            <v>111.94034278657817</v>
          </cell>
          <cell r="AJ65">
            <v>105.29170572881949</v>
          </cell>
          <cell r="AK65">
            <v>111.0544399631808</v>
          </cell>
          <cell r="AL65">
            <v>107.68912460951286</v>
          </cell>
          <cell r="AM65">
            <v>111.16330507000086</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ow r="8">
          <cell r="C8">
            <v>1</v>
          </cell>
        </row>
      </sheetData>
      <sheetData sheetId="19">
        <row r="8">
          <cell r="C8">
            <v>1</v>
          </cell>
        </row>
      </sheetData>
      <sheetData sheetId="20">
        <row r="8">
          <cell r="C8">
            <v>1</v>
          </cell>
        </row>
      </sheetData>
      <sheetData sheetId="21">
        <row r="8">
          <cell r="C8">
            <v>1</v>
          </cell>
        </row>
      </sheetData>
      <sheetData sheetId="22"/>
      <sheetData sheetId="23" refreshError="1"/>
      <sheetData sheetId="24" refreshError="1"/>
      <sheetData sheetId="25"/>
      <sheetData sheetId="26">
        <row r="8">
          <cell r="C8">
            <v>1</v>
          </cell>
        </row>
      </sheetData>
      <sheetData sheetId="27"/>
      <sheetData sheetId="28"/>
      <sheetData sheetId="29">
        <row r="8">
          <cell r="C8">
            <v>1</v>
          </cell>
        </row>
      </sheetData>
      <sheetData sheetId="30"/>
      <sheetData sheetId="31"/>
      <sheetData sheetId="32">
        <row r="8">
          <cell r="C8">
            <v>1</v>
          </cell>
        </row>
      </sheetData>
      <sheetData sheetId="33"/>
      <sheetData sheetId="34"/>
      <sheetData sheetId="35">
        <row r="8">
          <cell r="C8">
            <v>1</v>
          </cell>
        </row>
      </sheetData>
      <sheetData sheetId="36"/>
      <sheetData sheetId="37"/>
      <sheetData sheetId="38">
        <row r="8">
          <cell r="C8">
            <v>1</v>
          </cell>
        </row>
      </sheetData>
      <sheetData sheetId="39"/>
      <sheetData sheetId="40"/>
      <sheetData sheetId="41">
        <row r="8">
          <cell r="C8">
            <v>1</v>
          </cell>
        </row>
      </sheetData>
      <sheetData sheetId="42"/>
      <sheetData sheetId="43"/>
      <sheetData sheetId="44"/>
      <sheetData sheetId="45"/>
      <sheetData sheetId="46"/>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s summary"/>
      <sheetName val="CES"/>
      <sheetName val="Premises Est+Others"/>
      <sheetName val="CES Mkt Factors"/>
      <sheetName val="TECOP_Synergy"/>
      <sheetName val="Contigency"/>
      <sheetName val="Global 30ft max"/>
      <sheetName val="DC Building blks"/>
      <sheetName val="Benchmarks"/>
      <sheetName val="Building blks"/>
      <sheetName val="Inda_Bonny_KC Synergy Costs_Rev"/>
      <sheetName val="Ultimate Recovery and Reserves"/>
      <sheetName val="Schematics"/>
      <sheetName val="CONVALIDA"/>
      <sheetName val="DATA"/>
      <sheetName val="STEELMTO"/>
      <sheetName val="Oil Parameters"/>
      <sheetName val="Cost Estimate"/>
      <sheetName val="sheet 1"/>
    </sheetNames>
    <sheetDataSet>
      <sheetData sheetId="0" refreshError="1"/>
      <sheetData sheetId="1" refreshError="1"/>
      <sheetData sheetId="2" refreshError="1"/>
      <sheetData sheetId="3" refreshError="1"/>
      <sheetData sheetId="4" refreshError="1"/>
      <sheetData sheetId="5" refreshError="1"/>
      <sheetData sheetId="6">
        <row r="5">
          <cell r="A5" t="str">
            <v>Pipeline Procurement /km</v>
          </cell>
        </row>
        <row r="6">
          <cell r="A6" t="str">
            <v>Pipeline Valves/Fittings Procurement</v>
          </cell>
        </row>
        <row r="7">
          <cell r="A7" t="str">
            <v>Pipe Coating / km  (FBE)</v>
          </cell>
        </row>
        <row r="8">
          <cell r="A8" t="str">
            <v>Pipelay (incl Pigging &amp; Testing)</v>
          </cell>
        </row>
        <row r="9">
          <cell r="A9" t="str">
            <v>Jet &amp; Bury PL</v>
          </cell>
        </row>
        <row r="10">
          <cell r="A10" t="str">
            <v>Warehousing</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Economic"/>
      <sheetName val="Financial"/>
      <sheetName val="OU-Data"/>
      <sheetName val="Project Data "/>
      <sheetName val="Sheet2"/>
      <sheetName val="Prior Years"/>
      <sheetName val="Project CP List"/>
      <sheetName val="Lists"/>
      <sheetName val="TER2"/>
      <sheetName val="FORMS"/>
      <sheetName val="Reservoir Summary Data"/>
      <sheetName val="Vivaldi Hub 1.3 tcf"/>
      <sheetName val="Fixed Data"/>
      <sheetName val="do not Delete"/>
      <sheetName val="Data"/>
      <sheetName val="PROJ_YTD"/>
      <sheetName val="PLIST"/>
      <sheetName val="FX rate"/>
      <sheetName val="Lookup sheet"/>
      <sheetName val="Project_Data_"/>
      <sheetName val="Project_CP_List"/>
      <sheetName val="Reservoir_Summary_Data"/>
      <sheetName val="Vivaldi_Hub_1_3_tcf"/>
      <sheetName val="Fixed_Data"/>
      <sheetName val="do_not_Delete"/>
      <sheetName val="FX_rate"/>
      <sheetName val="Lookup_sheet"/>
      <sheetName val="Prior_Years"/>
      <sheetName val="Project_Data_1"/>
      <sheetName val="Project_CP_List1"/>
      <sheetName val="Reservoir_Summary_Data1"/>
      <sheetName val="Vivaldi_Hub_1_3_tcf1"/>
      <sheetName val="Fixed_Data1"/>
      <sheetName val="do_not_Delete1"/>
      <sheetName val="FX_rate1"/>
      <sheetName val="Lookup_sheet1"/>
      <sheetName val="Prior_Years1"/>
      <sheetName val="Project_Data_2"/>
      <sheetName val="Project_CP_List2"/>
      <sheetName val="Reservoir_Summary_Data2"/>
      <sheetName val="Vivaldi_Hub_1_3_tcf2"/>
      <sheetName val="Fixed_Data2"/>
      <sheetName val="do_not_Delete2"/>
      <sheetName val="FX_rate2"/>
      <sheetName val="Lookup_sheet2"/>
      <sheetName val="Prior_Years2"/>
      <sheetName val="Project_Data_3"/>
      <sheetName val="Project_CP_List3"/>
      <sheetName val="Reservoir_Summary_Data3"/>
      <sheetName val="Vivaldi_Hub_1_3_tcf3"/>
      <sheetName val="Fixed_Data3"/>
      <sheetName val="do_not_Delete3"/>
      <sheetName val="FX_rate3"/>
      <sheetName val="Lookup_sheet3"/>
      <sheetName val="Prior_Years3"/>
      <sheetName val="Project_Data_4"/>
      <sheetName val="Project_CP_List4"/>
      <sheetName val="Reservoir_Summary_Data4"/>
      <sheetName val="Vivaldi_Hub_1_3_tcf4"/>
      <sheetName val="Fixed_Data4"/>
      <sheetName val="do_not_Delete4"/>
      <sheetName val="FX_rate4"/>
      <sheetName val="Lookup_sheet4"/>
      <sheetName val="Prior_Years4"/>
      <sheetName val="Project_Data_5"/>
      <sheetName val="Prior_Years5"/>
      <sheetName val="Project_CP_List5"/>
      <sheetName val="Reservoir_Summary_Data5"/>
      <sheetName val="Vivaldi_Hub_1_3_tcf5"/>
      <sheetName val="Fixed_Data5"/>
      <sheetName val="do_not_Delete5"/>
      <sheetName val="FX_rate5"/>
      <sheetName val="Lookup_sheet5"/>
      <sheetName val="1997"/>
    </sheetNames>
    <sheetDataSet>
      <sheetData sheetId="0" refreshError="1">
        <row r="23">
          <cell r="C23" t="str">
            <v>YES</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Manager Review Points"/>
      <sheetName val="AoO - Tax booking request"/>
      <sheetName val="GLP - FIRST booking - OUPUT"/>
      <sheetName val="Proof of Tax - OUTPUT"/>
      <sheetName val="Current tax - OUTPUT"/>
      <sheetName val="Book vs. tax incomes - OUPUT"/>
      <sheetName val="Computation of CA-OUTPUT"/>
      <sheetName val="Computation of ITC-OUPUT"/>
      <sheetName val="ABO Divest"/>
      <sheetName val="STR vs. ETR for SNEPCo"/>
      <sheetName val="Consol BFU"/>
      <sheetName val="SetUp"/>
      <sheetName val="Project Data"/>
      <sheetName val="TER2"/>
      <sheetName val="Estimate Basis"/>
      <sheetName val="QFDExternalData"/>
      <sheetName val="Ranking Mer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BEXqueries"/>
      <sheetName val="SAPBEXfilters"/>
      <sheetName val="Sheet4"/>
      <sheetName val="report"/>
      <sheetName val="Sheet1"/>
      <sheetName val="Sheet2"/>
      <sheetName val="Sheet3"/>
      <sheetName val="Mapping Fields to AGG node"/>
      <sheetName val="DATA INPUT"/>
      <sheetName val="Summary sheet"/>
      <sheetName val="SetUp"/>
      <sheetName val="BOLT-TAB"/>
      <sheetName val="Fact Sheet"/>
      <sheetName val="Electrical Load List"/>
      <sheetName val="oml 118 ceres"/>
      <sheetName val="OML 125-opl 316"/>
      <sheetName val="Snepco excl cost"/>
      <sheetName val="Mapping_Fields_to_AGG_node1"/>
      <sheetName val="DATA_INPUT1"/>
      <sheetName val="Summary_sheet1"/>
      <sheetName val="Fact_Sheet1"/>
      <sheetName val="Electrical_Load_List1"/>
      <sheetName val="oml_118_ceres1"/>
      <sheetName val="OML_125-opl_3161"/>
      <sheetName val="Snepco_excl_cost1"/>
      <sheetName val="Mapping_Fields_to_AGG_node"/>
      <sheetName val="DATA_INPUT"/>
      <sheetName val="Summary_sheet"/>
      <sheetName val="Fact_Sheet"/>
      <sheetName val="Electrical_Load_List"/>
      <sheetName val="oml_118_ceres"/>
      <sheetName val="OML_125-opl_316"/>
      <sheetName val="Snepco_excl_cost"/>
      <sheetName val="MASTER"/>
      <sheetName val="Mapping_Fields_to_AGG_node2"/>
      <sheetName val="DATA_INPUT2"/>
      <sheetName val="Summary_sheet2"/>
      <sheetName val="Mapping_Fields_to_AGG_node3"/>
      <sheetName val="DATA_INPUT3"/>
      <sheetName val="Summary_sheet3"/>
      <sheetName val="Drop Down Lists"/>
      <sheetName val="LIST"/>
      <sheetName val="Mapping_Fields_to_AGG_node4"/>
      <sheetName val="DATA_INPUT4"/>
      <sheetName val="Summary_sheet4"/>
      <sheetName val="oml_118_ceres2"/>
      <sheetName val="OML_125-opl_3162"/>
      <sheetName val="Snepco_excl_cost2"/>
      <sheetName val="Fact_Sheet2"/>
      <sheetName val="Electrical_Load_List2"/>
      <sheetName val="DATA_INPUT5"/>
      <sheetName val="Summary_sheet5"/>
      <sheetName val="Fact_Sheet3"/>
      <sheetName val="Mapping_Fields_to_AGG_node5"/>
      <sheetName val="Electrical_Load_List3"/>
      <sheetName val="oml_118_ceres3"/>
      <sheetName val="OML_125-opl_3163"/>
      <sheetName val="Snepco_excl_cost3"/>
      <sheetName val="Drop_Down_Lists"/>
    </sheetNames>
    <sheetDataSet>
      <sheetData sheetId="0" refreshError="1"/>
      <sheetData sheetId="1" refreshError="1"/>
      <sheetData sheetId="2" refreshError="1"/>
      <sheetData sheetId="3" refreshError="1"/>
      <sheetData sheetId="4" refreshError="1"/>
      <sheetData sheetId="5">
        <row r="2">
          <cell r="A2" t="str">
            <v>Motor Vehicles  Staff Car</v>
          </cell>
        </row>
        <row r="3">
          <cell r="A3" t="str">
            <v>Motor Vehicles  Logistics</v>
          </cell>
        </row>
        <row r="4">
          <cell r="A4" t="str">
            <v>Motor Vehicles  Security</v>
          </cell>
        </row>
        <row r="5">
          <cell r="A5" t="str">
            <v>Office Equipment</v>
          </cell>
        </row>
        <row r="6">
          <cell r="A6" t="str">
            <v>Office Furniture</v>
          </cell>
        </row>
        <row r="7">
          <cell r="A7" t="str">
            <v>Security &amp; Communication equipment</v>
          </cell>
        </row>
        <row r="8">
          <cell r="A8" t="str">
            <v>Computer &amp; IT Equipment</v>
          </cell>
        </row>
        <row r="9">
          <cell r="A9" t="str">
            <v xml:space="preserve">Geological Laboratory Service </v>
          </cell>
        </row>
        <row r="10">
          <cell r="A10" t="str">
            <v>Specialist wellsite geologist: Bonga North 3 well</v>
          </cell>
        </row>
        <row r="11">
          <cell r="A11" t="str">
            <v>Bonga North - 3X coring</v>
          </cell>
        </row>
        <row r="12">
          <cell r="A12" t="str">
            <v>Bonga North - 3X evaluation</v>
          </cell>
        </row>
        <row r="13">
          <cell r="A13" t="str">
            <v>Bonga North - 3X well testing</v>
          </cell>
        </row>
        <row r="14">
          <cell r="A14" t="str">
            <v>Exploration Appraisal Well - Bonga North - 3X</v>
          </cell>
        </row>
        <row r="15">
          <cell r="A15" t="str">
            <v>Subsurface studies and planning LT IFOs</v>
          </cell>
        </row>
        <row r="16">
          <cell r="A16" t="str">
            <v>Bolia Development Studies</v>
          </cell>
        </row>
        <row r="17">
          <cell r="A17" t="str">
            <v>Motor Vehicles  Staff Car</v>
          </cell>
        </row>
        <row r="18">
          <cell r="A18" t="str">
            <v>Motor Vehicles  Logistics</v>
          </cell>
        </row>
        <row r="19">
          <cell r="A19" t="str">
            <v>Motor Vehicles  Security</v>
          </cell>
        </row>
        <row r="20">
          <cell r="A20" t="str">
            <v>Office Equipment</v>
          </cell>
        </row>
        <row r="21">
          <cell r="A21" t="str">
            <v>Office Furniture</v>
          </cell>
        </row>
        <row r="22">
          <cell r="A22" t="str">
            <v>Security &amp; Communication equipment</v>
          </cell>
        </row>
        <row r="23">
          <cell r="A23" t="str">
            <v>Computer &amp; IT Equipment</v>
          </cell>
        </row>
        <row r="24">
          <cell r="A24" t="str">
            <v xml:space="preserve">Geological Laboratory Service </v>
          </cell>
        </row>
        <row r="25">
          <cell r="A25" t="str">
            <v>Specialist wellsite geologist: Bolia 4 drilling</v>
          </cell>
        </row>
        <row r="26">
          <cell r="A26" t="str">
            <v>Bolia 4 Drilling</v>
          </cell>
        </row>
        <row r="27">
          <cell r="A27" t="str">
            <v>Bolia 4 ST</v>
          </cell>
        </row>
        <row r="28">
          <cell r="A28" t="str">
            <v>Bolia 4 Testing</v>
          </cell>
        </row>
        <row r="29">
          <cell r="A29" t="str">
            <v>FEED</v>
          </cell>
        </row>
        <row r="30">
          <cell r="A30" t="str">
            <v>Project management</v>
          </cell>
        </row>
        <row r="31">
          <cell r="A31" t="str">
            <v>Topsides modifications (FEED)</v>
          </cell>
        </row>
        <row r="32">
          <cell r="A32" t="str">
            <v>Long Lead items</v>
          </cell>
        </row>
        <row r="33">
          <cell r="A33" t="str">
            <v>Seabed survey execution</v>
          </cell>
        </row>
        <row r="34">
          <cell r="A34" t="str">
            <v>Subsea Contract</v>
          </cell>
        </row>
        <row r="35">
          <cell r="A35" t="str">
            <v>Subsurface studies and planning 702NW</v>
          </cell>
        </row>
        <row r="36">
          <cell r="A36" t="str">
            <v>Subsea System</v>
          </cell>
        </row>
        <row r="37">
          <cell r="A37" t="str">
            <v>Long Lead items</v>
          </cell>
        </row>
        <row r="38">
          <cell r="A38" t="str">
            <v>803p6 drilling</v>
          </cell>
        </row>
        <row r="39">
          <cell r="A39" t="str">
            <v>Specialist wellsite geologist: Bonga main 690 W1 well</v>
          </cell>
        </row>
        <row r="40">
          <cell r="A40" t="str">
            <v>Specialist wellsite geologist: Bonga main 803 P6 well</v>
          </cell>
        </row>
        <row r="41">
          <cell r="A41" t="str">
            <v>690w1 drilling</v>
          </cell>
        </row>
        <row r="42">
          <cell r="A42" t="str">
            <v xml:space="preserve">Rig Mobilisation and modifications </v>
          </cell>
        </row>
        <row r="43">
          <cell r="A43" t="str">
            <v xml:space="preserve"> Technical Advisory Services</v>
          </cell>
        </row>
        <row r="44">
          <cell r="A44" t="str">
            <v>740SE producer: drilling</v>
          </cell>
        </row>
        <row r="45">
          <cell r="A45" t="str">
            <v>740SE injector: drilling</v>
          </cell>
        </row>
        <row r="46">
          <cell r="A46" t="str">
            <v>Specialist wellsite geologist: Bonga IFO 740SE P1 &amp; 740SE W1 wells</v>
          </cell>
        </row>
        <row r="47">
          <cell r="A47" t="str">
            <v>Construction Management (EPP)</v>
          </cell>
        </row>
        <row r="48">
          <cell r="A48" t="str">
            <v xml:space="preserve">SNEPCO Project Management </v>
          </cell>
        </row>
        <row r="49">
          <cell r="A49" t="str">
            <v>"CAR" Insurance</v>
          </cell>
        </row>
        <row r="50">
          <cell r="A50" t="str">
            <v>Onshore Base</v>
          </cell>
        </row>
        <row r="51">
          <cell r="A51" t="str">
            <v>Topsides and Integration</v>
          </cell>
        </row>
        <row r="52">
          <cell r="A52" t="str">
            <v>Flotels</v>
          </cell>
        </row>
        <row r="53">
          <cell r="A53" t="str">
            <v>Mooring &amp; Installation</v>
          </cell>
        </row>
        <row r="54">
          <cell r="A54" t="str">
            <v>Custom Duties &amp; VAT</v>
          </cell>
        </row>
        <row r="55">
          <cell r="A55" t="str">
            <v>Allowance for completion</v>
          </cell>
        </row>
        <row r="56">
          <cell r="A56" t="str">
            <v>Nitrate Injection</v>
          </cell>
        </row>
        <row r="57">
          <cell r="A57" t="str">
            <v xml:space="preserve"> Well Unloading To The FPSO </v>
          </cell>
        </row>
        <row r="58">
          <cell r="A58" t="str">
            <v>Low dosage hydrate inhibitor</v>
          </cell>
        </row>
        <row r="59">
          <cell r="A59" t="str">
            <v>Facilites expansion execution</v>
          </cell>
        </row>
        <row r="60">
          <cell r="A60" t="str">
            <v>Subsea facilities</v>
          </cell>
        </row>
        <row r="61">
          <cell r="A61" t="str">
            <v>Accquisition (Bonga 4D processing)</v>
          </cell>
        </row>
        <row r="62">
          <cell r="A62" t="str">
            <v>Subsea Equipment</v>
          </cell>
        </row>
        <row r="63">
          <cell r="A63" t="str">
            <v>Affiliate loan int</v>
          </cell>
        </row>
        <row r="64">
          <cell r="A64" t="str">
            <v>Seabed survey</v>
          </cell>
        </row>
        <row r="65">
          <cell r="A65" t="str">
            <v>Seismic re-processing</v>
          </cell>
        </row>
        <row r="66">
          <cell r="A66" t="str">
            <v>Accquisition (Bonga 4D processing)</v>
          </cell>
        </row>
        <row r="67">
          <cell r="A67" t="str">
            <v>Leadership</v>
          </cell>
        </row>
        <row r="68">
          <cell r="A68" t="str">
            <v>NAPIMS estacodes</v>
          </cell>
        </row>
        <row r="69">
          <cell r="A69" t="str">
            <v>SNEPCO Management</v>
          </cell>
        </row>
        <row r="70">
          <cell r="A70" t="str">
            <v>HSSE &amp; SD (Matt)</v>
          </cell>
        </row>
        <row r="71">
          <cell r="A71" t="str">
            <v>FPSO</v>
          </cell>
        </row>
        <row r="72">
          <cell r="A72" t="str">
            <v>Pipelines and Subsea</v>
          </cell>
        </row>
        <row r="73">
          <cell r="A73" t="str">
            <v>Operations Readiness</v>
          </cell>
        </row>
        <row r="74">
          <cell r="A74" t="str">
            <v>Systems Engineering</v>
          </cell>
        </row>
        <row r="75">
          <cell r="A75" t="str">
            <v>Project Services</v>
          </cell>
        </row>
        <row r="76">
          <cell r="A76" t="str">
            <v>Line pipes</v>
          </cell>
        </row>
        <row r="77">
          <cell r="A77" t="str">
            <v>SBOP etal (remaining 75%), Casing &amp; Wellhead</v>
          </cell>
        </row>
        <row r="78">
          <cell r="A78" t="str">
            <v>Umbilicals</v>
          </cell>
        </row>
        <row r="79">
          <cell r="A79" t="str">
            <v>Tech unitisation support</v>
          </cell>
        </row>
        <row r="80">
          <cell r="A80" t="str">
            <v>Subsurface</v>
          </cell>
        </row>
        <row r="81">
          <cell r="A81" t="str">
            <v>Wells</v>
          </cell>
        </row>
        <row r="82">
          <cell r="A82" t="str">
            <v>Operations services</v>
          </cell>
        </row>
        <row r="83">
          <cell r="A83" t="str">
            <v>Chemicals</v>
          </cell>
        </row>
        <row r="84">
          <cell r="A84" t="str">
            <v>Marine pilottage</v>
          </cell>
        </row>
        <row r="85">
          <cell r="A85" t="str">
            <v>Bonga catering</v>
          </cell>
        </row>
        <row r="86">
          <cell r="A86" t="str">
            <v>Facilities Maintenance</v>
          </cell>
        </row>
        <row r="87">
          <cell r="A87" t="str">
            <v>Facilities Maintenance</v>
          </cell>
        </row>
        <row r="88">
          <cell r="A88" t="str">
            <v>Bonga security - Direct cost</v>
          </cell>
        </row>
        <row r="89">
          <cell r="A89" t="str">
            <v>Bonga HSE- Direct cost</v>
          </cell>
        </row>
        <row r="90">
          <cell r="A90" t="str">
            <v>Bonga Marine logistics</v>
          </cell>
        </row>
        <row r="91">
          <cell r="A91" t="str">
            <v>Bonga Aviation services</v>
          </cell>
        </row>
        <row r="92">
          <cell r="A92" t="str">
            <v>Bonga Onne base warehouse</v>
          </cell>
        </row>
        <row r="93">
          <cell r="A93" t="str">
            <v>Bonga Insurance</v>
          </cell>
        </row>
        <row r="94">
          <cell r="A94" t="str">
            <v>Bonga Onshore Manpower Costs</v>
          </cell>
        </row>
        <row r="95">
          <cell r="A95" t="str">
            <v>Offshore Manpower cost</v>
          </cell>
        </row>
        <row r="96">
          <cell r="A96" t="str">
            <v>AMEC support</v>
          </cell>
        </row>
        <row r="97">
          <cell r="A97" t="str">
            <v>Bonga Staff Training</v>
          </cell>
        </row>
        <row r="98">
          <cell r="A98" t="str">
            <v>IT services</v>
          </cell>
        </row>
        <row r="99">
          <cell r="A99" t="str">
            <v>Affiliate loan int</v>
          </cell>
        </row>
        <row r="100">
          <cell r="A100" t="str">
            <v>ROV work</v>
          </cell>
        </row>
        <row r="101">
          <cell r="A101" t="str">
            <v>Subsea</v>
          </cell>
        </row>
        <row r="102">
          <cell r="A102" t="str">
            <v>Subsea</v>
          </cell>
        </row>
        <row r="103">
          <cell r="A103" t="str">
            <v>Facilities Maintenance</v>
          </cell>
        </row>
        <row r="104">
          <cell r="A104" t="str">
            <v>Facilities Maintenance</v>
          </cell>
        </row>
        <row r="105">
          <cell r="A105" t="str">
            <v xml:space="preserve"> Technical Advisory Services for Bonga North 3</v>
          </cell>
        </row>
        <row r="106">
          <cell r="A106" t="str">
            <v>0ffice &amp; Building Maintenance Services</v>
          </cell>
        </row>
        <row r="107">
          <cell r="A107" t="str">
            <v>0ffice and General Supplies</v>
          </cell>
        </row>
        <row r="108">
          <cell r="A108" t="str">
            <v>Accident Prevention and Investigation</v>
          </cell>
        </row>
        <row r="109">
          <cell r="A109" t="str">
            <v>Bank Charges</v>
          </cell>
        </row>
        <row r="110">
          <cell r="A110" t="str">
            <v>Catering</v>
          </cell>
        </row>
        <row r="111">
          <cell r="A111" t="str">
            <v>Central Data Processinq / Information Tech.</v>
          </cell>
        </row>
        <row r="112">
          <cell r="A112" t="str">
            <v>Corp OH - Field / District OHDs (Oil &amp; Gas)</v>
          </cell>
        </row>
        <row r="113">
          <cell r="A113" t="str">
            <v>Donations</v>
          </cell>
        </row>
        <row r="114">
          <cell r="A114" t="str">
            <v>Drilling &amp; Completion Engineering Support</v>
          </cell>
        </row>
        <row r="115">
          <cell r="A115" t="str">
            <v>Engagement, Transfer and Dismissal</v>
          </cell>
        </row>
        <row r="116">
          <cell r="A116" t="str">
            <v>Environmental Administration / Overheads</v>
          </cell>
        </row>
        <row r="117">
          <cell r="A117" t="str">
            <v>Environmental Legislation</v>
          </cell>
        </row>
        <row r="118">
          <cell r="A118" t="str">
            <v>Environmental Studies</v>
          </cell>
        </row>
        <row r="119">
          <cell r="A119" t="str">
            <v>Field/District Overheads (Oil &amp; Gas)</v>
          </cell>
        </row>
        <row r="120">
          <cell r="A120" t="str">
            <v>Finance</v>
          </cell>
        </row>
        <row r="121">
          <cell r="A121" t="str">
            <v>HSE case Implementation</v>
          </cell>
        </row>
        <row r="122">
          <cell r="A122" t="str">
            <v>Insurance</v>
          </cell>
        </row>
        <row r="123">
          <cell r="A123" t="str">
            <v>legal</v>
          </cell>
        </row>
        <row r="124">
          <cell r="A124" t="str">
            <v>Magazines/Book Subscriptions</v>
          </cell>
        </row>
        <row r="125">
          <cell r="A125" t="str">
            <v>Management</v>
          </cell>
        </row>
        <row r="126">
          <cell r="A126" t="str">
            <v>Medical Costs</v>
          </cell>
        </row>
        <row r="127">
          <cell r="A127" t="str">
            <v>NDDC Levy - 3%</v>
          </cell>
        </row>
        <row r="128">
          <cell r="A128" t="str">
            <v>Office Safety Activities / Securities</v>
          </cell>
        </row>
        <row r="129">
          <cell r="A129" t="str">
            <v>Personnel &amp; Industrial Relations</v>
          </cell>
        </row>
        <row r="130">
          <cell r="A130" t="str">
            <v>Personnel Transport (Not field Operations)</v>
          </cell>
        </row>
        <row r="131">
          <cell r="A131" t="str">
            <v>Postages/Courier Services</v>
          </cell>
        </row>
        <row r="132">
          <cell r="A132" t="str">
            <v>Public Relations</v>
          </cell>
        </row>
        <row r="133">
          <cell r="A133" t="str">
            <v>Rents - Others</v>
          </cell>
        </row>
        <row r="134">
          <cell r="A134" t="str">
            <v>Rents- Housing</v>
          </cell>
        </row>
        <row r="135">
          <cell r="A135" t="str">
            <v>Safety</v>
          </cell>
        </row>
        <row r="136">
          <cell r="A136" t="str">
            <v>Safety Inspection/Yearly Audits</v>
          </cell>
        </row>
        <row r="137">
          <cell r="A137" t="str">
            <v>Safty</v>
          </cell>
        </row>
        <row r="138">
          <cell r="A138" t="str">
            <v>Schooling</v>
          </cell>
        </row>
        <row r="139">
          <cell r="A139" t="str">
            <v>Seabed survey</v>
          </cell>
        </row>
        <row r="140">
          <cell r="A140" t="str">
            <v>Snake Island and Deepwater base</v>
          </cell>
        </row>
        <row r="141">
          <cell r="A141" t="str">
            <v>Spillage Clean-up activities</v>
          </cell>
        </row>
        <row r="142">
          <cell r="A142" t="str">
            <v>Training</v>
          </cell>
        </row>
        <row r="143">
          <cell r="A143" t="str">
            <v xml:space="preserve">Travelling and Immigration </v>
          </cell>
        </row>
        <row r="144">
          <cell r="A144" t="str">
            <v>Utilities</v>
          </cell>
        </row>
        <row r="145">
          <cell r="A145" t="str">
            <v>Waste Mgmt (Effluent Disp) - Operational</v>
          </cell>
        </row>
        <row r="146">
          <cell r="A146" t="str">
            <v>Environment</v>
          </cell>
        </row>
        <row r="147">
          <cell r="A147" t="str">
            <v>New Reserve Sofware for PSC</v>
          </cell>
        </row>
        <row r="148">
          <cell r="A148" t="str">
            <v xml:space="preserve">Fluids Analysis &amp; Handling </v>
          </cell>
        </row>
        <row r="149">
          <cell r="A149" t="str">
            <v>Core Services (Storage and Analysis)</v>
          </cell>
        </row>
        <row r="150">
          <cell r="A150" t="str">
            <v>Geomatics ERT support</v>
          </cell>
        </row>
        <row r="151">
          <cell r="A151" t="str">
            <v xml:space="preserve">Metocean IT/Telecoms </v>
          </cell>
        </row>
        <row r="152">
          <cell r="A152" t="str">
            <v>Metocean Maintenance</v>
          </cell>
        </row>
        <row r="153">
          <cell r="A153" t="str">
            <v>Metocean support</v>
          </cell>
        </row>
        <row r="154">
          <cell r="A154" t="str">
            <v>Geomatics support</v>
          </cell>
        </row>
        <row r="155">
          <cell r="A155" t="str">
            <v>Operations supervision</v>
          </cell>
        </row>
        <row r="156">
          <cell r="A156" t="str">
            <v>Bonga Far West Prospct Maturation</v>
          </cell>
        </row>
        <row r="157">
          <cell r="A157" t="str">
            <v>Bonga Nose Prospect Maturation</v>
          </cell>
        </row>
        <row r="158">
          <cell r="A158" t="str">
            <v>Exploration manpower and office costs</v>
          </cell>
        </row>
        <row r="159">
          <cell r="A159" t="str">
            <v>Bonga North Post well Eval</v>
          </cell>
        </row>
        <row r="160">
          <cell r="A160" t="str">
            <v>Bonga North-2X Post well eval</v>
          </cell>
        </row>
        <row r="161">
          <cell r="A161" t="str">
            <v>Bonga North-3 Drilling Operations Support</v>
          </cell>
        </row>
        <row r="162">
          <cell r="A162" t="str">
            <v>Bonga North-3 Well Proposal/Planning</v>
          </cell>
        </row>
        <row r="163">
          <cell r="A163" t="str">
            <v>Development Planning</v>
          </cell>
        </row>
        <row r="164">
          <cell r="A164" t="str">
            <v>Accquisition (Bonga 4D processing)</v>
          </cell>
        </row>
        <row r="165">
          <cell r="A165" t="str">
            <v>Processing</v>
          </cell>
        </row>
        <row r="166">
          <cell r="A166" t="str">
            <v>Seismic data management (Tape storage)</v>
          </cell>
        </row>
        <row r="167">
          <cell r="A167" t="str">
            <v>Environment</v>
          </cell>
        </row>
        <row r="168">
          <cell r="A168" t="str">
            <v>New Reserve Sofware for PSC</v>
          </cell>
        </row>
        <row r="169">
          <cell r="A169" t="str">
            <v xml:space="preserve">Fluids Analysis &amp; Handling </v>
          </cell>
        </row>
        <row r="170">
          <cell r="A170" t="str">
            <v>Core Services (Storage and Analysis)</v>
          </cell>
        </row>
        <row r="171">
          <cell r="A171" t="str">
            <v>Geomatics ERT support</v>
          </cell>
        </row>
        <row r="172">
          <cell r="A172" t="str">
            <v xml:space="preserve">Metocean IT/Telecoms </v>
          </cell>
        </row>
        <row r="173">
          <cell r="A173" t="str">
            <v>Metocean Maintenance</v>
          </cell>
        </row>
        <row r="174">
          <cell r="A174" t="str">
            <v>Metocean support</v>
          </cell>
        </row>
        <row r="175">
          <cell r="A175" t="str">
            <v>Geomatics support</v>
          </cell>
        </row>
        <row r="176">
          <cell r="A176" t="str">
            <v>Operations supervision</v>
          </cell>
        </row>
        <row r="177">
          <cell r="A177" t="str">
            <v>Blockwide Gas Potential Studies</v>
          </cell>
        </row>
        <row r="178">
          <cell r="A178" t="str">
            <v>Regional Evaluation of ND East</v>
          </cell>
        </row>
        <row r="179">
          <cell r="A179" t="str">
            <v>Exploration manpower and office costs</v>
          </cell>
        </row>
        <row r="180">
          <cell r="A180" t="str">
            <v>Processing</v>
          </cell>
        </row>
        <row r="181">
          <cell r="A181" t="str">
            <v>Seismic data management (Tape storage)</v>
          </cell>
        </row>
        <row r="182">
          <cell r="A182" t="str">
            <v>Well Services</v>
          </cell>
        </row>
        <row r="183">
          <cell r="A183" t="str">
            <v xml:space="preserve">Bonga Shared manpower </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DVD"/>
      <sheetName val="WELL"/>
      <sheetName val="sum-jan-june"/>
      <sheetName val="PAE-june"/>
      <sheetName val="SUM"/>
      <sheetName val="Mapping Fields to AGG node"/>
      <sheetName val="itemized cost"/>
      <sheetName val="Sheet2"/>
      <sheetName val="DATABANK"/>
      <sheetName val="report"/>
      <sheetName val="values"/>
      <sheetName val="28151COR06"/>
      <sheetName val="Data Entry"/>
      <sheetName val="do not Delete"/>
      <sheetName val="Revised Sheet WBS and CC"/>
      <sheetName val="Reference"/>
    </sheetNames>
    <sheetDataSet>
      <sheetData sheetId="0" refreshError="1">
        <row r="1">
          <cell r="A1" t="str">
            <v>CENTRE</v>
          </cell>
          <cell r="B1" t="str">
            <v>DESCRIPTION</v>
          </cell>
          <cell r="C1" t="str">
            <v>NNPC CODE</v>
          </cell>
          <cell r="D1" t="str">
            <v>HOLDER</v>
          </cell>
          <cell r="E1" t="str">
            <v>BUDGET  SN'000</v>
          </cell>
          <cell r="F1" t="str">
            <v>BUDGET  S$'000</v>
          </cell>
          <cell r="G1" t="str">
            <v>BUDGET  F$'000</v>
          </cell>
          <cell r="H1" t="str">
            <v>LEDGER    SN'000</v>
          </cell>
          <cell r="I1" t="str">
            <v>LEDGER    S$'000</v>
          </cell>
          <cell r="J1" t="str">
            <v>LEDGER    F$'000</v>
          </cell>
          <cell r="K1" t="str">
            <v>% SPEND</v>
          </cell>
          <cell r="L1" t="str">
            <v>ACCRUAL SN'000</v>
          </cell>
          <cell r="M1" t="str">
            <v>ACCRUAL    S$'000</v>
          </cell>
        </row>
        <row r="2">
          <cell r="A2" t="str">
            <v>ADA25FETEL</v>
          </cell>
          <cell r="B2" t="str">
            <v>ENVIRONMENT    ETELEBOU FIELD</v>
          </cell>
          <cell r="C2" t="str">
            <v>401103</v>
          </cell>
          <cell r="D2" t="str">
            <v>PAE</v>
          </cell>
          <cell r="E2">
            <v>922</v>
          </cell>
          <cell r="F2">
            <v>19</v>
          </cell>
          <cell r="G2">
            <v>28</v>
          </cell>
          <cell r="H2">
            <v>938.322</v>
          </cell>
          <cell r="I2">
            <v>30.184699999999999</v>
          </cell>
          <cell r="J2">
            <v>37.184959999999997</v>
          </cell>
          <cell r="K2">
            <v>1.3280342857142855</v>
          </cell>
          <cell r="L2">
            <v>45</v>
          </cell>
          <cell r="M2">
            <v>0</v>
          </cell>
        </row>
        <row r="3">
          <cell r="A3" t="str">
            <v>ADA25FGBAR</v>
          </cell>
          <cell r="B3" t="str">
            <v>ENVIRONMENT    GBARAN FIELD</v>
          </cell>
          <cell r="C3" t="str">
            <v>400203</v>
          </cell>
          <cell r="D3" t="str">
            <v>PAE</v>
          </cell>
          <cell r="E3">
            <v>5887</v>
          </cell>
          <cell r="F3">
            <v>0</v>
          </cell>
          <cell r="G3">
            <v>56</v>
          </cell>
          <cell r="H3">
            <v>2619.0362799999998</v>
          </cell>
          <cell r="I3">
            <v>14.184190000000001</v>
          </cell>
          <cell r="J3">
            <v>36.236249999999998</v>
          </cell>
          <cell r="K3">
            <v>0.64707589285714284</v>
          </cell>
          <cell r="L3">
            <v>1785.1747800000001</v>
          </cell>
          <cell r="M3">
            <v>14.184190000000001</v>
          </cell>
        </row>
        <row r="4">
          <cell r="A4" t="str">
            <v>ADA25FOGUT</v>
          </cell>
          <cell r="B4" t="str">
            <v>EIA OGUTA FIELD</v>
          </cell>
          <cell r="C4" t="str">
            <v>401103</v>
          </cell>
          <cell r="D4" t="str">
            <v>PAE</v>
          </cell>
          <cell r="E4">
            <v>1845</v>
          </cell>
          <cell r="F4">
            <v>39</v>
          </cell>
          <cell r="G4">
            <v>57</v>
          </cell>
          <cell r="H4">
            <v>0</v>
          </cell>
          <cell r="I4">
            <v>0</v>
          </cell>
          <cell r="J4">
            <v>0</v>
          </cell>
          <cell r="K4">
            <v>0</v>
          </cell>
          <cell r="L4">
            <v>0</v>
          </cell>
          <cell r="M4">
            <v>0</v>
          </cell>
        </row>
        <row r="5">
          <cell r="A5" t="str">
            <v>ADA53FOFOR</v>
          </cell>
          <cell r="B5" t="str">
            <v>PROV COMM PROJ.OFOROLA FIELD</v>
          </cell>
          <cell r="C5" t="str">
            <v>4005</v>
          </cell>
          <cell r="D5" t="str">
            <v>PAE-CAC</v>
          </cell>
          <cell r="E5">
            <v>6971</v>
          </cell>
          <cell r="F5">
            <v>0</v>
          </cell>
          <cell r="G5">
            <v>66</v>
          </cell>
          <cell r="H5">
            <v>0</v>
          </cell>
          <cell r="I5">
            <v>0</v>
          </cell>
          <cell r="J5">
            <v>0</v>
          </cell>
          <cell r="K5">
            <v>0</v>
          </cell>
          <cell r="L5">
            <v>0</v>
          </cell>
          <cell r="M5">
            <v>0</v>
          </cell>
        </row>
        <row r="6">
          <cell r="A6" t="str">
            <v>ADE45FUMUE</v>
          </cell>
          <cell r="B6" t="str">
            <v>STUDIES        UMUECHEM FIELD</v>
          </cell>
          <cell r="C6" t="str">
            <v>400203</v>
          </cell>
          <cell r="D6" t="str">
            <v>PAE</v>
          </cell>
          <cell r="E6">
            <v>4218</v>
          </cell>
          <cell r="F6">
            <v>100</v>
          </cell>
          <cell r="G6">
            <v>140</v>
          </cell>
          <cell r="H6">
            <v>0</v>
          </cell>
          <cell r="I6">
            <v>50.908439999999999</v>
          </cell>
          <cell r="J6">
            <v>50.908439999999999</v>
          </cell>
          <cell r="K6">
            <v>0.36363171428571428</v>
          </cell>
          <cell r="L6">
            <v>0</v>
          </cell>
          <cell r="M6">
            <v>0</v>
          </cell>
        </row>
        <row r="7">
          <cell r="A7" t="str">
            <v>APA26FADIB</v>
          </cell>
          <cell r="B7" t="str">
            <v>POLLUTION CLEANADIBAWA FIELD</v>
          </cell>
          <cell r="C7" t="str">
            <v>400024</v>
          </cell>
          <cell r="D7" t="str">
            <v>PAE</v>
          </cell>
          <cell r="E7">
            <v>1821</v>
          </cell>
          <cell r="F7">
            <v>0</v>
          </cell>
          <cell r="G7">
            <v>17</v>
          </cell>
          <cell r="H7">
            <v>950.59529000000009</v>
          </cell>
          <cell r="I7">
            <v>0</v>
          </cell>
          <cell r="J7">
            <v>8.5710599999999992</v>
          </cell>
          <cell r="K7">
            <v>0.50417999999999996</v>
          </cell>
          <cell r="L7">
            <v>0</v>
          </cell>
          <cell r="M7">
            <v>0</v>
          </cell>
        </row>
        <row r="8">
          <cell r="A8" t="str">
            <v>APA26FADNE</v>
          </cell>
          <cell r="B8" t="str">
            <v>POLLUTION CLEANADIBAWA N/E FLD</v>
          </cell>
          <cell r="C8" t="str">
            <v>401102</v>
          </cell>
          <cell r="D8" t="str">
            <v>PAE-KOCR</v>
          </cell>
          <cell r="E8">
            <v>0</v>
          </cell>
          <cell r="F8">
            <v>0</v>
          </cell>
          <cell r="G8">
            <v>0</v>
          </cell>
          <cell r="H8">
            <v>0</v>
          </cell>
          <cell r="I8">
            <v>0</v>
          </cell>
          <cell r="J8">
            <v>-5.0000000000000001E-4</v>
          </cell>
          <cell r="K8" t="e">
            <v>#DIV/0!</v>
          </cell>
          <cell r="L8">
            <v>0</v>
          </cell>
          <cell r="M8">
            <v>0</v>
          </cell>
        </row>
        <row r="9">
          <cell r="A9" t="str">
            <v>APA26FAFAM</v>
          </cell>
          <cell r="B9" t="str">
            <v>POLLUTION CLEANAFAM FIELD</v>
          </cell>
          <cell r="C9" t="str">
            <v>401102</v>
          </cell>
          <cell r="D9" t="str">
            <v>PAE-PH2</v>
          </cell>
          <cell r="E9">
            <v>2109</v>
          </cell>
          <cell r="F9">
            <v>0</v>
          </cell>
          <cell r="G9">
            <v>20</v>
          </cell>
          <cell r="H9">
            <v>6.53</v>
          </cell>
          <cell r="I9">
            <v>0</v>
          </cell>
          <cell r="J9">
            <v>5.8120000000000803E-2</v>
          </cell>
          <cell r="K9">
            <v>2.9060000000000401E-3</v>
          </cell>
          <cell r="L9">
            <v>0</v>
          </cell>
          <cell r="M9">
            <v>0</v>
          </cell>
        </row>
        <row r="10">
          <cell r="A10" t="str">
            <v>APA26FAGBD</v>
          </cell>
          <cell r="B10" t="str">
            <v>POLLUTION CLEANAGBADA FIELD</v>
          </cell>
          <cell r="C10" t="str">
            <v>401102</v>
          </cell>
          <cell r="D10" t="str">
            <v>PAE-PH1</v>
          </cell>
          <cell r="E10">
            <v>8536</v>
          </cell>
          <cell r="F10">
            <v>0</v>
          </cell>
          <cell r="G10">
            <v>81</v>
          </cell>
          <cell r="H10">
            <v>45.612650000000002</v>
          </cell>
          <cell r="I10">
            <v>0</v>
          </cell>
          <cell r="J10">
            <v>0.41099999999999998</v>
          </cell>
          <cell r="K10">
            <v>5.0740740740740737E-3</v>
          </cell>
          <cell r="L10">
            <v>0</v>
          </cell>
          <cell r="M10">
            <v>0</v>
          </cell>
        </row>
        <row r="11">
          <cell r="A11" t="str">
            <v>APA26FAHIA</v>
          </cell>
          <cell r="B11" t="str">
            <v>POLLUTION CLEANAHIA FIELD</v>
          </cell>
          <cell r="C11" t="str">
            <v>401102</v>
          </cell>
          <cell r="D11" t="str">
            <v>PAE-EGBM</v>
          </cell>
          <cell r="E11">
            <v>2684</v>
          </cell>
          <cell r="F11">
            <v>0</v>
          </cell>
          <cell r="G11">
            <v>26</v>
          </cell>
          <cell r="H11">
            <v>0</v>
          </cell>
          <cell r="I11">
            <v>0</v>
          </cell>
          <cell r="J11">
            <v>0</v>
          </cell>
          <cell r="K11">
            <v>0</v>
          </cell>
          <cell r="L11">
            <v>0</v>
          </cell>
          <cell r="M11">
            <v>0</v>
          </cell>
        </row>
        <row r="12">
          <cell r="A12" t="str">
            <v>APA26FAPAR</v>
          </cell>
          <cell r="B12" t="str">
            <v>POLLUTION CLEANAPARA FIELD</v>
          </cell>
          <cell r="C12" t="str">
            <v>401102</v>
          </cell>
          <cell r="D12" t="str">
            <v>PAE-PH1</v>
          </cell>
          <cell r="E12">
            <v>2493</v>
          </cell>
          <cell r="F12">
            <v>0</v>
          </cell>
          <cell r="G12">
            <v>24</v>
          </cell>
          <cell r="H12">
            <v>0</v>
          </cell>
          <cell r="I12">
            <v>0</v>
          </cell>
          <cell r="J12">
            <v>0</v>
          </cell>
          <cell r="K12">
            <v>0</v>
          </cell>
          <cell r="L12">
            <v>0</v>
          </cell>
          <cell r="M12">
            <v>0</v>
          </cell>
        </row>
        <row r="13">
          <cell r="A13" t="str">
            <v>APA26FASSA</v>
          </cell>
          <cell r="B13" t="str">
            <v>POLLUTION CLEANASSA FIELD</v>
          </cell>
          <cell r="C13" t="str">
            <v>401102</v>
          </cell>
          <cell r="D13" t="str">
            <v>PAE-EGBM</v>
          </cell>
          <cell r="E13">
            <v>2684</v>
          </cell>
          <cell r="F13">
            <v>0</v>
          </cell>
          <cell r="G13">
            <v>26</v>
          </cell>
          <cell r="H13">
            <v>0</v>
          </cell>
          <cell r="I13">
            <v>0</v>
          </cell>
          <cell r="J13">
            <v>0</v>
          </cell>
          <cell r="K13">
            <v>0</v>
          </cell>
          <cell r="L13">
            <v>0</v>
          </cell>
          <cell r="M13">
            <v>0</v>
          </cell>
        </row>
        <row r="14">
          <cell r="A14" t="str">
            <v>APA26FEGBM</v>
          </cell>
          <cell r="B14" t="str">
            <v>POLLUTION CLEANEGBEMA FIELD</v>
          </cell>
          <cell r="C14" t="str">
            <v>401102</v>
          </cell>
          <cell r="D14" t="str">
            <v>PAE-EGBM</v>
          </cell>
          <cell r="E14">
            <v>2684</v>
          </cell>
          <cell r="F14">
            <v>0</v>
          </cell>
          <cell r="G14">
            <v>26</v>
          </cell>
          <cell r="H14">
            <v>571.98400000000004</v>
          </cell>
          <cell r="I14">
            <v>0</v>
          </cell>
          <cell r="J14">
            <v>-2.5459499999999999</v>
          </cell>
          <cell r="K14">
            <v>-9.7921153846153838E-2</v>
          </cell>
          <cell r="L14">
            <v>0</v>
          </cell>
          <cell r="M14">
            <v>0</v>
          </cell>
        </row>
        <row r="15">
          <cell r="A15" t="str">
            <v>APA26FEGBW</v>
          </cell>
          <cell r="B15" t="str">
            <v>POLLUTION CLEANEGBEMA WEST FLD</v>
          </cell>
          <cell r="C15" t="str">
            <v>401102</v>
          </cell>
          <cell r="D15" t="str">
            <v>PAE-EGBM</v>
          </cell>
          <cell r="E15">
            <v>2684</v>
          </cell>
          <cell r="F15">
            <v>0</v>
          </cell>
          <cell r="G15">
            <v>26</v>
          </cell>
          <cell r="H15">
            <v>174.61799999999999</v>
          </cell>
          <cell r="I15">
            <v>0</v>
          </cell>
          <cell r="J15">
            <v>-5.1939799999999998</v>
          </cell>
          <cell r="K15">
            <v>-0.19976846153846153</v>
          </cell>
          <cell r="L15">
            <v>0</v>
          </cell>
          <cell r="M15">
            <v>0</v>
          </cell>
        </row>
        <row r="16">
          <cell r="A16" t="str">
            <v>APA26FELWA</v>
          </cell>
          <cell r="B16" t="str">
            <v>POLLUTION CLEANELELENWA FIELD</v>
          </cell>
          <cell r="C16" t="str">
            <v>401102</v>
          </cell>
          <cell r="D16" t="str">
            <v>PAE-PH2</v>
          </cell>
          <cell r="E16">
            <v>671</v>
          </cell>
          <cell r="F16">
            <v>0</v>
          </cell>
          <cell r="G16">
            <v>6</v>
          </cell>
          <cell r="H16">
            <v>41.97448</v>
          </cell>
          <cell r="I16">
            <v>0</v>
          </cell>
          <cell r="J16">
            <v>0.36122000000000004</v>
          </cell>
          <cell r="K16">
            <v>6.0203333333333338E-2</v>
          </cell>
          <cell r="L16">
            <v>0</v>
          </cell>
          <cell r="M16">
            <v>0</v>
          </cell>
        </row>
        <row r="17">
          <cell r="A17" t="str">
            <v>APA26FENWH</v>
          </cell>
          <cell r="B17" t="str">
            <v>POLLUTION CLEANENWHE FIELD</v>
          </cell>
          <cell r="C17" t="str">
            <v>401102</v>
          </cell>
          <cell r="D17" t="str">
            <v>PAE-KOCR</v>
          </cell>
          <cell r="E17">
            <v>2972</v>
          </cell>
          <cell r="F17">
            <v>0</v>
          </cell>
          <cell r="G17">
            <v>28</v>
          </cell>
          <cell r="H17">
            <v>0</v>
          </cell>
          <cell r="I17">
            <v>0</v>
          </cell>
          <cell r="J17">
            <v>0</v>
          </cell>
          <cell r="K17">
            <v>0</v>
          </cell>
          <cell r="L17">
            <v>0</v>
          </cell>
          <cell r="M17">
            <v>0</v>
          </cell>
        </row>
        <row r="18">
          <cell r="A18" t="str">
            <v>APA26FETEL</v>
          </cell>
          <cell r="B18" t="str">
            <v>POLLUTION CLEANETELEBOU FIELD</v>
          </cell>
          <cell r="C18" t="str">
            <v>401102</v>
          </cell>
          <cell r="D18" t="str">
            <v>PAE-KOCR</v>
          </cell>
          <cell r="E18">
            <v>3260</v>
          </cell>
          <cell r="F18">
            <v>0</v>
          </cell>
          <cell r="G18">
            <v>31</v>
          </cell>
          <cell r="H18">
            <v>32.0595</v>
          </cell>
          <cell r="I18">
            <v>0</v>
          </cell>
          <cell r="J18">
            <v>0.28650999999999999</v>
          </cell>
          <cell r="K18">
            <v>9.2422580645161283E-3</v>
          </cell>
          <cell r="L18">
            <v>0</v>
          </cell>
          <cell r="M18">
            <v>0</v>
          </cell>
        </row>
        <row r="19">
          <cell r="A19" t="str">
            <v>APA26FIMOR</v>
          </cell>
          <cell r="B19" t="str">
            <v>POLLUTION CLEANIMO RIVER FIELD</v>
          </cell>
          <cell r="C19" t="str">
            <v>401102</v>
          </cell>
          <cell r="D19" t="str">
            <v>PAE-PH2</v>
          </cell>
          <cell r="E19">
            <v>2684</v>
          </cell>
          <cell r="F19">
            <v>0</v>
          </cell>
          <cell r="G19">
            <v>26</v>
          </cell>
          <cell r="H19">
            <v>222.46279000000001</v>
          </cell>
          <cell r="I19">
            <v>0</v>
          </cell>
          <cell r="J19">
            <v>0.49595</v>
          </cell>
          <cell r="K19">
            <v>1.9075000000000002E-2</v>
          </cell>
          <cell r="L19">
            <v>170</v>
          </cell>
          <cell r="M19">
            <v>0</v>
          </cell>
        </row>
        <row r="20">
          <cell r="A20" t="str">
            <v>APA26FISIM</v>
          </cell>
          <cell r="B20" t="str">
            <v>POLLUTION CLEANISIMIRI FIELD</v>
          </cell>
          <cell r="C20" t="str">
            <v>401102</v>
          </cell>
          <cell r="D20" t="str">
            <v>PAE-PH2</v>
          </cell>
          <cell r="E20">
            <v>671</v>
          </cell>
          <cell r="F20">
            <v>0</v>
          </cell>
          <cell r="G20">
            <v>6</v>
          </cell>
          <cell r="H20">
            <v>0</v>
          </cell>
          <cell r="I20">
            <v>0</v>
          </cell>
          <cell r="J20">
            <v>0</v>
          </cell>
          <cell r="K20">
            <v>0</v>
          </cell>
          <cell r="L20">
            <v>0</v>
          </cell>
          <cell r="M20">
            <v>0</v>
          </cell>
        </row>
        <row r="21">
          <cell r="A21" t="str">
            <v>APA26FKOCR</v>
          </cell>
          <cell r="B21" t="str">
            <v>POLLUTION CLEANKOLO CREEK FLD</v>
          </cell>
          <cell r="C21" t="str">
            <v>401102</v>
          </cell>
          <cell r="D21" t="str">
            <v>PAE-KOCR</v>
          </cell>
          <cell r="E21">
            <v>5758</v>
          </cell>
          <cell r="F21">
            <v>0</v>
          </cell>
          <cell r="G21">
            <v>55</v>
          </cell>
          <cell r="H21">
            <v>887.28701999999998</v>
          </cell>
          <cell r="I21">
            <v>0</v>
          </cell>
          <cell r="J21">
            <v>7.8961800000000002</v>
          </cell>
          <cell r="K21">
            <v>0.14356690909090911</v>
          </cell>
          <cell r="L21">
            <v>200</v>
          </cell>
          <cell r="M21">
            <v>0</v>
          </cell>
        </row>
        <row r="22">
          <cell r="A22" t="str">
            <v>APA26FNKAL</v>
          </cell>
          <cell r="B22" t="str">
            <v>POLLUTION CLEANNKALI FIELD</v>
          </cell>
          <cell r="C22" t="str">
            <v>401102</v>
          </cell>
          <cell r="D22" t="str">
            <v>PAE-PH2</v>
          </cell>
          <cell r="E22">
            <v>1726</v>
          </cell>
          <cell r="F22">
            <v>0</v>
          </cell>
          <cell r="G22">
            <v>16</v>
          </cell>
          <cell r="H22">
            <v>40.346129999999995</v>
          </cell>
          <cell r="I22">
            <v>0</v>
          </cell>
          <cell r="J22">
            <v>0.36882999999999999</v>
          </cell>
          <cell r="K22">
            <v>2.3051874999999999E-2</v>
          </cell>
          <cell r="L22">
            <v>0</v>
          </cell>
          <cell r="M22">
            <v>0</v>
          </cell>
        </row>
        <row r="23">
          <cell r="A23" t="str">
            <v>APA26FOBEL</v>
          </cell>
          <cell r="B23" t="str">
            <v>POLLUTION CLEANOBELE FIELD</v>
          </cell>
          <cell r="C23" t="str">
            <v>401102</v>
          </cell>
          <cell r="D23" t="str">
            <v>PAE-PH1</v>
          </cell>
          <cell r="E23">
            <v>2493</v>
          </cell>
          <cell r="F23">
            <v>0</v>
          </cell>
          <cell r="G23">
            <v>24</v>
          </cell>
          <cell r="H23">
            <v>26.12</v>
          </cell>
          <cell r="I23">
            <v>0</v>
          </cell>
          <cell r="J23">
            <v>0.23247000000000001</v>
          </cell>
          <cell r="K23">
            <v>9.6862500000000004E-3</v>
          </cell>
          <cell r="L23">
            <v>0</v>
          </cell>
          <cell r="M23">
            <v>0</v>
          </cell>
        </row>
        <row r="24">
          <cell r="A24" t="str">
            <v>APA26FOBGN</v>
          </cell>
          <cell r="B24" t="str">
            <v>POLLUTION CLEANOBIGBO N FIELD</v>
          </cell>
          <cell r="C24" t="str">
            <v>401102</v>
          </cell>
          <cell r="D24" t="str">
            <v>PAE-PH1</v>
          </cell>
          <cell r="E24">
            <v>5691</v>
          </cell>
          <cell r="F24">
            <v>0</v>
          </cell>
          <cell r="G24">
            <v>54</v>
          </cell>
          <cell r="H24">
            <v>11.5</v>
          </cell>
          <cell r="I24">
            <v>0</v>
          </cell>
          <cell r="J24">
            <v>-2.6249999999999999E-2</v>
          </cell>
          <cell r="K24">
            <v>-4.861111111111111E-4</v>
          </cell>
          <cell r="L24">
            <v>0</v>
          </cell>
          <cell r="M24">
            <v>0</v>
          </cell>
        </row>
        <row r="25">
          <cell r="A25" t="str">
            <v>APA26FOGUT</v>
          </cell>
          <cell r="B25" t="str">
            <v>POLLUTION CLEANOGUTA FIELD</v>
          </cell>
          <cell r="C25" t="str">
            <v>401102</v>
          </cell>
          <cell r="D25" t="str">
            <v>PAE-EGBM</v>
          </cell>
          <cell r="E25">
            <v>3451</v>
          </cell>
          <cell r="F25">
            <v>0</v>
          </cell>
          <cell r="G25">
            <v>33</v>
          </cell>
          <cell r="H25">
            <v>20.03</v>
          </cell>
          <cell r="I25">
            <v>0</v>
          </cell>
          <cell r="J25">
            <v>0.17827000000000001</v>
          </cell>
          <cell r="K25">
            <v>5.4021212121212123E-3</v>
          </cell>
          <cell r="L25">
            <v>0</v>
          </cell>
          <cell r="M25">
            <v>0</v>
          </cell>
        </row>
        <row r="26">
          <cell r="A26" t="str">
            <v>APA26FRUMU</v>
          </cell>
          <cell r="B26" t="str">
            <v>POLLUTION CLEANRUMUEKPE FIELD</v>
          </cell>
          <cell r="C26" t="str">
            <v>401102</v>
          </cell>
          <cell r="D26" t="str">
            <v>PAE-EGBM</v>
          </cell>
          <cell r="E26">
            <v>6979</v>
          </cell>
          <cell r="F26">
            <v>0</v>
          </cell>
          <cell r="G26">
            <v>66</v>
          </cell>
          <cell r="H26">
            <v>0</v>
          </cell>
          <cell r="I26">
            <v>0</v>
          </cell>
          <cell r="J26">
            <v>0</v>
          </cell>
          <cell r="K26">
            <v>0</v>
          </cell>
          <cell r="L26">
            <v>0</v>
          </cell>
          <cell r="M26">
            <v>0</v>
          </cell>
        </row>
        <row r="27">
          <cell r="A27" t="str">
            <v>APA26FUBIE</v>
          </cell>
          <cell r="B27" t="str">
            <v>POLLUTION CLEANUBIE FIELD</v>
          </cell>
          <cell r="C27" t="str">
            <v>401102</v>
          </cell>
          <cell r="D27" t="str">
            <v>PAE-PH2</v>
          </cell>
          <cell r="E27">
            <v>2972</v>
          </cell>
          <cell r="F27">
            <v>0</v>
          </cell>
          <cell r="G27">
            <v>28</v>
          </cell>
          <cell r="H27">
            <v>306.79183</v>
          </cell>
          <cell r="I27">
            <v>0</v>
          </cell>
          <cell r="J27">
            <v>-0.58354000000000084</v>
          </cell>
          <cell r="K27">
            <v>-2.0840714285714317E-2</v>
          </cell>
          <cell r="L27">
            <v>0</v>
          </cell>
          <cell r="M27">
            <v>0</v>
          </cell>
        </row>
        <row r="28">
          <cell r="A28" t="str">
            <v>APA26FUMUE</v>
          </cell>
          <cell r="B28" t="str">
            <v>POLLUTION CLEANUMUECHEM FIELD</v>
          </cell>
          <cell r="C28" t="str">
            <v>401102</v>
          </cell>
          <cell r="D28" t="str">
            <v>PAE-PH1</v>
          </cell>
          <cell r="E28">
            <v>2684</v>
          </cell>
          <cell r="F28">
            <v>0</v>
          </cell>
          <cell r="G28">
            <v>26</v>
          </cell>
          <cell r="H28">
            <v>36.301830000000002</v>
          </cell>
          <cell r="I28">
            <v>0</v>
          </cell>
          <cell r="J28">
            <v>0.32847000000000004</v>
          </cell>
          <cell r="K28">
            <v>1.263346153846154E-2</v>
          </cell>
          <cell r="L28">
            <v>0</v>
          </cell>
          <cell r="M28">
            <v>0</v>
          </cell>
        </row>
        <row r="29">
          <cell r="A29" t="str">
            <v>APA27CYORF</v>
          </cell>
          <cell r="B29" t="str">
            <v>SPILLAGE CLAIMSYORLA FS</v>
          </cell>
          <cell r="C29" t="str">
            <v>400019</v>
          </cell>
          <cell r="D29" t="str">
            <v>PAE-CAC</v>
          </cell>
          <cell r="E29">
            <v>596</v>
          </cell>
          <cell r="F29">
            <v>0</v>
          </cell>
          <cell r="G29">
            <v>6</v>
          </cell>
          <cell r="H29">
            <v>0</v>
          </cell>
          <cell r="I29">
            <v>0</v>
          </cell>
          <cell r="J29">
            <v>0</v>
          </cell>
          <cell r="K29">
            <v>0</v>
          </cell>
          <cell r="L29">
            <v>0</v>
          </cell>
          <cell r="M29">
            <v>0</v>
          </cell>
        </row>
        <row r="30">
          <cell r="A30" t="str">
            <v>APA27FADIB</v>
          </cell>
          <cell r="B30" t="str">
            <v>SPILLAGE CLAIMSADIBAWA FIELD</v>
          </cell>
          <cell r="C30" t="str">
            <v>400019</v>
          </cell>
          <cell r="D30" t="str">
            <v>PAE-CAC</v>
          </cell>
          <cell r="E30">
            <v>1191</v>
          </cell>
          <cell r="F30">
            <v>0</v>
          </cell>
          <cell r="G30">
            <v>11</v>
          </cell>
          <cell r="H30">
            <v>150</v>
          </cell>
          <cell r="I30">
            <v>0</v>
          </cell>
          <cell r="J30">
            <v>1.335</v>
          </cell>
          <cell r="K30">
            <v>0.12136363636363635</v>
          </cell>
          <cell r="L30">
            <v>150</v>
          </cell>
          <cell r="M30">
            <v>0</v>
          </cell>
        </row>
        <row r="31">
          <cell r="A31" t="str">
            <v>APA27FADNE</v>
          </cell>
          <cell r="B31" t="str">
            <v>SPILLAGE CLAIMSADIBAWA N/E FLD</v>
          </cell>
          <cell r="C31" t="str">
            <v>401106</v>
          </cell>
          <cell r="D31" t="str">
            <v>PAE-CAC</v>
          </cell>
          <cell r="E31">
            <v>1191</v>
          </cell>
          <cell r="F31">
            <v>0</v>
          </cell>
          <cell r="G31">
            <v>11</v>
          </cell>
          <cell r="H31">
            <v>0</v>
          </cell>
          <cell r="I31">
            <v>0</v>
          </cell>
          <cell r="J31">
            <v>0</v>
          </cell>
          <cell r="K31">
            <v>0</v>
          </cell>
          <cell r="L31">
            <v>7486.3450000000003</v>
          </cell>
          <cell r="M31">
            <v>0</v>
          </cell>
        </row>
        <row r="32">
          <cell r="A32" t="str">
            <v>APA27FAFAM</v>
          </cell>
          <cell r="B32" t="str">
            <v>SPILLAGE CLAIMSAFAM FIELD</v>
          </cell>
          <cell r="C32" t="str">
            <v>401106</v>
          </cell>
          <cell r="D32" t="str">
            <v>PAE-CAC</v>
          </cell>
          <cell r="E32">
            <v>1191</v>
          </cell>
          <cell r="F32">
            <v>0</v>
          </cell>
          <cell r="G32">
            <v>11</v>
          </cell>
          <cell r="H32">
            <v>0</v>
          </cell>
          <cell r="I32">
            <v>0</v>
          </cell>
          <cell r="J32">
            <v>0</v>
          </cell>
          <cell r="K32">
            <v>0</v>
          </cell>
          <cell r="L32">
            <v>6000</v>
          </cell>
          <cell r="M32">
            <v>0</v>
          </cell>
        </row>
        <row r="33">
          <cell r="A33" t="str">
            <v>APA27FAGBD</v>
          </cell>
          <cell r="B33" t="str">
            <v>SPILLAGE CLAIMSAGBADA FIELD</v>
          </cell>
          <cell r="C33" t="str">
            <v>401106</v>
          </cell>
          <cell r="D33" t="str">
            <v>PAE-CAC</v>
          </cell>
          <cell r="E33">
            <v>860</v>
          </cell>
          <cell r="F33">
            <v>0</v>
          </cell>
          <cell r="G33">
            <v>8</v>
          </cell>
          <cell r="H33">
            <v>1100</v>
          </cell>
          <cell r="I33">
            <v>0</v>
          </cell>
          <cell r="J33">
            <v>7.09</v>
          </cell>
          <cell r="K33">
            <v>0.88624999999999998</v>
          </cell>
          <cell r="L33">
            <v>1950</v>
          </cell>
          <cell r="M33">
            <v>0</v>
          </cell>
        </row>
        <row r="34">
          <cell r="A34" t="str">
            <v>APA27FAHIA</v>
          </cell>
          <cell r="B34" t="str">
            <v>SPILLAGE CLAIMSAHIA FIELD</v>
          </cell>
          <cell r="C34" t="str">
            <v>401106</v>
          </cell>
          <cell r="D34" t="str">
            <v>PAE-CAC</v>
          </cell>
          <cell r="E34">
            <v>1191</v>
          </cell>
          <cell r="F34">
            <v>0</v>
          </cell>
          <cell r="G34">
            <v>11</v>
          </cell>
          <cell r="H34">
            <v>0</v>
          </cell>
          <cell r="I34">
            <v>0</v>
          </cell>
          <cell r="J34">
            <v>0</v>
          </cell>
          <cell r="K34">
            <v>0</v>
          </cell>
          <cell r="L34">
            <v>0</v>
          </cell>
          <cell r="M34">
            <v>0</v>
          </cell>
        </row>
        <row r="35">
          <cell r="A35" t="str">
            <v>APA27FAPAR</v>
          </cell>
          <cell r="B35" t="str">
            <v>SPILLAGE CLAIMSAPARA FIELD</v>
          </cell>
          <cell r="C35" t="str">
            <v>401106</v>
          </cell>
          <cell r="D35" t="str">
            <v>PAE-CAC</v>
          </cell>
          <cell r="E35">
            <v>1191</v>
          </cell>
          <cell r="F35">
            <v>0</v>
          </cell>
          <cell r="G35">
            <v>11</v>
          </cell>
          <cell r="H35">
            <v>0</v>
          </cell>
          <cell r="I35">
            <v>0</v>
          </cell>
          <cell r="J35">
            <v>0</v>
          </cell>
          <cell r="K35">
            <v>0</v>
          </cell>
          <cell r="L35">
            <v>0</v>
          </cell>
          <cell r="M35">
            <v>0</v>
          </cell>
        </row>
        <row r="36">
          <cell r="A36" t="str">
            <v>APA27FASSA</v>
          </cell>
          <cell r="B36" t="str">
            <v>SPILLAGE CLAIMSASSA FIELD</v>
          </cell>
          <cell r="C36" t="str">
            <v>401106</v>
          </cell>
          <cell r="D36" t="str">
            <v>PAE-CAC</v>
          </cell>
          <cell r="E36">
            <v>1191</v>
          </cell>
          <cell r="F36">
            <v>0</v>
          </cell>
          <cell r="G36">
            <v>11</v>
          </cell>
          <cell r="H36">
            <v>0</v>
          </cell>
          <cell r="I36">
            <v>0</v>
          </cell>
          <cell r="J36">
            <v>0</v>
          </cell>
          <cell r="K36">
            <v>0</v>
          </cell>
          <cell r="L36">
            <v>0</v>
          </cell>
          <cell r="M36">
            <v>0</v>
          </cell>
        </row>
        <row r="37">
          <cell r="A37" t="str">
            <v>APA27FBOMU</v>
          </cell>
          <cell r="B37" t="str">
            <v>SPILLAGE CLAIMSBOMU FIELD</v>
          </cell>
          <cell r="C37" t="str">
            <v>401106</v>
          </cell>
          <cell r="D37" t="str">
            <v>PAE-CAC</v>
          </cell>
          <cell r="E37">
            <v>1191</v>
          </cell>
          <cell r="F37">
            <v>0</v>
          </cell>
          <cell r="G37">
            <v>11</v>
          </cell>
          <cell r="H37">
            <v>0</v>
          </cell>
          <cell r="I37">
            <v>0</v>
          </cell>
          <cell r="J37">
            <v>0</v>
          </cell>
          <cell r="K37">
            <v>0</v>
          </cell>
          <cell r="L37">
            <v>0</v>
          </cell>
          <cell r="M37">
            <v>0</v>
          </cell>
        </row>
        <row r="38">
          <cell r="A38" t="str">
            <v>APA27FEBUB</v>
          </cell>
          <cell r="B38" t="str">
            <v>SPILLAGE CLAIMSEBUBU FIELD</v>
          </cell>
          <cell r="C38" t="str">
            <v>401106</v>
          </cell>
          <cell r="D38" t="str">
            <v>PAE-CAC</v>
          </cell>
          <cell r="E38">
            <v>596</v>
          </cell>
          <cell r="F38">
            <v>0</v>
          </cell>
          <cell r="G38">
            <v>6</v>
          </cell>
          <cell r="H38">
            <v>247.74609000000001</v>
          </cell>
          <cell r="I38">
            <v>0</v>
          </cell>
          <cell r="J38">
            <v>2.2049400000000001</v>
          </cell>
          <cell r="K38">
            <v>0.36749000000000004</v>
          </cell>
          <cell r="L38">
            <v>247.74609000000001</v>
          </cell>
          <cell r="M38">
            <v>0</v>
          </cell>
        </row>
        <row r="39">
          <cell r="A39" t="str">
            <v>APA27FEGBM</v>
          </cell>
          <cell r="B39" t="str">
            <v>SPILLAGE CLAIMSEGBEMA FIELD</v>
          </cell>
          <cell r="C39" t="str">
            <v>401106</v>
          </cell>
          <cell r="D39" t="str">
            <v>PAE-CAC</v>
          </cell>
          <cell r="E39">
            <v>596</v>
          </cell>
          <cell r="F39">
            <v>0</v>
          </cell>
          <cell r="G39">
            <v>6</v>
          </cell>
          <cell r="H39">
            <v>0</v>
          </cell>
          <cell r="I39">
            <v>0</v>
          </cell>
          <cell r="J39">
            <v>0</v>
          </cell>
          <cell r="K39">
            <v>0</v>
          </cell>
          <cell r="L39">
            <v>4000</v>
          </cell>
          <cell r="M39">
            <v>0</v>
          </cell>
        </row>
        <row r="40">
          <cell r="A40" t="str">
            <v>APA27FEGBW</v>
          </cell>
          <cell r="B40" t="str">
            <v>SPILLAGE CLAIMSEGBEMA WEST FLD</v>
          </cell>
          <cell r="C40" t="str">
            <v>401106</v>
          </cell>
          <cell r="D40" t="str">
            <v>PAE-CAC</v>
          </cell>
          <cell r="E40">
            <v>1191</v>
          </cell>
          <cell r="F40">
            <v>0</v>
          </cell>
          <cell r="G40">
            <v>11</v>
          </cell>
          <cell r="H40">
            <v>0</v>
          </cell>
          <cell r="I40">
            <v>0</v>
          </cell>
          <cell r="J40">
            <v>0</v>
          </cell>
          <cell r="K40">
            <v>0</v>
          </cell>
          <cell r="L40">
            <v>0</v>
          </cell>
          <cell r="M40">
            <v>0</v>
          </cell>
        </row>
        <row r="41">
          <cell r="A41" t="str">
            <v>APA27FELWA</v>
          </cell>
          <cell r="B41" t="str">
            <v>SPILLAGE CLAIMSELELENWA FIELD</v>
          </cell>
          <cell r="C41" t="str">
            <v>401106</v>
          </cell>
          <cell r="D41" t="str">
            <v>PAE-CAC</v>
          </cell>
          <cell r="E41">
            <v>860</v>
          </cell>
          <cell r="F41">
            <v>0</v>
          </cell>
          <cell r="G41">
            <v>8</v>
          </cell>
          <cell r="H41">
            <v>0</v>
          </cell>
          <cell r="I41">
            <v>0</v>
          </cell>
          <cell r="J41">
            <v>0</v>
          </cell>
          <cell r="K41">
            <v>0</v>
          </cell>
          <cell r="L41">
            <v>0</v>
          </cell>
          <cell r="M41">
            <v>0</v>
          </cell>
        </row>
        <row r="42">
          <cell r="A42" t="str">
            <v>APA27FENWH</v>
          </cell>
          <cell r="B42" t="str">
            <v>SPILLAGE CLAIMSENWHE FIELD</v>
          </cell>
          <cell r="C42" t="str">
            <v>401106</v>
          </cell>
          <cell r="D42" t="str">
            <v>PAE-CAC</v>
          </cell>
          <cell r="E42">
            <v>596</v>
          </cell>
          <cell r="F42">
            <v>0</v>
          </cell>
          <cell r="G42">
            <v>6</v>
          </cell>
          <cell r="H42">
            <v>0</v>
          </cell>
          <cell r="I42">
            <v>0</v>
          </cell>
          <cell r="J42">
            <v>0</v>
          </cell>
          <cell r="K42">
            <v>0</v>
          </cell>
          <cell r="L42">
            <v>0</v>
          </cell>
          <cell r="M42">
            <v>0</v>
          </cell>
        </row>
        <row r="43">
          <cell r="A43" t="str">
            <v>APA27FETEL</v>
          </cell>
          <cell r="B43" t="str">
            <v>SPILLAGE CLAIMSETELEBOU FIELD</v>
          </cell>
          <cell r="C43" t="str">
            <v>401106</v>
          </cell>
          <cell r="D43" t="str">
            <v>PAE-CAC</v>
          </cell>
          <cell r="E43">
            <v>1191</v>
          </cell>
          <cell r="F43">
            <v>0</v>
          </cell>
          <cell r="G43">
            <v>11</v>
          </cell>
          <cell r="H43">
            <v>0</v>
          </cell>
          <cell r="I43">
            <v>0</v>
          </cell>
          <cell r="J43">
            <v>0</v>
          </cell>
          <cell r="K43">
            <v>0</v>
          </cell>
          <cell r="L43">
            <v>0</v>
          </cell>
          <cell r="M43">
            <v>0</v>
          </cell>
        </row>
        <row r="44">
          <cell r="A44" t="str">
            <v>APA27FGBAR</v>
          </cell>
          <cell r="B44" t="str">
            <v>SPILLAGE CLAIMSGBARAN FIELD</v>
          </cell>
          <cell r="C44" t="str">
            <v>401106</v>
          </cell>
          <cell r="D44" t="str">
            <v>PAE-CAC</v>
          </cell>
          <cell r="E44">
            <v>1191</v>
          </cell>
          <cell r="F44">
            <v>0</v>
          </cell>
          <cell r="G44">
            <v>11</v>
          </cell>
          <cell r="H44">
            <v>1680.627</v>
          </cell>
          <cell r="I44">
            <v>0</v>
          </cell>
          <cell r="J44">
            <v>5.9580000000000002</v>
          </cell>
          <cell r="K44">
            <v>0.54163636363636369</v>
          </cell>
          <cell r="L44">
            <v>0</v>
          </cell>
          <cell r="M44">
            <v>0</v>
          </cell>
        </row>
        <row r="45">
          <cell r="A45" t="str">
            <v>APA27FIMOR</v>
          </cell>
          <cell r="B45" t="str">
            <v>SPILLAGE CLAIMSIMO RIVER FIELD</v>
          </cell>
          <cell r="C45" t="str">
            <v>401106</v>
          </cell>
          <cell r="D45" t="str">
            <v>PAE-CAC</v>
          </cell>
          <cell r="E45">
            <v>1191</v>
          </cell>
          <cell r="F45">
            <v>0</v>
          </cell>
          <cell r="G45">
            <v>11</v>
          </cell>
          <cell r="H45">
            <v>0</v>
          </cell>
          <cell r="I45">
            <v>0</v>
          </cell>
          <cell r="J45">
            <v>0</v>
          </cell>
          <cell r="K45">
            <v>0</v>
          </cell>
          <cell r="L45">
            <v>0</v>
          </cell>
          <cell r="M45">
            <v>0</v>
          </cell>
        </row>
        <row r="46">
          <cell r="A46" t="str">
            <v>APA27FISIM</v>
          </cell>
          <cell r="B46" t="str">
            <v>SPILLAGE CLAIMSISIMIRI FIELD</v>
          </cell>
          <cell r="C46" t="str">
            <v>401106</v>
          </cell>
          <cell r="D46" t="str">
            <v>PAE-CAC</v>
          </cell>
          <cell r="E46">
            <v>860</v>
          </cell>
          <cell r="F46">
            <v>0</v>
          </cell>
          <cell r="G46">
            <v>8</v>
          </cell>
          <cell r="H46">
            <v>0</v>
          </cell>
          <cell r="I46">
            <v>0</v>
          </cell>
          <cell r="J46">
            <v>0</v>
          </cell>
          <cell r="K46">
            <v>0</v>
          </cell>
          <cell r="L46">
            <v>0</v>
          </cell>
          <cell r="M46">
            <v>0</v>
          </cell>
        </row>
        <row r="47">
          <cell r="A47" t="str">
            <v>APA27FKOCR</v>
          </cell>
          <cell r="B47" t="str">
            <v>SPILLAGE CLAIMSKOLO CREEK FLD</v>
          </cell>
          <cell r="C47" t="str">
            <v>401106</v>
          </cell>
          <cell r="D47" t="str">
            <v>PAE-CAC</v>
          </cell>
          <cell r="E47">
            <v>1191</v>
          </cell>
          <cell r="F47">
            <v>0</v>
          </cell>
          <cell r="G47">
            <v>11</v>
          </cell>
          <cell r="H47">
            <v>1.7849999999999999</v>
          </cell>
          <cell r="I47">
            <v>0</v>
          </cell>
          <cell r="J47">
            <v>1.5890000000000001E-2</v>
          </cell>
          <cell r="K47">
            <v>1.4445454545454546E-3</v>
          </cell>
          <cell r="L47">
            <v>1.7849999999999999</v>
          </cell>
          <cell r="M47">
            <v>0</v>
          </cell>
        </row>
        <row r="48">
          <cell r="A48" t="str">
            <v>APA27FKORO</v>
          </cell>
          <cell r="B48" t="str">
            <v>SPILLAGE CLAIMSKOROKORO FIELD</v>
          </cell>
          <cell r="C48" t="str">
            <v>401106</v>
          </cell>
          <cell r="D48" t="str">
            <v>PAE-CAC</v>
          </cell>
          <cell r="E48">
            <v>596</v>
          </cell>
          <cell r="F48">
            <v>0</v>
          </cell>
          <cell r="G48">
            <v>6</v>
          </cell>
          <cell r="H48">
            <v>0</v>
          </cell>
          <cell r="I48">
            <v>0</v>
          </cell>
          <cell r="J48">
            <v>0</v>
          </cell>
          <cell r="K48">
            <v>0</v>
          </cell>
          <cell r="L48">
            <v>0</v>
          </cell>
          <cell r="M48">
            <v>0</v>
          </cell>
        </row>
        <row r="49">
          <cell r="A49" t="str">
            <v>APA27FMINI</v>
          </cell>
          <cell r="B49" t="str">
            <v>SPILLAGE CLAIMSMINI NTA FIELD</v>
          </cell>
          <cell r="C49" t="str">
            <v>401106</v>
          </cell>
          <cell r="D49" t="str">
            <v>PAE-CAC</v>
          </cell>
          <cell r="E49">
            <v>1191</v>
          </cell>
          <cell r="F49">
            <v>0</v>
          </cell>
          <cell r="G49">
            <v>11</v>
          </cell>
          <cell r="H49">
            <v>0</v>
          </cell>
          <cell r="I49">
            <v>0</v>
          </cell>
          <cell r="J49">
            <v>0</v>
          </cell>
          <cell r="K49">
            <v>0</v>
          </cell>
          <cell r="L49">
            <v>0</v>
          </cell>
          <cell r="M49">
            <v>0</v>
          </cell>
        </row>
        <row r="50">
          <cell r="A50" t="str">
            <v>APA27FNKAL</v>
          </cell>
          <cell r="B50" t="str">
            <v>SPILLAGE CLAIMSNKALI FIELD</v>
          </cell>
          <cell r="C50" t="str">
            <v>401106</v>
          </cell>
          <cell r="D50" t="str">
            <v>PAE-CAC</v>
          </cell>
          <cell r="E50">
            <v>860</v>
          </cell>
          <cell r="F50">
            <v>0</v>
          </cell>
          <cell r="G50">
            <v>8</v>
          </cell>
          <cell r="H50">
            <v>0</v>
          </cell>
          <cell r="I50">
            <v>0</v>
          </cell>
          <cell r="J50">
            <v>0</v>
          </cell>
          <cell r="K50">
            <v>0</v>
          </cell>
          <cell r="L50">
            <v>0</v>
          </cell>
          <cell r="M50">
            <v>0</v>
          </cell>
        </row>
        <row r="51">
          <cell r="A51" t="str">
            <v>APA27FOBEL</v>
          </cell>
          <cell r="B51" t="str">
            <v>SPILLAGE CLAIMSOBELE FIELD</v>
          </cell>
          <cell r="C51" t="str">
            <v>401106</v>
          </cell>
          <cell r="D51" t="str">
            <v>PAE-CAC</v>
          </cell>
          <cell r="E51">
            <v>596</v>
          </cell>
          <cell r="F51">
            <v>0</v>
          </cell>
          <cell r="G51">
            <v>6</v>
          </cell>
          <cell r="H51">
            <v>0</v>
          </cell>
          <cell r="I51">
            <v>0</v>
          </cell>
          <cell r="J51">
            <v>0</v>
          </cell>
          <cell r="K51">
            <v>0</v>
          </cell>
          <cell r="L51">
            <v>0</v>
          </cell>
          <cell r="M51">
            <v>0</v>
          </cell>
        </row>
        <row r="52">
          <cell r="A52" t="str">
            <v>APA27FOBGN</v>
          </cell>
          <cell r="B52" t="str">
            <v>SPILLAGE CLAIMSOBIGBO N FIELD</v>
          </cell>
          <cell r="C52" t="str">
            <v>400024</v>
          </cell>
          <cell r="D52" t="str">
            <v>PAE-CAC</v>
          </cell>
          <cell r="E52">
            <v>0</v>
          </cell>
          <cell r="F52">
            <v>0</v>
          </cell>
          <cell r="G52">
            <v>0</v>
          </cell>
          <cell r="H52">
            <v>3.2000000000000003E-4</v>
          </cell>
          <cell r="I52">
            <v>0</v>
          </cell>
          <cell r="J52">
            <v>-4.4999999999999999E-4</v>
          </cell>
          <cell r="K52" t="e">
            <v>#DIV/0!</v>
          </cell>
          <cell r="L52">
            <v>2739.24836</v>
          </cell>
          <cell r="M52">
            <v>0</v>
          </cell>
        </row>
        <row r="53">
          <cell r="A53" t="str">
            <v>APA27FOBIG</v>
          </cell>
          <cell r="B53" t="str">
            <v>SPILLAGE CLAIMSOBIGBO FIELD</v>
          </cell>
          <cell r="C53" t="str">
            <v>401106</v>
          </cell>
          <cell r="D53" t="str">
            <v>PAE-CAC</v>
          </cell>
          <cell r="E53">
            <v>1191</v>
          </cell>
          <cell r="F53">
            <v>0</v>
          </cell>
          <cell r="G53">
            <v>11</v>
          </cell>
          <cell r="H53">
            <v>0</v>
          </cell>
          <cell r="I53">
            <v>0</v>
          </cell>
          <cell r="J53">
            <v>0</v>
          </cell>
          <cell r="K53">
            <v>0</v>
          </cell>
          <cell r="L53">
            <v>0</v>
          </cell>
          <cell r="M53">
            <v>0</v>
          </cell>
        </row>
        <row r="54">
          <cell r="A54" t="str">
            <v>APA27FOGUT</v>
          </cell>
          <cell r="B54" t="str">
            <v>SPILLAGE CLAIMSOGUTA FIELD</v>
          </cell>
          <cell r="C54" t="str">
            <v>401106</v>
          </cell>
          <cell r="D54" t="str">
            <v>PAE-CAC</v>
          </cell>
          <cell r="E54">
            <v>596</v>
          </cell>
          <cell r="F54">
            <v>0</v>
          </cell>
          <cell r="G54">
            <v>6</v>
          </cell>
          <cell r="H54">
            <v>0</v>
          </cell>
          <cell r="I54">
            <v>0</v>
          </cell>
          <cell r="J54">
            <v>4.4499999999999998E-2</v>
          </cell>
          <cell r="K54">
            <v>7.416666666666666E-3</v>
          </cell>
          <cell r="L54">
            <v>14995.2</v>
          </cell>
          <cell r="M54">
            <v>0</v>
          </cell>
        </row>
        <row r="55">
          <cell r="A55" t="str">
            <v>APA27FOTAM</v>
          </cell>
          <cell r="B55" t="str">
            <v>SPILLAGE CLAIMSOTAMINI FIELD</v>
          </cell>
          <cell r="C55" t="str">
            <v>401106</v>
          </cell>
          <cell r="D55" t="str">
            <v>PAE-CAC</v>
          </cell>
          <cell r="E55">
            <v>596</v>
          </cell>
          <cell r="F55">
            <v>0</v>
          </cell>
          <cell r="G55">
            <v>6</v>
          </cell>
          <cell r="H55">
            <v>0</v>
          </cell>
          <cell r="I55">
            <v>0</v>
          </cell>
          <cell r="J55">
            <v>0</v>
          </cell>
          <cell r="K55">
            <v>0</v>
          </cell>
          <cell r="L55">
            <v>0</v>
          </cell>
          <cell r="M55">
            <v>0</v>
          </cell>
        </row>
        <row r="56">
          <cell r="A56" t="str">
            <v>APA27FRUMU</v>
          </cell>
          <cell r="B56" t="str">
            <v>SPILLAGE CLAIMSRUMUEKPE FIELD</v>
          </cell>
          <cell r="C56" t="str">
            <v>401106</v>
          </cell>
          <cell r="D56" t="str">
            <v>PAE-CAC</v>
          </cell>
          <cell r="E56">
            <v>1191</v>
          </cell>
          <cell r="F56">
            <v>0</v>
          </cell>
          <cell r="G56">
            <v>11</v>
          </cell>
          <cell r="H56">
            <v>4000</v>
          </cell>
          <cell r="I56">
            <v>0</v>
          </cell>
          <cell r="J56">
            <v>35.6</v>
          </cell>
          <cell r="K56">
            <v>3.2363636363636363</v>
          </cell>
          <cell r="L56">
            <v>4000</v>
          </cell>
          <cell r="M56">
            <v>0</v>
          </cell>
        </row>
        <row r="57">
          <cell r="A57" t="str">
            <v>APA27FUBIE</v>
          </cell>
          <cell r="B57" t="str">
            <v>SPILLAGE CLAIMSUBIE FIELD</v>
          </cell>
          <cell r="C57" t="str">
            <v>401106</v>
          </cell>
          <cell r="D57" t="str">
            <v>PAE-CAC</v>
          </cell>
          <cell r="E57">
            <v>1191</v>
          </cell>
          <cell r="F57">
            <v>0</v>
          </cell>
          <cell r="G57">
            <v>11</v>
          </cell>
          <cell r="H57">
            <v>408.6</v>
          </cell>
          <cell r="I57">
            <v>0</v>
          </cell>
          <cell r="J57">
            <v>42.2</v>
          </cell>
          <cell r="K57">
            <v>3.8363636363636364</v>
          </cell>
          <cell r="L57">
            <v>6494.6625999999997</v>
          </cell>
          <cell r="M57">
            <v>0</v>
          </cell>
        </row>
        <row r="58">
          <cell r="A58" t="str">
            <v>APA27FUMUE</v>
          </cell>
          <cell r="B58" t="str">
            <v>SPILLAGE CLAIMSUMUECHEM FIELD</v>
          </cell>
          <cell r="C58" t="str">
            <v>401106</v>
          </cell>
          <cell r="D58" t="str">
            <v>PAE-CAC</v>
          </cell>
          <cell r="E58">
            <v>1191</v>
          </cell>
          <cell r="F58">
            <v>0</v>
          </cell>
          <cell r="G58">
            <v>11</v>
          </cell>
          <cell r="H58">
            <v>0</v>
          </cell>
          <cell r="I58">
            <v>0</v>
          </cell>
          <cell r="J58">
            <v>0</v>
          </cell>
          <cell r="K58">
            <v>0</v>
          </cell>
          <cell r="L58">
            <v>0</v>
          </cell>
          <cell r="M58">
            <v>0</v>
          </cell>
        </row>
        <row r="59">
          <cell r="A59" t="str">
            <v>APA28AELL</v>
          </cell>
          <cell r="B59" t="str">
            <v>DPR REGULATORY REQUIRMENTS - A</v>
          </cell>
          <cell r="C59" t="str">
            <v>400302</v>
          </cell>
          <cell r="D59" t="str">
            <v>PAE-HSE</v>
          </cell>
          <cell r="E59">
            <v>10793</v>
          </cell>
          <cell r="F59">
            <v>0</v>
          </cell>
          <cell r="G59">
            <v>103</v>
          </cell>
          <cell r="H59">
            <v>0</v>
          </cell>
          <cell r="I59">
            <v>0</v>
          </cell>
          <cell r="J59">
            <v>0</v>
          </cell>
          <cell r="K59">
            <v>0</v>
          </cell>
          <cell r="L59">
            <v>0</v>
          </cell>
          <cell r="M59">
            <v>0</v>
          </cell>
        </row>
        <row r="60">
          <cell r="A60" t="str">
            <v>APA28FADNE</v>
          </cell>
          <cell r="B60" t="str">
            <v>DPR REGULATORY REQUIRMENTS - A</v>
          </cell>
          <cell r="C60" t="str">
            <v>400302</v>
          </cell>
          <cell r="D60" t="str">
            <v>PAE-HSE</v>
          </cell>
          <cell r="E60">
            <v>0</v>
          </cell>
          <cell r="F60">
            <v>0</v>
          </cell>
          <cell r="G60">
            <v>0</v>
          </cell>
          <cell r="H60">
            <v>0.6</v>
          </cell>
          <cell r="I60">
            <v>0</v>
          </cell>
          <cell r="J60">
            <v>5.3400000000000001E-3</v>
          </cell>
          <cell r="K60" t="e">
            <v>#DIV/0!</v>
          </cell>
          <cell r="L60">
            <v>0</v>
          </cell>
          <cell r="M60">
            <v>0</v>
          </cell>
        </row>
        <row r="61">
          <cell r="A61" t="str">
            <v>APA50AELL</v>
          </cell>
          <cell r="B61" t="str">
            <v>COMMUNITY REL  LAND AREA PHC</v>
          </cell>
          <cell r="C61" t="str">
            <v>4005</v>
          </cell>
          <cell r="D61" t="str">
            <v>PAE-CAC</v>
          </cell>
          <cell r="E61">
            <v>6000</v>
          </cell>
          <cell r="F61">
            <v>0</v>
          </cell>
          <cell r="G61">
            <v>57</v>
          </cell>
          <cell r="H61">
            <v>1421.6277600000001</v>
          </cell>
          <cell r="I61">
            <v>0</v>
          </cell>
          <cell r="J61">
            <v>1.7450300000000001</v>
          </cell>
          <cell r="K61">
            <v>3.0614561403508773E-2</v>
          </cell>
          <cell r="L61">
            <v>447.6352</v>
          </cell>
          <cell r="M61">
            <v>0</v>
          </cell>
        </row>
        <row r="62">
          <cell r="A62" t="str">
            <v>APA50FADIB</v>
          </cell>
          <cell r="B62" t="str">
            <v>EXTERNAL REL   ADIBAWA FIELD</v>
          </cell>
          <cell r="C62" t="str">
            <v>400019</v>
          </cell>
          <cell r="D62" t="str">
            <v>PAE-CAC</v>
          </cell>
          <cell r="E62">
            <v>0</v>
          </cell>
          <cell r="F62">
            <v>0</v>
          </cell>
          <cell r="G62">
            <v>0</v>
          </cell>
          <cell r="H62">
            <v>0</v>
          </cell>
          <cell r="I62">
            <v>0</v>
          </cell>
          <cell r="J62">
            <v>-1.0500000000000001E-2</v>
          </cell>
          <cell r="K62" t="e">
            <v>#DIV/0!</v>
          </cell>
          <cell r="L62">
            <v>0</v>
          </cell>
          <cell r="M62">
            <v>0</v>
          </cell>
        </row>
        <row r="63">
          <cell r="A63" t="str">
            <v>APA50FADNE</v>
          </cell>
          <cell r="B63" t="str">
            <v>EXTERNAL REL   ADIBAWA N/E FLD</v>
          </cell>
          <cell r="C63" t="str">
            <v>400019</v>
          </cell>
          <cell r="D63" t="str">
            <v>PAE-CAC</v>
          </cell>
          <cell r="E63">
            <v>0</v>
          </cell>
          <cell r="F63">
            <v>0</v>
          </cell>
          <cell r="G63">
            <v>0</v>
          </cell>
          <cell r="H63">
            <v>0</v>
          </cell>
          <cell r="I63">
            <v>0</v>
          </cell>
          <cell r="J63">
            <v>0</v>
          </cell>
          <cell r="K63" t="e">
            <v>#DIV/0!</v>
          </cell>
          <cell r="L63">
            <v>0</v>
          </cell>
          <cell r="M63">
            <v>0</v>
          </cell>
        </row>
        <row r="64">
          <cell r="A64" t="str">
            <v>APA50FAFAM</v>
          </cell>
          <cell r="B64" t="str">
            <v>COMMUNITY REL  AFAM FIELD</v>
          </cell>
          <cell r="C64" t="str">
            <v>4005</v>
          </cell>
          <cell r="D64" t="str">
            <v>PAE-CAC</v>
          </cell>
          <cell r="E64">
            <v>0</v>
          </cell>
          <cell r="F64">
            <v>0</v>
          </cell>
          <cell r="G64">
            <v>0</v>
          </cell>
          <cell r="H64">
            <v>0</v>
          </cell>
          <cell r="I64">
            <v>0</v>
          </cell>
          <cell r="J64">
            <v>0</v>
          </cell>
          <cell r="K64" t="e">
            <v>#DIV/0!</v>
          </cell>
          <cell r="L64">
            <v>0</v>
          </cell>
          <cell r="M64">
            <v>0</v>
          </cell>
        </row>
        <row r="65">
          <cell r="A65" t="str">
            <v>APA50FAGBD</v>
          </cell>
          <cell r="B65" t="str">
            <v>COMMUNITY REL  AGBADA FIELD</v>
          </cell>
          <cell r="C65" t="str">
            <v>4005</v>
          </cell>
          <cell r="D65" t="str">
            <v>PAE-CAC</v>
          </cell>
          <cell r="E65">
            <v>0</v>
          </cell>
          <cell r="F65">
            <v>0</v>
          </cell>
          <cell r="G65">
            <v>0</v>
          </cell>
          <cell r="H65">
            <v>-35</v>
          </cell>
          <cell r="I65">
            <v>0</v>
          </cell>
          <cell r="J65">
            <v>-0.308</v>
          </cell>
          <cell r="K65" t="e">
            <v>#DIV/0!</v>
          </cell>
          <cell r="L65">
            <v>0</v>
          </cell>
          <cell r="M65">
            <v>0</v>
          </cell>
        </row>
        <row r="66">
          <cell r="A66" t="str">
            <v>APA50FAHIA</v>
          </cell>
          <cell r="B66" t="str">
            <v>COMMUNITY REL  AHIA FIELD</v>
          </cell>
          <cell r="C66" t="str">
            <v>4005</v>
          </cell>
          <cell r="D66" t="str">
            <v>PAE-CAC</v>
          </cell>
          <cell r="E66">
            <v>0</v>
          </cell>
          <cell r="F66">
            <v>0</v>
          </cell>
          <cell r="G66">
            <v>0</v>
          </cell>
          <cell r="H66">
            <v>0</v>
          </cell>
          <cell r="I66">
            <v>0</v>
          </cell>
          <cell r="J66">
            <v>0</v>
          </cell>
          <cell r="K66" t="e">
            <v>#DIV/0!</v>
          </cell>
          <cell r="L66">
            <v>0</v>
          </cell>
          <cell r="M66">
            <v>0</v>
          </cell>
        </row>
        <row r="67">
          <cell r="A67" t="str">
            <v>APA50FAPAR</v>
          </cell>
          <cell r="B67" t="str">
            <v>COMMUNITY REL  APARA FIELD</v>
          </cell>
          <cell r="C67" t="str">
            <v>4005</v>
          </cell>
          <cell r="D67" t="str">
            <v>PAE-CAC</v>
          </cell>
          <cell r="E67">
            <v>0</v>
          </cell>
          <cell r="F67">
            <v>0</v>
          </cell>
          <cell r="G67">
            <v>0</v>
          </cell>
          <cell r="H67">
            <v>0</v>
          </cell>
          <cell r="I67">
            <v>0</v>
          </cell>
          <cell r="J67">
            <v>0</v>
          </cell>
          <cell r="K67" t="e">
            <v>#DIV/0!</v>
          </cell>
          <cell r="L67">
            <v>0</v>
          </cell>
          <cell r="M67">
            <v>0</v>
          </cell>
        </row>
        <row r="68">
          <cell r="A68" t="str">
            <v>APA50FASSA</v>
          </cell>
          <cell r="B68" t="str">
            <v>COMMUNITY REL  ASSA FIELD</v>
          </cell>
          <cell r="C68" t="str">
            <v>400019</v>
          </cell>
          <cell r="D68" t="str">
            <v>PAE-CAC</v>
          </cell>
          <cell r="E68">
            <v>0</v>
          </cell>
          <cell r="F68">
            <v>0</v>
          </cell>
          <cell r="G68">
            <v>0</v>
          </cell>
          <cell r="H68">
            <v>0</v>
          </cell>
          <cell r="I68">
            <v>0</v>
          </cell>
          <cell r="J68">
            <v>0</v>
          </cell>
          <cell r="K68" t="e">
            <v>#DIV/0!</v>
          </cell>
          <cell r="L68">
            <v>0</v>
          </cell>
          <cell r="M68">
            <v>0</v>
          </cell>
        </row>
        <row r="69">
          <cell r="A69" t="str">
            <v>APA50FEGBM</v>
          </cell>
          <cell r="B69" t="str">
            <v>COMMUNITY REL  EGBEMA FIELD</v>
          </cell>
          <cell r="C69" t="str">
            <v>4005</v>
          </cell>
          <cell r="D69" t="str">
            <v>PAE-CAC</v>
          </cell>
          <cell r="E69">
            <v>0</v>
          </cell>
          <cell r="F69">
            <v>0</v>
          </cell>
          <cell r="G69">
            <v>0</v>
          </cell>
          <cell r="H69">
            <v>-79.150000000000006</v>
          </cell>
          <cell r="I69">
            <v>0</v>
          </cell>
          <cell r="J69">
            <v>-0.72026999999999997</v>
          </cell>
          <cell r="K69" t="e">
            <v>#DIV/0!</v>
          </cell>
          <cell r="L69">
            <v>0</v>
          </cell>
          <cell r="M69">
            <v>0</v>
          </cell>
        </row>
        <row r="70">
          <cell r="A70" t="str">
            <v>APA50FEGBW</v>
          </cell>
          <cell r="B70" t="str">
            <v>COMMUNITY REL  EGBEMA WEST FLD</v>
          </cell>
          <cell r="C70" t="str">
            <v>4005</v>
          </cell>
          <cell r="D70" t="str">
            <v>PAE-CAC</v>
          </cell>
          <cell r="E70">
            <v>0</v>
          </cell>
          <cell r="F70">
            <v>0</v>
          </cell>
          <cell r="G70">
            <v>0</v>
          </cell>
          <cell r="H70">
            <v>0</v>
          </cell>
          <cell r="I70">
            <v>0</v>
          </cell>
          <cell r="J70">
            <v>4.000000000005457E-4</v>
          </cell>
          <cell r="K70" t="e">
            <v>#DIV/0!</v>
          </cell>
          <cell r="L70">
            <v>0</v>
          </cell>
          <cell r="M70">
            <v>0</v>
          </cell>
        </row>
        <row r="71">
          <cell r="A71" t="str">
            <v>APA50FELWA</v>
          </cell>
          <cell r="B71" t="str">
            <v>COMMUNITY REL  ELELENWA FIELD</v>
          </cell>
          <cell r="C71" t="str">
            <v>4005</v>
          </cell>
          <cell r="D71" t="str">
            <v>PAE-CAC</v>
          </cell>
          <cell r="E71">
            <v>0</v>
          </cell>
          <cell r="F71">
            <v>0</v>
          </cell>
          <cell r="G71">
            <v>0</v>
          </cell>
          <cell r="H71">
            <v>0</v>
          </cell>
          <cell r="I71">
            <v>0</v>
          </cell>
          <cell r="J71">
            <v>0</v>
          </cell>
          <cell r="K71" t="e">
            <v>#DIV/0!</v>
          </cell>
          <cell r="L71">
            <v>0</v>
          </cell>
          <cell r="M71">
            <v>0</v>
          </cell>
        </row>
        <row r="72">
          <cell r="A72" t="str">
            <v>APA50FENWH</v>
          </cell>
          <cell r="B72" t="str">
            <v>COMMUNITY REL  ENWHE FIELD</v>
          </cell>
          <cell r="C72" t="str">
            <v>4005</v>
          </cell>
          <cell r="D72" t="str">
            <v>PAE-CAC</v>
          </cell>
          <cell r="E72">
            <v>0</v>
          </cell>
          <cell r="F72">
            <v>0</v>
          </cell>
          <cell r="G72">
            <v>0</v>
          </cell>
          <cell r="H72">
            <v>0</v>
          </cell>
          <cell r="I72">
            <v>0</v>
          </cell>
          <cell r="J72">
            <v>0</v>
          </cell>
          <cell r="K72" t="e">
            <v>#DIV/0!</v>
          </cell>
          <cell r="L72">
            <v>0</v>
          </cell>
          <cell r="M72">
            <v>0</v>
          </cell>
        </row>
        <row r="73">
          <cell r="A73" t="str">
            <v>APA50FETEL</v>
          </cell>
          <cell r="B73" t="str">
            <v>COMMUNITY REL  ETELEBOU FIELD</v>
          </cell>
          <cell r="C73" t="str">
            <v>4005</v>
          </cell>
          <cell r="D73" t="str">
            <v>PAE-CAC</v>
          </cell>
          <cell r="E73">
            <v>0</v>
          </cell>
          <cell r="F73">
            <v>0</v>
          </cell>
          <cell r="G73">
            <v>0</v>
          </cell>
          <cell r="H73">
            <v>0</v>
          </cell>
          <cell r="I73">
            <v>0</v>
          </cell>
          <cell r="J73">
            <v>0</v>
          </cell>
          <cell r="K73" t="e">
            <v>#DIV/0!</v>
          </cell>
          <cell r="L73">
            <v>0</v>
          </cell>
          <cell r="M73">
            <v>0</v>
          </cell>
        </row>
        <row r="74">
          <cell r="A74" t="str">
            <v>APA50FGBAR</v>
          </cell>
          <cell r="B74" t="str">
            <v>COMMUNITY REL  GBARAN FIELD</v>
          </cell>
          <cell r="C74" t="str">
            <v>4005</v>
          </cell>
          <cell r="D74" t="str">
            <v>PAE-CAC</v>
          </cell>
          <cell r="E74">
            <v>0</v>
          </cell>
          <cell r="F74">
            <v>0</v>
          </cell>
          <cell r="G74">
            <v>0</v>
          </cell>
          <cell r="H74">
            <v>-20</v>
          </cell>
          <cell r="I74">
            <v>0</v>
          </cell>
          <cell r="J74">
            <v>-0.182</v>
          </cell>
          <cell r="K74" t="e">
            <v>#DIV/0!</v>
          </cell>
          <cell r="L74">
            <v>0</v>
          </cell>
          <cell r="M74">
            <v>0</v>
          </cell>
        </row>
        <row r="75">
          <cell r="A75" t="str">
            <v>APA50FIMOR</v>
          </cell>
          <cell r="B75" t="str">
            <v>COMMUNITY REL  IMO RIVER FIELD</v>
          </cell>
          <cell r="C75" t="str">
            <v>4005</v>
          </cell>
          <cell r="D75" t="str">
            <v>PAE-CAC</v>
          </cell>
          <cell r="E75">
            <v>0</v>
          </cell>
          <cell r="F75">
            <v>0</v>
          </cell>
          <cell r="G75">
            <v>0</v>
          </cell>
          <cell r="H75">
            <v>-591.67499999999995</v>
          </cell>
          <cell r="I75">
            <v>0</v>
          </cell>
          <cell r="J75">
            <v>-5.3842400000000001</v>
          </cell>
          <cell r="K75" t="e">
            <v>#DIV/0!</v>
          </cell>
          <cell r="L75">
            <v>0</v>
          </cell>
          <cell r="M75">
            <v>0</v>
          </cell>
        </row>
        <row r="76">
          <cell r="A76" t="str">
            <v>APA50FISIM</v>
          </cell>
          <cell r="B76" t="str">
            <v>COMMUNITY REL  ISIMIRI FIELD</v>
          </cell>
          <cell r="C76" t="str">
            <v>4005</v>
          </cell>
          <cell r="D76" t="str">
            <v>PAE-CAC</v>
          </cell>
          <cell r="E76">
            <v>0</v>
          </cell>
          <cell r="F76">
            <v>0</v>
          </cell>
          <cell r="G76">
            <v>0</v>
          </cell>
          <cell r="H76">
            <v>0</v>
          </cell>
          <cell r="I76">
            <v>0</v>
          </cell>
          <cell r="J76">
            <v>-0.14770000000000072</v>
          </cell>
          <cell r="K76" t="e">
            <v>#DIV/0!</v>
          </cell>
          <cell r="L76">
            <v>0</v>
          </cell>
          <cell r="M76">
            <v>0</v>
          </cell>
        </row>
        <row r="77">
          <cell r="A77" t="str">
            <v>APA50FKOCR</v>
          </cell>
          <cell r="B77" t="str">
            <v>COMMUNITY REL  KOLO CREEK FLD</v>
          </cell>
          <cell r="C77" t="str">
            <v>4005</v>
          </cell>
          <cell r="D77" t="str">
            <v>PAE-CAC</v>
          </cell>
          <cell r="E77">
            <v>0</v>
          </cell>
          <cell r="F77">
            <v>0</v>
          </cell>
          <cell r="G77">
            <v>0</v>
          </cell>
          <cell r="H77">
            <v>-140.28</v>
          </cell>
          <cell r="I77">
            <v>0</v>
          </cell>
          <cell r="J77">
            <v>-1.2765499999999999</v>
          </cell>
          <cell r="K77" t="e">
            <v>#DIV/0!</v>
          </cell>
          <cell r="L77">
            <v>0</v>
          </cell>
          <cell r="M77">
            <v>0</v>
          </cell>
        </row>
        <row r="78">
          <cell r="A78" t="str">
            <v>APA50FMINI</v>
          </cell>
          <cell r="B78" t="str">
            <v>COMMUNITY REL  MINI NTA FIELD</v>
          </cell>
          <cell r="C78" t="str">
            <v>4005</v>
          </cell>
          <cell r="D78" t="str">
            <v>PAE-CAC</v>
          </cell>
          <cell r="E78">
            <v>0</v>
          </cell>
          <cell r="F78">
            <v>0</v>
          </cell>
          <cell r="G78">
            <v>0</v>
          </cell>
          <cell r="H78">
            <v>0</v>
          </cell>
          <cell r="I78">
            <v>0</v>
          </cell>
          <cell r="J78">
            <v>0</v>
          </cell>
          <cell r="K78" t="e">
            <v>#DIV/0!</v>
          </cell>
          <cell r="L78">
            <v>0</v>
          </cell>
          <cell r="M78">
            <v>0</v>
          </cell>
        </row>
        <row r="79">
          <cell r="A79" t="str">
            <v>APA50FNKAL</v>
          </cell>
          <cell r="B79" t="str">
            <v>COMMUNITY REL  NKALI FIELD</v>
          </cell>
          <cell r="C79" t="str">
            <v>4005</v>
          </cell>
          <cell r="D79" t="str">
            <v>PAE-CAC</v>
          </cell>
          <cell r="E79">
            <v>0</v>
          </cell>
          <cell r="F79">
            <v>0</v>
          </cell>
          <cell r="G79">
            <v>0</v>
          </cell>
          <cell r="H79">
            <v>-15</v>
          </cell>
          <cell r="I79">
            <v>0</v>
          </cell>
          <cell r="J79">
            <v>-0.13650000000000001</v>
          </cell>
          <cell r="K79" t="e">
            <v>#DIV/0!</v>
          </cell>
          <cell r="L79">
            <v>0</v>
          </cell>
          <cell r="M79">
            <v>0</v>
          </cell>
        </row>
        <row r="80">
          <cell r="A80" t="str">
            <v>APA50FOBEL</v>
          </cell>
          <cell r="B80" t="str">
            <v>COMMUNITY REL  OBELE FIELD</v>
          </cell>
          <cell r="C80" t="str">
            <v>400019</v>
          </cell>
          <cell r="D80" t="str">
            <v>PAE-CAC</v>
          </cell>
          <cell r="E80">
            <v>0</v>
          </cell>
          <cell r="F80">
            <v>0</v>
          </cell>
          <cell r="G80">
            <v>0</v>
          </cell>
          <cell r="H80">
            <v>0</v>
          </cell>
          <cell r="I80">
            <v>0</v>
          </cell>
          <cell r="J80">
            <v>0</v>
          </cell>
          <cell r="K80" t="e">
            <v>#DIV/0!</v>
          </cell>
          <cell r="L80">
            <v>0</v>
          </cell>
          <cell r="M80">
            <v>0</v>
          </cell>
        </row>
        <row r="81">
          <cell r="A81" t="str">
            <v>APA50FOBGN</v>
          </cell>
          <cell r="B81" t="str">
            <v>COMMUNITY REL  OBIGBO N FIELD</v>
          </cell>
          <cell r="C81" t="str">
            <v>4005</v>
          </cell>
          <cell r="D81" t="str">
            <v>PAE-CAC</v>
          </cell>
          <cell r="E81">
            <v>0</v>
          </cell>
          <cell r="F81">
            <v>0</v>
          </cell>
          <cell r="G81">
            <v>0</v>
          </cell>
          <cell r="H81">
            <v>-118.4</v>
          </cell>
          <cell r="I81">
            <v>0</v>
          </cell>
          <cell r="J81">
            <v>-1.0419200000000002</v>
          </cell>
          <cell r="K81" t="e">
            <v>#DIV/0!</v>
          </cell>
          <cell r="L81">
            <v>0</v>
          </cell>
          <cell r="M81">
            <v>0</v>
          </cell>
        </row>
        <row r="82">
          <cell r="A82" t="str">
            <v>APA50FOGUT</v>
          </cell>
          <cell r="B82" t="str">
            <v>COMMUNITY REL  OGUTA FIELD</v>
          </cell>
          <cell r="C82" t="str">
            <v>4005</v>
          </cell>
          <cell r="D82" t="str">
            <v>PAE-CAC</v>
          </cell>
          <cell r="E82">
            <v>0</v>
          </cell>
          <cell r="F82">
            <v>0</v>
          </cell>
          <cell r="G82">
            <v>0</v>
          </cell>
          <cell r="H82">
            <v>-486.5</v>
          </cell>
          <cell r="I82">
            <v>0</v>
          </cell>
          <cell r="J82">
            <v>-4.2812000000000001</v>
          </cell>
          <cell r="K82" t="e">
            <v>#DIV/0!</v>
          </cell>
          <cell r="L82">
            <v>0</v>
          </cell>
          <cell r="M82">
            <v>0</v>
          </cell>
        </row>
        <row r="83">
          <cell r="A83" t="str">
            <v>APA50FRUMU</v>
          </cell>
          <cell r="B83" t="str">
            <v>COMMUNITY REL  RUMUEKPE FIELD</v>
          </cell>
          <cell r="C83" t="str">
            <v>4005</v>
          </cell>
          <cell r="D83" t="str">
            <v>PAE-CAC</v>
          </cell>
          <cell r="E83">
            <v>0</v>
          </cell>
          <cell r="F83">
            <v>0</v>
          </cell>
          <cell r="G83">
            <v>0</v>
          </cell>
          <cell r="H83">
            <v>-35</v>
          </cell>
          <cell r="I83">
            <v>0</v>
          </cell>
          <cell r="J83">
            <v>-0.31850000000000001</v>
          </cell>
          <cell r="K83" t="e">
            <v>#DIV/0!</v>
          </cell>
          <cell r="L83">
            <v>0</v>
          </cell>
          <cell r="M83">
            <v>0</v>
          </cell>
        </row>
        <row r="84">
          <cell r="A84" t="str">
            <v>APA50FUBIE</v>
          </cell>
          <cell r="B84" t="str">
            <v>COMMUNITY REL  UBIE FIELD</v>
          </cell>
          <cell r="C84" t="str">
            <v>4005</v>
          </cell>
          <cell r="D84" t="str">
            <v>PAE-CAC</v>
          </cell>
          <cell r="E84">
            <v>0</v>
          </cell>
          <cell r="F84">
            <v>0</v>
          </cell>
          <cell r="G84">
            <v>0</v>
          </cell>
          <cell r="H84">
            <v>-110</v>
          </cell>
          <cell r="I84">
            <v>0</v>
          </cell>
          <cell r="J84">
            <v>-1.0009999999999999</v>
          </cell>
          <cell r="K84" t="e">
            <v>#DIV/0!</v>
          </cell>
          <cell r="L84">
            <v>0</v>
          </cell>
          <cell r="M84">
            <v>0</v>
          </cell>
        </row>
        <row r="85">
          <cell r="A85" t="str">
            <v>APA50FUMUE</v>
          </cell>
          <cell r="B85" t="str">
            <v>COMMUNITY REL  UMUECHEM FIELD</v>
          </cell>
          <cell r="C85" t="str">
            <v>4005</v>
          </cell>
          <cell r="D85" t="str">
            <v>PAE-CAC</v>
          </cell>
          <cell r="E85">
            <v>0</v>
          </cell>
          <cell r="F85">
            <v>0</v>
          </cell>
          <cell r="G85">
            <v>0</v>
          </cell>
          <cell r="H85">
            <v>-25</v>
          </cell>
          <cell r="I85">
            <v>0</v>
          </cell>
          <cell r="J85">
            <v>-0.22750000000000001</v>
          </cell>
          <cell r="K85" t="e">
            <v>#DIV/0!</v>
          </cell>
          <cell r="L85">
            <v>0</v>
          </cell>
          <cell r="M85">
            <v>0</v>
          </cell>
        </row>
        <row r="86">
          <cell r="A86" t="str">
            <v>APA53AELL</v>
          </cell>
          <cell r="B86" t="str">
            <v>PROV COMM PROJ.LAND AREA PHC</v>
          </cell>
          <cell r="C86" t="str">
            <v>4005</v>
          </cell>
          <cell r="D86" t="str">
            <v>PAE-CAC</v>
          </cell>
          <cell r="E86">
            <v>8714</v>
          </cell>
          <cell r="F86">
            <v>0</v>
          </cell>
          <cell r="G86">
            <v>83</v>
          </cell>
          <cell r="H86">
            <v>5366.7749999999996</v>
          </cell>
          <cell r="I86">
            <v>0</v>
          </cell>
          <cell r="J86">
            <v>47.764300000000006</v>
          </cell>
          <cell r="K86">
            <v>0.57547349397590364</v>
          </cell>
          <cell r="L86">
            <v>2400</v>
          </cell>
          <cell r="M86">
            <v>0</v>
          </cell>
        </row>
        <row r="87">
          <cell r="A87" t="str">
            <v>APA53FADIB</v>
          </cell>
          <cell r="B87" t="str">
            <v>PROV COMM PROJ.ADIBAWA FIELD</v>
          </cell>
          <cell r="C87" t="str">
            <v>4005</v>
          </cell>
          <cell r="D87" t="str">
            <v>PAE-CAC</v>
          </cell>
          <cell r="E87">
            <v>1394</v>
          </cell>
          <cell r="F87">
            <v>0</v>
          </cell>
          <cell r="G87">
            <v>13</v>
          </cell>
          <cell r="H87">
            <v>16115.78284</v>
          </cell>
          <cell r="I87">
            <v>3.3983000000000003</v>
          </cell>
          <cell r="J87">
            <v>132.55486999999999</v>
          </cell>
          <cell r="K87">
            <v>10.196528461538461</v>
          </cell>
          <cell r="L87">
            <v>15591.533880000001</v>
          </cell>
          <cell r="M87">
            <v>0</v>
          </cell>
        </row>
        <row r="88">
          <cell r="A88" t="str">
            <v>APA53FADNE</v>
          </cell>
          <cell r="B88" t="str">
            <v>PROV COMM PROJ.ADIBAWA N/E FLD</v>
          </cell>
          <cell r="C88" t="str">
            <v>4005</v>
          </cell>
          <cell r="D88" t="str">
            <v>PAE-CAC</v>
          </cell>
          <cell r="E88">
            <v>0</v>
          </cell>
          <cell r="F88">
            <v>0</v>
          </cell>
          <cell r="G88">
            <v>0</v>
          </cell>
          <cell r="H88">
            <v>0</v>
          </cell>
          <cell r="I88">
            <v>0</v>
          </cell>
          <cell r="J88">
            <v>0.16214999999999782</v>
          </cell>
          <cell r="K88" t="e">
            <v>#DIV/0!</v>
          </cell>
          <cell r="L88">
            <v>1621.5221999999999</v>
          </cell>
          <cell r="M88">
            <v>0</v>
          </cell>
        </row>
        <row r="89">
          <cell r="A89" t="str">
            <v>APA53FAFAM</v>
          </cell>
          <cell r="B89" t="str">
            <v>PROV COMM PROJ.AFAM FIELD</v>
          </cell>
          <cell r="C89" t="str">
            <v>4005</v>
          </cell>
          <cell r="D89" t="str">
            <v>PAE-CAC</v>
          </cell>
          <cell r="E89">
            <v>8714</v>
          </cell>
          <cell r="F89">
            <v>0</v>
          </cell>
          <cell r="G89">
            <v>83</v>
          </cell>
          <cell r="H89">
            <v>0</v>
          </cell>
          <cell r="I89">
            <v>0</v>
          </cell>
          <cell r="J89">
            <v>0</v>
          </cell>
          <cell r="K89">
            <v>0</v>
          </cell>
          <cell r="L89">
            <v>0</v>
          </cell>
          <cell r="M89">
            <v>0</v>
          </cell>
        </row>
        <row r="90">
          <cell r="A90" t="str">
            <v>APA53FAGBD</v>
          </cell>
          <cell r="B90" t="str">
            <v>PROV COMM PROJ.AGBADA FIELD</v>
          </cell>
          <cell r="C90" t="str">
            <v>4005</v>
          </cell>
          <cell r="D90" t="str">
            <v>PAE-CAC</v>
          </cell>
          <cell r="E90">
            <v>28140</v>
          </cell>
          <cell r="F90">
            <v>96</v>
          </cell>
          <cell r="G90">
            <v>364</v>
          </cell>
          <cell r="H90">
            <v>2932.4799400000002</v>
          </cell>
          <cell r="I90">
            <v>8.2814800000000002</v>
          </cell>
          <cell r="J90">
            <v>17.089770000000001</v>
          </cell>
          <cell r="K90">
            <v>4.6949917582417587E-2</v>
          </cell>
          <cell r="L90">
            <v>3477.9450000000002</v>
          </cell>
          <cell r="M90">
            <v>0</v>
          </cell>
        </row>
        <row r="91">
          <cell r="A91" t="str">
            <v>APA53FAHIA</v>
          </cell>
          <cell r="B91" t="str">
            <v>PROV COMM PROJ.AHIA FIELD</v>
          </cell>
          <cell r="C91" t="str">
            <v>4005</v>
          </cell>
          <cell r="D91" t="str">
            <v>PAE-CAC</v>
          </cell>
          <cell r="E91">
            <v>12549</v>
          </cell>
          <cell r="F91">
            <v>0</v>
          </cell>
          <cell r="G91">
            <v>120</v>
          </cell>
          <cell r="H91">
            <v>18553.486000000001</v>
          </cell>
          <cell r="I91">
            <v>7.8034999999999997</v>
          </cell>
          <cell r="J91">
            <v>167.04657</v>
          </cell>
          <cell r="K91">
            <v>1.39205475</v>
          </cell>
          <cell r="L91">
            <v>6800.7</v>
          </cell>
          <cell r="M91">
            <v>0</v>
          </cell>
        </row>
        <row r="92">
          <cell r="A92" t="str">
            <v>APA53FAPAR</v>
          </cell>
          <cell r="B92" t="str">
            <v>PROV COMM PROJ.APARA FIELD</v>
          </cell>
          <cell r="C92" t="str">
            <v>4005</v>
          </cell>
          <cell r="D92" t="str">
            <v>PAE-CAC</v>
          </cell>
          <cell r="E92">
            <v>4531</v>
          </cell>
          <cell r="F92">
            <v>0</v>
          </cell>
          <cell r="G92">
            <v>43</v>
          </cell>
          <cell r="H92">
            <v>1941.62</v>
          </cell>
          <cell r="I92">
            <v>0</v>
          </cell>
          <cell r="J92">
            <v>17.492750000000001</v>
          </cell>
          <cell r="K92">
            <v>0.40680813953488376</v>
          </cell>
          <cell r="L92">
            <v>208.1</v>
          </cell>
          <cell r="M92">
            <v>0</v>
          </cell>
        </row>
        <row r="93">
          <cell r="A93" t="str">
            <v>APA53FASSA</v>
          </cell>
          <cell r="B93" t="str">
            <v>PROV COMM PROJ.ASSA FIELD</v>
          </cell>
          <cell r="C93" t="str">
            <v>4005</v>
          </cell>
          <cell r="D93" t="str">
            <v>PAE-CAC</v>
          </cell>
          <cell r="E93">
            <v>6274</v>
          </cell>
          <cell r="F93">
            <v>0</v>
          </cell>
          <cell r="G93">
            <v>60</v>
          </cell>
          <cell r="H93">
            <v>2440</v>
          </cell>
          <cell r="I93">
            <v>0</v>
          </cell>
          <cell r="J93">
            <v>21.582000000000001</v>
          </cell>
          <cell r="K93">
            <v>0.35970000000000002</v>
          </cell>
          <cell r="L93">
            <v>1100</v>
          </cell>
          <cell r="M93">
            <v>0</v>
          </cell>
        </row>
        <row r="94">
          <cell r="A94" t="str">
            <v>APA53FEGBM</v>
          </cell>
          <cell r="B94" t="str">
            <v>PROV COMM PROJ.EGBEMA FIELD</v>
          </cell>
          <cell r="C94" t="str">
            <v>4005</v>
          </cell>
          <cell r="D94" t="str">
            <v>PAE-CAC</v>
          </cell>
          <cell r="E94">
            <v>2091</v>
          </cell>
          <cell r="F94">
            <v>0</v>
          </cell>
          <cell r="G94">
            <v>20</v>
          </cell>
          <cell r="H94">
            <v>0</v>
          </cell>
          <cell r="I94">
            <v>0</v>
          </cell>
          <cell r="J94">
            <v>-1.4551915228366852E-14</v>
          </cell>
          <cell r="K94">
            <v>-7.2759576141834263E-16</v>
          </cell>
          <cell r="L94">
            <v>0</v>
          </cell>
          <cell r="M94">
            <v>0</v>
          </cell>
        </row>
        <row r="95">
          <cell r="A95" t="str">
            <v>APA53FEGBW</v>
          </cell>
          <cell r="B95" t="str">
            <v>PROV COMM PROJ.EGBEMA WEST FLD</v>
          </cell>
          <cell r="C95" t="str">
            <v>4005</v>
          </cell>
          <cell r="D95" t="str">
            <v>PAE-CAC</v>
          </cell>
          <cell r="E95">
            <v>7320</v>
          </cell>
          <cell r="F95">
            <v>0</v>
          </cell>
          <cell r="G95">
            <v>70</v>
          </cell>
          <cell r="H95">
            <v>806.68</v>
          </cell>
          <cell r="I95">
            <v>0</v>
          </cell>
          <cell r="J95">
            <v>7.1794500000000001</v>
          </cell>
          <cell r="K95">
            <v>0.10256357142857143</v>
          </cell>
          <cell r="L95">
            <v>806.68</v>
          </cell>
          <cell r="M95">
            <v>0</v>
          </cell>
        </row>
        <row r="96">
          <cell r="A96" t="str">
            <v>APA53FELWA</v>
          </cell>
          <cell r="B96" t="str">
            <v>PROV COMM PROJ.ELELENWA FIELD</v>
          </cell>
          <cell r="C96" t="str">
            <v>4005</v>
          </cell>
          <cell r="D96" t="str">
            <v>PAE-CAC</v>
          </cell>
          <cell r="E96">
            <v>4183</v>
          </cell>
          <cell r="F96">
            <v>0</v>
          </cell>
          <cell r="G96">
            <v>40</v>
          </cell>
          <cell r="H96">
            <v>0</v>
          </cell>
          <cell r="I96">
            <v>0</v>
          </cell>
          <cell r="J96">
            <v>0</v>
          </cell>
          <cell r="K96">
            <v>0</v>
          </cell>
          <cell r="L96">
            <v>0</v>
          </cell>
          <cell r="M96">
            <v>0</v>
          </cell>
        </row>
        <row r="97">
          <cell r="A97" t="str">
            <v>APA53FENWH</v>
          </cell>
          <cell r="B97" t="str">
            <v>PROV COMM PROJ.ENWHE FIELD</v>
          </cell>
          <cell r="C97" t="str">
            <v>4005</v>
          </cell>
          <cell r="D97" t="str">
            <v>PAE-CAC</v>
          </cell>
          <cell r="E97">
            <v>1046</v>
          </cell>
          <cell r="F97">
            <v>0</v>
          </cell>
          <cell r="G97">
            <v>10</v>
          </cell>
          <cell r="H97">
            <v>0</v>
          </cell>
          <cell r="I97">
            <v>0</v>
          </cell>
          <cell r="J97">
            <v>0</v>
          </cell>
          <cell r="K97">
            <v>0</v>
          </cell>
          <cell r="L97">
            <v>0</v>
          </cell>
          <cell r="M97">
            <v>0</v>
          </cell>
        </row>
        <row r="98">
          <cell r="A98" t="str">
            <v>APA53FETEL</v>
          </cell>
          <cell r="B98" t="str">
            <v>PROV COMM PROJ.ETELEBOU FIELD</v>
          </cell>
          <cell r="C98" t="str">
            <v>4005</v>
          </cell>
          <cell r="D98" t="str">
            <v>PAE-CAC</v>
          </cell>
          <cell r="E98">
            <v>20565</v>
          </cell>
          <cell r="F98">
            <v>0</v>
          </cell>
          <cell r="G98">
            <v>196</v>
          </cell>
          <cell r="H98">
            <v>574.0562199999988</v>
          </cell>
          <cell r="I98">
            <v>3.11104</v>
          </cell>
          <cell r="J98">
            <v>7.6201100000000439</v>
          </cell>
          <cell r="K98">
            <v>3.8878112244898184E-2</v>
          </cell>
          <cell r="L98">
            <v>27402.124100000001</v>
          </cell>
          <cell r="M98">
            <v>1.4118900000000001</v>
          </cell>
        </row>
        <row r="99">
          <cell r="A99" t="str">
            <v>APA53FGBAR</v>
          </cell>
          <cell r="B99" t="str">
            <v>PROV COMM PROJ.GBARAN FIELD</v>
          </cell>
          <cell r="C99" t="str">
            <v>4005</v>
          </cell>
          <cell r="D99" t="str">
            <v>PAE-CAC</v>
          </cell>
          <cell r="E99">
            <v>12549</v>
          </cell>
          <cell r="F99">
            <v>0</v>
          </cell>
          <cell r="G99">
            <v>120</v>
          </cell>
          <cell r="H99">
            <v>11</v>
          </cell>
          <cell r="I99">
            <v>0</v>
          </cell>
          <cell r="J99">
            <v>9.7900000000000084E-2</v>
          </cell>
          <cell r="K99">
            <v>8.1583333333333399E-4</v>
          </cell>
          <cell r="L99">
            <v>11</v>
          </cell>
          <cell r="M99">
            <v>0</v>
          </cell>
        </row>
        <row r="100">
          <cell r="A100" t="str">
            <v>APA53FIMOR</v>
          </cell>
          <cell r="B100" t="str">
            <v>PROV COMM PROJ.IMO RIVER FIELD</v>
          </cell>
          <cell r="C100" t="str">
            <v>4005</v>
          </cell>
          <cell r="D100" t="str">
            <v>PAE-CAC</v>
          </cell>
          <cell r="E100">
            <v>30947</v>
          </cell>
          <cell r="F100">
            <v>0</v>
          </cell>
          <cell r="G100">
            <v>295</v>
          </cell>
          <cell r="H100">
            <v>0.49895000000111761</v>
          </cell>
          <cell r="I100">
            <v>14.85191</v>
          </cell>
          <cell r="J100">
            <v>15.22246</v>
          </cell>
          <cell r="K100">
            <v>5.1601559322033898E-2</v>
          </cell>
          <cell r="L100">
            <v>3799.7226099999998</v>
          </cell>
          <cell r="M100">
            <v>12.00539</v>
          </cell>
        </row>
        <row r="101">
          <cell r="A101" t="str">
            <v>APA53FISIM</v>
          </cell>
          <cell r="B101" t="str">
            <v>PROV COMM PROJ.ISIMIRI FIELD</v>
          </cell>
          <cell r="C101" t="str">
            <v>4005</v>
          </cell>
          <cell r="D101" t="str">
            <v>PAE-CAC</v>
          </cell>
          <cell r="E101">
            <v>17080</v>
          </cell>
          <cell r="F101">
            <v>0</v>
          </cell>
          <cell r="G101">
            <v>163</v>
          </cell>
          <cell r="H101">
            <v>66.42</v>
          </cell>
          <cell r="I101">
            <v>0</v>
          </cell>
          <cell r="J101">
            <v>-3.4936599999999998</v>
          </cell>
          <cell r="K101">
            <v>-2.1433496932515336E-2</v>
          </cell>
          <cell r="L101">
            <v>671.85500000000002</v>
          </cell>
          <cell r="M101">
            <v>0</v>
          </cell>
        </row>
        <row r="102">
          <cell r="A102" t="str">
            <v>APA53FKOCR</v>
          </cell>
          <cell r="B102" t="str">
            <v>PROV COMM PROJ.KOLO CREEK FLD</v>
          </cell>
          <cell r="C102" t="str">
            <v>4005</v>
          </cell>
          <cell r="D102" t="str">
            <v>PAE-CAC</v>
          </cell>
          <cell r="E102">
            <v>13245</v>
          </cell>
          <cell r="F102">
            <v>0</v>
          </cell>
          <cell r="G102">
            <v>126</v>
          </cell>
          <cell r="H102">
            <v>4427.4567500000003</v>
          </cell>
          <cell r="I102">
            <v>14.735100000000001</v>
          </cell>
          <cell r="J102">
            <v>46.275559999999999</v>
          </cell>
          <cell r="K102">
            <v>0.36726634920634921</v>
          </cell>
          <cell r="L102">
            <v>1350.13</v>
          </cell>
          <cell r="M102">
            <v>0</v>
          </cell>
        </row>
        <row r="103">
          <cell r="A103" t="str">
            <v>APA53FMINI</v>
          </cell>
          <cell r="B103" t="str">
            <v>PROV COMM PROJ.MINI NTA FIELD</v>
          </cell>
          <cell r="C103" t="str">
            <v>4005</v>
          </cell>
          <cell r="D103" t="str">
            <v>PAE-CAC</v>
          </cell>
          <cell r="E103">
            <v>16034</v>
          </cell>
          <cell r="F103">
            <v>0</v>
          </cell>
          <cell r="G103">
            <v>153</v>
          </cell>
          <cell r="H103">
            <v>2873.73938</v>
          </cell>
          <cell r="I103">
            <v>0</v>
          </cell>
          <cell r="J103">
            <v>26.085039999999999</v>
          </cell>
          <cell r="K103">
            <v>0.17049045751633987</v>
          </cell>
          <cell r="L103">
            <v>0</v>
          </cell>
          <cell r="M103">
            <v>0</v>
          </cell>
        </row>
        <row r="104">
          <cell r="A104" t="str">
            <v>APA53FNKAL</v>
          </cell>
          <cell r="B104" t="str">
            <v>PROV COMM PROJ.NKALI FIELD</v>
          </cell>
          <cell r="C104" t="str">
            <v>4005</v>
          </cell>
          <cell r="D104" t="str">
            <v>PAE-CAC</v>
          </cell>
          <cell r="E104">
            <v>175</v>
          </cell>
          <cell r="F104">
            <v>0</v>
          </cell>
          <cell r="G104">
            <v>2</v>
          </cell>
          <cell r="H104">
            <v>0</v>
          </cell>
          <cell r="I104">
            <v>0</v>
          </cell>
          <cell r="J104">
            <v>0</v>
          </cell>
          <cell r="K104">
            <v>0</v>
          </cell>
          <cell r="L104">
            <v>0</v>
          </cell>
          <cell r="M104">
            <v>0</v>
          </cell>
        </row>
        <row r="105">
          <cell r="A105" t="str">
            <v>APA53FOBEL</v>
          </cell>
          <cell r="B105" t="str">
            <v>PROV COMM PROJ.OBELE FIELD</v>
          </cell>
          <cell r="C105" t="str">
            <v>4005</v>
          </cell>
          <cell r="D105" t="str">
            <v>PAE-CAC</v>
          </cell>
          <cell r="E105">
            <v>1743</v>
          </cell>
          <cell r="F105">
            <v>0</v>
          </cell>
          <cell r="G105">
            <v>17</v>
          </cell>
          <cell r="H105">
            <v>934.03599999999994</v>
          </cell>
          <cell r="I105">
            <v>0</v>
          </cell>
          <cell r="J105">
            <v>6.41357</v>
          </cell>
          <cell r="K105">
            <v>0.37726882352941177</v>
          </cell>
          <cell r="L105">
            <v>0</v>
          </cell>
          <cell r="M105">
            <v>0</v>
          </cell>
        </row>
        <row r="106">
          <cell r="A106" t="str">
            <v>APA53FOBGN</v>
          </cell>
          <cell r="B106" t="str">
            <v>PROV COMM PROJ.OBIGBO N FIELD</v>
          </cell>
          <cell r="C106" t="str">
            <v>4005</v>
          </cell>
          <cell r="D106" t="str">
            <v>PAE-CAC</v>
          </cell>
          <cell r="E106">
            <v>24360</v>
          </cell>
          <cell r="F106">
            <v>120</v>
          </cell>
          <cell r="G106">
            <v>352</v>
          </cell>
          <cell r="H106">
            <v>11367.54675</v>
          </cell>
          <cell r="I106">
            <v>12.29411</v>
          </cell>
          <cell r="J106">
            <v>94.81635</v>
          </cell>
          <cell r="K106">
            <v>0.26936463068181821</v>
          </cell>
          <cell r="L106">
            <v>10385.585869999999</v>
          </cell>
          <cell r="M106">
            <v>0</v>
          </cell>
        </row>
        <row r="107">
          <cell r="A107" t="str">
            <v>APA53FOGUT</v>
          </cell>
          <cell r="B107" t="str">
            <v>PROV COMM PROJ.OGUTA FIELD</v>
          </cell>
          <cell r="C107" t="str">
            <v>4005</v>
          </cell>
          <cell r="D107" t="str">
            <v>PAE-CAC</v>
          </cell>
          <cell r="E107">
            <v>12026</v>
          </cell>
          <cell r="F107">
            <v>0</v>
          </cell>
          <cell r="G107">
            <v>115</v>
          </cell>
          <cell r="H107">
            <v>4495.4949999999999</v>
          </cell>
          <cell r="I107">
            <v>0</v>
          </cell>
          <cell r="J107">
            <v>40.317959999999999</v>
          </cell>
          <cell r="K107">
            <v>0.35059095652173911</v>
          </cell>
          <cell r="L107">
            <v>2796.84</v>
          </cell>
          <cell r="M107">
            <v>0</v>
          </cell>
        </row>
        <row r="108">
          <cell r="A108" t="str">
            <v>APA53FRUMU</v>
          </cell>
          <cell r="B108" t="str">
            <v>PROV COMM PROJ.RUMUEKPE FIELD</v>
          </cell>
          <cell r="C108" t="str">
            <v>4005</v>
          </cell>
          <cell r="D108" t="str">
            <v>PAE-CAC</v>
          </cell>
          <cell r="E108">
            <v>6971</v>
          </cell>
          <cell r="F108">
            <v>0</v>
          </cell>
          <cell r="G108">
            <v>66</v>
          </cell>
          <cell r="H108">
            <v>8708.1934499999988</v>
          </cell>
          <cell r="I108">
            <v>10.122959999999999</v>
          </cell>
          <cell r="J108">
            <v>87.635979999999989</v>
          </cell>
          <cell r="K108">
            <v>1.3278178787878787</v>
          </cell>
          <cell r="L108">
            <v>5490</v>
          </cell>
          <cell r="M108">
            <v>0</v>
          </cell>
        </row>
        <row r="109">
          <cell r="A109" t="str">
            <v>APA53FUBIE</v>
          </cell>
          <cell r="B109" t="str">
            <v>PROV COMM PROJ.UBIE FIELD</v>
          </cell>
          <cell r="C109" t="str">
            <v>4005</v>
          </cell>
          <cell r="D109" t="str">
            <v>PAE-CAC</v>
          </cell>
          <cell r="E109">
            <v>12199</v>
          </cell>
          <cell r="F109">
            <v>0</v>
          </cell>
          <cell r="G109">
            <v>116</v>
          </cell>
          <cell r="H109">
            <v>3810.9232000000002</v>
          </cell>
          <cell r="I109">
            <v>0</v>
          </cell>
          <cell r="J109">
            <v>33.517249999999997</v>
          </cell>
          <cell r="K109">
            <v>0.28894181034482758</v>
          </cell>
          <cell r="L109">
            <v>0</v>
          </cell>
          <cell r="M109">
            <v>0</v>
          </cell>
        </row>
        <row r="110">
          <cell r="A110" t="str">
            <v>APA53FUMUE</v>
          </cell>
          <cell r="B110" t="str">
            <v>PROV COMM PROJ.UMUECHEM FIELD</v>
          </cell>
          <cell r="C110" t="str">
            <v>4005</v>
          </cell>
          <cell r="D110" t="str">
            <v>PAE-CAC</v>
          </cell>
          <cell r="E110">
            <v>5925</v>
          </cell>
          <cell r="F110">
            <v>0</v>
          </cell>
          <cell r="G110">
            <v>56</v>
          </cell>
          <cell r="H110">
            <v>89.332570000000302</v>
          </cell>
          <cell r="I110">
            <v>0</v>
          </cell>
          <cell r="J110">
            <v>0.79505999999999766</v>
          </cell>
          <cell r="K110">
            <v>1.4197499999999958E-2</v>
          </cell>
          <cell r="L110">
            <v>0</v>
          </cell>
          <cell r="M110">
            <v>0</v>
          </cell>
        </row>
        <row r="111">
          <cell r="A111" t="str">
            <v>APA58AELL</v>
          </cell>
          <cell r="B111" t="str">
            <v>LAND COMPENSAT LAND AREA PHC</v>
          </cell>
          <cell r="C111" t="str">
            <v>4011</v>
          </cell>
          <cell r="D111" t="str">
            <v>PAE-CAC</v>
          </cell>
          <cell r="E111">
            <v>25511</v>
          </cell>
          <cell r="F111">
            <v>0</v>
          </cell>
          <cell r="G111">
            <v>243</v>
          </cell>
          <cell r="H111">
            <v>-0.26400000000000001</v>
          </cell>
          <cell r="I111">
            <v>0</v>
          </cell>
          <cell r="J111">
            <v>0.23271</v>
          </cell>
          <cell r="K111">
            <v>9.5765432098765437E-4</v>
          </cell>
          <cell r="L111">
            <v>3819</v>
          </cell>
          <cell r="M111">
            <v>0</v>
          </cell>
        </row>
        <row r="112">
          <cell r="A112" t="str">
            <v>APA58FADNE</v>
          </cell>
          <cell r="B112" t="str">
            <v>POST CONST. DAMAGE CLAIMS</v>
          </cell>
          <cell r="C112" t="str">
            <v>401110</v>
          </cell>
          <cell r="D112" t="str">
            <v>PAE-PRD</v>
          </cell>
          <cell r="E112">
            <v>0</v>
          </cell>
          <cell r="F112">
            <v>0</v>
          </cell>
          <cell r="G112">
            <v>0</v>
          </cell>
          <cell r="H112">
            <v>0</v>
          </cell>
          <cell r="I112">
            <v>0</v>
          </cell>
          <cell r="J112">
            <v>0</v>
          </cell>
          <cell r="K112" t="e">
            <v>#DIV/0!</v>
          </cell>
          <cell r="L112">
            <v>0</v>
          </cell>
          <cell r="M112">
            <v>0</v>
          </cell>
        </row>
        <row r="113">
          <cell r="A113" t="str">
            <v>APA58FAGBD</v>
          </cell>
          <cell r="B113" t="str">
            <v>LAND COMPENSAT AGBADA FIELD</v>
          </cell>
          <cell r="C113" t="str">
            <v>401110</v>
          </cell>
          <cell r="D113" t="str">
            <v>PAE-CAC</v>
          </cell>
          <cell r="E113">
            <v>0</v>
          </cell>
          <cell r="F113">
            <v>0</v>
          </cell>
          <cell r="G113">
            <v>0</v>
          </cell>
          <cell r="H113">
            <v>0</v>
          </cell>
          <cell r="I113">
            <v>0</v>
          </cell>
          <cell r="J113">
            <v>0</v>
          </cell>
          <cell r="K113" t="e">
            <v>#DIV/0!</v>
          </cell>
          <cell r="L113">
            <v>0</v>
          </cell>
          <cell r="M113">
            <v>0</v>
          </cell>
        </row>
        <row r="114">
          <cell r="A114" t="str">
            <v>APA58FASSA</v>
          </cell>
          <cell r="B114" t="str">
            <v>LAND COMPENSAT ASSA FIELD</v>
          </cell>
          <cell r="C114" t="str">
            <v>401110</v>
          </cell>
          <cell r="D114" t="str">
            <v>PAE-CAC</v>
          </cell>
          <cell r="E114">
            <v>0</v>
          </cell>
          <cell r="F114">
            <v>0</v>
          </cell>
          <cell r="G114">
            <v>0</v>
          </cell>
          <cell r="H114">
            <v>3.8</v>
          </cell>
          <cell r="I114">
            <v>0</v>
          </cell>
          <cell r="J114">
            <v>3.3439999999999998E-2</v>
          </cell>
          <cell r="K114" t="e">
            <v>#DIV/0!</v>
          </cell>
          <cell r="L114">
            <v>0</v>
          </cell>
          <cell r="M114">
            <v>0</v>
          </cell>
        </row>
        <row r="115">
          <cell r="A115" t="str">
            <v>APA58FEGBW</v>
          </cell>
          <cell r="B115" t="str">
            <v>LAND COMPENSAT EGBEMA WEST FLD</v>
          </cell>
          <cell r="C115" t="str">
            <v>401110</v>
          </cell>
          <cell r="D115" t="str">
            <v>PAE-CAC</v>
          </cell>
          <cell r="E115">
            <v>0</v>
          </cell>
          <cell r="F115">
            <v>0</v>
          </cell>
          <cell r="G115">
            <v>0</v>
          </cell>
          <cell r="H115">
            <v>0</v>
          </cell>
          <cell r="I115">
            <v>0</v>
          </cell>
          <cell r="J115">
            <v>0</v>
          </cell>
          <cell r="K115" t="e">
            <v>#DIV/0!</v>
          </cell>
          <cell r="L115">
            <v>0</v>
          </cell>
          <cell r="M115">
            <v>0</v>
          </cell>
        </row>
        <row r="116">
          <cell r="A116" t="str">
            <v>APA58FENWH</v>
          </cell>
          <cell r="B116" t="str">
            <v>LAND COMPENSAT ENWHE FIELD</v>
          </cell>
          <cell r="C116" t="str">
            <v>401110</v>
          </cell>
          <cell r="D116" t="str">
            <v>PAE-CAC</v>
          </cell>
          <cell r="E116">
            <v>0</v>
          </cell>
          <cell r="F116">
            <v>0</v>
          </cell>
          <cell r="G116">
            <v>0</v>
          </cell>
          <cell r="H116">
            <v>0</v>
          </cell>
          <cell r="I116">
            <v>0</v>
          </cell>
          <cell r="J116">
            <v>0</v>
          </cell>
          <cell r="K116" t="e">
            <v>#DIV/0!</v>
          </cell>
          <cell r="L116">
            <v>0</v>
          </cell>
          <cell r="M116">
            <v>0</v>
          </cell>
        </row>
        <row r="117">
          <cell r="A117" t="str">
            <v>APA58FETEL</v>
          </cell>
          <cell r="B117" t="str">
            <v>LAND COMPENSAT ETELEBOU FIELD</v>
          </cell>
          <cell r="C117" t="str">
            <v>401110</v>
          </cell>
          <cell r="D117" t="str">
            <v>PAE-CAC</v>
          </cell>
          <cell r="E117">
            <v>0</v>
          </cell>
          <cell r="F117">
            <v>0</v>
          </cell>
          <cell r="G117">
            <v>0</v>
          </cell>
          <cell r="H117">
            <v>0</v>
          </cell>
          <cell r="I117">
            <v>0</v>
          </cell>
          <cell r="J117">
            <v>0</v>
          </cell>
          <cell r="K117" t="e">
            <v>#DIV/0!</v>
          </cell>
          <cell r="L117">
            <v>0</v>
          </cell>
          <cell r="M117">
            <v>0</v>
          </cell>
        </row>
        <row r="118">
          <cell r="A118" t="str">
            <v>APA58FGBAR</v>
          </cell>
          <cell r="B118" t="str">
            <v>LAND COMPENSAT GBARAN FIELD</v>
          </cell>
          <cell r="C118" t="str">
            <v>401110</v>
          </cell>
          <cell r="D118" t="str">
            <v>PAE-CAC</v>
          </cell>
          <cell r="E118">
            <v>0</v>
          </cell>
          <cell r="F118">
            <v>0</v>
          </cell>
          <cell r="G118">
            <v>0</v>
          </cell>
          <cell r="H118">
            <v>0</v>
          </cell>
          <cell r="I118">
            <v>0</v>
          </cell>
          <cell r="J118">
            <v>0</v>
          </cell>
          <cell r="K118" t="e">
            <v>#DIV/0!</v>
          </cell>
          <cell r="L118">
            <v>0</v>
          </cell>
          <cell r="M118">
            <v>0</v>
          </cell>
        </row>
        <row r="119">
          <cell r="A119" t="str">
            <v>APA58FIMOR</v>
          </cell>
          <cell r="B119" t="str">
            <v>LAND COMPENSAT IMO RIVER FIELD</v>
          </cell>
          <cell r="C119" t="str">
            <v>401110</v>
          </cell>
          <cell r="D119" t="str">
            <v>PAE-CAC</v>
          </cell>
          <cell r="E119">
            <v>0</v>
          </cell>
          <cell r="F119">
            <v>0</v>
          </cell>
          <cell r="G119">
            <v>0</v>
          </cell>
          <cell r="H119">
            <v>0</v>
          </cell>
          <cell r="I119">
            <v>0</v>
          </cell>
          <cell r="J119">
            <v>0</v>
          </cell>
          <cell r="K119" t="e">
            <v>#DIV/0!</v>
          </cell>
          <cell r="L119">
            <v>0</v>
          </cell>
          <cell r="M119">
            <v>0</v>
          </cell>
        </row>
        <row r="120">
          <cell r="A120" t="str">
            <v>APA58FKOCR</v>
          </cell>
          <cell r="B120" t="str">
            <v>LAND COMPENSAT KOLO CREEK FLD</v>
          </cell>
          <cell r="C120" t="str">
            <v>401110</v>
          </cell>
          <cell r="D120" t="str">
            <v>PAE-CAC</v>
          </cell>
          <cell r="E120">
            <v>0</v>
          </cell>
          <cell r="F120">
            <v>0</v>
          </cell>
          <cell r="G120">
            <v>0</v>
          </cell>
          <cell r="H120">
            <v>0</v>
          </cell>
          <cell r="I120">
            <v>0</v>
          </cell>
          <cell r="J120">
            <v>1.8189894035458565E-15</v>
          </cell>
          <cell r="K120" t="e">
            <v>#DIV/0!</v>
          </cell>
          <cell r="L120">
            <v>0</v>
          </cell>
          <cell r="M120">
            <v>0</v>
          </cell>
        </row>
        <row r="121">
          <cell r="A121" t="str">
            <v>APA58FNKAL</v>
          </cell>
          <cell r="B121" t="str">
            <v>LAND COMPENSAT NKALI FIELD</v>
          </cell>
          <cell r="C121" t="str">
            <v>401110</v>
          </cell>
          <cell r="D121" t="str">
            <v>PAE-CAC</v>
          </cell>
          <cell r="E121">
            <v>0</v>
          </cell>
          <cell r="F121">
            <v>0</v>
          </cell>
          <cell r="G121">
            <v>0</v>
          </cell>
          <cell r="H121">
            <v>0</v>
          </cell>
          <cell r="I121">
            <v>0</v>
          </cell>
          <cell r="J121">
            <v>0</v>
          </cell>
          <cell r="K121" t="e">
            <v>#DIV/0!</v>
          </cell>
          <cell r="L121">
            <v>0</v>
          </cell>
          <cell r="M121">
            <v>0</v>
          </cell>
        </row>
        <row r="122">
          <cell r="A122" t="str">
            <v>APA58FOBIG</v>
          </cell>
          <cell r="B122" t="str">
            <v>LAND COMPENSAT OBIGBO FIELD</v>
          </cell>
          <cell r="C122" t="str">
            <v>401110</v>
          </cell>
          <cell r="D122" t="str">
            <v>PAE-CAC</v>
          </cell>
          <cell r="E122">
            <v>0</v>
          </cell>
          <cell r="F122">
            <v>0</v>
          </cell>
          <cell r="G122">
            <v>0</v>
          </cell>
          <cell r="H122">
            <v>0</v>
          </cell>
          <cell r="I122">
            <v>0</v>
          </cell>
          <cell r="J122">
            <v>0</v>
          </cell>
          <cell r="K122" t="e">
            <v>#DIV/0!</v>
          </cell>
          <cell r="L122">
            <v>0</v>
          </cell>
          <cell r="M122">
            <v>0</v>
          </cell>
        </row>
        <row r="123">
          <cell r="A123" t="str">
            <v>APA58FOGUT</v>
          </cell>
          <cell r="B123" t="str">
            <v>LAND COMPENSAT OGUTA FIELD</v>
          </cell>
          <cell r="C123" t="str">
            <v>401110</v>
          </cell>
          <cell r="D123" t="str">
            <v>PAE-CAC</v>
          </cell>
          <cell r="E123">
            <v>0</v>
          </cell>
          <cell r="F123">
            <v>0</v>
          </cell>
          <cell r="G123">
            <v>0</v>
          </cell>
          <cell r="H123">
            <v>0</v>
          </cell>
          <cell r="I123">
            <v>0</v>
          </cell>
          <cell r="J123">
            <v>0</v>
          </cell>
          <cell r="K123" t="e">
            <v>#DIV/0!</v>
          </cell>
          <cell r="L123">
            <v>0</v>
          </cell>
          <cell r="M123">
            <v>0</v>
          </cell>
        </row>
        <row r="124">
          <cell r="A124" t="str">
            <v>APA58FRUMU</v>
          </cell>
          <cell r="B124" t="str">
            <v>LAND COMPENSAT RUMUEKPE FIELD</v>
          </cell>
          <cell r="C124" t="str">
            <v>401110</v>
          </cell>
          <cell r="D124" t="str">
            <v>PAE-CAC</v>
          </cell>
          <cell r="E124">
            <v>0</v>
          </cell>
          <cell r="F124">
            <v>0</v>
          </cell>
          <cell r="G124">
            <v>0</v>
          </cell>
          <cell r="H124">
            <v>0</v>
          </cell>
          <cell r="I124">
            <v>0</v>
          </cell>
          <cell r="J124">
            <v>0</v>
          </cell>
          <cell r="K124" t="e">
            <v>#DIV/0!</v>
          </cell>
          <cell r="L124">
            <v>0</v>
          </cell>
          <cell r="M124">
            <v>0</v>
          </cell>
        </row>
        <row r="125">
          <cell r="A125" t="str">
            <v>APA58FUBIE</v>
          </cell>
          <cell r="B125" t="str">
            <v>LAND COMPENSAT UBIE FIELD</v>
          </cell>
          <cell r="C125" t="str">
            <v>401110</v>
          </cell>
          <cell r="D125" t="str">
            <v>PAE-CAC</v>
          </cell>
          <cell r="E125">
            <v>0</v>
          </cell>
          <cell r="F125">
            <v>0</v>
          </cell>
          <cell r="G125">
            <v>0</v>
          </cell>
          <cell r="H125">
            <v>0</v>
          </cell>
          <cell r="I125">
            <v>0</v>
          </cell>
          <cell r="J125">
            <v>0</v>
          </cell>
          <cell r="K125" t="e">
            <v>#DIV/0!</v>
          </cell>
          <cell r="L125">
            <v>0</v>
          </cell>
          <cell r="M125">
            <v>0</v>
          </cell>
        </row>
        <row r="126">
          <cell r="A126" t="str">
            <v>APA58FUMUE</v>
          </cell>
          <cell r="B126" t="str">
            <v>LAND COMPENSAT UMUECHEM FIELD</v>
          </cell>
          <cell r="C126" t="str">
            <v>401110</v>
          </cell>
          <cell r="D126" t="str">
            <v>PAE-CAC</v>
          </cell>
          <cell r="E126">
            <v>0</v>
          </cell>
          <cell r="F126">
            <v>0</v>
          </cell>
          <cell r="G126">
            <v>0</v>
          </cell>
          <cell r="H126">
            <v>0</v>
          </cell>
          <cell r="I126">
            <v>0</v>
          </cell>
          <cell r="J126">
            <v>0</v>
          </cell>
          <cell r="K126" t="e">
            <v>#DIV/0!</v>
          </cell>
          <cell r="L126">
            <v>0</v>
          </cell>
          <cell r="M126">
            <v>0</v>
          </cell>
        </row>
        <row r="127">
          <cell r="A127" t="str">
            <v>APF20CIMOC</v>
          </cell>
          <cell r="B127" t="str">
            <v>ROUTINE OPS    IMO RIVER GC</v>
          </cell>
          <cell r="C127" t="str">
            <v>400019</v>
          </cell>
          <cell r="D127" t="str">
            <v>PAE-PH2</v>
          </cell>
          <cell r="E127">
            <v>46853</v>
          </cell>
          <cell r="F127">
            <v>554</v>
          </cell>
          <cell r="G127">
            <v>1000</v>
          </cell>
          <cell r="H127">
            <v>0</v>
          </cell>
          <cell r="I127">
            <v>0</v>
          </cell>
          <cell r="J127">
            <v>0</v>
          </cell>
          <cell r="K127">
            <v>0</v>
          </cell>
          <cell r="L127">
            <v>0</v>
          </cell>
          <cell r="M127">
            <v>0</v>
          </cell>
        </row>
        <row r="128">
          <cell r="A128" t="str">
            <v>APF20COBGC</v>
          </cell>
          <cell r="B128" t="str">
            <v>ROUTINE OPS    OBIGBO N GC</v>
          </cell>
          <cell r="C128" t="str">
            <v>400014</v>
          </cell>
          <cell r="D128" t="str">
            <v>PAE-PH1</v>
          </cell>
          <cell r="E128">
            <v>40481</v>
          </cell>
          <cell r="F128">
            <v>624</v>
          </cell>
          <cell r="G128">
            <v>1010</v>
          </cell>
          <cell r="H128">
            <v>1352.8320000000001</v>
          </cell>
          <cell r="I128">
            <v>390.36815000000001</v>
          </cell>
          <cell r="J128">
            <v>402.67280999999997</v>
          </cell>
          <cell r="K128">
            <v>0.39868595049504946</v>
          </cell>
          <cell r="L128">
            <v>0</v>
          </cell>
          <cell r="M128">
            <v>0</v>
          </cell>
        </row>
        <row r="129">
          <cell r="A129" t="str">
            <v>APF20FAGBD</v>
          </cell>
          <cell r="B129" t="str">
            <v>ROUTINE OPS    AGBADA FIELD</v>
          </cell>
          <cell r="C129" t="str">
            <v>400019</v>
          </cell>
          <cell r="D129" t="str">
            <v>PAE-PH1</v>
          </cell>
          <cell r="E129">
            <v>46853</v>
          </cell>
          <cell r="F129">
            <v>554</v>
          </cell>
          <cell r="G129">
            <v>1000</v>
          </cell>
          <cell r="H129">
            <v>0</v>
          </cell>
          <cell r="I129">
            <v>0</v>
          </cell>
          <cell r="J129">
            <v>0</v>
          </cell>
          <cell r="K129">
            <v>0</v>
          </cell>
          <cell r="L129">
            <v>0</v>
          </cell>
          <cell r="M129">
            <v>0</v>
          </cell>
        </row>
        <row r="130">
          <cell r="A130" t="str">
            <v>APF20FOGUT</v>
          </cell>
          <cell r="B130" t="str">
            <v>ROUTINE OPS    OGUTA FIELD</v>
          </cell>
          <cell r="C130" t="str">
            <v>400014</v>
          </cell>
          <cell r="D130" t="str">
            <v>PAE-EGBM</v>
          </cell>
          <cell r="E130">
            <v>41231</v>
          </cell>
          <cell r="F130">
            <v>635</v>
          </cell>
          <cell r="G130">
            <v>1028</v>
          </cell>
          <cell r="H130">
            <v>57.795000000000002</v>
          </cell>
          <cell r="I130">
            <v>472.05631</v>
          </cell>
          <cell r="J130">
            <v>472.56716</v>
          </cell>
          <cell r="K130">
            <v>0.45969568093385216</v>
          </cell>
          <cell r="L130">
            <v>0</v>
          </cell>
          <cell r="M130">
            <v>0</v>
          </cell>
        </row>
        <row r="131">
          <cell r="A131" t="str">
            <v>APF22CADIF</v>
          </cell>
          <cell r="B131" t="str">
            <v>MEASURE/TEST   ADIBAWA FS</v>
          </cell>
          <cell r="C131" t="str">
            <v>400007</v>
          </cell>
          <cell r="D131" t="str">
            <v>PAE-KOCR</v>
          </cell>
          <cell r="E131">
            <v>286</v>
          </cell>
          <cell r="F131">
            <v>3</v>
          </cell>
          <cell r="G131">
            <v>6</v>
          </cell>
          <cell r="H131">
            <v>0</v>
          </cell>
          <cell r="I131">
            <v>0.35711000000000004</v>
          </cell>
          <cell r="J131">
            <v>0.35711000000000004</v>
          </cell>
          <cell r="K131">
            <v>5.951833333333334E-2</v>
          </cell>
          <cell r="L131">
            <v>0</v>
          </cell>
          <cell r="M131">
            <v>0</v>
          </cell>
        </row>
        <row r="132">
          <cell r="A132" t="str">
            <v>APF22CAFAG</v>
          </cell>
          <cell r="B132" t="str">
            <v>MEASURE/TEST   AFAM GAS PLANT</v>
          </cell>
          <cell r="C132" t="str">
            <v>400007</v>
          </cell>
          <cell r="D132" t="str">
            <v>PAE-PH2</v>
          </cell>
          <cell r="E132">
            <v>0</v>
          </cell>
          <cell r="F132">
            <v>0</v>
          </cell>
          <cell r="G132">
            <v>0</v>
          </cell>
          <cell r="H132">
            <v>0</v>
          </cell>
          <cell r="I132">
            <v>0.12040000000000001</v>
          </cell>
          <cell r="J132">
            <v>0.12040000000000001</v>
          </cell>
          <cell r="K132" t="e">
            <v>#DIV/0!</v>
          </cell>
          <cell r="L132">
            <v>0</v>
          </cell>
          <cell r="M132">
            <v>0</v>
          </cell>
        </row>
        <row r="133">
          <cell r="A133" t="str">
            <v>APF22CAG1F</v>
          </cell>
          <cell r="B133" t="str">
            <v>MEASURE/TEST   AGBADA 1 FS</v>
          </cell>
          <cell r="C133" t="str">
            <v>400007</v>
          </cell>
          <cell r="D133" t="str">
            <v>PAE-PH1</v>
          </cell>
          <cell r="E133">
            <v>183</v>
          </cell>
          <cell r="F133">
            <v>4</v>
          </cell>
          <cell r="G133">
            <v>6</v>
          </cell>
          <cell r="H133">
            <v>0</v>
          </cell>
          <cell r="I133">
            <v>7.2661699999999998</v>
          </cell>
          <cell r="J133">
            <v>7.2661699999999998</v>
          </cell>
          <cell r="K133">
            <v>1.2110283333333334</v>
          </cell>
          <cell r="L133">
            <v>0</v>
          </cell>
          <cell r="M133">
            <v>0</v>
          </cell>
        </row>
        <row r="134">
          <cell r="A134" t="str">
            <v>APF22CAG2F</v>
          </cell>
          <cell r="B134" t="str">
            <v>MEASURE/TEST   AGBADA 2 FS</v>
          </cell>
          <cell r="C134" t="str">
            <v>400007</v>
          </cell>
          <cell r="D134" t="str">
            <v>PAE-PH1</v>
          </cell>
          <cell r="E134">
            <v>78</v>
          </cell>
          <cell r="F134">
            <v>7</v>
          </cell>
          <cell r="G134">
            <v>8</v>
          </cell>
          <cell r="H134">
            <v>0</v>
          </cell>
          <cell r="I134">
            <v>6.8794199999999996</v>
          </cell>
          <cell r="J134">
            <v>6.8794199999999996</v>
          </cell>
          <cell r="K134">
            <v>0.85992749999999996</v>
          </cell>
          <cell r="L134">
            <v>0</v>
          </cell>
          <cell r="M134">
            <v>0</v>
          </cell>
        </row>
        <row r="135">
          <cell r="A135" t="str">
            <v>APF22CAHIF</v>
          </cell>
          <cell r="B135" t="str">
            <v>MEASURE/TEST   AHIA FS</v>
          </cell>
          <cell r="C135" t="str">
            <v>400007</v>
          </cell>
          <cell r="D135" t="str">
            <v>PAE-EGBM</v>
          </cell>
          <cell r="E135">
            <v>83</v>
          </cell>
          <cell r="F135">
            <v>5</v>
          </cell>
          <cell r="G135">
            <v>6</v>
          </cell>
          <cell r="H135">
            <v>0</v>
          </cell>
          <cell r="I135">
            <v>0</v>
          </cell>
          <cell r="J135">
            <v>0</v>
          </cell>
          <cell r="K135">
            <v>0</v>
          </cell>
          <cell r="L135">
            <v>0</v>
          </cell>
          <cell r="M135">
            <v>0</v>
          </cell>
        </row>
        <row r="136">
          <cell r="A136" t="str">
            <v>APF22CAPAF</v>
          </cell>
          <cell r="B136" t="str">
            <v>MEASURE/TEST   APARA FS</v>
          </cell>
          <cell r="C136" t="str">
            <v>400007</v>
          </cell>
          <cell r="D136" t="str">
            <v>PAE-PH1</v>
          </cell>
          <cell r="E136">
            <v>176</v>
          </cell>
          <cell r="F136">
            <v>3</v>
          </cell>
          <cell r="G136">
            <v>5</v>
          </cell>
          <cell r="H136">
            <v>0</v>
          </cell>
          <cell r="I136">
            <v>3.1651199999999999</v>
          </cell>
          <cell r="J136">
            <v>3.1651199999999999</v>
          </cell>
          <cell r="K136">
            <v>0.63302400000000003</v>
          </cell>
          <cell r="L136">
            <v>0</v>
          </cell>
          <cell r="M136">
            <v>0</v>
          </cell>
        </row>
        <row r="137">
          <cell r="A137" t="str">
            <v>APF22CASSF</v>
          </cell>
          <cell r="B137" t="str">
            <v>MEASURE/TEST   ASSA FS</v>
          </cell>
          <cell r="C137" t="str">
            <v>400007</v>
          </cell>
          <cell r="D137" t="str">
            <v>PAE-EGBM</v>
          </cell>
          <cell r="E137">
            <v>182</v>
          </cell>
          <cell r="F137">
            <v>2</v>
          </cell>
          <cell r="G137">
            <v>4</v>
          </cell>
          <cell r="H137">
            <v>0</v>
          </cell>
          <cell r="I137">
            <v>0</v>
          </cell>
          <cell r="J137">
            <v>0</v>
          </cell>
          <cell r="K137">
            <v>0</v>
          </cell>
          <cell r="L137">
            <v>0</v>
          </cell>
          <cell r="M137">
            <v>0</v>
          </cell>
        </row>
        <row r="138">
          <cell r="A138" t="str">
            <v>APF22CEGBF</v>
          </cell>
          <cell r="B138" t="str">
            <v>MEASURE/TEST   EGBEMA FS</v>
          </cell>
          <cell r="C138" t="str">
            <v>400007</v>
          </cell>
          <cell r="D138" t="str">
            <v>PAE-EGBM</v>
          </cell>
          <cell r="E138">
            <v>91</v>
          </cell>
          <cell r="F138">
            <v>1</v>
          </cell>
          <cell r="G138">
            <v>2</v>
          </cell>
          <cell r="H138">
            <v>0</v>
          </cell>
          <cell r="I138">
            <v>1.2822</v>
          </cell>
          <cell r="J138">
            <v>1.2822</v>
          </cell>
          <cell r="K138">
            <v>0.6411</v>
          </cell>
          <cell r="L138">
            <v>0</v>
          </cell>
          <cell r="M138">
            <v>0</v>
          </cell>
        </row>
        <row r="139">
          <cell r="A139" t="str">
            <v>APF22CEGWF</v>
          </cell>
          <cell r="B139" t="str">
            <v>MEASURE/TEST   EGBEMA WEST FS</v>
          </cell>
          <cell r="C139" t="str">
            <v>400007</v>
          </cell>
          <cell r="D139" t="str">
            <v>PAE-EGBM</v>
          </cell>
          <cell r="E139">
            <v>91</v>
          </cell>
          <cell r="F139">
            <v>1</v>
          </cell>
          <cell r="G139">
            <v>2</v>
          </cell>
          <cell r="H139">
            <v>0</v>
          </cell>
          <cell r="I139">
            <v>1.8063199999999999</v>
          </cell>
          <cell r="J139">
            <v>1.8063199999999999</v>
          </cell>
          <cell r="K139">
            <v>0.90315999999999996</v>
          </cell>
          <cell r="L139">
            <v>0</v>
          </cell>
          <cell r="M139">
            <v>0</v>
          </cell>
        </row>
        <row r="140">
          <cell r="A140" t="str">
            <v>APF22CELEF</v>
          </cell>
          <cell r="B140" t="str">
            <v>MEASURE/TEST   ELELENWA FS</v>
          </cell>
          <cell r="C140" t="str">
            <v>400007</v>
          </cell>
          <cell r="D140" t="str">
            <v>PAE-PH2</v>
          </cell>
          <cell r="E140">
            <v>182</v>
          </cell>
          <cell r="F140">
            <v>2</v>
          </cell>
          <cell r="G140">
            <v>4</v>
          </cell>
          <cell r="H140">
            <v>0</v>
          </cell>
          <cell r="I140">
            <v>0</v>
          </cell>
          <cell r="J140">
            <v>0</v>
          </cell>
          <cell r="K140">
            <v>0</v>
          </cell>
          <cell r="L140">
            <v>0</v>
          </cell>
          <cell r="M140">
            <v>0</v>
          </cell>
        </row>
        <row r="141">
          <cell r="A141" t="str">
            <v>APF22CENWF</v>
          </cell>
          <cell r="B141" t="str">
            <v>MEASURE/TEST   ENWHE FS</v>
          </cell>
          <cell r="C141" t="str">
            <v>400007</v>
          </cell>
          <cell r="D141" t="str">
            <v>PAE-KOCR</v>
          </cell>
          <cell r="E141">
            <v>182</v>
          </cell>
          <cell r="F141">
            <v>2</v>
          </cell>
          <cell r="G141">
            <v>4</v>
          </cell>
          <cell r="H141">
            <v>0</v>
          </cell>
          <cell r="I141">
            <v>0</v>
          </cell>
          <cell r="J141">
            <v>0</v>
          </cell>
          <cell r="K141">
            <v>0</v>
          </cell>
          <cell r="L141">
            <v>0</v>
          </cell>
          <cell r="M141">
            <v>0</v>
          </cell>
        </row>
        <row r="142">
          <cell r="A142" t="str">
            <v>APF22CETEF</v>
          </cell>
          <cell r="B142" t="str">
            <v>MEASURE/TEST   ETELEBOU FS</v>
          </cell>
          <cell r="C142" t="str">
            <v>400007</v>
          </cell>
          <cell r="D142" t="str">
            <v>PAE-KOCR</v>
          </cell>
          <cell r="E142">
            <v>152</v>
          </cell>
          <cell r="F142">
            <v>14</v>
          </cell>
          <cell r="G142">
            <v>15</v>
          </cell>
          <cell r="H142">
            <v>0</v>
          </cell>
          <cell r="I142">
            <v>3.1059999999999997E-2</v>
          </cell>
          <cell r="J142">
            <v>3.1059999999999997E-2</v>
          </cell>
          <cell r="K142">
            <v>2.0706666666666664E-3</v>
          </cell>
          <cell r="L142">
            <v>0</v>
          </cell>
          <cell r="M142">
            <v>0</v>
          </cell>
        </row>
        <row r="143">
          <cell r="A143" t="str">
            <v>APF22CIM1F</v>
          </cell>
          <cell r="B143" t="str">
            <v>MEASURE/TEST   IMO RIVER 1 FS</v>
          </cell>
          <cell r="C143" t="str">
            <v>400007</v>
          </cell>
          <cell r="D143" t="str">
            <v>PAE-PH2</v>
          </cell>
          <cell r="E143">
            <v>185</v>
          </cell>
          <cell r="F143">
            <v>3</v>
          </cell>
          <cell r="G143">
            <v>5</v>
          </cell>
          <cell r="H143">
            <v>0</v>
          </cell>
          <cell r="I143">
            <v>39.348910000000004</v>
          </cell>
          <cell r="J143">
            <v>39.348910000000004</v>
          </cell>
          <cell r="K143">
            <v>7.8697820000000007</v>
          </cell>
          <cell r="L143">
            <v>0</v>
          </cell>
          <cell r="M143">
            <v>38.901530000000001</v>
          </cell>
        </row>
        <row r="144">
          <cell r="A144" t="str">
            <v>APF22CIM2F</v>
          </cell>
          <cell r="B144" t="str">
            <v>MEASURE/TEST   IMO RIVER 2 FS</v>
          </cell>
          <cell r="C144" t="str">
            <v>400007</v>
          </cell>
          <cell r="D144" t="str">
            <v>PAE-PH2</v>
          </cell>
          <cell r="E144">
            <v>207</v>
          </cell>
          <cell r="F144">
            <v>2</v>
          </cell>
          <cell r="G144">
            <v>4</v>
          </cell>
          <cell r="H144">
            <v>0</v>
          </cell>
          <cell r="I144">
            <v>8.2192600000000002</v>
          </cell>
          <cell r="J144">
            <v>8.2192600000000002</v>
          </cell>
          <cell r="K144">
            <v>2.0548150000000001</v>
          </cell>
          <cell r="L144">
            <v>0</v>
          </cell>
          <cell r="M144">
            <v>8.4495000000000005</v>
          </cell>
        </row>
        <row r="145">
          <cell r="A145" t="str">
            <v>APF22CIM3F</v>
          </cell>
          <cell r="B145" t="str">
            <v>MEASURE/TEST   IMO RIVER 3 FS</v>
          </cell>
          <cell r="C145" t="str">
            <v>400007</v>
          </cell>
          <cell r="D145" t="str">
            <v>PAE-PH2</v>
          </cell>
          <cell r="E145">
            <v>75</v>
          </cell>
          <cell r="F145">
            <v>8</v>
          </cell>
          <cell r="G145">
            <v>9</v>
          </cell>
          <cell r="H145">
            <v>166.95</v>
          </cell>
          <cell r="I145">
            <v>16.41206</v>
          </cell>
          <cell r="J145">
            <v>17.897919999999999</v>
          </cell>
          <cell r="K145">
            <v>1.9886577777777776</v>
          </cell>
          <cell r="L145">
            <v>0</v>
          </cell>
          <cell r="M145">
            <v>15.564</v>
          </cell>
        </row>
        <row r="146">
          <cell r="A146" t="str">
            <v>APF22CISIF</v>
          </cell>
          <cell r="B146" t="str">
            <v>MEASURE/TEST   ISIMIRI FS</v>
          </cell>
          <cell r="C146" t="str">
            <v>400007</v>
          </cell>
          <cell r="D146" t="str">
            <v>PAE-PH2</v>
          </cell>
          <cell r="E146">
            <v>84</v>
          </cell>
          <cell r="F146">
            <v>2</v>
          </cell>
          <cell r="G146">
            <v>3</v>
          </cell>
          <cell r="H146">
            <v>97.763000000000005</v>
          </cell>
          <cell r="I146">
            <v>7.7590000000000003</v>
          </cell>
          <cell r="J146">
            <v>8.6486399999999986</v>
          </cell>
          <cell r="K146">
            <v>2.8828799999999997</v>
          </cell>
          <cell r="L146">
            <v>0</v>
          </cell>
          <cell r="M146">
            <v>0</v>
          </cell>
        </row>
        <row r="147">
          <cell r="A147" t="str">
            <v>APF22CKOLF</v>
          </cell>
          <cell r="B147" t="str">
            <v>MEASURE/TEST   KOLO CREEK FS</v>
          </cell>
          <cell r="C147" t="str">
            <v>400007</v>
          </cell>
          <cell r="D147" t="str">
            <v>PAE-KOCR</v>
          </cell>
          <cell r="E147">
            <v>75</v>
          </cell>
          <cell r="F147">
            <v>8</v>
          </cell>
          <cell r="G147">
            <v>9</v>
          </cell>
          <cell r="H147">
            <v>0</v>
          </cell>
          <cell r="I147">
            <v>9.3200000000000005E-2</v>
          </cell>
          <cell r="J147">
            <v>9.3200000000000005E-2</v>
          </cell>
          <cell r="K147">
            <v>1.0355555555555555E-2</v>
          </cell>
          <cell r="L147">
            <v>0</v>
          </cell>
          <cell r="M147">
            <v>0</v>
          </cell>
        </row>
        <row r="148">
          <cell r="A148" t="str">
            <v>APF22CNKAF</v>
          </cell>
          <cell r="B148" t="str">
            <v>MEASURE/TEST   NKALI FS</v>
          </cell>
          <cell r="C148" t="str">
            <v>400007</v>
          </cell>
          <cell r="D148" t="str">
            <v>PAE-PH2</v>
          </cell>
          <cell r="E148">
            <v>46</v>
          </cell>
          <cell r="F148">
            <v>1</v>
          </cell>
          <cell r="G148">
            <v>1</v>
          </cell>
          <cell r="H148">
            <v>0</v>
          </cell>
          <cell r="I148">
            <v>0</v>
          </cell>
          <cell r="J148">
            <v>0</v>
          </cell>
          <cell r="K148">
            <v>0</v>
          </cell>
          <cell r="L148">
            <v>0</v>
          </cell>
          <cell r="M148">
            <v>0</v>
          </cell>
        </row>
        <row r="149">
          <cell r="A149" t="str">
            <v>APF22COBEF</v>
          </cell>
          <cell r="B149" t="str">
            <v>MEASURE/TEST   OBELE FS</v>
          </cell>
          <cell r="C149" t="str">
            <v>400007</v>
          </cell>
          <cell r="D149" t="str">
            <v>PAE-PH1</v>
          </cell>
          <cell r="E149">
            <v>78</v>
          </cell>
          <cell r="F149">
            <v>7</v>
          </cell>
          <cell r="G149">
            <v>8</v>
          </cell>
          <cell r="H149">
            <v>0</v>
          </cell>
          <cell r="I149">
            <v>4.1439300000000001</v>
          </cell>
          <cell r="J149">
            <v>4.1439300000000001</v>
          </cell>
          <cell r="K149">
            <v>0.51799125000000001</v>
          </cell>
          <cell r="L149">
            <v>0</v>
          </cell>
          <cell r="M149">
            <v>0</v>
          </cell>
        </row>
        <row r="150">
          <cell r="A150" t="str">
            <v>APF22COBGG</v>
          </cell>
          <cell r="B150" t="str">
            <v>MEASURE/TEST   OBIGBO N GP</v>
          </cell>
          <cell r="C150" t="str">
            <v>400007</v>
          </cell>
          <cell r="D150" t="str">
            <v>PAE-PH1</v>
          </cell>
          <cell r="E150">
            <v>72</v>
          </cell>
          <cell r="F150">
            <v>9</v>
          </cell>
          <cell r="G150">
            <v>10</v>
          </cell>
          <cell r="H150">
            <v>0</v>
          </cell>
          <cell r="I150">
            <v>0.42487999999999998</v>
          </cell>
          <cell r="J150">
            <v>0.42487999999999998</v>
          </cell>
          <cell r="K150">
            <v>4.2487999999999998E-2</v>
          </cell>
          <cell r="L150">
            <v>0</v>
          </cell>
          <cell r="M150">
            <v>0</v>
          </cell>
        </row>
        <row r="151">
          <cell r="A151" t="str">
            <v>APF22COBGW</v>
          </cell>
          <cell r="B151" t="str">
            <v>MEASURE/TEST   OBIGBO N WI PL</v>
          </cell>
          <cell r="C151" t="str">
            <v>400007</v>
          </cell>
          <cell r="D151" t="str">
            <v>PAE-PH1</v>
          </cell>
          <cell r="E151">
            <v>281</v>
          </cell>
          <cell r="F151">
            <v>2</v>
          </cell>
          <cell r="G151">
            <v>5</v>
          </cell>
          <cell r="H151">
            <v>0</v>
          </cell>
          <cell r="I151">
            <v>0.15731999999999999</v>
          </cell>
          <cell r="J151">
            <v>0.15731999999999999</v>
          </cell>
          <cell r="K151">
            <v>3.1463999999999999E-2</v>
          </cell>
          <cell r="L151">
            <v>0</v>
          </cell>
          <cell r="M151">
            <v>0</v>
          </cell>
        </row>
        <row r="152">
          <cell r="A152" t="str">
            <v>APF22COBIF</v>
          </cell>
          <cell r="B152" t="str">
            <v>MEASURE/TEST   OBIGBO NORTH FS</v>
          </cell>
          <cell r="C152" t="str">
            <v>400007</v>
          </cell>
          <cell r="D152" t="str">
            <v>PAE-PH1</v>
          </cell>
          <cell r="E152">
            <v>0</v>
          </cell>
          <cell r="F152">
            <v>0</v>
          </cell>
          <cell r="G152">
            <v>0</v>
          </cell>
          <cell r="H152">
            <v>0</v>
          </cell>
          <cell r="I152">
            <v>0.56520000000000004</v>
          </cell>
          <cell r="J152">
            <v>0.56520000000000004</v>
          </cell>
          <cell r="K152" t="e">
            <v>#DIV/0!</v>
          </cell>
          <cell r="L152">
            <v>0</v>
          </cell>
          <cell r="M152">
            <v>0</v>
          </cell>
        </row>
        <row r="153">
          <cell r="A153" t="str">
            <v>APF22CRUMF</v>
          </cell>
          <cell r="B153" t="str">
            <v>MEASURE/TEST   RUMUEKPE FS</v>
          </cell>
          <cell r="C153" t="str">
            <v>400007</v>
          </cell>
          <cell r="D153" t="str">
            <v>PAE-EGBM</v>
          </cell>
          <cell r="E153">
            <v>91</v>
          </cell>
          <cell r="F153">
            <v>1</v>
          </cell>
          <cell r="G153">
            <v>2</v>
          </cell>
          <cell r="H153">
            <v>0</v>
          </cell>
          <cell r="I153">
            <v>0</v>
          </cell>
          <cell r="J153">
            <v>0</v>
          </cell>
          <cell r="K153">
            <v>0</v>
          </cell>
          <cell r="L153">
            <v>0</v>
          </cell>
          <cell r="M153">
            <v>0</v>
          </cell>
        </row>
        <row r="154">
          <cell r="A154" t="str">
            <v>APF22CUBIF</v>
          </cell>
          <cell r="B154" t="str">
            <v>MEASURE/TEST   UBIE FS</v>
          </cell>
          <cell r="C154" t="str">
            <v>400007</v>
          </cell>
          <cell r="D154" t="str">
            <v>PAE-PH2</v>
          </cell>
          <cell r="E154">
            <v>83</v>
          </cell>
          <cell r="F154">
            <v>5</v>
          </cell>
          <cell r="G154">
            <v>6</v>
          </cell>
          <cell r="H154">
            <v>0</v>
          </cell>
          <cell r="I154">
            <v>0</v>
          </cell>
          <cell r="J154">
            <v>0</v>
          </cell>
          <cell r="K154">
            <v>0</v>
          </cell>
          <cell r="L154">
            <v>0</v>
          </cell>
          <cell r="M154">
            <v>0</v>
          </cell>
        </row>
        <row r="155">
          <cell r="A155" t="str">
            <v>APF22CUMUF</v>
          </cell>
          <cell r="B155" t="str">
            <v>MEASURE/TEST   UMUECHEM FS</v>
          </cell>
          <cell r="C155" t="str">
            <v>400007</v>
          </cell>
          <cell r="D155" t="str">
            <v>PAE-PH1</v>
          </cell>
          <cell r="E155">
            <v>182</v>
          </cell>
          <cell r="F155">
            <v>2</v>
          </cell>
          <cell r="G155">
            <v>4</v>
          </cell>
          <cell r="H155">
            <v>0</v>
          </cell>
          <cell r="I155">
            <v>0.24080000000000001</v>
          </cell>
          <cell r="J155">
            <v>0.24080000000000001</v>
          </cell>
          <cell r="K155">
            <v>6.0200000000000004E-2</v>
          </cell>
          <cell r="L155">
            <v>0</v>
          </cell>
          <cell r="M155">
            <v>0</v>
          </cell>
        </row>
        <row r="156">
          <cell r="A156" t="str">
            <v>APF24CADIF</v>
          </cell>
          <cell r="B156" t="str">
            <v>REGULATE       ADIBAWA FS</v>
          </cell>
          <cell r="C156" t="str">
            <v>400014</v>
          </cell>
          <cell r="D156" t="str">
            <v>PAE-KOCR</v>
          </cell>
          <cell r="E156">
            <v>1208</v>
          </cell>
          <cell r="F156">
            <v>19</v>
          </cell>
          <cell r="G156">
            <v>31</v>
          </cell>
          <cell r="H156">
            <v>272.82251000000002</v>
          </cell>
          <cell r="I156">
            <v>5.7818399999999999</v>
          </cell>
          <cell r="J156">
            <v>8.264520000000001</v>
          </cell>
          <cell r="K156">
            <v>0.26659741935483872</v>
          </cell>
          <cell r="L156">
            <v>0</v>
          </cell>
          <cell r="M156">
            <v>0</v>
          </cell>
        </row>
        <row r="157">
          <cell r="A157" t="str">
            <v>APF24CAFAF</v>
          </cell>
          <cell r="B157" t="str">
            <v>REGULATE       AFAM FS</v>
          </cell>
          <cell r="C157" t="str">
            <v>400014</v>
          </cell>
          <cell r="D157" t="str">
            <v>PAE-PH2</v>
          </cell>
          <cell r="E157">
            <v>379</v>
          </cell>
          <cell r="F157">
            <v>25</v>
          </cell>
          <cell r="G157">
            <v>29</v>
          </cell>
          <cell r="H157">
            <v>0</v>
          </cell>
          <cell r="I157">
            <v>0</v>
          </cell>
          <cell r="J157">
            <v>0</v>
          </cell>
          <cell r="K157">
            <v>0</v>
          </cell>
          <cell r="L157">
            <v>0</v>
          </cell>
          <cell r="M157">
            <v>0</v>
          </cell>
        </row>
        <row r="158">
          <cell r="A158" t="str">
            <v>APF24CAG1F</v>
          </cell>
          <cell r="B158" t="str">
            <v>REGULATE       AGBADA 1 FS</v>
          </cell>
          <cell r="C158" t="str">
            <v>400007</v>
          </cell>
          <cell r="D158" t="str">
            <v>PAE-PH1</v>
          </cell>
          <cell r="E158">
            <v>802</v>
          </cell>
          <cell r="F158">
            <v>56</v>
          </cell>
          <cell r="G158">
            <v>64</v>
          </cell>
          <cell r="H158">
            <v>0</v>
          </cell>
          <cell r="I158">
            <v>0</v>
          </cell>
          <cell r="J158">
            <v>0</v>
          </cell>
          <cell r="K158">
            <v>0</v>
          </cell>
          <cell r="L158">
            <v>0</v>
          </cell>
          <cell r="M158">
            <v>0</v>
          </cell>
        </row>
        <row r="159">
          <cell r="A159" t="str">
            <v>APF24CAG2F</v>
          </cell>
          <cell r="B159" t="str">
            <v>REGULATE       AGBADA 2 FS</v>
          </cell>
          <cell r="C159" t="str">
            <v>400007</v>
          </cell>
          <cell r="D159" t="str">
            <v>PAE-PH1</v>
          </cell>
          <cell r="E159">
            <v>556</v>
          </cell>
          <cell r="F159">
            <v>41</v>
          </cell>
          <cell r="G159">
            <v>46</v>
          </cell>
          <cell r="H159">
            <v>577.92380000000003</v>
          </cell>
          <cell r="I159">
            <v>50.046759999999999</v>
          </cell>
          <cell r="J159">
            <v>54.071829999999999</v>
          </cell>
          <cell r="K159">
            <v>1.1754745652173912</v>
          </cell>
          <cell r="L159">
            <v>0</v>
          </cell>
          <cell r="M159">
            <v>0</v>
          </cell>
        </row>
        <row r="160">
          <cell r="A160" t="str">
            <v>APF24CAGBC</v>
          </cell>
          <cell r="B160" t="str">
            <v>REGULATE       AGBADA GC</v>
          </cell>
          <cell r="C160" t="str">
            <v>400014</v>
          </cell>
          <cell r="D160" t="str">
            <v>PAE-PH1</v>
          </cell>
          <cell r="E160">
            <v>274</v>
          </cell>
          <cell r="F160">
            <v>7</v>
          </cell>
          <cell r="G160">
            <v>10</v>
          </cell>
          <cell r="H160">
            <v>0</v>
          </cell>
          <cell r="I160">
            <v>0</v>
          </cell>
          <cell r="J160">
            <v>0</v>
          </cell>
          <cell r="K160">
            <v>0</v>
          </cell>
          <cell r="L160">
            <v>0</v>
          </cell>
          <cell r="M160">
            <v>0</v>
          </cell>
        </row>
        <row r="161">
          <cell r="A161" t="str">
            <v>APF24CAHIF</v>
          </cell>
          <cell r="B161" t="str">
            <v>REGULATE       AHIA FS</v>
          </cell>
          <cell r="C161" t="str">
            <v>400014</v>
          </cell>
          <cell r="D161" t="str">
            <v>PAE-EGBM</v>
          </cell>
          <cell r="E161">
            <v>405</v>
          </cell>
          <cell r="F161">
            <v>27</v>
          </cell>
          <cell r="G161">
            <v>31</v>
          </cell>
          <cell r="H161">
            <v>0</v>
          </cell>
          <cell r="I161">
            <v>0</v>
          </cell>
          <cell r="J161">
            <v>0</v>
          </cell>
          <cell r="K161">
            <v>0</v>
          </cell>
          <cell r="L161">
            <v>0</v>
          </cell>
          <cell r="M161">
            <v>0</v>
          </cell>
        </row>
        <row r="162">
          <cell r="A162" t="str">
            <v>APF24CAPAF</v>
          </cell>
          <cell r="B162" t="str">
            <v>REGULATE       APARA FS</v>
          </cell>
          <cell r="C162" t="str">
            <v>400014</v>
          </cell>
          <cell r="D162" t="str">
            <v>PAE-PH1</v>
          </cell>
          <cell r="E162">
            <v>82</v>
          </cell>
          <cell r="F162">
            <v>2</v>
          </cell>
          <cell r="G162">
            <v>3</v>
          </cell>
          <cell r="H162">
            <v>0</v>
          </cell>
          <cell r="I162">
            <v>0</v>
          </cell>
          <cell r="J162">
            <v>0</v>
          </cell>
          <cell r="K162">
            <v>0</v>
          </cell>
          <cell r="L162">
            <v>0</v>
          </cell>
          <cell r="M162">
            <v>0</v>
          </cell>
        </row>
        <row r="163">
          <cell r="A163" t="str">
            <v>APF24CASSF</v>
          </cell>
          <cell r="B163" t="str">
            <v>REGULATE       ASSA FS</v>
          </cell>
          <cell r="C163" t="str">
            <v>400014</v>
          </cell>
          <cell r="D163" t="str">
            <v>PAE-EGBM</v>
          </cell>
          <cell r="E163">
            <v>405</v>
          </cell>
          <cell r="F163">
            <v>27</v>
          </cell>
          <cell r="G163">
            <v>31</v>
          </cell>
          <cell r="H163">
            <v>0</v>
          </cell>
          <cell r="I163">
            <v>0</v>
          </cell>
          <cell r="J163">
            <v>0</v>
          </cell>
          <cell r="K163">
            <v>0</v>
          </cell>
          <cell r="L163">
            <v>0</v>
          </cell>
          <cell r="M163">
            <v>0</v>
          </cell>
        </row>
        <row r="164">
          <cell r="A164" t="str">
            <v>APF24CEGBF</v>
          </cell>
          <cell r="B164" t="str">
            <v>REGULATE       EGBEMA FS</v>
          </cell>
          <cell r="C164" t="str">
            <v>400014</v>
          </cell>
          <cell r="D164" t="str">
            <v>PAE-EGBM</v>
          </cell>
          <cell r="E164">
            <v>405</v>
          </cell>
          <cell r="F164">
            <v>27</v>
          </cell>
          <cell r="G164">
            <v>31</v>
          </cell>
          <cell r="H164">
            <v>0</v>
          </cell>
          <cell r="I164">
            <v>0</v>
          </cell>
          <cell r="J164">
            <v>0</v>
          </cell>
          <cell r="K164">
            <v>0</v>
          </cell>
          <cell r="L164">
            <v>0</v>
          </cell>
          <cell r="M164">
            <v>0</v>
          </cell>
        </row>
        <row r="165">
          <cell r="A165" t="str">
            <v>APF24CEGWF</v>
          </cell>
          <cell r="B165" t="str">
            <v>REGULATE       EGBEMA WEST FS</v>
          </cell>
          <cell r="C165" t="str">
            <v>400014</v>
          </cell>
          <cell r="D165" t="str">
            <v>PAE-EGBM</v>
          </cell>
          <cell r="E165">
            <v>405</v>
          </cell>
          <cell r="F165">
            <v>27</v>
          </cell>
          <cell r="G165">
            <v>31</v>
          </cell>
          <cell r="H165">
            <v>0</v>
          </cell>
          <cell r="I165">
            <v>0</v>
          </cell>
          <cell r="J165">
            <v>0</v>
          </cell>
          <cell r="K165">
            <v>0</v>
          </cell>
          <cell r="L165">
            <v>0</v>
          </cell>
          <cell r="M165">
            <v>0</v>
          </cell>
        </row>
        <row r="166">
          <cell r="A166" t="str">
            <v>APF24CELEF</v>
          </cell>
          <cell r="B166" t="str">
            <v>REGULATE       ELELENWA FS</v>
          </cell>
          <cell r="C166" t="str">
            <v>400014</v>
          </cell>
          <cell r="D166" t="str">
            <v>PAE-PH2</v>
          </cell>
          <cell r="E166">
            <v>234</v>
          </cell>
          <cell r="F166">
            <v>19</v>
          </cell>
          <cell r="G166">
            <v>21</v>
          </cell>
          <cell r="H166">
            <v>0</v>
          </cell>
          <cell r="I166">
            <v>0</v>
          </cell>
          <cell r="J166">
            <v>0</v>
          </cell>
          <cell r="K166">
            <v>0</v>
          </cell>
          <cell r="L166">
            <v>0</v>
          </cell>
          <cell r="M166">
            <v>0</v>
          </cell>
        </row>
        <row r="167">
          <cell r="A167" t="str">
            <v>APF24CENWF</v>
          </cell>
          <cell r="B167" t="str">
            <v>REGULATE       ENWHE FS</v>
          </cell>
          <cell r="C167" t="str">
            <v>400014</v>
          </cell>
          <cell r="D167" t="str">
            <v>PAE-KOCR</v>
          </cell>
          <cell r="E167">
            <v>80</v>
          </cell>
          <cell r="F167">
            <v>6</v>
          </cell>
          <cell r="G167">
            <v>7</v>
          </cell>
          <cell r="H167">
            <v>0</v>
          </cell>
          <cell r="I167">
            <v>0</v>
          </cell>
          <cell r="J167">
            <v>0</v>
          </cell>
          <cell r="K167">
            <v>0</v>
          </cell>
          <cell r="L167">
            <v>0</v>
          </cell>
          <cell r="M167">
            <v>0</v>
          </cell>
        </row>
        <row r="168">
          <cell r="A168" t="str">
            <v>APF24CETEF</v>
          </cell>
          <cell r="B168" t="str">
            <v>REGULATE       ETELEBOU FS</v>
          </cell>
          <cell r="C168" t="str">
            <v>400014</v>
          </cell>
          <cell r="D168" t="str">
            <v>PAE-KOCR</v>
          </cell>
          <cell r="E168">
            <v>405</v>
          </cell>
          <cell r="F168">
            <v>27</v>
          </cell>
          <cell r="G168">
            <v>31</v>
          </cell>
          <cell r="H168">
            <v>0</v>
          </cell>
          <cell r="I168">
            <v>0</v>
          </cell>
          <cell r="J168">
            <v>0</v>
          </cell>
          <cell r="K168">
            <v>0</v>
          </cell>
          <cell r="L168">
            <v>0</v>
          </cell>
          <cell r="M168">
            <v>0</v>
          </cell>
        </row>
        <row r="169">
          <cell r="A169" t="str">
            <v>APF24CIM1F</v>
          </cell>
          <cell r="B169" t="str">
            <v>REGULATE       IMO RIVER 1 FS</v>
          </cell>
          <cell r="C169" t="str">
            <v>400014</v>
          </cell>
          <cell r="D169" t="str">
            <v>PAE-PH2</v>
          </cell>
          <cell r="E169">
            <v>2136</v>
          </cell>
          <cell r="F169">
            <v>34</v>
          </cell>
          <cell r="G169">
            <v>54</v>
          </cell>
          <cell r="H169">
            <v>1700.6120100000001</v>
          </cell>
          <cell r="I169">
            <v>39.520129999999995</v>
          </cell>
          <cell r="J169">
            <v>54.890749999999997</v>
          </cell>
          <cell r="K169">
            <v>1.0164953703703703</v>
          </cell>
          <cell r="L169">
            <v>0</v>
          </cell>
          <cell r="M169">
            <v>0</v>
          </cell>
        </row>
        <row r="170">
          <cell r="A170" t="str">
            <v>APF24CIM2F</v>
          </cell>
          <cell r="B170" t="str">
            <v>REGULATE       IMO RIVER 2 FS</v>
          </cell>
          <cell r="C170" t="str">
            <v>400014</v>
          </cell>
          <cell r="D170" t="str">
            <v>PAE-PH2</v>
          </cell>
          <cell r="E170">
            <v>243</v>
          </cell>
          <cell r="F170">
            <v>16</v>
          </cell>
          <cell r="G170">
            <v>18</v>
          </cell>
          <cell r="H170">
            <v>349.9545</v>
          </cell>
          <cell r="I170">
            <v>7.7438799999999999</v>
          </cell>
          <cell r="J170">
            <v>10.82348</v>
          </cell>
          <cell r="K170">
            <v>0.60130444444444442</v>
          </cell>
          <cell r="L170">
            <v>0</v>
          </cell>
          <cell r="M170">
            <v>0</v>
          </cell>
        </row>
        <row r="171">
          <cell r="A171" t="str">
            <v>APF24CIM3F</v>
          </cell>
          <cell r="B171" t="str">
            <v>REGULATE       IMO RIVER 3 FS</v>
          </cell>
          <cell r="C171" t="str">
            <v>400014</v>
          </cell>
          <cell r="D171" t="str">
            <v>PAE-PH2</v>
          </cell>
          <cell r="E171">
            <v>1045</v>
          </cell>
          <cell r="F171">
            <v>73</v>
          </cell>
          <cell r="G171">
            <v>83</v>
          </cell>
          <cell r="H171">
            <v>1437.3169700000001</v>
          </cell>
          <cell r="I171">
            <v>32.834099999999999</v>
          </cell>
          <cell r="J171">
            <v>45.817230000000002</v>
          </cell>
          <cell r="K171">
            <v>0.55201481927710849</v>
          </cell>
          <cell r="L171">
            <v>0</v>
          </cell>
          <cell r="M171">
            <v>0</v>
          </cell>
        </row>
        <row r="172">
          <cell r="A172" t="str">
            <v>APF24CIMOC</v>
          </cell>
          <cell r="B172" t="str">
            <v>REGULATE       IMO RIVER GC</v>
          </cell>
          <cell r="C172" t="str">
            <v>400014</v>
          </cell>
          <cell r="D172" t="str">
            <v>PAE-PH2</v>
          </cell>
          <cell r="E172">
            <v>82</v>
          </cell>
          <cell r="F172">
            <v>2</v>
          </cell>
          <cell r="G172">
            <v>3</v>
          </cell>
          <cell r="H172">
            <v>0</v>
          </cell>
          <cell r="I172">
            <v>0</v>
          </cell>
          <cell r="J172">
            <v>0</v>
          </cell>
          <cell r="K172">
            <v>0</v>
          </cell>
          <cell r="L172">
            <v>0</v>
          </cell>
          <cell r="M172">
            <v>0</v>
          </cell>
        </row>
        <row r="173">
          <cell r="A173" t="str">
            <v>APF24CKOLF</v>
          </cell>
          <cell r="B173" t="str">
            <v>REGULATE       KOLO CREEK FS</v>
          </cell>
          <cell r="C173" t="str">
            <v>400014</v>
          </cell>
          <cell r="D173" t="str">
            <v>PAE-KOCR</v>
          </cell>
          <cell r="E173">
            <v>814</v>
          </cell>
          <cell r="F173">
            <v>53</v>
          </cell>
          <cell r="G173">
            <v>61</v>
          </cell>
          <cell r="H173">
            <v>2999.6954799999999</v>
          </cell>
          <cell r="I173">
            <v>48.439099999999996</v>
          </cell>
          <cell r="J173">
            <v>75.617829999999998</v>
          </cell>
          <cell r="K173">
            <v>1.2396365573770491</v>
          </cell>
          <cell r="L173">
            <v>0</v>
          </cell>
          <cell r="M173">
            <v>0</v>
          </cell>
        </row>
        <row r="174">
          <cell r="A174" t="str">
            <v>APF24CNKAF</v>
          </cell>
          <cell r="B174" t="str">
            <v>REGULATE       NKALI FS</v>
          </cell>
          <cell r="C174" t="str">
            <v>400014</v>
          </cell>
          <cell r="D174" t="str">
            <v>PAE-PH2</v>
          </cell>
          <cell r="E174">
            <v>86</v>
          </cell>
          <cell r="F174">
            <v>4</v>
          </cell>
          <cell r="G174">
            <v>5</v>
          </cell>
          <cell r="H174">
            <v>0</v>
          </cell>
          <cell r="I174">
            <v>0</v>
          </cell>
          <cell r="J174">
            <v>0</v>
          </cell>
          <cell r="K174">
            <v>0</v>
          </cell>
          <cell r="L174">
            <v>0</v>
          </cell>
          <cell r="M174">
            <v>0</v>
          </cell>
        </row>
        <row r="175">
          <cell r="A175" t="str">
            <v>APF24COBEF</v>
          </cell>
          <cell r="B175" t="str">
            <v>REGULATE       OBELE FS</v>
          </cell>
          <cell r="C175" t="str">
            <v>400014</v>
          </cell>
          <cell r="D175" t="str">
            <v>PAE-PH1</v>
          </cell>
          <cell r="E175">
            <v>248</v>
          </cell>
          <cell r="F175">
            <v>14</v>
          </cell>
          <cell r="G175">
            <v>16</v>
          </cell>
          <cell r="H175">
            <v>38.86</v>
          </cell>
          <cell r="I175">
            <v>0</v>
          </cell>
          <cell r="J175">
            <v>0.34779000000000004</v>
          </cell>
          <cell r="K175">
            <v>2.1736875000000003E-2</v>
          </cell>
          <cell r="L175">
            <v>0</v>
          </cell>
          <cell r="M175">
            <v>0</v>
          </cell>
        </row>
        <row r="176">
          <cell r="A176" t="str">
            <v>APF24COBGC</v>
          </cell>
          <cell r="B176" t="str">
            <v>REGULATE       OBIGBO N GC</v>
          </cell>
          <cell r="C176" t="str">
            <v>400014</v>
          </cell>
          <cell r="D176" t="str">
            <v>PAE-PH1</v>
          </cell>
          <cell r="E176">
            <v>90</v>
          </cell>
          <cell r="F176">
            <v>1</v>
          </cell>
          <cell r="G176">
            <v>2</v>
          </cell>
          <cell r="H176">
            <v>40.125</v>
          </cell>
          <cell r="I176">
            <v>1.4975999999999998</v>
          </cell>
          <cell r="J176">
            <v>1.85151</v>
          </cell>
          <cell r="K176">
            <v>0.92575499999999999</v>
          </cell>
          <cell r="L176">
            <v>0</v>
          </cell>
          <cell r="M176">
            <v>0</v>
          </cell>
        </row>
        <row r="177">
          <cell r="A177" t="str">
            <v>APF24COBGG</v>
          </cell>
          <cell r="B177" t="str">
            <v>REGULATE       OBIGBO N GP</v>
          </cell>
          <cell r="C177" t="str">
            <v>400014</v>
          </cell>
          <cell r="D177" t="str">
            <v>PAE-PH1</v>
          </cell>
          <cell r="E177">
            <v>71</v>
          </cell>
          <cell r="F177">
            <v>9</v>
          </cell>
          <cell r="G177">
            <v>10</v>
          </cell>
          <cell r="H177">
            <v>562.12292000000002</v>
          </cell>
          <cell r="I177">
            <v>13.839499999999999</v>
          </cell>
          <cell r="J177">
            <v>18.886430000000001</v>
          </cell>
          <cell r="K177">
            <v>1.8886430000000001</v>
          </cell>
          <cell r="L177">
            <v>0</v>
          </cell>
          <cell r="M177">
            <v>0</v>
          </cell>
        </row>
        <row r="178">
          <cell r="A178" t="str">
            <v>APF24COBGW</v>
          </cell>
          <cell r="B178" t="str">
            <v>REGULATE       OBIGBO N WI PL</v>
          </cell>
          <cell r="C178" t="str">
            <v>400014</v>
          </cell>
          <cell r="D178" t="str">
            <v>PAE-PH1</v>
          </cell>
          <cell r="E178">
            <v>71</v>
          </cell>
          <cell r="F178">
            <v>9</v>
          </cell>
          <cell r="G178">
            <v>10</v>
          </cell>
          <cell r="H178">
            <v>108.46117</v>
          </cell>
          <cell r="I178">
            <v>2.4849000000000001</v>
          </cell>
          <cell r="J178">
            <v>3.4574000000000003</v>
          </cell>
          <cell r="K178">
            <v>0.34574000000000005</v>
          </cell>
          <cell r="L178">
            <v>0</v>
          </cell>
          <cell r="M178">
            <v>0</v>
          </cell>
        </row>
        <row r="179">
          <cell r="A179" t="str">
            <v>APF24COBIF</v>
          </cell>
          <cell r="B179" t="str">
            <v>REGULATE       OBIGBO NORTH FS</v>
          </cell>
          <cell r="C179" t="str">
            <v>400014</v>
          </cell>
          <cell r="D179" t="str">
            <v>PAE-PH1</v>
          </cell>
          <cell r="E179">
            <v>1045</v>
          </cell>
          <cell r="F179">
            <v>73</v>
          </cell>
          <cell r="G179">
            <v>83</v>
          </cell>
          <cell r="H179">
            <v>2797.1441600000003</v>
          </cell>
          <cell r="I179">
            <v>66.290259999999989</v>
          </cell>
          <cell r="J179">
            <v>91.441699999999997</v>
          </cell>
          <cell r="K179">
            <v>1.1017072289156626</v>
          </cell>
          <cell r="L179">
            <v>0</v>
          </cell>
          <cell r="M179">
            <v>0</v>
          </cell>
        </row>
        <row r="180">
          <cell r="A180" t="str">
            <v>APF24COGUF</v>
          </cell>
          <cell r="B180" t="str">
            <v>REGULATE       OGUTA FS</v>
          </cell>
          <cell r="C180" t="str">
            <v>400014</v>
          </cell>
          <cell r="D180" t="str">
            <v>PAE-EGBM</v>
          </cell>
          <cell r="E180">
            <v>802</v>
          </cell>
          <cell r="F180">
            <v>56</v>
          </cell>
          <cell r="G180">
            <v>64</v>
          </cell>
          <cell r="H180">
            <v>728.60577000000001</v>
          </cell>
          <cell r="I180">
            <v>20.935770000000002</v>
          </cell>
          <cell r="J180">
            <v>27.484150000000003</v>
          </cell>
          <cell r="K180">
            <v>0.42943984375000005</v>
          </cell>
          <cell r="L180">
            <v>0</v>
          </cell>
          <cell r="M180">
            <v>0</v>
          </cell>
        </row>
        <row r="181">
          <cell r="A181" t="str">
            <v>APF24CRUMF</v>
          </cell>
          <cell r="B181" t="str">
            <v>REGULATE       RUMUEKPE FS</v>
          </cell>
          <cell r="C181" t="str">
            <v>400014</v>
          </cell>
          <cell r="D181" t="str">
            <v>PAE-EGBM</v>
          </cell>
          <cell r="E181">
            <v>77</v>
          </cell>
          <cell r="F181">
            <v>7</v>
          </cell>
          <cell r="G181">
            <v>8</v>
          </cell>
          <cell r="H181">
            <v>0</v>
          </cell>
          <cell r="I181">
            <v>0</v>
          </cell>
          <cell r="J181">
            <v>0</v>
          </cell>
          <cell r="K181">
            <v>0</v>
          </cell>
          <cell r="L181">
            <v>0</v>
          </cell>
          <cell r="M181">
            <v>0</v>
          </cell>
        </row>
        <row r="182">
          <cell r="A182" t="str">
            <v>APF24CUBIF</v>
          </cell>
          <cell r="B182" t="str">
            <v>REGULATE       UBIE FS</v>
          </cell>
          <cell r="C182" t="str">
            <v>400014</v>
          </cell>
          <cell r="D182" t="str">
            <v>PAE-PH2</v>
          </cell>
          <cell r="E182">
            <v>77</v>
          </cell>
          <cell r="F182">
            <v>7</v>
          </cell>
          <cell r="G182">
            <v>8</v>
          </cell>
          <cell r="H182">
            <v>0</v>
          </cell>
          <cell r="I182">
            <v>0</v>
          </cell>
          <cell r="J182">
            <v>0</v>
          </cell>
          <cell r="K182">
            <v>0</v>
          </cell>
          <cell r="L182">
            <v>0</v>
          </cell>
          <cell r="M182">
            <v>0</v>
          </cell>
        </row>
        <row r="183">
          <cell r="A183" t="str">
            <v>APF24CUMUF</v>
          </cell>
          <cell r="B183" t="str">
            <v>REGULATE       UMUECHEM FS</v>
          </cell>
          <cell r="C183" t="str">
            <v>400014</v>
          </cell>
          <cell r="D183" t="str">
            <v>PAE-PH1</v>
          </cell>
          <cell r="E183">
            <v>802</v>
          </cell>
          <cell r="F183">
            <v>56</v>
          </cell>
          <cell r="G183">
            <v>64</v>
          </cell>
          <cell r="H183">
            <v>1085.4604899999999</v>
          </cell>
          <cell r="I183">
            <v>28.378869999999999</v>
          </cell>
          <cell r="J183">
            <v>38.220879999999994</v>
          </cell>
          <cell r="K183">
            <v>0.59720124999999991</v>
          </cell>
          <cell r="L183">
            <v>0</v>
          </cell>
          <cell r="M183">
            <v>0</v>
          </cell>
        </row>
        <row r="184">
          <cell r="A184" t="str">
            <v>APF24FISIM</v>
          </cell>
          <cell r="B184" t="str">
            <v>REGULATE       ISIMIRI FIELD</v>
          </cell>
          <cell r="C184" t="str">
            <v>400014</v>
          </cell>
          <cell r="D184" t="str">
            <v>PAE-PH2</v>
          </cell>
          <cell r="E184">
            <v>84</v>
          </cell>
          <cell r="F184">
            <v>2</v>
          </cell>
          <cell r="G184">
            <v>3</v>
          </cell>
          <cell r="H184">
            <v>0</v>
          </cell>
          <cell r="I184">
            <v>0</v>
          </cell>
          <cell r="J184">
            <v>0</v>
          </cell>
          <cell r="K184">
            <v>0</v>
          </cell>
          <cell r="L184">
            <v>0</v>
          </cell>
          <cell r="M184">
            <v>0</v>
          </cell>
        </row>
        <row r="185">
          <cell r="A185" t="str">
            <v>APF28CADIF</v>
          </cell>
          <cell r="B185" t="str">
            <v>SUPPORT OPS    ADIBAWA FS</v>
          </cell>
          <cell r="C185" t="str">
            <v>400014</v>
          </cell>
          <cell r="D185" t="str">
            <v>PAE-KOCR</v>
          </cell>
          <cell r="E185">
            <v>5868</v>
          </cell>
          <cell r="F185">
            <v>92</v>
          </cell>
          <cell r="G185">
            <v>148</v>
          </cell>
          <cell r="H185">
            <v>9754.02261</v>
          </cell>
          <cell r="I185">
            <v>0</v>
          </cell>
          <cell r="J185">
            <v>85.055549999999997</v>
          </cell>
          <cell r="K185">
            <v>0.57469966216216217</v>
          </cell>
          <cell r="L185">
            <v>1877.89435</v>
          </cell>
          <cell r="M185">
            <v>0</v>
          </cell>
        </row>
        <row r="186">
          <cell r="A186" t="str">
            <v>APF28CAFAF</v>
          </cell>
          <cell r="B186" t="str">
            <v>SUPPORT OPS    AFAM FS</v>
          </cell>
          <cell r="C186" t="str">
            <v>400014</v>
          </cell>
          <cell r="D186" t="str">
            <v>PAE-PH2</v>
          </cell>
          <cell r="E186">
            <v>3533</v>
          </cell>
          <cell r="F186">
            <v>56</v>
          </cell>
          <cell r="G186">
            <v>90</v>
          </cell>
          <cell r="H186">
            <v>16263.481189999999</v>
          </cell>
          <cell r="I186">
            <v>0</v>
          </cell>
          <cell r="J186">
            <v>146.75158999999999</v>
          </cell>
          <cell r="K186">
            <v>1.6305732222222222</v>
          </cell>
          <cell r="L186">
            <v>398.42611999999997</v>
          </cell>
          <cell r="M186">
            <v>0</v>
          </cell>
        </row>
        <row r="187">
          <cell r="A187" t="str">
            <v>APF28CAG1F</v>
          </cell>
          <cell r="B187" t="str">
            <v>SUPPORT OPS    AGBADA 1 FS</v>
          </cell>
          <cell r="C187" t="str">
            <v>400014</v>
          </cell>
          <cell r="D187" t="str">
            <v>PAE-PH1</v>
          </cell>
          <cell r="E187">
            <v>14553</v>
          </cell>
          <cell r="F187">
            <v>2</v>
          </cell>
          <cell r="G187">
            <v>141</v>
          </cell>
          <cell r="H187">
            <v>4665.3729000000003</v>
          </cell>
          <cell r="I187">
            <v>0</v>
          </cell>
          <cell r="J187">
            <v>42.044910000000002</v>
          </cell>
          <cell r="K187">
            <v>0.29819085106382981</v>
          </cell>
          <cell r="L187">
            <v>0</v>
          </cell>
          <cell r="M187">
            <v>0</v>
          </cell>
        </row>
        <row r="188">
          <cell r="A188" t="str">
            <v>APF28CAG2F</v>
          </cell>
          <cell r="B188" t="str">
            <v>SUPPORT OPS    AGBADA 2 FS</v>
          </cell>
          <cell r="C188" t="str">
            <v>400014</v>
          </cell>
          <cell r="D188" t="str">
            <v>PAE-PH1</v>
          </cell>
          <cell r="E188">
            <v>24308</v>
          </cell>
          <cell r="F188">
            <v>0</v>
          </cell>
          <cell r="G188">
            <v>232</v>
          </cell>
          <cell r="H188">
            <v>8509.6509299999998</v>
          </cell>
          <cell r="I188">
            <v>0</v>
          </cell>
          <cell r="J188">
            <v>75.958649999999992</v>
          </cell>
          <cell r="K188">
            <v>0.32740797413793099</v>
          </cell>
          <cell r="L188">
            <v>1800</v>
          </cell>
          <cell r="M188">
            <v>0</v>
          </cell>
        </row>
        <row r="189">
          <cell r="A189" t="str">
            <v>APF28CAGBC</v>
          </cell>
          <cell r="B189" t="str">
            <v>SUPPORT OPS    AGBADA GC</v>
          </cell>
          <cell r="C189" t="str">
            <v>400014</v>
          </cell>
          <cell r="D189" t="str">
            <v>PAE-PH1</v>
          </cell>
          <cell r="E189">
            <v>978</v>
          </cell>
          <cell r="F189">
            <v>0</v>
          </cell>
          <cell r="G189">
            <v>9</v>
          </cell>
          <cell r="H189">
            <v>785.24199999999996</v>
          </cell>
          <cell r="I189">
            <v>0</v>
          </cell>
          <cell r="J189">
            <v>6.9703999999999997</v>
          </cell>
          <cell r="K189">
            <v>0.77448888888888889</v>
          </cell>
          <cell r="L189">
            <v>449.5</v>
          </cell>
          <cell r="M189">
            <v>0</v>
          </cell>
        </row>
        <row r="190">
          <cell r="A190" t="str">
            <v>APF28CAHIF</v>
          </cell>
          <cell r="B190" t="str">
            <v>SUPPORT OPS    AHIA FS</v>
          </cell>
          <cell r="C190" t="str">
            <v>400014</v>
          </cell>
          <cell r="D190" t="str">
            <v>PAE-EGBM</v>
          </cell>
          <cell r="E190">
            <v>23633</v>
          </cell>
          <cell r="F190">
            <v>0</v>
          </cell>
          <cell r="G190">
            <v>225</v>
          </cell>
          <cell r="H190">
            <v>6310.8619600000011</v>
          </cell>
          <cell r="I190">
            <v>0</v>
          </cell>
          <cell r="J190">
            <v>53.720160000000007</v>
          </cell>
          <cell r="K190">
            <v>0.23875626666666669</v>
          </cell>
          <cell r="L190">
            <v>1285.20181</v>
          </cell>
          <cell r="M190">
            <v>0</v>
          </cell>
        </row>
        <row r="191">
          <cell r="A191" t="str">
            <v>APF28CAPAF</v>
          </cell>
          <cell r="B191" t="str">
            <v>SUPPORT OPS    APARA FS</v>
          </cell>
          <cell r="C191" t="str">
            <v>400014</v>
          </cell>
          <cell r="D191" t="str">
            <v>PAE-PH1</v>
          </cell>
          <cell r="E191">
            <v>10588</v>
          </cell>
          <cell r="F191">
            <v>0</v>
          </cell>
          <cell r="G191">
            <v>101</v>
          </cell>
          <cell r="H191">
            <v>7182.3055899999999</v>
          </cell>
          <cell r="I191">
            <v>0</v>
          </cell>
          <cell r="J191">
            <v>63.226080000000003</v>
          </cell>
          <cell r="K191">
            <v>0.626000792079208</v>
          </cell>
          <cell r="L191">
            <v>897.51700000000005</v>
          </cell>
          <cell r="M191">
            <v>0</v>
          </cell>
        </row>
        <row r="192">
          <cell r="A192" t="str">
            <v>APF28CASSF</v>
          </cell>
          <cell r="B192" t="str">
            <v>SUPPORT OPS    ASSA FS</v>
          </cell>
          <cell r="C192" t="str">
            <v>400014</v>
          </cell>
          <cell r="D192" t="str">
            <v>PAE-EGBM</v>
          </cell>
          <cell r="E192">
            <v>16680</v>
          </cell>
          <cell r="F192">
            <v>0</v>
          </cell>
          <cell r="G192">
            <v>159</v>
          </cell>
          <cell r="H192">
            <v>8468.118269999999</v>
          </cell>
          <cell r="I192">
            <v>0</v>
          </cell>
          <cell r="J192">
            <v>73.215729999999994</v>
          </cell>
          <cell r="K192">
            <v>0.46047628930817608</v>
          </cell>
          <cell r="L192">
            <v>2557.4570699999999</v>
          </cell>
          <cell r="M192">
            <v>0</v>
          </cell>
        </row>
        <row r="193">
          <cell r="A193" t="str">
            <v>APF28CBOMC</v>
          </cell>
          <cell r="B193" t="str">
            <v>SUPPORT OPS    BOMU GC</v>
          </cell>
          <cell r="C193" t="str">
            <v>400014</v>
          </cell>
          <cell r="D193" t="str">
            <v>PAE-PH2</v>
          </cell>
          <cell r="E193">
            <v>5984</v>
          </cell>
          <cell r="F193">
            <v>0</v>
          </cell>
          <cell r="G193">
            <v>57</v>
          </cell>
          <cell r="H193">
            <v>12544.439900000001</v>
          </cell>
          <cell r="I193">
            <v>0</v>
          </cell>
          <cell r="J193">
            <v>106.44162</v>
          </cell>
          <cell r="K193">
            <v>1.8673968421052631</v>
          </cell>
          <cell r="L193">
            <v>0</v>
          </cell>
          <cell r="M193">
            <v>0</v>
          </cell>
        </row>
        <row r="194">
          <cell r="A194" t="str">
            <v>APF28CBOMF</v>
          </cell>
          <cell r="B194" t="str">
            <v>SUPPORT OPS    BOMU FS</v>
          </cell>
          <cell r="C194" t="str">
            <v>400014</v>
          </cell>
          <cell r="D194" t="str">
            <v>PAE-PH2</v>
          </cell>
          <cell r="E194">
            <v>0</v>
          </cell>
          <cell r="F194">
            <v>0</v>
          </cell>
          <cell r="G194">
            <v>0</v>
          </cell>
          <cell r="H194">
            <v>0</v>
          </cell>
          <cell r="I194">
            <v>0</v>
          </cell>
          <cell r="J194">
            <v>-3.4000000000014552E-4</v>
          </cell>
          <cell r="K194" t="e">
            <v>#DIV/0!</v>
          </cell>
          <cell r="L194">
            <v>821.37036000000001</v>
          </cell>
          <cell r="M194">
            <v>0</v>
          </cell>
        </row>
        <row r="195">
          <cell r="A195" t="str">
            <v>APF28CEBUF</v>
          </cell>
          <cell r="B195" t="str">
            <v>SUPPORT OPS    EBUBU FS</v>
          </cell>
          <cell r="C195" t="str">
            <v>400014</v>
          </cell>
          <cell r="D195" t="str">
            <v>PAE-PH2</v>
          </cell>
          <cell r="E195">
            <v>5984</v>
          </cell>
          <cell r="F195">
            <v>0</v>
          </cell>
          <cell r="G195">
            <v>57</v>
          </cell>
          <cell r="H195">
            <v>8434.4951000000001</v>
          </cell>
          <cell r="I195">
            <v>0</v>
          </cell>
          <cell r="J195">
            <v>73.588340000000002</v>
          </cell>
          <cell r="K195">
            <v>1.29102350877193</v>
          </cell>
          <cell r="L195">
            <v>799.35699999999997</v>
          </cell>
          <cell r="M195">
            <v>0</v>
          </cell>
        </row>
        <row r="196">
          <cell r="A196" t="str">
            <v>APF28CEGBF</v>
          </cell>
          <cell r="B196" t="str">
            <v>SUPPORT OPS    EGBEMA FS</v>
          </cell>
          <cell r="C196" t="str">
            <v>400014</v>
          </cell>
          <cell r="D196" t="str">
            <v>PAE-EGBM</v>
          </cell>
          <cell r="E196">
            <v>19624</v>
          </cell>
          <cell r="F196">
            <v>0</v>
          </cell>
          <cell r="G196">
            <v>187</v>
          </cell>
          <cell r="H196">
            <v>4788.8765800000001</v>
          </cell>
          <cell r="I196">
            <v>0</v>
          </cell>
          <cell r="J196">
            <v>39.988489999999999</v>
          </cell>
          <cell r="K196">
            <v>0.21384219251336897</v>
          </cell>
          <cell r="L196">
            <v>1442.3918799999999</v>
          </cell>
          <cell r="M196">
            <v>0</v>
          </cell>
        </row>
        <row r="197">
          <cell r="A197" t="str">
            <v>APF28CEGSV</v>
          </cell>
          <cell r="B197" t="str">
            <v>SUPPORT OPS    EGBEMA CIVILINF</v>
          </cell>
          <cell r="C197" t="str">
            <v>400014</v>
          </cell>
          <cell r="D197" t="str">
            <v>PAE-EGBM</v>
          </cell>
          <cell r="E197">
            <v>29436</v>
          </cell>
          <cell r="F197">
            <v>0</v>
          </cell>
          <cell r="G197">
            <v>280</v>
          </cell>
          <cell r="H197">
            <v>6992.1874100000005</v>
          </cell>
          <cell r="I197">
            <v>1.7970200000000001</v>
          </cell>
          <cell r="J197">
            <v>64.500910000000005</v>
          </cell>
          <cell r="K197">
            <v>0.23036039285714288</v>
          </cell>
          <cell r="L197">
            <v>0</v>
          </cell>
          <cell r="M197">
            <v>0</v>
          </cell>
        </row>
        <row r="198">
          <cell r="A198" t="str">
            <v>APF28CEGWF</v>
          </cell>
          <cell r="B198" t="str">
            <v>SUPPORT OPS    EGBEMA WEST FS</v>
          </cell>
          <cell r="C198" t="str">
            <v>400014</v>
          </cell>
          <cell r="D198" t="str">
            <v>PAE-EGBM</v>
          </cell>
          <cell r="E198">
            <v>23633</v>
          </cell>
          <cell r="F198">
            <v>0</v>
          </cell>
          <cell r="G198">
            <v>225</v>
          </cell>
          <cell r="H198">
            <v>1279.1506899999999</v>
          </cell>
          <cell r="I198">
            <v>0</v>
          </cell>
          <cell r="J198">
            <v>7.3777799999999996</v>
          </cell>
          <cell r="K198">
            <v>3.2790133333333332E-2</v>
          </cell>
          <cell r="L198">
            <v>62.635620000000003</v>
          </cell>
          <cell r="M198">
            <v>0</v>
          </cell>
        </row>
        <row r="199">
          <cell r="A199" t="str">
            <v>APF28CELEF</v>
          </cell>
          <cell r="B199" t="str">
            <v>SUPPORT OPS    ELELENWA FS</v>
          </cell>
          <cell r="C199" t="str">
            <v>400014</v>
          </cell>
          <cell r="D199" t="str">
            <v>PAE-PH2</v>
          </cell>
          <cell r="E199">
            <v>6031</v>
          </cell>
          <cell r="F199">
            <v>0</v>
          </cell>
          <cell r="G199">
            <v>57</v>
          </cell>
          <cell r="H199">
            <v>2868.8022400000004</v>
          </cell>
          <cell r="I199">
            <v>0</v>
          </cell>
          <cell r="J199">
            <v>24.30818</v>
          </cell>
          <cell r="K199">
            <v>0.42645929824561402</v>
          </cell>
          <cell r="L199">
            <v>56.4</v>
          </cell>
          <cell r="M199">
            <v>0</v>
          </cell>
        </row>
        <row r="200">
          <cell r="A200" t="str">
            <v>APF28CENWF</v>
          </cell>
          <cell r="B200" t="str">
            <v>SUPPORT OPS    ENWHE FS</v>
          </cell>
          <cell r="C200" t="str">
            <v>400014</v>
          </cell>
          <cell r="D200" t="str">
            <v>PAE-EGBM</v>
          </cell>
          <cell r="E200">
            <v>10588</v>
          </cell>
          <cell r="F200">
            <v>0</v>
          </cell>
          <cell r="G200">
            <v>101</v>
          </cell>
          <cell r="H200">
            <v>749.16813999999999</v>
          </cell>
          <cell r="I200">
            <v>0</v>
          </cell>
          <cell r="J200">
            <v>6.6858999999999993</v>
          </cell>
          <cell r="K200">
            <v>6.6197029702970284E-2</v>
          </cell>
          <cell r="L200">
            <v>580.38125000000002</v>
          </cell>
          <cell r="M200">
            <v>0</v>
          </cell>
        </row>
        <row r="201">
          <cell r="A201" t="str">
            <v>APF28CETEF</v>
          </cell>
          <cell r="B201" t="str">
            <v>SUPPORT OPS    ETELEBOU FS</v>
          </cell>
          <cell r="C201" t="str">
            <v>400014</v>
          </cell>
          <cell r="D201" t="str">
            <v>PAE-KOCR</v>
          </cell>
          <cell r="E201">
            <v>12038</v>
          </cell>
          <cell r="F201">
            <v>0</v>
          </cell>
          <cell r="G201">
            <v>115</v>
          </cell>
          <cell r="H201">
            <v>960.42117000000007</v>
          </cell>
          <cell r="I201">
            <v>0</v>
          </cell>
          <cell r="J201">
            <v>5.4576899999999995</v>
          </cell>
          <cell r="K201">
            <v>4.7458173913043473E-2</v>
          </cell>
          <cell r="L201">
            <v>277.97953000000001</v>
          </cell>
          <cell r="M201">
            <v>0</v>
          </cell>
        </row>
        <row r="202">
          <cell r="A202" t="str">
            <v>APF28CIM1F</v>
          </cell>
          <cell r="B202" t="str">
            <v>SUPPORT OPS    IMO RIVER 1 FS</v>
          </cell>
          <cell r="C202" t="str">
            <v>400014</v>
          </cell>
          <cell r="D202" t="str">
            <v>PAE-PH2</v>
          </cell>
          <cell r="E202">
            <v>12276</v>
          </cell>
          <cell r="F202">
            <v>0</v>
          </cell>
          <cell r="G202">
            <v>117</v>
          </cell>
          <cell r="H202">
            <v>8721.1161200000006</v>
          </cell>
          <cell r="I202">
            <v>0</v>
          </cell>
          <cell r="J202">
            <v>78.873039999999989</v>
          </cell>
          <cell r="K202">
            <v>0.67412854700854696</v>
          </cell>
          <cell r="L202">
            <v>128.06549999999999</v>
          </cell>
          <cell r="M202">
            <v>0</v>
          </cell>
        </row>
        <row r="203">
          <cell r="A203" t="str">
            <v>APF28CIM2F</v>
          </cell>
          <cell r="B203" t="str">
            <v>SUPPORT OPS    IMO RIVER 2 FS</v>
          </cell>
          <cell r="C203" t="str">
            <v>400014</v>
          </cell>
          <cell r="D203" t="str">
            <v>PAE-PH2</v>
          </cell>
          <cell r="E203">
            <v>7385</v>
          </cell>
          <cell r="F203">
            <v>0</v>
          </cell>
          <cell r="G203">
            <v>70</v>
          </cell>
          <cell r="H203">
            <v>2296.9533900000001</v>
          </cell>
          <cell r="I203">
            <v>0</v>
          </cell>
          <cell r="J203">
            <v>20.732620000000001</v>
          </cell>
          <cell r="K203">
            <v>0.29618028571428573</v>
          </cell>
          <cell r="L203">
            <v>0</v>
          </cell>
          <cell r="M203">
            <v>0</v>
          </cell>
        </row>
        <row r="204">
          <cell r="A204" t="str">
            <v>APF28CIM3F</v>
          </cell>
          <cell r="B204" t="str">
            <v>SUPPORT OPS    IMO RIVER 3 FS</v>
          </cell>
          <cell r="C204" t="str">
            <v>400014</v>
          </cell>
          <cell r="D204" t="str">
            <v>PAE-PH2</v>
          </cell>
          <cell r="E204">
            <v>9519</v>
          </cell>
          <cell r="F204">
            <v>0</v>
          </cell>
          <cell r="G204">
            <v>91</v>
          </cell>
          <cell r="H204">
            <v>3564.6000299999996</v>
          </cell>
          <cell r="I204">
            <v>0</v>
          </cell>
          <cell r="J204">
            <v>31.097020000000001</v>
          </cell>
          <cell r="K204">
            <v>0.3417254945054945</v>
          </cell>
          <cell r="L204">
            <v>298.81950000000001</v>
          </cell>
          <cell r="M204">
            <v>0</v>
          </cell>
        </row>
        <row r="205">
          <cell r="A205" t="str">
            <v>APF28CIMOC</v>
          </cell>
          <cell r="B205" t="str">
            <v>SUPPORT OPS    IMO RIVER GC</v>
          </cell>
          <cell r="C205" t="str">
            <v>400014</v>
          </cell>
          <cell r="D205" t="str">
            <v>PAE-PH2</v>
          </cell>
          <cell r="E205">
            <v>2585</v>
          </cell>
          <cell r="F205">
            <v>0</v>
          </cell>
          <cell r="G205">
            <v>25</v>
          </cell>
          <cell r="H205">
            <v>1325.2718400000001</v>
          </cell>
          <cell r="I205">
            <v>0</v>
          </cell>
          <cell r="J205">
            <v>11.791030000000001</v>
          </cell>
          <cell r="K205">
            <v>0.47164120000000004</v>
          </cell>
          <cell r="L205">
            <v>309.13471999999996</v>
          </cell>
          <cell r="M205">
            <v>0</v>
          </cell>
        </row>
        <row r="206">
          <cell r="A206" t="str">
            <v>APF28CISIF</v>
          </cell>
          <cell r="B206" t="str">
            <v>SUPPORT OPS    ISIMIRI FS</v>
          </cell>
          <cell r="C206" t="str">
            <v>400014</v>
          </cell>
          <cell r="D206" t="str">
            <v>PAE-PH2</v>
          </cell>
          <cell r="E206">
            <v>5984</v>
          </cell>
          <cell r="F206">
            <v>0</v>
          </cell>
          <cell r="G206">
            <v>57</v>
          </cell>
          <cell r="H206">
            <v>6533.3855199999998</v>
          </cell>
          <cell r="I206">
            <v>0</v>
          </cell>
          <cell r="J206">
            <v>57.759360000000001</v>
          </cell>
          <cell r="K206">
            <v>1.0133221052631578</v>
          </cell>
          <cell r="L206">
            <v>0</v>
          </cell>
          <cell r="M206">
            <v>0</v>
          </cell>
        </row>
        <row r="207">
          <cell r="A207" t="str">
            <v>APF28CKOCW</v>
          </cell>
          <cell r="B207" t="str">
            <v>SUPPORT OPS    KOLO CRK WI PL</v>
          </cell>
          <cell r="C207" t="str">
            <v>400014</v>
          </cell>
          <cell r="D207" t="str">
            <v>PAE-KOCR</v>
          </cell>
          <cell r="E207">
            <v>0</v>
          </cell>
          <cell r="F207">
            <v>0</v>
          </cell>
          <cell r="G207">
            <v>0</v>
          </cell>
          <cell r="H207">
            <v>12.8779</v>
          </cell>
          <cell r="I207">
            <v>0</v>
          </cell>
          <cell r="J207">
            <v>-0.34650999999999998</v>
          </cell>
          <cell r="K207" t="e">
            <v>#DIV/0!</v>
          </cell>
          <cell r="L207">
            <v>0</v>
          </cell>
          <cell r="M207">
            <v>0</v>
          </cell>
        </row>
        <row r="208">
          <cell r="A208" t="str">
            <v>APF28CKOLF</v>
          </cell>
          <cell r="B208" t="str">
            <v>SUPPORT OPS    KOLO CREEK FS</v>
          </cell>
          <cell r="C208" t="str">
            <v>400014</v>
          </cell>
          <cell r="D208" t="str">
            <v>PAE-KOCR</v>
          </cell>
          <cell r="E208">
            <v>11406</v>
          </cell>
          <cell r="F208">
            <v>0</v>
          </cell>
          <cell r="G208">
            <v>109</v>
          </cell>
          <cell r="H208">
            <v>14283.38004</v>
          </cell>
          <cell r="I208">
            <v>0</v>
          </cell>
          <cell r="J208">
            <v>117.08991</v>
          </cell>
          <cell r="K208">
            <v>1.0742193577981651</v>
          </cell>
          <cell r="L208">
            <v>256.42493000000002</v>
          </cell>
          <cell r="M208">
            <v>0</v>
          </cell>
        </row>
        <row r="209">
          <cell r="A209" t="str">
            <v>APF28CKORF</v>
          </cell>
          <cell r="B209" t="str">
            <v>SUPPORT OPS    KOROKORO FS</v>
          </cell>
          <cell r="C209" t="str">
            <v>400014</v>
          </cell>
          <cell r="D209" t="str">
            <v>PAE-PH2</v>
          </cell>
          <cell r="E209">
            <v>4297</v>
          </cell>
          <cell r="F209">
            <v>0</v>
          </cell>
          <cell r="G209">
            <v>41</v>
          </cell>
          <cell r="H209">
            <v>2433.2111299999997</v>
          </cell>
          <cell r="I209">
            <v>0</v>
          </cell>
          <cell r="J209">
            <v>21.337520000000001</v>
          </cell>
          <cell r="K209">
            <v>0.5204273170731708</v>
          </cell>
          <cell r="L209">
            <v>316.26056</v>
          </cell>
          <cell r="M209">
            <v>0</v>
          </cell>
        </row>
        <row r="210">
          <cell r="A210" t="str">
            <v>APF28CNKAF</v>
          </cell>
          <cell r="B210" t="str">
            <v>SUPPORT OPS    NKALI FS</v>
          </cell>
          <cell r="C210" t="str">
            <v>400014</v>
          </cell>
          <cell r="D210" t="str">
            <v>PAE-PH2</v>
          </cell>
          <cell r="E210">
            <v>5831</v>
          </cell>
          <cell r="F210">
            <v>0</v>
          </cell>
          <cell r="G210">
            <v>56</v>
          </cell>
          <cell r="H210">
            <v>7150.36672</v>
          </cell>
          <cell r="I210">
            <v>0</v>
          </cell>
          <cell r="J210">
            <v>64.171400000000006</v>
          </cell>
          <cell r="K210">
            <v>1.1459178571428572</v>
          </cell>
          <cell r="L210">
            <v>0</v>
          </cell>
          <cell r="M210">
            <v>0</v>
          </cell>
        </row>
        <row r="211">
          <cell r="A211" t="str">
            <v>APF28COBEF</v>
          </cell>
          <cell r="B211" t="str">
            <v>SUPPORT OPS    OBELE FS</v>
          </cell>
          <cell r="C211" t="str">
            <v>400014</v>
          </cell>
          <cell r="D211" t="str">
            <v>PAE-PH1</v>
          </cell>
          <cell r="E211">
            <v>5135</v>
          </cell>
          <cell r="F211">
            <v>0</v>
          </cell>
          <cell r="G211">
            <v>49</v>
          </cell>
          <cell r="H211">
            <v>7877.4502999999995</v>
          </cell>
          <cell r="I211">
            <v>0</v>
          </cell>
          <cell r="J211">
            <v>70.101169999999996</v>
          </cell>
          <cell r="K211">
            <v>1.4306361224489794</v>
          </cell>
          <cell r="L211">
            <v>925.69</v>
          </cell>
          <cell r="M211">
            <v>0</v>
          </cell>
        </row>
        <row r="212">
          <cell r="A212" t="str">
            <v>APF28COBGC</v>
          </cell>
          <cell r="B212" t="str">
            <v>SUPPORT OPS    OBIGBO N GC</v>
          </cell>
          <cell r="C212" t="str">
            <v>400014</v>
          </cell>
          <cell r="D212" t="str">
            <v>PAE-PH1</v>
          </cell>
          <cell r="E212">
            <v>10588</v>
          </cell>
          <cell r="F212">
            <v>0</v>
          </cell>
          <cell r="G212">
            <v>101</v>
          </cell>
          <cell r="H212">
            <v>2576.5800399999998</v>
          </cell>
          <cell r="I212">
            <v>0</v>
          </cell>
          <cell r="J212">
            <v>22.82498</v>
          </cell>
          <cell r="K212">
            <v>0.22598990099009902</v>
          </cell>
          <cell r="L212">
            <v>547.95812000000001</v>
          </cell>
          <cell r="M212">
            <v>0</v>
          </cell>
        </row>
        <row r="213">
          <cell r="A213" t="str">
            <v>APF28COBGG</v>
          </cell>
          <cell r="B213" t="str">
            <v>SUPPORT OPS    OBIGBO N GP</v>
          </cell>
          <cell r="C213" t="str">
            <v>400014</v>
          </cell>
          <cell r="D213" t="str">
            <v>PAE-PH1</v>
          </cell>
          <cell r="E213">
            <v>804</v>
          </cell>
          <cell r="F213">
            <v>0</v>
          </cell>
          <cell r="G213">
            <v>8</v>
          </cell>
          <cell r="H213">
            <v>0</v>
          </cell>
          <cell r="I213">
            <v>0</v>
          </cell>
          <cell r="J213">
            <v>0</v>
          </cell>
          <cell r="K213">
            <v>0</v>
          </cell>
          <cell r="L213">
            <v>0</v>
          </cell>
          <cell r="M213">
            <v>0</v>
          </cell>
        </row>
        <row r="214">
          <cell r="A214" t="str">
            <v>APF28COBIF</v>
          </cell>
          <cell r="B214" t="str">
            <v>SUPPORT OPS    OBIGBO NORTH FS</v>
          </cell>
          <cell r="C214" t="str">
            <v>400014</v>
          </cell>
          <cell r="D214" t="str">
            <v>PAE-PH1</v>
          </cell>
          <cell r="E214">
            <v>20992</v>
          </cell>
          <cell r="F214">
            <v>0</v>
          </cell>
          <cell r="G214">
            <v>200</v>
          </cell>
          <cell r="H214">
            <v>23580.721100000002</v>
          </cell>
          <cell r="I214">
            <v>0</v>
          </cell>
          <cell r="J214">
            <v>210.97394</v>
          </cell>
          <cell r="K214">
            <v>1.0548697</v>
          </cell>
          <cell r="L214">
            <v>2261.1606099999999</v>
          </cell>
          <cell r="M214">
            <v>0</v>
          </cell>
        </row>
        <row r="215">
          <cell r="A215" t="str">
            <v>APF28COGUC</v>
          </cell>
          <cell r="B215" t="str">
            <v>SUPPORT OPS    OGUTA GC</v>
          </cell>
          <cell r="C215" t="str">
            <v>400014</v>
          </cell>
          <cell r="D215" t="str">
            <v>PAE-EGBM</v>
          </cell>
          <cell r="E215">
            <v>5887</v>
          </cell>
          <cell r="F215">
            <v>0</v>
          </cell>
          <cell r="G215">
            <v>56</v>
          </cell>
          <cell r="H215">
            <v>478.93077</v>
          </cell>
          <cell r="I215">
            <v>0</v>
          </cell>
          <cell r="J215">
            <v>3.01471</v>
          </cell>
          <cell r="K215">
            <v>5.3834107142857142E-2</v>
          </cell>
          <cell r="L215">
            <v>0</v>
          </cell>
          <cell r="M215">
            <v>0</v>
          </cell>
        </row>
        <row r="216">
          <cell r="A216" t="str">
            <v>APF28COGUF</v>
          </cell>
          <cell r="B216" t="str">
            <v>SUPPORT OPS    OGUTA FS</v>
          </cell>
          <cell r="C216" t="str">
            <v>400014</v>
          </cell>
          <cell r="D216" t="str">
            <v>PAE-EGBM</v>
          </cell>
          <cell r="E216">
            <v>20605</v>
          </cell>
          <cell r="F216">
            <v>0</v>
          </cell>
          <cell r="G216">
            <v>196</v>
          </cell>
          <cell r="H216">
            <v>11890.961300000001</v>
          </cell>
          <cell r="I216">
            <v>0</v>
          </cell>
          <cell r="J216">
            <v>107.82214999999999</v>
          </cell>
          <cell r="K216">
            <v>0.55011301020408165</v>
          </cell>
          <cell r="L216">
            <v>546.29698999999994</v>
          </cell>
          <cell r="M216">
            <v>0</v>
          </cell>
        </row>
        <row r="217">
          <cell r="A217" t="str">
            <v>APF28CRUMF</v>
          </cell>
          <cell r="B217" t="str">
            <v>SUPPORT OPS    RUMUEKPE FS</v>
          </cell>
          <cell r="C217" t="str">
            <v>400014</v>
          </cell>
          <cell r="D217" t="str">
            <v>PAE-EGBM</v>
          </cell>
          <cell r="E217">
            <v>28455</v>
          </cell>
          <cell r="F217">
            <v>0</v>
          </cell>
          <cell r="G217">
            <v>271</v>
          </cell>
          <cell r="H217">
            <v>29831.855260000004</v>
          </cell>
          <cell r="I217">
            <v>0</v>
          </cell>
          <cell r="J217">
            <v>261.91827999999998</v>
          </cell>
          <cell r="K217">
            <v>0.96648811808118074</v>
          </cell>
          <cell r="L217">
            <v>3731.2667000000001</v>
          </cell>
          <cell r="M217">
            <v>0</v>
          </cell>
        </row>
        <row r="218">
          <cell r="A218" t="str">
            <v>APF28CUBIF</v>
          </cell>
          <cell r="B218" t="str">
            <v>SUPPORT OPS    UBIE FS</v>
          </cell>
          <cell r="C218" t="str">
            <v>400014</v>
          </cell>
          <cell r="D218" t="str">
            <v>PAE-PH2</v>
          </cell>
          <cell r="E218">
            <v>11775</v>
          </cell>
          <cell r="F218">
            <v>0</v>
          </cell>
          <cell r="G218">
            <v>112</v>
          </cell>
          <cell r="H218">
            <v>7336.7616099999996</v>
          </cell>
          <cell r="I218">
            <v>0</v>
          </cell>
          <cell r="J218">
            <v>65.140550000000005</v>
          </cell>
          <cell r="K218">
            <v>0.58161205357142864</v>
          </cell>
          <cell r="L218">
            <v>393.38797999999997</v>
          </cell>
          <cell r="M218">
            <v>0</v>
          </cell>
        </row>
        <row r="219">
          <cell r="A219" t="str">
            <v>APF28CUMUF</v>
          </cell>
          <cell r="B219" t="str">
            <v>SUPPORT OPS    UMUECHEM FS</v>
          </cell>
          <cell r="C219" t="str">
            <v>400014</v>
          </cell>
          <cell r="D219" t="str">
            <v>PAE-PH1</v>
          </cell>
          <cell r="E219">
            <v>21176</v>
          </cell>
          <cell r="F219">
            <v>0</v>
          </cell>
          <cell r="G219">
            <v>202</v>
          </cell>
          <cell r="H219">
            <v>10851.762220000001</v>
          </cell>
          <cell r="I219">
            <v>0</v>
          </cell>
          <cell r="J219">
            <v>97.273169999999993</v>
          </cell>
          <cell r="K219">
            <v>0.48155034653465345</v>
          </cell>
          <cell r="L219">
            <v>981.45917000000009</v>
          </cell>
          <cell r="M219">
            <v>0</v>
          </cell>
        </row>
        <row r="220">
          <cell r="A220" t="str">
            <v>APF28CYORF</v>
          </cell>
          <cell r="B220" t="str">
            <v>SUPPORT OPS    YORLA FS</v>
          </cell>
          <cell r="C220" t="str">
            <v>400014</v>
          </cell>
          <cell r="D220" t="str">
            <v>PAE-PH2</v>
          </cell>
          <cell r="E220">
            <v>5348</v>
          </cell>
          <cell r="F220">
            <v>0</v>
          </cell>
          <cell r="G220">
            <v>51</v>
          </cell>
          <cell r="H220">
            <v>2732.5591199999999</v>
          </cell>
          <cell r="I220">
            <v>0</v>
          </cell>
          <cell r="J220">
            <v>24.034800000000001</v>
          </cell>
          <cell r="K220">
            <v>0.47127058823529411</v>
          </cell>
          <cell r="L220">
            <v>0</v>
          </cell>
          <cell r="M220">
            <v>0</v>
          </cell>
        </row>
        <row r="221">
          <cell r="A221" t="str">
            <v>APF28FAJOK</v>
          </cell>
          <cell r="B221" t="str">
            <v>SUPPORT OPS    AJOKPORI FIELD</v>
          </cell>
          <cell r="C221" t="str">
            <v>400014</v>
          </cell>
          <cell r="D221" t="str">
            <v>PAE-PH2</v>
          </cell>
          <cell r="E221">
            <v>3255</v>
          </cell>
          <cell r="F221">
            <v>0</v>
          </cell>
          <cell r="G221">
            <v>31</v>
          </cell>
          <cell r="H221">
            <v>0</v>
          </cell>
          <cell r="I221">
            <v>0</v>
          </cell>
          <cell r="J221">
            <v>0</v>
          </cell>
          <cell r="K221">
            <v>0</v>
          </cell>
          <cell r="L221">
            <v>0</v>
          </cell>
          <cell r="M221">
            <v>0</v>
          </cell>
        </row>
        <row r="222">
          <cell r="A222" t="str">
            <v>APF28FAKUB</v>
          </cell>
          <cell r="B222" t="str">
            <v>SUPPORT OPS    AKUBA FIELD</v>
          </cell>
          <cell r="C222" t="str">
            <v>400014</v>
          </cell>
          <cell r="D222" t="str">
            <v>PAE-PH2</v>
          </cell>
          <cell r="E222">
            <v>3255</v>
          </cell>
          <cell r="F222">
            <v>0</v>
          </cell>
          <cell r="G222">
            <v>31</v>
          </cell>
          <cell r="H222">
            <v>91.2</v>
          </cell>
          <cell r="I222">
            <v>0</v>
          </cell>
          <cell r="J222">
            <v>0.82991999999999999</v>
          </cell>
          <cell r="K222">
            <v>2.6771612903225807E-2</v>
          </cell>
          <cell r="L222">
            <v>0</v>
          </cell>
          <cell r="M222">
            <v>0</v>
          </cell>
        </row>
        <row r="223">
          <cell r="A223" t="str">
            <v>APF28FONNE</v>
          </cell>
          <cell r="B223" t="str">
            <v>SUPPORT OPS    ONNE FIELD</v>
          </cell>
          <cell r="C223" t="str">
            <v>400014</v>
          </cell>
          <cell r="D223" t="str">
            <v>PAE-PH2</v>
          </cell>
          <cell r="E223">
            <v>3255</v>
          </cell>
          <cell r="F223">
            <v>0</v>
          </cell>
          <cell r="G223">
            <v>31</v>
          </cell>
          <cell r="H223">
            <v>0</v>
          </cell>
          <cell r="I223">
            <v>0</v>
          </cell>
          <cell r="J223">
            <v>0</v>
          </cell>
          <cell r="K223">
            <v>0</v>
          </cell>
          <cell r="L223">
            <v>0</v>
          </cell>
          <cell r="M223">
            <v>0</v>
          </cell>
        </row>
        <row r="224">
          <cell r="A224" t="str">
            <v>APF28FTAIX</v>
          </cell>
          <cell r="B224" t="str">
            <v>SUPPORT OPS    TAI FIELD</v>
          </cell>
          <cell r="C224" t="str">
            <v>400014</v>
          </cell>
          <cell r="D224" t="str">
            <v>PAE-PH2</v>
          </cell>
          <cell r="E224">
            <v>3255</v>
          </cell>
          <cell r="F224">
            <v>0</v>
          </cell>
          <cell r="G224">
            <v>31</v>
          </cell>
          <cell r="H224">
            <v>0</v>
          </cell>
          <cell r="I224">
            <v>0</v>
          </cell>
          <cell r="J224">
            <v>0</v>
          </cell>
          <cell r="K224">
            <v>0</v>
          </cell>
          <cell r="L224">
            <v>0</v>
          </cell>
          <cell r="M224">
            <v>0</v>
          </cell>
        </row>
        <row r="225">
          <cell r="A225" t="str">
            <v>APF50AELL</v>
          </cell>
          <cell r="B225" t="str">
            <v>FLOWLINES LEAK REPIARS PAE</v>
          </cell>
          <cell r="C225" t="str">
            <v>4011</v>
          </cell>
          <cell r="D225" t="str">
            <v>PAE-FE</v>
          </cell>
          <cell r="E225">
            <v>2738</v>
          </cell>
          <cell r="F225">
            <v>67</v>
          </cell>
          <cell r="G225">
            <v>93</v>
          </cell>
          <cell r="H225">
            <v>3655.15328</v>
          </cell>
          <cell r="I225">
            <v>1.4446700000000001</v>
          </cell>
          <cell r="J225">
            <v>23.62623</v>
          </cell>
          <cell r="K225">
            <v>0.25404548387096776</v>
          </cell>
          <cell r="L225">
            <v>1054</v>
          </cell>
          <cell r="M225">
            <v>0</v>
          </cell>
        </row>
        <row r="226">
          <cell r="A226" t="str">
            <v>APF52CADIF</v>
          </cell>
          <cell r="B226" t="str">
            <v>CORRECTIVE MNT ADIBAWA FS</v>
          </cell>
          <cell r="C226" t="str">
            <v>400014</v>
          </cell>
          <cell r="D226" t="str">
            <v>PAE-KOCR</v>
          </cell>
          <cell r="E226">
            <v>1775</v>
          </cell>
          <cell r="F226">
            <v>45</v>
          </cell>
          <cell r="G226">
            <v>62</v>
          </cell>
          <cell r="H226">
            <v>1640.69433</v>
          </cell>
          <cell r="I226">
            <v>8.61965</v>
          </cell>
          <cell r="J226">
            <v>23.339110000000002</v>
          </cell>
          <cell r="K226">
            <v>0.37643725806451617</v>
          </cell>
          <cell r="L226">
            <v>462.7</v>
          </cell>
          <cell r="M226">
            <v>0</v>
          </cell>
        </row>
        <row r="227">
          <cell r="A227" t="str">
            <v>APF52CAFAF</v>
          </cell>
          <cell r="B227" t="str">
            <v>CORRECTIVE MNT AFAM FS</v>
          </cell>
          <cell r="C227" t="str">
            <v>400014</v>
          </cell>
          <cell r="D227" t="str">
            <v>PAE-PH2</v>
          </cell>
          <cell r="E227">
            <v>1786</v>
          </cell>
          <cell r="F227">
            <v>44</v>
          </cell>
          <cell r="G227">
            <v>61</v>
          </cell>
          <cell r="H227">
            <v>89.82786999999999</v>
          </cell>
          <cell r="I227">
            <v>1.5289200000000001</v>
          </cell>
          <cell r="J227">
            <v>2.3463499999999997</v>
          </cell>
          <cell r="K227">
            <v>3.846475409836065E-2</v>
          </cell>
          <cell r="L227">
            <v>0</v>
          </cell>
          <cell r="M227">
            <v>0</v>
          </cell>
        </row>
        <row r="228">
          <cell r="A228" t="str">
            <v>APF52CAG1F</v>
          </cell>
          <cell r="B228" t="str">
            <v>CORRECTIVE MNT AGBADA 1 FS</v>
          </cell>
          <cell r="C228" t="str">
            <v>400014</v>
          </cell>
          <cell r="D228" t="str">
            <v>PAE-PH1</v>
          </cell>
          <cell r="E228">
            <v>2489</v>
          </cell>
          <cell r="F228">
            <v>64</v>
          </cell>
          <cell r="G228">
            <v>88</v>
          </cell>
          <cell r="H228">
            <v>0</v>
          </cell>
          <cell r="I228">
            <v>0.88646999999999931</v>
          </cell>
          <cell r="J228">
            <v>0.88646999999999931</v>
          </cell>
          <cell r="K228">
            <v>1.0073522727272719E-2</v>
          </cell>
          <cell r="L228">
            <v>0</v>
          </cell>
          <cell r="M228">
            <v>0</v>
          </cell>
        </row>
        <row r="229">
          <cell r="A229" t="str">
            <v>APF52CAG2F</v>
          </cell>
          <cell r="B229" t="str">
            <v>CORRECTIVE MNT AGBADA 2 FS</v>
          </cell>
          <cell r="C229" t="str">
            <v>400014</v>
          </cell>
          <cell r="D229" t="str">
            <v>PAE-PH1</v>
          </cell>
          <cell r="E229">
            <v>2738</v>
          </cell>
          <cell r="F229">
            <v>67</v>
          </cell>
          <cell r="G229">
            <v>93</v>
          </cell>
          <cell r="H229">
            <v>2598.18156</v>
          </cell>
          <cell r="I229">
            <v>20.079729999999998</v>
          </cell>
          <cell r="J229">
            <v>43.350449999999995</v>
          </cell>
          <cell r="K229">
            <v>0.46613387096774189</v>
          </cell>
          <cell r="L229">
            <v>0</v>
          </cell>
          <cell r="M229">
            <v>0</v>
          </cell>
        </row>
        <row r="230">
          <cell r="A230" t="str">
            <v>APF52CAGBC</v>
          </cell>
          <cell r="B230" t="str">
            <v>CORRECTIVE MNT AGBADA GC</v>
          </cell>
          <cell r="C230" t="str">
            <v>400014</v>
          </cell>
          <cell r="D230" t="str">
            <v>PAE-PH1</v>
          </cell>
          <cell r="E230">
            <v>2464</v>
          </cell>
          <cell r="F230">
            <v>61</v>
          </cell>
          <cell r="G230">
            <v>84</v>
          </cell>
          <cell r="H230">
            <v>65.640539999999987</v>
          </cell>
          <cell r="I230">
            <v>6.81839</v>
          </cell>
          <cell r="J230">
            <v>7.4157200000000003</v>
          </cell>
          <cell r="K230">
            <v>8.8282380952380959E-2</v>
          </cell>
          <cell r="L230">
            <v>0</v>
          </cell>
          <cell r="M230">
            <v>0</v>
          </cell>
        </row>
        <row r="231">
          <cell r="A231" t="str">
            <v>APF52CAHIF</v>
          </cell>
          <cell r="B231" t="str">
            <v>CORRECTIVE MNT AHIA FS</v>
          </cell>
          <cell r="C231" t="str">
            <v>400014</v>
          </cell>
          <cell r="D231" t="str">
            <v>PAE-EGBM</v>
          </cell>
          <cell r="E231">
            <v>951</v>
          </cell>
          <cell r="F231">
            <v>23</v>
          </cell>
          <cell r="G231">
            <v>32</v>
          </cell>
          <cell r="H231">
            <v>331.51109000000002</v>
          </cell>
          <cell r="I231">
            <v>28.901520000000001</v>
          </cell>
          <cell r="J231">
            <v>31.437840000000001</v>
          </cell>
          <cell r="K231">
            <v>0.98243250000000004</v>
          </cell>
          <cell r="L231">
            <v>0</v>
          </cell>
          <cell r="M231">
            <v>0</v>
          </cell>
        </row>
        <row r="232">
          <cell r="A232" t="str">
            <v>APF52CAPAF</v>
          </cell>
          <cell r="B232" t="str">
            <v>CORRECTIVE MNT APARA FS</v>
          </cell>
          <cell r="C232" t="str">
            <v>400014</v>
          </cell>
          <cell r="D232" t="str">
            <v>PAE-PH1</v>
          </cell>
          <cell r="E232">
            <v>951</v>
          </cell>
          <cell r="F232">
            <v>23</v>
          </cell>
          <cell r="G232">
            <v>32</v>
          </cell>
          <cell r="H232">
            <v>140</v>
          </cell>
          <cell r="I232">
            <v>0</v>
          </cell>
          <cell r="J232">
            <v>1.274</v>
          </cell>
          <cell r="K232">
            <v>3.9812500000000001E-2</v>
          </cell>
          <cell r="L232">
            <v>0</v>
          </cell>
          <cell r="M232">
            <v>0</v>
          </cell>
        </row>
        <row r="233">
          <cell r="A233" t="str">
            <v>APF52CASSF</v>
          </cell>
          <cell r="B233" t="str">
            <v>CORRECTIVE MNT ASSA FS</v>
          </cell>
          <cell r="C233" t="str">
            <v>400014</v>
          </cell>
          <cell r="D233" t="str">
            <v>PAE-EGBM</v>
          </cell>
          <cell r="E233">
            <v>942</v>
          </cell>
          <cell r="F233">
            <v>22</v>
          </cell>
          <cell r="G233">
            <v>31</v>
          </cell>
          <cell r="H233">
            <v>0</v>
          </cell>
          <cell r="I233">
            <v>0.68844000000000005</v>
          </cell>
          <cell r="J233">
            <v>0.59844000000000008</v>
          </cell>
          <cell r="K233">
            <v>1.9304516129032261E-2</v>
          </cell>
          <cell r="L233">
            <v>100</v>
          </cell>
          <cell r="M233">
            <v>0</v>
          </cell>
        </row>
        <row r="234">
          <cell r="A234" t="str">
            <v>APF52CEGBF</v>
          </cell>
          <cell r="B234" t="str">
            <v>CORRECTIVE MNT EGBEMA FS</v>
          </cell>
          <cell r="C234" t="str">
            <v>400014</v>
          </cell>
          <cell r="D234" t="str">
            <v>PAE-EGBM</v>
          </cell>
          <cell r="E234">
            <v>947</v>
          </cell>
          <cell r="F234">
            <v>24</v>
          </cell>
          <cell r="G234">
            <v>33</v>
          </cell>
          <cell r="H234">
            <v>423.11412000000001</v>
          </cell>
          <cell r="I234">
            <v>1.7343499999999998</v>
          </cell>
          <cell r="J234">
            <v>5.50007</v>
          </cell>
          <cell r="K234">
            <v>0.16666878787878789</v>
          </cell>
          <cell r="L234">
            <v>288.11412000000001</v>
          </cell>
          <cell r="M234">
            <v>0.95346000000000009</v>
          </cell>
        </row>
        <row r="235">
          <cell r="A235" t="str">
            <v>APF52CEGSV</v>
          </cell>
          <cell r="B235" t="str">
            <v>CORRECTIVE MNT EGBEMA CIVILINF</v>
          </cell>
          <cell r="C235" t="str">
            <v>400019</v>
          </cell>
          <cell r="D235" t="str">
            <v>PAE-EGBM</v>
          </cell>
          <cell r="E235">
            <v>1369</v>
          </cell>
          <cell r="F235">
            <v>34</v>
          </cell>
          <cell r="G235">
            <v>47</v>
          </cell>
          <cell r="H235">
            <v>41.48601</v>
          </cell>
          <cell r="I235">
            <v>4.4876800000000001</v>
          </cell>
          <cell r="J235">
            <v>4.8633500000000005</v>
          </cell>
          <cell r="K235">
            <v>0.10347553191489363</v>
          </cell>
          <cell r="L235">
            <v>0</v>
          </cell>
          <cell r="M235">
            <v>0</v>
          </cell>
        </row>
        <row r="236">
          <cell r="A236" t="str">
            <v>APF52CEGWF</v>
          </cell>
          <cell r="B236" t="str">
            <v>CORRECTIVE MNT EGBEMA WEST FS</v>
          </cell>
          <cell r="C236" t="str">
            <v>400014</v>
          </cell>
          <cell r="D236" t="str">
            <v>PAE-EGBM</v>
          </cell>
          <cell r="E236">
            <v>1187</v>
          </cell>
          <cell r="F236">
            <v>29</v>
          </cell>
          <cell r="G236">
            <v>40</v>
          </cell>
          <cell r="H236">
            <v>789.1</v>
          </cell>
          <cell r="I236">
            <v>0.22894</v>
          </cell>
          <cell r="J236">
            <v>7.3886499999999993</v>
          </cell>
          <cell r="K236">
            <v>0.18471624999999997</v>
          </cell>
          <cell r="L236">
            <v>0</v>
          </cell>
          <cell r="M236">
            <v>0</v>
          </cell>
        </row>
        <row r="237">
          <cell r="A237" t="str">
            <v>APF52CELEF</v>
          </cell>
          <cell r="B237" t="str">
            <v>CORRECTIVE MNT ELELENWA FS</v>
          </cell>
          <cell r="C237" t="str">
            <v>400014</v>
          </cell>
          <cell r="D237" t="str">
            <v>PAE-PH2</v>
          </cell>
          <cell r="E237">
            <v>1082</v>
          </cell>
          <cell r="F237">
            <v>25</v>
          </cell>
          <cell r="G237">
            <v>35</v>
          </cell>
          <cell r="H237">
            <v>107.64158</v>
          </cell>
          <cell r="I237">
            <v>2.59809</v>
          </cell>
          <cell r="J237">
            <v>3.5776300000000001</v>
          </cell>
          <cell r="K237">
            <v>0.102218</v>
          </cell>
          <cell r="L237">
            <v>0</v>
          </cell>
          <cell r="M237">
            <v>0</v>
          </cell>
        </row>
        <row r="238">
          <cell r="A238" t="str">
            <v>APF52CENWF</v>
          </cell>
          <cell r="B238" t="str">
            <v>CORRECTIVE MNT ENWHE FS</v>
          </cell>
          <cell r="C238" t="str">
            <v>400014</v>
          </cell>
          <cell r="D238" t="str">
            <v>PAE-KOCR</v>
          </cell>
          <cell r="E238">
            <v>951</v>
          </cell>
          <cell r="F238">
            <v>23</v>
          </cell>
          <cell r="G238">
            <v>32</v>
          </cell>
          <cell r="H238">
            <v>0</v>
          </cell>
          <cell r="I238">
            <v>0</v>
          </cell>
          <cell r="J238">
            <v>0</v>
          </cell>
          <cell r="K238">
            <v>0</v>
          </cell>
          <cell r="L238">
            <v>0</v>
          </cell>
          <cell r="M238">
            <v>0</v>
          </cell>
        </row>
        <row r="239">
          <cell r="A239" t="str">
            <v>APF52CETEF</v>
          </cell>
          <cell r="B239" t="str">
            <v>CORRECTIVE MNT ETELEBOU FS</v>
          </cell>
          <cell r="C239" t="str">
            <v>400014</v>
          </cell>
          <cell r="D239" t="str">
            <v>PAE-KOCR</v>
          </cell>
          <cell r="E239">
            <v>951</v>
          </cell>
          <cell r="F239">
            <v>23</v>
          </cell>
          <cell r="G239">
            <v>32</v>
          </cell>
          <cell r="H239">
            <v>814.98079000000007</v>
          </cell>
          <cell r="I239">
            <v>19.885650000000002</v>
          </cell>
          <cell r="J239">
            <v>27.172759999999997</v>
          </cell>
          <cell r="K239">
            <v>0.8491487499999999</v>
          </cell>
          <cell r="L239">
            <v>0</v>
          </cell>
          <cell r="M239">
            <v>0</v>
          </cell>
        </row>
        <row r="240">
          <cell r="A240" t="str">
            <v>APF52CIM1F</v>
          </cell>
          <cell r="B240" t="str">
            <v>CORRECTIVE MNT IMO RIVER 1 FS</v>
          </cell>
          <cell r="C240" t="str">
            <v>400014</v>
          </cell>
          <cell r="D240" t="str">
            <v>PAE-PH2</v>
          </cell>
          <cell r="E240">
            <v>3451</v>
          </cell>
          <cell r="F240">
            <v>84</v>
          </cell>
          <cell r="G240">
            <v>117</v>
          </cell>
          <cell r="H240">
            <v>6916.2795799999985</v>
          </cell>
          <cell r="I240">
            <v>53.766649999999998</v>
          </cell>
          <cell r="J240">
            <v>116.06497</v>
          </cell>
          <cell r="K240">
            <v>0.99200829059829065</v>
          </cell>
          <cell r="L240">
            <v>135.86832000000001</v>
          </cell>
          <cell r="M240">
            <v>2.1456</v>
          </cell>
        </row>
        <row r="241">
          <cell r="A241" t="str">
            <v>APF52CIM2F</v>
          </cell>
          <cell r="B241" t="str">
            <v>CORRECTIVE MNT IMO RIVER 2 FS</v>
          </cell>
          <cell r="C241" t="str">
            <v>400014</v>
          </cell>
          <cell r="D241" t="str">
            <v>PAE-PH2</v>
          </cell>
          <cell r="E241">
            <v>2000</v>
          </cell>
          <cell r="F241">
            <v>50</v>
          </cell>
          <cell r="G241">
            <v>69</v>
          </cell>
          <cell r="H241">
            <v>99.275120000000001</v>
          </cell>
          <cell r="I241">
            <v>10.061719999999999</v>
          </cell>
          <cell r="J241">
            <v>10.963509999999999</v>
          </cell>
          <cell r="K241">
            <v>0.15889144927536231</v>
          </cell>
          <cell r="L241">
            <v>0</v>
          </cell>
          <cell r="M241">
            <v>0</v>
          </cell>
        </row>
        <row r="242">
          <cell r="A242" t="str">
            <v>APF52CIM3F</v>
          </cell>
          <cell r="B242" t="str">
            <v>CORRECTIVE MNT IMO RIVER 3 FS</v>
          </cell>
          <cell r="C242" t="str">
            <v>400014</v>
          </cell>
          <cell r="D242" t="str">
            <v>PAE-PH2</v>
          </cell>
          <cell r="E242">
            <v>2483</v>
          </cell>
          <cell r="F242">
            <v>60</v>
          </cell>
          <cell r="G242">
            <v>84</v>
          </cell>
          <cell r="H242">
            <v>1936.7261599999999</v>
          </cell>
          <cell r="I242">
            <v>23.62987</v>
          </cell>
          <cell r="J242">
            <v>40.89132</v>
          </cell>
          <cell r="K242">
            <v>0.48680142857142855</v>
          </cell>
          <cell r="L242">
            <v>906.92529999999999</v>
          </cell>
          <cell r="M242">
            <v>16.733540000000001</v>
          </cell>
        </row>
        <row r="243">
          <cell r="A243" t="str">
            <v>APF52CIMOC</v>
          </cell>
          <cell r="B243" t="str">
            <v>CORRECTIVE MNT IMO RIVER GC</v>
          </cell>
          <cell r="C243" t="str">
            <v>400014</v>
          </cell>
          <cell r="D243" t="str">
            <v>PAE-PH2</v>
          </cell>
          <cell r="E243">
            <v>1074</v>
          </cell>
          <cell r="F243">
            <v>26</v>
          </cell>
          <cell r="G243">
            <v>36</v>
          </cell>
          <cell r="H243">
            <v>227.39400000000001</v>
          </cell>
          <cell r="I243">
            <v>1.1165</v>
          </cell>
          <cell r="J243">
            <v>3.1579699999999997</v>
          </cell>
          <cell r="K243">
            <v>8.7721388888888877E-2</v>
          </cell>
          <cell r="L243">
            <v>0</v>
          </cell>
          <cell r="M243">
            <v>0</v>
          </cell>
        </row>
        <row r="244">
          <cell r="A244" t="str">
            <v>APF52CISIF</v>
          </cell>
          <cell r="B244" t="str">
            <v>CORRECTIVE MNT ISIMIRI FS</v>
          </cell>
          <cell r="C244" t="str">
            <v>400014</v>
          </cell>
          <cell r="D244" t="str">
            <v>PAE-PH2</v>
          </cell>
          <cell r="E244">
            <v>951</v>
          </cell>
          <cell r="F244">
            <v>23</v>
          </cell>
          <cell r="G244">
            <v>32</v>
          </cell>
          <cell r="H244">
            <v>120.82235</v>
          </cell>
          <cell r="I244">
            <v>12.794540000000001</v>
          </cell>
          <cell r="J244">
            <v>13.87626</v>
          </cell>
          <cell r="K244">
            <v>0.43363312500000001</v>
          </cell>
          <cell r="L244">
            <v>0</v>
          </cell>
          <cell r="M244">
            <v>0</v>
          </cell>
        </row>
        <row r="245">
          <cell r="A245" t="str">
            <v>APF52CKOLF</v>
          </cell>
          <cell r="B245" t="str">
            <v>CORRECTIVE MNT KOLO CREEK FS</v>
          </cell>
          <cell r="C245" t="str">
            <v>400014</v>
          </cell>
          <cell r="D245" t="str">
            <v>PAE-KOCR</v>
          </cell>
          <cell r="E245">
            <v>2854</v>
          </cell>
          <cell r="F245">
            <v>70</v>
          </cell>
          <cell r="G245">
            <v>97</v>
          </cell>
          <cell r="H245">
            <v>1481.9541100000001</v>
          </cell>
          <cell r="I245">
            <v>179.13701</v>
          </cell>
          <cell r="J245">
            <v>191.87174999999999</v>
          </cell>
          <cell r="K245">
            <v>1.9780592783505153</v>
          </cell>
          <cell r="L245">
            <v>0</v>
          </cell>
          <cell r="M245">
            <v>0</v>
          </cell>
        </row>
        <row r="246">
          <cell r="A246" t="str">
            <v>APF52CNKAF</v>
          </cell>
          <cell r="B246" t="str">
            <v>CORRECTIVE MNT NKALI FS</v>
          </cell>
          <cell r="C246" t="str">
            <v>400014</v>
          </cell>
          <cell r="D246" t="str">
            <v>PAE-PH2</v>
          </cell>
          <cell r="E246">
            <v>712</v>
          </cell>
          <cell r="F246">
            <v>18</v>
          </cell>
          <cell r="G246">
            <v>25</v>
          </cell>
          <cell r="H246">
            <v>79.365549999999999</v>
          </cell>
          <cell r="I246">
            <v>4.4839200000000003</v>
          </cell>
          <cell r="J246">
            <v>5.2017499999999997</v>
          </cell>
          <cell r="K246">
            <v>0.20806999999999998</v>
          </cell>
          <cell r="L246">
            <v>0</v>
          </cell>
          <cell r="M246">
            <v>0</v>
          </cell>
        </row>
        <row r="247">
          <cell r="A247" t="str">
            <v>APF52COBEF</v>
          </cell>
          <cell r="B247" t="str">
            <v>CORRECTIVE MNT OBELE FS</v>
          </cell>
          <cell r="C247" t="str">
            <v>400014</v>
          </cell>
          <cell r="D247" t="str">
            <v>PAE-PH1</v>
          </cell>
          <cell r="E247">
            <v>951</v>
          </cell>
          <cell r="F247">
            <v>23</v>
          </cell>
          <cell r="G247">
            <v>32</v>
          </cell>
          <cell r="H247">
            <v>97.225970000000672</v>
          </cell>
          <cell r="I247">
            <v>1.9162399999999999</v>
          </cell>
          <cell r="J247">
            <v>-3.8174200000000003</v>
          </cell>
          <cell r="K247">
            <v>-0.11929437500000001</v>
          </cell>
          <cell r="L247">
            <v>0</v>
          </cell>
          <cell r="M247">
            <v>0</v>
          </cell>
        </row>
        <row r="248">
          <cell r="A248" t="str">
            <v>APF52COBGC</v>
          </cell>
          <cell r="B248" t="str">
            <v>CORRECTIVE MNT OBIGBO N GC</v>
          </cell>
          <cell r="C248" t="str">
            <v>400014</v>
          </cell>
          <cell r="D248" t="str">
            <v>PAE-PH1</v>
          </cell>
          <cell r="E248">
            <v>2494</v>
          </cell>
          <cell r="F248">
            <v>60</v>
          </cell>
          <cell r="G248">
            <v>84</v>
          </cell>
          <cell r="H248">
            <v>4184.15182</v>
          </cell>
          <cell r="I248">
            <v>0</v>
          </cell>
          <cell r="J248">
            <v>36.773919999999997</v>
          </cell>
          <cell r="K248">
            <v>0.43778476190476184</v>
          </cell>
          <cell r="L248">
            <v>0</v>
          </cell>
          <cell r="M248">
            <v>1.6103000000000001</v>
          </cell>
        </row>
        <row r="249">
          <cell r="A249" t="str">
            <v>APF52COBGG</v>
          </cell>
          <cell r="B249" t="str">
            <v>CORRECTIVE MNT OBIGBO N GP</v>
          </cell>
          <cell r="C249" t="str">
            <v>400014</v>
          </cell>
          <cell r="D249" t="str">
            <v>PAE-PH1</v>
          </cell>
          <cell r="E249">
            <v>603</v>
          </cell>
          <cell r="F249">
            <v>15</v>
          </cell>
          <cell r="G249">
            <v>21</v>
          </cell>
          <cell r="H249">
            <v>423.28548999999998</v>
          </cell>
          <cell r="I249">
            <v>10.836259999999999</v>
          </cell>
          <cell r="J249">
            <v>14.64833</v>
          </cell>
          <cell r="K249">
            <v>0.69753952380952378</v>
          </cell>
          <cell r="L249">
            <v>0</v>
          </cell>
          <cell r="M249">
            <v>0</v>
          </cell>
        </row>
        <row r="250">
          <cell r="A250" t="str">
            <v>APF52COBGW</v>
          </cell>
          <cell r="B250" t="str">
            <v>CORRECTIVE MNT OBIGBO N WI PL</v>
          </cell>
          <cell r="C250" t="str">
            <v>400014</v>
          </cell>
          <cell r="D250" t="str">
            <v>PAE-PH1</v>
          </cell>
          <cell r="E250">
            <v>11102</v>
          </cell>
          <cell r="F250">
            <v>0</v>
          </cell>
          <cell r="G250">
            <v>106</v>
          </cell>
          <cell r="H250">
            <v>68.877830000000003</v>
          </cell>
          <cell r="I250">
            <v>2.34728</v>
          </cell>
          <cell r="J250">
            <v>2.9602900000000001</v>
          </cell>
          <cell r="K250">
            <v>2.7927264150943397E-2</v>
          </cell>
          <cell r="L250">
            <v>68.877830000000003</v>
          </cell>
          <cell r="M250">
            <v>1.17364</v>
          </cell>
        </row>
        <row r="251">
          <cell r="A251" t="str">
            <v>APF52COBIF</v>
          </cell>
          <cell r="B251" t="str">
            <v>CORRECTIVE MNT OBIGBO NORTH FS</v>
          </cell>
          <cell r="C251" t="str">
            <v>400014</v>
          </cell>
          <cell r="D251" t="str">
            <v>PAE-PH1</v>
          </cell>
          <cell r="E251">
            <v>2830</v>
          </cell>
          <cell r="F251">
            <v>69</v>
          </cell>
          <cell r="G251">
            <v>96</v>
          </cell>
          <cell r="H251">
            <v>1829.0841399999999</v>
          </cell>
          <cell r="I251">
            <v>38.59554</v>
          </cell>
          <cell r="J251">
            <v>55.067830000000001</v>
          </cell>
          <cell r="K251">
            <v>0.57362322916666664</v>
          </cell>
          <cell r="L251">
            <v>0</v>
          </cell>
          <cell r="M251">
            <v>0</v>
          </cell>
        </row>
        <row r="252">
          <cell r="A252" t="str">
            <v>APF52COGUC</v>
          </cell>
          <cell r="B252" t="str">
            <v>CORRECTIVE MNT OGUTA GC</v>
          </cell>
          <cell r="C252" t="str">
            <v>400014</v>
          </cell>
          <cell r="D252" t="str">
            <v>PAE-EGBM</v>
          </cell>
          <cell r="E252">
            <v>1321</v>
          </cell>
          <cell r="F252">
            <v>33</v>
          </cell>
          <cell r="G252">
            <v>46</v>
          </cell>
          <cell r="H252">
            <v>843.79700000000003</v>
          </cell>
          <cell r="I252">
            <v>1.1050000000000001E-2</v>
          </cell>
          <cell r="J252">
            <v>7.5100500000000006</v>
          </cell>
          <cell r="K252">
            <v>0.16326195652173914</v>
          </cell>
          <cell r="L252">
            <v>0</v>
          </cell>
          <cell r="M252">
            <v>0</v>
          </cell>
        </row>
        <row r="253">
          <cell r="A253" t="str">
            <v>APF52COGUF</v>
          </cell>
          <cell r="B253" t="str">
            <v>CORRECTIVE MNT OGUTA FS</v>
          </cell>
          <cell r="C253" t="str">
            <v>400014</v>
          </cell>
          <cell r="D253" t="str">
            <v>PAE-EGBM</v>
          </cell>
          <cell r="E253">
            <v>2494</v>
          </cell>
          <cell r="F253">
            <v>60</v>
          </cell>
          <cell r="G253">
            <v>84</v>
          </cell>
          <cell r="H253">
            <v>822.34480000000008</v>
          </cell>
          <cell r="I253">
            <v>17.116849999999999</v>
          </cell>
          <cell r="J253">
            <v>24.440459999999998</v>
          </cell>
          <cell r="K253">
            <v>0.2909578571428571</v>
          </cell>
          <cell r="L253">
            <v>58</v>
          </cell>
          <cell r="M253">
            <v>0</v>
          </cell>
        </row>
        <row r="254">
          <cell r="A254" t="str">
            <v>APF52CRUMF</v>
          </cell>
          <cell r="B254" t="str">
            <v>CORRECTIVE MNT RUMUEKPE FS</v>
          </cell>
          <cell r="C254" t="str">
            <v>400014</v>
          </cell>
          <cell r="D254" t="str">
            <v>PAE-EGBM</v>
          </cell>
          <cell r="E254">
            <v>1419</v>
          </cell>
          <cell r="F254">
            <v>36</v>
          </cell>
          <cell r="G254">
            <v>50</v>
          </cell>
          <cell r="H254">
            <v>698.52422999999999</v>
          </cell>
          <cell r="I254">
            <v>24.100909999999999</v>
          </cell>
          <cell r="J254">
            <v>29.361540000000002</v>
          </cell>
          <cell r="K254">
            <v>0.58723080000000005</v>
          </cell>
          <cell r="L254">
            <v>0</v>
          </cell>
          <cell r="M254">
            <v>0</v>
          </cell>
        </row>
        <row r="255">
          <cell r="A255" t="str">
            <v>APF52CUBIF</v>
          </cell>
          <cell r="B255" t="str">
            <v>CORRECTIVE MNT UBIE FS</v>
          </cell>
          <cell r="C255" t="str">
            <v>400014</v>
          </cell>
          <cell r="D255" t="str">
            <v>PAE-PH2</v>
          </cell>
          <cell r="E255">
            <v>951</v>
          </cell>
          <cell r="F255">
            <v>23</v>
          </cell>
          <cell r="G255">
            <v>32</v>
          </cell>
          <cell r="H255">
            <v>525.98712999999998</v>
          </cell>
          <cell r="I255">
            <v>6.3203000000000005</v>
          </cell>
          <cell r="J255">
            <v>11.100520000000001</v>
          </cell>
          <cell r="K255">
            <v>0.34689125000000004</v>
          </cell>
          <cell r="L255">
            <v>0</v>
          </cell>
          <cell r="M255">
            <v>0</v>
          </cell>
        </row>
        <row r="256">
          <cell r="A256" t="str">
            <v>APF52CUMUF</v>
          </cell>
          <cell r="B256" t="str">
            <v>CORRECTIVE MNT UMUECHEM FS</v>
          </cell>
          <cell r="C256" t="str">
            <v>400014</v>
          </cell>
          <cell r="D256" t="str">
            <v>PAE-PH1</v>
          </cell>
          <cell r="E256">
            <v>1287</v>
          </cell>
          <cell r="F256">
            <v>32</v>
          </cell>
          <cell r="G256">
            <v>44</v>
          </cell>
          <cell r="H256">
            <v>0</v>
          </cell>
          <cell r="I256">
            <v>21.518319999999999</v>
          </cell>
          <cell r="J256">
            <v>21.34732</v>
          </cell>
          <cell r="K256">
            <v>0.48516636363636362</v>
          </cell>
          <cell r="L256">
            <v>190</v>
          </cell>
          <cell r="M256">
            <v>0.23181000000000002</v>
          </cell>
        </row>
        <row r="257">
          <cell r="A257" t="str">
            <v>APF54CADIF</v>
          </cell>
          <cell r="B257" t="str">
            <v>PREVENTIVE MNT ADIBAWA FS</v>
          </cell>
          <cell r="C257" t="str">
            <v>400014</v>
          </cell>
          <cell r="D257" t="str">
            <v>PAE-KOCR</v>
          </cell>
          <cell r="E257">
            <v>2580</v>
          </cell>
          <cell r="F257">
            <v>40</v>
          </cell>
          <cell r="G257">
            <v>65</v>
          </cell>
          <cell r="H257">
            <v>593.81502</v>
          </cell>
          <cell r="I257">
            <v>13.999540000000001</v>
          </cell>
          <cell r="J257">
            <v>19.320319999999999</v>
          </cell>
          <cell r="K257">
            <v>0.29723569230769231</v>
          </cell>
          <cell r="L257">
            <v>0</v>
          </cell>
          <cell r="M257">
            <v>0</v>
          </cell>
        </row>
        <row r="258">
          <cell r="A258" t="str">
            <v>APF54CAFAF</v>
          </cell>
          <cell r="B258" t="str">
            <v>PREVENTIVE MNT AFAM FS</v>
          </cell>
          <cell r="C258" t="str">
            <v>400014</v>
          </cell>
          <cell r="D258" t="str">
            <v>PAE-PH2</v>
          </cell>
          <cell r="E258">
            <v>2665</v>
          </cell>
          <cell r="F258">
            <v>44</v>
          </cell>
          <cell r="G258">
            <v>69</v>
          </cell>
          <cell r="H258">
            <v>0</v>
          </cell>
          <cell r="I258">
            <v>0</v>
          </cell>
          <cell r="J258">
            <v>0</v>
          </cell>
          <cell r="K258">
            <v>0</v>
          </cell>
          <cell r="L258">
            <v>0</v>
          </cell>
          <cell r="M258">
            <v>0</v>
          </cell>
        </row>
        <row r="259">
          <cell r="A259" t="str">
            <v>APF54CAG1F</v>
          </cell>
          <cell r="B259" t="str">
            <v>PREVENTIVE MNT AGBADA 1 FS</v>
          </cell>
          <cell r="C259" t="str">
            <v>400014</v>
          </cell>
          <cell r="D259" t="str">
            <v>PAE-PH1</v>
          </cell>
          <cell r="E259">
            <v>3414</v>
          </cell>
          <cell r="F259">
            <v>53</v>
          </cell>
          <cell r="G259">
            <v>86</v>
          </cell>
          <cell r="H259">
            <v>560</v>
          </cell>
          <cell r="I259">
            <v>0.27623999999999999</v>
          </cell>
          <cell r="J259">
            <v>5.3722399999999997</v>
          </cell>
          <cell r="K259">
            <v>6.2467906976744182E-2</v>
          </cell>
          <cell r="L259">
            <v>0</v>
          </cell>
          <cell r="M259">
            <v>0</v>
          </cell>
        </row>
        <row r="260">
          <cell r="A260" t="str">
            <v>APF54CAG2F</v>
          </cell>
          <cell r="B260" t="str">
            <v>PREVENTIVE MNT AGBADA 2 FS</v>
          </cell>
          <cell r="C260" t="str">
            <v>400014</v>
          </cell>
          <cell r="D260" t="str">
            <v>PAE-PH1</v>
          </cell>
          <cell r="E260">
            <v>2765</v>
          </cell>
          <cell r="F260">
            <v>68</v>
          </cell>
          <cell r="G260">
            <v>94</v>
          </cell>
          <cell r="H260">
            <v>355.22877</v>
          </cell>
          <cell r="I260">
            <v>25.533840000000001</v>
          </cell>
          <cell r="J260">
            <v>27.85737</v>
          </cell>
          <cell r="K260">
            <v>0.29635499999999998</v>
          </cell>
          <cell r="L260">
            <v>0</v>
          </cell>
          <cell r="M260">
            <v>0</v>
          </cell>
        </row>
        <row r="261">
          <cell r="A261" t="str">
            <v>APF54CAGBC</v>
          </cell>
          <cell r="B261" t="str">
            <v>PREVENTIVE MNT AGBADA GC</v>
          </cell>
          <cell r="C261" t="str">
            <v>400014</v>
          </cell>
          <cell r="D261" t="str">
            <v>PAE-PH1</v>
          </cell>
          <cell r="E261">
            <v>2830</v>
          </cell>
          <cell r="F261">
            <v>43</v>
          </cell>
          <cell r="G261">
            <v>70</v>
          </cell>
          <cell r="H261">
            <v>820.5</v>
          </cell>
          <cell r="I261">
            <v>7.0813199999999998</v>
          </cell>
          <cell r="J261">
            <v>14.304219999999999</v>
          </cell>
          <cell r="K261">
            <v>0.204346</v>
          </cell>
          <cell r="L261">
            <v>25</v>
          </cell>
          <cell r="M261">
            <v>0</v>
          </cell>
        </row>
        <row r="262">
          <cell r="A262" t="str">
            <v>APF54CAHIF</v>
          </cell>
          <cell r="B262" t="str">
            <v>PREVENTIVE MNT AHIA FS</v>
          </cell>
          <cell r="C262" t="str">
            <v>400014</v>
          </cell>
          <cell r="D262" t="str">
            <v>PAE-EGBM</v>
          </cell>
          <cell r="E262">
            <v>2120</v>
          </cell>
          <cell r="F262">
            <v>34</v>
          </cell>
          <cell r="G262">
            <v>54</v>
          </cell>
          <cell r="H262">
            <v>177</v>
          </cell>
          <cell r="I262">
            <v>0</v>
          </cell>
          <cell r="J262">
            <v>1.5442</v>
          </cell>
          <cell r="K262">
            <v>2.8596296296296297E-2</v>
          </cell>
          <cell r="L262">
            <v>0</v>
          </cell>
          <cell r="M262">
            <v>0</v>
          </cell>
        </row>
        <row r="263">
          <cell r="A263" t="str">
            <v>APF54CAPAF</v>
          </cell>
          <cell r="B263" t="str">
            <v>PREVENTIVE MNT APARA FS</v>
          </cell>
          <cell r="C263" t="str">
            <v>400014</v>
          </cell>
          <cell r="D263" t="str">
            <v>PAE-PH1</v>
          </cell>
          <cell r="E263">
            <v>1013</v>
          </cell>
          <cell r="F263">
            <v>17</v>
          </cell>
          <cell r="G263">
            <v>27</v>
          </cell>
          <cell r="H263">
            <v>1067.5</v>
          </cell>
          <cell r="I263">
            <v>0.33735000000000004</v>
          </cell>
          <cell r="J263">
            <v>9.8129500000000007</v>
          </cell>
          <cell r="K263">
            <v>0.36344259259259259</v>
          </cell>
          <cell r="L263">
            <v>0</v>
          </cell>
          <cell r="M263">
            <v>0</v>
          </cell>
        </row>
        <row r="264">
          <cell r="A264" t="str">
            <v>APF54CASSF</v>
          </cell>
          <cell r="B264" t="str">
            <v>PREVENTIVE MNT ASSA FS</v>
          </cell>
          <cell r="C264" t="str">
            <v>400014</v>
          </cell>
          <cell r="D264" t="str">
            <v>PAE-EGBM</v>
          </cell>
          <cell r="E264">
            <v>1827</v>
          </cell>
          <cell r="F264">
            <v>29</v>
          </cell>
          <cell r="G264">
            <v>46</v>
          </cell>
          <cell r="H264">
            <v>130.51937000000001</v>
          </cell>
          <cell r="I264">
            <v>2.25122</v>
          </cell>
          <cell r="J264">
            <v>3.4389400000000001</v>
          </cell>
          <cell r="K264">
            <v>7.4759565217391313E-2</v>
          </cell>
          <cell r="L264">
            <v>0</v>
          </cell>
          <cell r="M264">
            <v>0</v>
          </cell>
        </row>
        <row r="265">
          <cell r="A265" t="str">
            <v>APF54CEGBF</v>
          </cell>
          <cell r="B265" t="str">
            <v>PREVENTIVE MNT EGBEMA FS</v>
          </cell>
          <cell r="C265" t="str">
            <v>400014</v>
          </cell>
          <cell r="D265" t="str">
            <v>PAE-EGBM</v>
          </cell>
          <cell r="E265">
            <v>2174</v>
          </cell>
          <cell r="F265">
            <v>33</v>
          </cell>
          <cell r="G265">
            <v>54</v>
          </cell>
          <cell r="H265">
            <v>572.95636000000002</v>
          </cell>
          <cell r="I265">
            <v>0.15030000000000002</v>
          </cell>
          <cell r="J265">
            <v>5.2107000000000001</v>
          </cell>
          <cell r="K265">
            <v>9.6494444444444452E-2</v>
          </cell>
          <cell r="L265">
            <v>46.013359999999999</v>
          </cell>
          <cell r="M265">
            <v>0</v>
          </cell>
        </row>
        <row r="266">
          <cell r="A266" t="str">
            <v>APF54CEGSV</v>
          </cell>
          <cell r="B266" t="str">
            <v>PREVENTIVE MNT EGBEMA CIVILINF</v>
          </cell>
          <cell r="C266" t="str">
            <v>400019</v>
          </cell>
          <cell r="D266" t="str">
            <v>PAE-EGBM</v>
          </cell>
          <cell r="E266">
            <v>1100</v>
          </cell>
          <cell r="F266">
            <v>16</v>
          </cell>
          <cell r="G266">
            <v>26</v>
          </cell>
          <cell r="H266">
            <v>5860.2048599999998</v>
          </cell>
          <cell r="I266">
            <v>12.413930000000001</v>
          </cell>
          <cell r="J266">
            <v>65.578229999999991</v>
          </cell>
          <cell r="K266">
            <v>2.5222396153846152</v>
          </cell>
          <cell r="L266">
            <v>0</v>
          </cell>
          <cell r="M266">
            <v>0</v>
          </cell>
        </row>
        <row r="267">
          <cell r="A267" t="str">
            <v>APF54CEGWF</v>
          </cell>
          <cell r="B267" t="str">
            <v>PREVENTIVE MNT EGBEMA WEST FS</v>
          </cell>
          <cell r="C267" t="str">
            <v>400014</v>
          </cell>
          <cell r="D267" t="str">
            <v>PAE-EGBM</v>
          </cell>
          <cell r="E267">
            <v>2240</v>
          </cell>
          <cell r="F267">
            <v>36</v>
          </cell>
          <cell r="G267">
            <v>57</v>
          </cell>
          <cell r="H267">
            <v>256.43124</v>
          </cell>
          <cell r="I267">
            <v>2.69679</v>
          </cell>
          <cell r="J267">
            <v>5.0303100000000001</v>
          </cell>
          <cell r="K267">
            <v>8.8251052631578952E-2</v>
          </cell>
          <cell r="L267">
            <v>0</v>
          </cell>
          <cell r="M267">
            <v>0</v>
          </cell>
        </row>
        <row r="268">
          <cell r="A268" t="str">
            <v>APF54CELEF</v>
          </cell>
          <cell r="B268" t="str">
            <v>PREVENTIVE MNT ELELENWA FS</v>
          </cell>
          <cell r="C268" t="str">
            <v>400014</v>
          </cell>
          <cell r="D268" t="str">
            <v>PAE-PH2</v>
          </cell>
          <cell r="E268">
            <v>2043</v>
          </cell>
          <cell r="F268">
            <v>33</v>
          </cell>
          <cell r="G268">
            <v>52</v>
          </cell>
          <cell r="H268">
            <v>0</v>
          </cell>
          <cell r="I268">
            <v>0</v>
          </cell>
          <cell r="J268">
            <v>0</v>
          </cell>
          <cell r="K268">
            <v>0</v>
          </cell>
          <cell r="L268">
            <v>0</v>
          </cell>
          <cell r="M268">
            <v>0</v>
          </cell>
        </row>
        <row r="269">
          <cell r="A269" t="str">
            <v>APF54CENWF</v>
          </cell>
          <cell r="B269" t="str">
            <v>PREVENTIVE MNT ENWHE FS</v>
          </cell>
          <cell r="C269" t="str">
            <v>400014</v>
          </cell>
          <cell r="D269" t="str">
            <v>PAE-KOCR</v>
          </cell>
          <cell r="E269">
            <v>1013</v>
          </cell>
          <cell r="F269">
            <v>17</v>
          </cell>
          <cell r="G269">
            <v>27</v>
          </cell>
          <cell r="H269">
            <v>0</v>
          </cell>
          <cell r="I269">
            <v>0</v>
          </cell>
          <cell r="J269">
            <v>0</v>
          </cell>
          <cell r="K269">
            <v>0</v>
          </cell>
          <cell r="L269">
            <v>0</v>
          </cell>
          <cell r="M269">
            <v>0</v>
          </cell>
        </row>
        <row r="270">
          <cell r="A270" t="str">
            <v>APF54CETEF</v>
          </cell>
          <cell r="B270" t="str">
            <v>PREVENTIVE MNT ETELEBOU FS</v>
          </cell>
          <cell r="C270" t="str">
            <v>400014</v>
          </cell>
          <cell r="D270" t="str">
            <v>PAE-KOCR</v>
          </cell>
          <cell r="E270">
            <v>1606</v>
          </cell>
          <cell r="F270">
            <v>72</v>
          </cell>
          <cell r="G270">
            <v>87</v>
          </cell>
          <cell r="H270">
            <v>234.37548000000001</v>
          </cell>
          <cell r="I270">
            <v>6.3028599999999999</v>
          </cell>
          <cell r="J270">
            <v>8.4275500000000001</v>
          </cell>
          <cell r="K270">
            <v>9.6868390804597707E-2</v>
          </cell>
          <cell r="L270">
            <v>0</v>
          </cell>
          <cell r="M270">
            <v>0</v>
          </cell>
        </row>
        <row r="271">
          <cell r="A271" t="str">
            <v>APF54CIM1F</v>
          </cell>
          <cell r="B271" t="str">
            <v>PREVENTIVE MNT IMO RIVER 1 FS</v>
          </cell>
          <cell r="C271" t="str">
            <v>400014</v>
          </cell>
          <cell r="D271" t="str">
            <v>PAE-PH2</v>
          </cell>
          <cell r="E271">
            <v>7884</v>
          </cell>
          <cell r="F271">
            <v>39</v>
          </cell>
          <cell r="G271">
            <v>114</v>
          </cell>
          <cell r="H271">
            <v>3773.3959900000004</v>
          </cell>
          <cell r="I271">
            <v>28.13693</v>
          </cell>
          <cell r="J271">
            <v>61.582809999999995</v>
          </cell>
          <cell r="K271">
            <v>0.54020008771929817</v>
          </cell>
          <cell r="L271">
            <v>188.875</v>
          </cell>
          <cell r="M271">
            <v>0</v>
          </cell>
        </row>
        <row r="272">
          <cell r="A272" t="str">
            <v>APF54CIM2F</v>
          </cell>
          <cell r="B272" t="str">
            <v>PREVENTIVE MNT IMO RIVER 2 FS</v>
          </cell>
          <cell r="C272" t="str">
            <v>400014</v>
          </cell>
          <cell r="D272" t="str">
            <v>PAE-PH2</v>
          </cell>
          <cell r="E272">
            <v>5023</v>
          </cell>
          <cell r="F272">
            <v>0</v>
          </cell>
          <cell r="G272">
            <v>48</v>
          </cell>
          <cell r="H272">
            <v>40.784999999999997</v>
          </cell>
          <cell r="I272">
            <v>6.5636599999999996</v>
          </cell>
          <cell r="J272">
            <v>6.9348000000000001</v>
          </cell>
          <cell r="K272">
            <v>0.14447499999999999</v>
          </cell>
          <cell r="L272">
            <v>0</v>
          </cell>
          <cell r="M272">
            <v>0</v>
          </cell>
        </row>
        <row r="273">
          <cell r="A273" t="str">
            <v>APF54CIM3F</v>
          </cell>
          <cell r="B273" t="str">
            <v>PREVENTIVE MNT IMO RIVER 3 FS</v>
          </cell>
          <cell r="C273" t="str">
            <v>400014</v>
          </cell>
          <cell r="D273" t="str">
            <v>PAE-PH2</v>
          </cell>
          <cell r="E273">
            <v>6233</v>
          </cell>
          <cell r="F273">
            <v>0</v>
          </cell>
          <cell r="G273">
            <v>59</v>
          </cell>
          <cell r="H273">
            <v>3376.01433</v>
          </cell>
          <cell r="I273">
            <v>22.04044</v>
          </cell>
          <cell r="J273">
            <v>52.197830000000003</v>
          </cell>
          <cell r="K273">
            <v>0.88470898305084755</v>
          </cell>
          <cell r="L273">
            <v>0</v>
          </cell>
          <cell r="M273">
            <v>0</v>
          </cell>
        </row>
        <row r="274">
          <cell r="A274" t="str">
            <v>APF54CIMOC</v>
          </cell>
          <cell r="B274" t="str">
            <v>PREVENTIVE MNT IMO RIVER GC</v>
          </cell>
          <cell r="C274" t="str">
            <v>400014</v>
          </cell>
          <cell r="D274" t="str">
            <v>PAE-PH2</v>
          </cell>
          <cell r="E274">
            <v>6746</v>
          </cell>
          <cell r="F274">
            <v>0</v>
          </cell>
          <cell r="G274">
            <v>64</v>
          </cell>
          <cell r="H274">
            <v>119.70461999999999</v>
          </cell>
          <cell r="I274">
            <v>0.26024999999999998</v>
          </cell>
          <cell r="J274">
            <v>1.3474000000000002</v>
          </cell>
          <cell r="K274">
            <v>2.1053125000000002E-2</v>
          </cell>
          <cell r="L274">
            <v>0</v>
          </cell>
          <cell r="M274">
            <v>0</v>
          </cell>
        </row>
        <row r="275">
          <cell r="A275" t="str">
            <v>APF54CISIF</v>
          </cell>
          <cell r="B275" t="str">
            <v>PREVENTIVE MNT ISIMIRI FS</v>
          </cell>
          <cell r="C275" t="str">
            <v>400014</v>
          </cell>
          <cell r="D275" t="str">
            <v>PAE-PH2</v>
          </cell>
          <cell r="E275">
            <v>1834</v>
          </cell>
          <cell r="F275">
            <v>29</v>
          </cell>
          <cell r="G275">
            <v>46</v>
          </cell>
          <cell r="H275">
            <v>186.95814000000001</v>
          </cell>
          <cell r="I275">
            <v>7.9066000000000001</v>
          </cell>
          <cell r="J275">
            <v>9.60792</v>
          </cell>
          <cell r="K275">
            <v>0.20886782608695653</v>
          </cell>
          <cell r="L275">
            <v>0</v>
          </cell>
          <cell r="M275">
            <v>0</v>
          </cell>
        </row>
        <row r="276">
          <cell r="A276" t="str">
            <v>APF54CKOLF</v>
          </cell>
          <cell r="B276" t="str">
            <v>PREVENTIVE MNT KOLO CREEK FS</v>
          </cell>
          <cell r="C276" t="str">
            <v>400014</v>
          </cell>
          <cell r="D276" t="str">
            <v>PAE-KOCR</v>
          </cell>
          <cell r="E276">
            <v>3023</v>
          </cell>
          <cell r="F276">
            <v>47</v>
          </cell>
          <cell r="G276">
            <v>76</v>
          </cell>
          <cell r="H276">
            <v>2567.3436499999998</v>
          </cell>
          <cell r="I276">
            <v>61.13008</v>
          </cell>
          <cell r="J276">
            <v>83.618200000000002</v>
          </cell>
          <cell r="K276">
            <v>1.1002394736842105</v>
          </cell>
          <cell r="L276">
            <v>20.741220000000002</v>
          </cell>
          <cell r="M276">
            <v>0</v>
          </cell>
        </row>
        <row r="277">
          <cell r="A277" t="str">
            <v>APF54CNKAF</v>
          </cell>
          <cell r="B277" t="str">
            <v>PREVENTIVE MNT NKALI FS</v>
          </cell>
          <cell r="C277" t="str">
            <v>400014</v>
          </cell>
          <cell r="D277" t="str">
            <v>PAE-PH2</v>
          </cell>
          <cell r="E277">
            <v>1727</v>
          </cell>
          <cell r="F277">
            <v>27</v>
          </cell>
          <cell r="G277">
            <v>43</v>
          </cell>
          <cell r="H277">
            <v>994.39138000000003</v>
          </cell>
          <cell r="I277">
            <v>1.2562500000000001</v>
          </cell>
          <cell r="J277">
            <v>10.017530000000001</v>
          </cell>
          <cell r="K277">
            <v>0.23296581395348839</v>
          </cell>
          <cell r="L277">
            <v>0</v>
          </cell>
          <cell r="M277">
            <v>0</v>
          </cell>
        </row>
        <row r="278">
          <cell r="A278" t="str">
            <v>APF54COBEF</v>
          </cell>
          <cell r="B278" t="str">
            <v>PREVENTIVE MNT OBELE FS</v>
          </cell>
          <cell r="C278" t="str">
            <v>400014</v>
          </cell>
          <cell r="D278" t="str">
            <v>PAE-PH1</v>
          </cell>
          <cell r="E278">
            <v>1101</v>
          </cell>
          <cell r="F278">
            <v>19</v>
          </cell>
          <cell r="G278">
            <v>29</v>
          </cell>
          <cell r="H278">
            <v>386.20678999999996</v>
          </cell>
          <cell r="I278">
            <v>9.2332000000000001</v>
          </cell>
          <cell r="J278">
            <v>12.74769</v>
          </cell>
          <cell r="K278">
            <v>0.43957551724137933</v>
          </cell>
          <cell r="L278">
            <v>0</v>
          </cell>
          <cell r="M278">
            <v>0</v>
          </cell>
        </row>
        <row r="279">
          <cell r="A279" t="str">
            <v>APF54COBGC</v>
          </cell>
          <cell r="B279" t="str">
            <v>PREVENTIVE MNT OBIGBO N GC</v>
          </cell>
          <cell r="C279" t="str">
            <v>400014</v>
          </cell>
          <cell r="D279" t="str">
            <v>PAE-PH1</v>
          </cell>
          <cell r="E279">
            <v>3201</v>
          </cell>
          <cell r="F279">
            <v>106</v>
          </cell>
          <cell r="G279">
            <v>136</v>
          </cell>
          <cell r="H279">
            <v>34.9236</v>
          </cell>
          <cell r="I279">
            <v>16.73068</v>
          </cell>
          <cell r="J279">
            <v>17.048479999999998</v>
          </cell>
          <cell r="K279">
            <v>0.12535647058823529</v>
          </cell>
          <cell r="L279">
            <v>0</v>
          </cell>
          <cell r="M279">
            <v>0</v>
          </cell>
        </row>
        <row r="280">
          <cell r="A280" t="str">
            <v>APF54COBGG</v>
          </cell>
          <cell r="B280" t="str">
            <v>PREVENTIVE MNT OBIGBO N GP</v>
          </cell>
          <cell r="C280" t="str">
            <v>400014</v>
          </cell>
          <cell r="D280" t="str">
            <v>PAE-PH1</v>
          </cell>
          <cell r="E280">
            <v>5189</v>
          </cell>
          <cell r="F280">
            <v>0</v>
          </cell>
          <cell r="G280">
            <v>49</v>
          </cell>
          <cell r="H280">
            <v>530.48027999999999</v>
          </cell>
          <cell r="I280">
            <v>17.435580000000002</v>
          </cell>
          <cell r="J280">
            <v>22.174150000000001</v>
          </cell>
          <cell r="K280">
            <v>0.45253367346938778</v>
          </cell>
          <cell r="L280">
            <v>0</v>
          </cell>
          <cell r="M280">
            <v>0</v>
          </cell>
        </row>
        <row r="281">
          <cell r="A281" t="str">
            <v>APF54COBGW</v>
          </cell>
          <cell r="B281" t="str">
            <v>PREVENTIVE MNT OBIGBO N WI PL</v>
          </cell>
          <cell r="C281" t="str">
            <v>400014</v>
          </cell>
          <cell r="D281" t="str">
            <v>PAE-PH1</v>
          </cell>
          <cell r="E281">
            <v>0</v>
          </cell>
          <cell r="F281">
            <v>0</v>
          </cell>
          <cell r="G281">
            <v>0</v>
          </cell>
          <cell r="H281">
            <v>206.83879999999999</v>
          </cell>
          <cell r="I281">
            <v>4.0320900000000002</v>
          </cell>
          <cell r="J281">
            <v>5.91432</v>
          </cell>
          <cell r="K281" t="e">
            <v>#DIV/0!</v>
          </cell>
          <cell r="L281">
            <v>0</v>
          </cell>
          <cell r="M281">
            <v>0</v>
          </cell>
        </row>
        <row r="282">
          <cell r="A282" t="str">
            <v>APF54COBIF</v>
          </cell>
          <cell r="B282" t="str">
            <v>PREVENTIVE MNT OBIGBO NORTH FS</v>
          </cell>
          <cell r="C282" t="str">
            <v>400014</v>
          </cell>
          <cell r="D282" t="str">
            <v>PAE-PH1</v>
          </cell>
          <cell r="E282">
            <v>2738</v>
          </cell>
          <cell r="F282">
            <v>67</v>
          </cell>
          <cell r="G282">
            <v>93</v>
          </cell>
          <cell r="H282">
            <v>3152.3615600000003</v>
          </cell>
          <cell r="I282">
            <v>31.68702</v>
          </cell>
          <cell r="J282">
            <v>59.417910000000006</v>
          </cell>
          <cell r="K282">
            <v>0.63890225806451617</v>
          </cell>
          <cell r="L282">
            <v>184.42483999999999</v>
          </cell>
          <cell r="M282">
            <v>2.2539199999999999</v>
          </cell>
        </row>
        <row r="283">
          <cell r="A283" t="str">
            <v>APF54COGUC</v>
          </cell>
          <cell r="B283" t="str">
            <v>PREVENTIVE MNT OGUTA GC</v>
          </cell>
          <cell r="C283" t="str">
            <v>400014</v>
          </cell>
          <cell r="D283" t="str">
            <v>PAE-EGBM</v>
          </cell>
          <cell r="E283">
            <v>0</v>
          </cell>
          <cell r="F283">
            <v>0</v>
          </cell>
          <cell r="G283">
            <v>0</v>
          </cell>
          <cell r="H283">
            <v>0</v>
          </cell>
          <cell r="I283">
            <v>0</v>
          </cell>
          <cell r="J283">
            <v>0</v>
          </cell>
          <cell r="K283" t="e">
            <v>#DIV/0!</v>
          </cell>
          <cell r="L283">
            <v>0</v>
          </cell>
          <cell r="M283">
            <v>0</v>
          </cell>
        </row>
        <row r="284">
          <cell r="A284" t="str">
            <v>APF54COGUF</v>
          </cell>
          <cell r="B284" t="str">
            <v>PREVENTIVE MNT OGUTA FS</v>
          </cell>
          <cell r="C284" t="str">
            <v>400014</v>
          </cell>
          <cell r="D284" t="str">
            <v>PAE-EGBM</v>
          </cell>
          <cell r="E284">
            <v>13141</v>
          </cell>
          <cell r="F284">
            <v>323</v>
          </cell>
          <cell r="G284">
            <v>448</v>
          </cell>
          <cell r="H284">
            <v>677.64121999999998</v>
          </cell>
          <cell r="I284">
            <v>0.23093</v>
          </cell>
          <cell r="J284">
            <v>6.3974700000000002</v>
          </cell>
          <cell r="K284">
            <v>1.4280066964285715E-2</v>
          </cell>
          <cell r="L284">
            <v>0</v>
          </cell>
          <cell r="M284">
            <v>0</v>
          </cell>
        </row>
        <row r="285">
          <cell r="A285" t="str">
            <v>APF54CRUMF</v>
          </cell>
          <cell r="B285" t="str">
            <v>PREVENTIVE MNT RUMUEKPE FS</v>
          </cell>
          <cell r="C285" t="str">
            <v>400014</v>
          </cell>
          <cell r="D285" t="str">
            <v>PAE-EGBM</v>
          </cell>
          <cell r="E285">
            <v>2437</v>
          </cell>
          <cell r="F285">
            <v>39</v>
          </cell>
          <cell r="G285">
            <v>62</v>
          </cell>
          <cell r="H285">
            <v>724.64350000000002</v>
          </cell>
          <cell r="I285">
            <v>15.180620000000001</v>
          </cell>
          <cell r="J285">
            <v>21.77488</v>
          </cell>
          <cell r="K285">
            <v>0.35120774193548387</v>
          </cell>
          <cell r="L285">
            <v>0</v>
          </cell>
          <cell r="M285">
            <v>0</v>
          </cell>
        </row>
        <row r="286">
          <cell r="A286" t="str">
            <v>APF54CUBIF</v>
          </cell>
          <cell r="B286" t="str">
            <v>PREVENTIVE MNT UBIE FS</v>
          </cell>
          <cell r="C286" t="str">
            <v>400014</v>
          </cell>
          <cell r="D286" t="str">
            <v>PAE-PH2</v>
          </cell>
          <cell r="E286">
            <v>1013</v>
          </cell>
          <cell r="F286">
            <v>17</v>
          </cell>
          <cell r="G286">
            <v>27</v>
          </cell>
          <cell r="H286">
            <v>78.061499999999995</v>
          </cell>
          <cell r="I286">
            <v>2.29718</v>
          </cell>
          <cell r="J286">
            <v>3.0075400000000001</v>
          </cell>
          <cell r="K286">
            <v>0.11139037037037038</v>
          </cell>
          <cell r="L286">
            <v>0</v>
          </cell>
          <cell r="M286">
            <v>0</v>
          </cell>
        </row>
        <row r="287">
          <cell r="A287" t="str">
            <v>APF54CUMUF</v>
          </cell>
          <cell r="B287" t="str">
            <v>PREVENTIVE MNT UMUECHEM FS</v>
          </cell>
          <cell r="C287" t="str">
            <v>400014</v>
          </cell>
          <cell r="D287" t="str">
            <v>PAE-PH1</v>
          </cell>
          <cell r="E287">
            <v>2569</v>
          </cell>
          <cell r="F287">
            <v>38</v>
          </cell>
          <cell r="G287">
            <v>62</v>
          </cell>
          <cell r="H287">
            <v>0</v>
          </cell>
          <cell r="I287">
            <v>16.186920000000001</v>
          </cell>
          <cell r="J287">
            <v>16.095120000000001</v>
          </cell>
          <cell r="K287">
            <v>0.25959870967741938</v>
          </cell>
          <cell r="L287">
            <v>102</v>
          </cell>
          <cell r="M287">
            <v>0</v>
          </cell>
        </row>
        <row r="288">
          <cell r="A288" t="str">
            <v>APF57CADIF</v>
          </cell>
          <cell r="B288" t="str">
            <v>CIVIL MTCE     ADIBAWA FS</v>
          </cell>
          <cell r="C288" t="str">
            <v>400014</v>
          </cell>
          <cell r="D288" t="str">
            <v>PAE-KOCR</v>
          </cell>
          <cell r="E288">
            <v>390</v>
          </cell>
          <cell r="F288">
            <v>6</v>
          </cell>
          <cell r="G288">
            <v>10</v>
          </cell>
          <cell r="H288">
            <v>27.5</v>
          </cell>
          <cell r="I288">
            <v>0.84239999999999993</v>
          </cell>
          <cell r="J288">
            <v>1.0926500000000001</v>
          </cell>
          <cell r="K288">
            <v>0.10926500000000001</v>
          </cell>
          <cell r="L288">
            <v>0</v>
          </cell>
          <cell r="M288">
            <v>0</v>
          </cell>
        </row>
        <row r="289">
          <cell r="A289" t="str">
            <v>APF57CAFAF</v>
          </cell>
          <cell r="B289" t="str">
            <v>CIVIL MTCE     AFAM FS</v>
          </cell>
          <cell r="C289" t="str">
            <v>400014</v>
          </cell>
          <cell r="D289" t="str">
            <v>PAE-PH2</v>
          </cell>
          <cell r="E289">
            <v>330</v>
          </cell>
          <cell r="F289">
            <v>6</v>
          </cell>
          <cell r="G289">
            <v>9</v>
          </cell>
          <cell r="H289">
            <v>550</v>
          </cell>
          <cell r="I289">
            <v>0</v>
          </cell>
          <cell r="J289">
            <v>5.0049999999999999</v>
          </cell>
          <cell r="K289">
            <v>0.55611111111111111</v>
          </cell>
          <cell r="L289">
            <v>0</v>
          </cell>
          <cell r="M289">
            <v>0</v>
          </cell>
        </row>
        <row r="290">
          <cell r="A290" t="str">
            <v>APF57CAG1F</v>
          </cell>
          <cell r="B290" t="str">
            <v>CIVIL MTCE     AGBADA 1 FS</v>
          </cell>
          <cell r="C290" t="str">
            <v>400014</v>
          </cell>
          <cell r="D290" t="str">
            <v>PAE-PH1</v>
          </cell>
          <cell r="E290">
            <v>226</v>
          </cell>
          <cell r="F290">
            <v>2</v>
          </cell>
          <cell r="G290">
            <v>4</v>
          </cell>
          <cell r="H290">
            <v>0</v>
          </cell>
          <cell r="I290">
            <v>0</v>
          </cell>
          <cell r="J290">
            <v>0</v>
          </cell>
          <cell r="K290">
            <v>0</v>
          </cell>
          <cell r="L290">
            <v>0</v>
          </cell>
          <cell r="M290">
            <v>0</v>
          </cell>
        </row>
        <row r="291">
          <cell r="A291" t="str">
            <v>APF57CAG2F</v>
          </cell>
          <cell r="B291" t="str">
            <v>CIVIL MTCE     AGBADA 2 FS</v>
          </cell>
          <cell r="C291" t="str">
            <v>400014</v>
          </cell>
          <cell r="D291" t="str">
            <v>PAE-PH1</v>
          </cell>
          <cell r="E291">
            <v>330</v>
          </cell>
          <cell r="F291">
            <v>6</v>
          </cell>
          <cell r="G291">
            <v>9</v>
          </cell>
          <cell r="H291">
            <v>0</v>
          </cell>
          <cell r="I291">
            <v>0</v>
          </cell>
          <cell r="J291">
            <v>0</v>
          </cell>
          <cell r="K291">
            <v>0</v>
          </cell>
          <cell r="L291">
            <v>0</v>
          </cell>
          <cell r="M291">
            <v>0</v>
          </cell>
        </row>
        <row r="292">
          <cell r="A292" t="str">
            <v>APF57CAGBC</v>
          </cell>
          <cell r="B292" t="str">
            <v>CIVIL MTCE     AGBADA GC</v>
          </cell>
          <cell r="C292" t="str">
            <v>400014</v>
          </cell>
          <cell r="D292" t="str">
            <v>PAE-PH1</v>
          </cell>
          <cell r="E292">
            <v>226</v>
          </cell>
          <cell r="F292">
            <v>2</v>
          </cell>
          <cell r="G292">
            <v>4</v>
          </cell>
          <cell r="H292">
            <v>0</v>
          </cell>
          <cell r="I292">
            <v>0</v>
          </cell>
          <cell r="J292">
            <v>0</v>
          </cell>
          <cell r="K292">
            <v>0</v>
          </cell>
          <cell r="L292">
            <v>0</v>
          </cell>
          <cell r="M292">
            <v>0</v>
          </cell>
        </row>
        <row r="293">
          <cell r="A293" t="str">
            <v>APF57CAHIF</v>
          </cell>
          <cell r="B293" t="str">
            <v>CIVIL MTCE     AHIA FS</v>
          </cell>
          <cell r="C293" t="str">
            <v>400014</v>
          </cell>
          <cell r="D293" t="str">
            <v>PAE-EGBM</v>
          </cell>
          <cell r="E293">
            <v>443</v>
          </cell>
          <cell r="F293">
            <v>7</v>
          </cell>
          <cell r="G293">
            <v>11</v>
          </cell>
          <cell r="H293">
            <v>0</v>
          </cell>
          <cell r="I293">
            <v>0</v>
          </cell>
          <cell r="J293">
            <v>0</v>
          </cell>
          <cell r="K293">
            <v>0</v>
          </cell>
          <cell r="L293">
            <v>0</v>
          </cell>
          <cell r="M293">
            <v>0</v>
          </cell>
        </row>
        <row r="294">
          <cell r="A294" t="str">
            <v>APF57CAPAF</v>
          </cell>
          <cell r="B294" t="str">
            <v>CIVIL MTCE     APARA FS</v>
          </cell>
          <cell r="C294" t="str">
            <v>400014</v>
          </cell>
          <cell r="D294" t="str">
            <v>PAE-PH1</v>
          </cell>
          <cell r="E294">
            <v>55</v>
          </cell>
          <cell r="F294">
            <v>1</v>
          </cell>
          <cell r="G294">
            <v>2</v>
          </cell>
          <cell r="H294">
            <v>80</v>
          </cell>
          <cell r="I294">
            <v>0</v>
          </cell>
          <cell r="J294">
            <v>0.72799999999999998</v>
          </cell>
          <cell r="K294">
            <v>0.36399999999999999</v>
          </cell>
          <cell r="L294">
            <v>0</v>
          </cell>
          <cell r="M294">
            <v>0</v>
          </cell>
        </row>
        <row r="295">
          <cell r="A295" t="str">
            <v>APF57CASSF</v>
          </cell>
          <cell r="B295" t="str">
            <v>CIVIL MTCE     ASSA FS</v>
          </cell>
          <cell r="C295" t="str">
            <v>400014</v>
          </cell>
          <cell r="D295" t="str">
            <v>PAE-EGBM</v>
          </cell>
          <cell r="E295">
            <v>443</v>
          </cell>
          <cell r="F295">
            <v>7</v>
          </cell>
          <cell r="G295">
            <v>11</v>
          </cell>
          <cell r="H295">
            <v>0</v>
          </cell>
          <cell r="I295">
            <v>0</v>
          </cell>
          <cell r="J295">
            <v>0</v>
          </cell>
          <cell r="K295">
            <v>0</v>
          </cell>
          <cell r="L295">
            <v>0</v>
          </cell>
          <cell r="M295">
            <v>0</v>
          </cell>
        </row>
        <row r="296">
          <cell r="A296" t="str">
            <v>APF57CEGBF</v>
          </cell>
          <cell r="B296" t="str">
            <v>CIVIL MTCE     EGBEMA FS</v>
          </cell>
          <cell r="C296" t="str">
            <v>400014</v>
          </cell>
          <cell r="D296" t="str">
            <v>PAE-EGBM</v>
          </cell>
          <cell r="E296">
            <v>443</v>
          </cell>
          <cell r="F296">
            <v>7</v>
          </cell>
          <cell r="G296">
            <v>11</v>
          </cell>
          <cell r="H296">
            <v>0</v>
          </cell>
          <cell r="I296">
            <v>0</v>
          </cell>
          <cell r="J296">
            <v>0</v>
          </cell>
          <cell r="K296">
            <v>0</v>
          </cell>
          <cell r="L296">
            <v>0</v>
          </cell>
          <cell r="M296">
            <v>0</v>
          </cell>
        </row>
        <row r="297">
          <cell r="A297" t="str">
            <v>APF57CEGSV</v>
          </cell>
          <cell r="B297" t="str">
            <v>CIVIL MTCE     EGBEMA CIVILINF</v>
          </cell>
          <cell r="C297" t="str">
            <v>400019</v>
          </cell>
          <cell r="D297" t="str">
            <v>PAE-EGBM</v>
          </cell>
          <cell r="E297">
            <v>1916</v>
          </cell>
          <cell r="F297">
            <v>47</v>
          </cell>
          <cell r="G297">
            <v>65</v>
          </cell>
          <cell r="H297">
            <v>2404.7629999999999</v>
          </cell>
          <cell r="I297">
            <v>0</v>
          </cell>
          <cell r="J297">
            <v>21.569040000000001</v>
          </cell>
          <cell r="K297">
            <v>0.33183138461538464</v>
          </cell>
          <cell r="L297">
            <v>235.6</v>
          </cell>
          <cell r="M297">
            <v>0</v>
          </cell>
        </row>
        <row r="298">
          <cell r="A298" t="str">
            <v>APF57CEGWF</v>
          </cell>
          <cell r="B298" t="str">
            <v>CIVIL MTCE     EGBEMA WEST FS</v>
          </cell>
          <cell r="C298" t="str">
            <v>400014</v>
          </cell>
          <cell r="D298" t="str">
            <v>PAE-EGBM</v>
          </cell>
          <cell r="E298">
            <v>443</v>
          </cell>
          <cell r="F298">
            <v>7</v>
          </cell>
          <cell r="G298">
            <v>11</v>
          </cell>
          <cell r="H298">
            <v>0</v>
          </cell>
          <cell r="I298">
            <v>0</v>
          </cell>
          <cell r="J298">
            <v>0</v>
          </cell>
          <cell r="K298">
            <v>0</v>
          </cell>
          <cell r="L298">
            <v>0</v>
          </cell>
          <cell r="M298">
            <v>0</v>
          </cell>
        </row>
        <row r="299">
          <cell r="A299" t="str">
            <v>APF57CELEF</v>
          </cell>
          <cell r="B299" t="str">
            <v>CIVIL MTCE     ELELENWA FS</v>
          </cell>
          <cell r="C299" t="str">
            <v>400014</v>
          </cell>
          <cell r="D299" t="str">
            <v>PAE-PH2</v>
          </cell>
          <cell r="E299">
            <v>108</v>
          </cell>
          <cell r="F299">
            <v>3</v>
          </cell>
          <cell r="G299">
            <v>4</v>
          </cell>
          <cell r="H299">
            <v>0</v>
          </cell>
          <cell r="I299">
            <v>0</v>
          </cell>
          <cell r="J299">
            <v>0</v>
          </cell>
          <cell r="K299">
            <v>0</v>
          </cell>
          <cell r="L299">
            <v>0</v>
          </cell>
          <cell r="M299">
            <v>0</v>
          </cell>
        </row>
        <row r="300">
          <cell r="A300" t="str">
            <v>APF57CETEF</v>
          </cell>
          <cell r="B300" t="str">
            <v>CIVIL MTCE     ETELEBOU FS</v>
          </cell>
          <cell r="C300" t="str">
            <v>400014</v>
          </cell>
          <cell r="D300" t="str">
            <v>PAE-KOCR</v>
          </cell>
          <cell r="E300">
            <v>275</v>
          </cell>
          <cell r="F300">
            <v>5</v>
          </cell>
          <cell r="G300">
            <v>8</v>
          </cell>
          <cell r="H300">
            <v>974</v>
          </cell>
          <cell r="I300">
            <v>0</v>
          </cell>
          <cell r="J300">
            <v>8.3107999999999986</v>
          </cell>
          <cell r="K300">
            <v>1.0388499999999998</v>
          </cell>
          <cell r="L300">
            <v>173</v>
          </cell>
          <cell r="M300">
            <v>0</v>
          </cell>
        </row>
        <row r="301">
          <cell r="A301" t="str">
            <v>APF57CIM1F</v>
          </cell>
          <cell r="B301" t="str">
            <v>CIVIL MTCE     IMO RIVER 1 FS</v>
          </cell>
          <cell r="C301" t="str">
            <v>400014</v>
          </cell>
          <cell r="D301" t="str">
            <v>PAE-PH2</v>
          </cell>
          <cell r="E301">
            <v>109</v>
          </cell>
          <cell r="F301">
            <v>2</v>
          </cell>
          <cell r="G301">
            <v>3</v>
          </cell>
          <cell r="H301">
            <v>209.5</v>
          </cell>
          <cell r="I301">
            <v>0</v>
          </cell>
          <cell r="J301">
            <v>1.8645499999999999</v>
          </cell>
          <cell r="K301">
            <v>0.62151666666666661</v>
          </cell>
          <cell r="L301">
            <v>209.5</v>
          </cell>
          <cell r="M301">
            <v>0</v>
          </cell>
        </row>
        <row r="302">
          <cell r="A302" t="str">
            <v>APF57CIM2F</v>
          </cell>
          <cell r="B302" t="str">
            <v>CIVIL MTCE     IMO RIVER 2 FS</v>
          </cell>
          <cell r="C302" t="str">
            <v>400014</v>
          </cell>
          <cell r="D302" t="str">
            <v>PAE-PH2</v>
          </cell>
          <cell r="E302">
            <v>91</v>
          </cell>
          <cell r="F302">
            <v>2</v>
          </cell>
          <cell r="G302">
            <v>3</v>
          </cell>
          <cell r="H302">
            <v>0</v>
          </cell>
          <cell r="I302">
            <v>0</v>
          </cell>
          <cell r="J302">
            <v>0</v>
          </cell>
          <cell r="K302">
            <v>0</v>
          </cell>
          <cell r="L302">
            <v>0</v>
          </cell>
          <cell r="M302">
            <v>0</v>
          </cell>
        </row>
        <row r="303">
          <cell r="A303" t="str">
            <v>APF57CIM3F</v>
          </cell>
          <cell r="B303" t="str">
            <v>CIVIL MTCE     IMO RIVER 3 FS</v>
          </cell>
          <cell r="C303" t="str">
            <v>400014</v>
          </cell>
          <cell r="D303" t="str">
            <v>PAE-PH2</v>
          </cell>
          <cell r="E303">
            <v>91</v>
          </cell>
          <cell r="F303">
            <v>2</v>
          </cell>
          <cell r="G303">
            <v>3</v>
          </cell>
          <cell r="H303">
            <v>21.425000000000001</v>
          </cell>
          <cell r="I303">
            <v>0</v>
          </cell>
          <cell r="J303">
            <v>0.19497</v>
          </cell>
          <cell r="K303">
            <v>6.4990000000000006E-2</v>
          </cell>
          <cell r="L303">
            <v>0</v>
          </cell>
          <cell r="M303">
            <v>0</v>
          </cell>
        </row>
        <row r="304">
          <cell r="A304" t="str">
            <v>APF57CISIF</v>
          </cell>
          <cell r="B304" t="str">
            <v>CIVIL MTCE     ISIMIRI FS</v>
          </cell>
          <cell r="C304" t="str">
            <v>400014</v>
          </cell>
          <cell r="D304" t="str">
            <v>PAE-PH2</v>
          </cell>
          <cell r="E304">
            <v>110</v>
          </cell>
          <cell r="F304">
            <v>2</v>
          </cell>
          <cell r="G304">
            <v>3</v>
          </cell>
          <cell r="H304">
            <v>0</v>
          </cell>
          <cell r="I304">
            <v>0</v>
          </cell>
          <cell r="J304">
            <v>0</v>
          </cell>
          <cell r="K304">
            <v>0</v>
          </cell>
          <cell r="L304">
            <v>0</v>
          </cell>
          <cell r="M304">
            <v>0</v>
          </cell>
        </row>
        <row r="305">
          <cell r="A305" t="str">
            <v>APF57CKOLF</v>
          </cell>
          <cell r="B305" t="str">
            <v>CIVIL MTCE     KOLO CREEK FS</v>
          </cell>
          <cell r="C305" t="str">
            <v>400014</v>
          </cell>
          <cell r="D305" t="str">
            <v>PAE-KOCR</v>
          </cell>
          <cell r="E305">
            <v>610</v>
          </cell>
          <cell r="F305">
            <v>10</v>
          </cell>
          <cell r="G305">
            <v>16</v>
          </cell>
          <cell r="H305">
            <v>0</v>
          </cell>
          <cell r="I305">
            <v>0</v>
          </cell>
          <cell r="J305">
            <v>0</v>
          </cell>
          <cell r="K305">
            <v>0</v>
          </cell>
          <cell r="L305">
            <v>0</v>
          </cell>
          <cell r="M305">
            <v>0</v>
          </cell>
        </row>
        <row r="306">
          <cell r="A306" t="str">
            <v>APF57CNKAF</v>
          </cell>
          <cell r="B306" t="str">
            <v>CIVIL MTCE     NKALI FS</v>
          </cell>
          <cell r="C306" t="str">
            <v>400014</v>
          </cell>
          <cell r="D306" t="str">
            <v>PAE-PH2</v>
          </cell>
          <cell r="E306">
            <v>108</v>
          </cell>
          <cell r="F306">
            <v>3</v>
          </cell>
          <cell r="G306">
            <v>4</v>
          </cell>
          <cell r="H306">
            <v>0</v>
          </cell>
          <cell r="I306">
            <v>0</v>
          </cell>
          <cell r="J306">
            <v>0</v>
          </cell>
          <cell r="K306">
            <v>0</v>
          </cell>
          <cell r="L306">
            <v>0</v>
          </cell>
          <cell r="M306">
            <v>0</v>
          </cell>
        </row>
        <row r="307">
          <cell r="A307" t="str">
            <v>APF57COBEF</v>
          </cell>
          <cell r="B307" t="str">
            <v>CIVIL MTCE     OBELE FS</v>
          </cell>
          <cell r="C307" t="str">
            <v>400014</v>
          </cell>
          <cell r="D307" t="str">
            <v>PAE-PH1</v>
          </cell>
          <cell r="E307">
            <v>108</v>
          </cell>
          <cell r="F307">
            <v>3</v>
          </cell>
          <cell r="G307">
            <v>4</v>
          </cell>
          <cell r="H307">
            <v>0</v>
          </cell>
          <cell r="I307">
            <v>0</v>
          </cell>
          <cell r="J307">
            <v>0</v>
          </cell>
          <cell r="K307">
            <v>0</v>
          </cell>
          <cell r="L307">
            <v>0</v>
          </cell>
          <cell r="M307">
            <v>0</v>
          </cell>
        </row>
        <row r="308">
          <cell r="A308" t="str">
            <v>APF57COBGC</v>
          </cell>
          <cell r="B308" t="str">
            <v>CIVIL MTCE     OBIGBO N GC</v>
          </cell>
          <cell r="C308" t="str">
            <v>400014</v>
          </cell>
          <cell r="D308" t="str">
            <v>PAE-PH1</v>
          </cell>
          <cell r="E308">
            <v>224</v>
          </cell>
          <cell r="F308">
            <v>3</v>
          </cell>
          <cell r="G308">
            <v>5</v>
          </cell>
          <cell r="H308">
            <v>160</v>
          </cell>
          <cell r="I308">
            <v>0</v>
          </cell>
          <cell r="J308">
            <v>1.4239999999999999</v>
          </cell>
          <cell r="K308">
            <v>0.2848</v>
          </cell>
          <cell r="L308">
            <v>160</v>
          </cell>
          <cell r="M308">
            <v>0</v>
          </cell>
        </row>
        <row r="309">
          <cell r="A309" t="str">
            <v>APF57COBGG</v>
          </cell>
          <cell r="B309" t="str">
            <v>CIVIL MTCE     OBIGBO N GP</v>
          </cell>
          <cell r="C309" t="str">
            <v>400014</v>
          </cell>
          <cell r="D309" t="str">
            <v>PAE-PH1</v>
          </cell>
          <cell r="E309">
            <v>0</v>
          </cell>
          <cell r="F309">
            <v>0</v>
          </cell>
          <cell r="G309">
            <v>0</v>
          </cell>
          <cell r="H309">
            <v>0</v>
          </cell>
          <cell r="I309">
            <v>0</v>
          </cell>
          <cell r="J309">
            <v>0</v>
          </cell>
          <cell r="K309" t="e">
            <v>#DIV/0!</v>
          </cell>
          <cell r="L309">
            <v>0</v>
          </cell>
          <cell r="M309">
            <v>0</v>
          </cell>
        </row>
        <row r="310">
          <cell r="A310" t="str">
            <v>APF57COGUF</v>
          </cell>
          <cell r="B310" t="str">
            <v>CIVIL MTCE     OGUTA FS</v>
          </cell>
          <cell r="C310" t="str">
            <v>400014</v>
          </cell>
          <cell r="D310" t="str">
            <v>PAE-EGBM</v>
          </cell>
          <cell r="E310">
            <v>830</v>
          </cell>
          <cell r="F310">
            <v>14</v>
          </cell>
          <cell r="G310">
            <v>22</v>
          </cell>
          <cell r="H310">
            <v>190</v>
          </cell>
          <cell r="I310">
            <v>0.10975</v>
          </cell>
          <cell r="J310">
            <v>1.8387500000000001</v>
          </cell>
          <cell r="K310">
            <v>8.3579545454545462E-2</v>
          </cell>
          <cell r="L310">
            <v>0</v>
          </cell>
          <cell r="M310">
            <v>0</v>
          </cell>
        </row>
        <row r="311">
          <cell r="A311" t="str">
            <v>APF57CRUMF</v>
          </cell>
          <cell r="B311" t="str">
            <v>CIVIL MTCE     RUMUEKPE FS</v>
          </cell>
          <cell r="C311" t="str">
            <v>400014</v>
          </cell>
          <cell r="D311" t="str">
            <v>PAE-EGBM</v>
          </cell>
          <cell r="E311">
            <v>443</v>
          </cell>
          <cell r="F311">
            <v>7</v>
          </cell>
          <cell r="G311">
            <v>11</v>
          </cell>
          <cell r="H311">
            <v>0</v>
          </cell>
          <cell r="I311">
            <v>0</v>
          </cell>
          <cell r="J311">
            <v>0</v>
          </cell>
          <cell r="K311">
            <v>0</v>
          </cell>
          <cell r="L311">
            <v>0</v>
          </cell>
          <cell r="M311">
            <v>0</v>
          </cell>
        </row>
        <row r="312">
          <cell r="A312" t="str">
            <v>APF57CUBIF</v>
          </cell>
          <cell r="B312" t="str">
            <v>CIVIL MTCE     UBIE FS</v>
          </cell>
          <cell r="C312" t="str">
            <v>400014</v>
          </cell>
          <cell r="D312" t="str">
            <v>PAE-KOCR</v>
          </cell>
          <cell r="E312">
            <v>827</v>
          </cell>
          <cell r="F312">
            <v>15</v>
          </cell>
          <cell r="G312">
            <v>23</v>
          </cell>
          <cell r="H312">
            <v>0</v>
          </cell>
          <cell r="I312">
            <v>0</v>
          </cell>
          <cell r="J312">
            <v>0</v>
          </cell>
          <cell r="K312">
            <v>0</v>
          </cell>
          <cell r="L312">
            <v>0</v>
          </cell>
          <cell r="M312">
            <v>0</v>
          </cell>
        </row>
        <row r="313">
          <cell r="A313" t="str">
            <v>APF57CUMUF</v>
          </cell>
          <cell r="B313" t="str">
            <v>CIVIL MTCE     UMUECHEM FS</v>
          </cell>
          <cell r="C313" t="str">
            <v>400014</v>
          </cell>
          <cell r="D313" t="str">
            <v>PAE-PH1</v>
          </cell>
          <cell r="E313">
            <v>222</v>
          </cell>
          <cell r="F313">
            <v>3</v>
          </cell>
          <cell r="G313">
            <v>5</v>
          </cell>
          <cell r="H313">
            <v>0</v>
          </cell>
          <cell r="I313">
            <v>0</v>
          </cell>
          <cell r="J313">
            <v>0</v>
          </cell>
          <cell r="K313">
            <v>0</v>
          </cell>
          <cell r="L313">
            <v>0</v>
          </cell>
          <cell r="M313">
            <v>0</v>
          </cell>
        </row>
        <row r="314">
          <cell r="A314" t="str">
            <v>APF58CADIF</v>
          </cell>
          <cell r="B314" t="str">
            <v>IMPROVEMENT MNTADIBAWA FS</v>
          </cell>
          <cell r="C314" t="str">
            <v>400014</v>
          </cell>
          <cell r="D314" t="str">
            <v>PAE-MTC</v>
          </cell>
          <cell r="E314">
            <v>1615</v>
          </cell>
          <cell r="F314">
            <v>46</v>
          </cell>
          <cell r="G314">
            <v>61</v>
          </cell>
          <cell r="H314">
            <v>1010.38896</v>
          </cell>
          <cell r="I314">
            <v>9.1901700000000002</v>
          </cell>
          <cell r="J314">
            <v>15.154069999999999</v>
          </cell>
          <cell r="K314">
            <v>0.2484273770491803</v>
          </cell>
          <cell r="L314">
            <v>382.2</v>
          </cell>
          <cell r="M314">
            <v>0</v>
          </cell>
        </row>
        <row r="315">
          <cell r="A315" t="str">
            <v>APF58CAFAF</v>
          </cell>
          <cell r="B315" t="str">
            <v>IMPROVEMENT MNTAFAM FS</v>
          </cell>
          <cell r="C315" t="str">
            <v>400014</v>
          </cell>
          <cell r="D315" t="str">
            <v>PAE-PH2</v>
          </cell>
          <cell r="E315">
            <v>273</v>
          </cell>
          <cell r="F315">
            <v>7</v>
          </cell>
          <cell r="G315">
            <v>10</v>
          </cell>
          <cell r="H315">
            <v>0</v>
          </cell>
          <cell r="I315">
            <v>0</v>
          </cell>
          <cell r="J315">
            <v>0</v>
          </cell>
          <cell r="K315">
            <v>0</v>
          </cell>
          <cell r="L315">
            <v>0</v>
          </cell>
          <cell r="M315">
            <v>0</v>
          </cell>
        </row>
        <row r="316">
          <cell r="A316" t="str">
            <v>APF58CAG1F</v>
          </cell>
          <cell r="B316" t="str">
            <v>IMPROVEMENT MNTAGBADA 1 FS</v>
          </cell>
          <cell r="C316" t="str">
            <v>400014</v>
          </cell>
          <cell r="D316" t="str">
            <v>PAE-PH1</v>
          </cell>
          <cell r="E316">
            <v>5635</v>
          </cell>
          <cell r="F316">
            <v>118</v>
          </cell>
          <cell r="G316">
            <v>172</v>
          </cell>
          <cell r="H316">
            <v>864.76285999999993</v>
          </cell>
          <cell r="I316">
            <v>0</v>
          </cell>
          <cell r="J316">
            <v>7.7271700000000001</v>
          </cell>
          <cell r="K316">
            <v>4.4925406976744187E-2</v>
          </cell>
          <cell r="L316">
            <v>0</v>
          </cell>
          <cell r="M316">
            <v>0</v>
          </cell>
        </row>
        <row r="317">
          <cell r="A317" t="str">
            <v>APF58CAG2F</v>
          </cell>
          <cell r="B317" t="str">
            <v>IMPROVEMENT MNTAGBADA 2 FS</v>
          </cell>
          <cell r="C317" t="str">
            <v>400014</v>
          </cell>
          <cell r="D317" t="str">
            <v>PAE-PH1</v>
          </cell>
          <cell r="E317">
            <v>6340</v>
          </cell>
          <cell r="F317">
            <v>128</v>
          </cell>
          <cell r="G317">
            <v>188</v>
          </cell>
          <cell r="H317">
            <v>293.71853999999996</v>
          </cell>
          <cell r="I317">
            <v>0</v>
          </cell>
          <cell r="J317">
            <v>-3.6719999999999996E-2</v>
          </cell>
          <cell r="K317">
            <v>-1.9531914893617018E-4</v>
          </cell>
          <cell r="L317">
            <v>0</v>
          </cell>
          <cell r="M317">
            <v>0</v>
          </cell>
        </row>
        <row r="318">
          <cell r="A318" t="str">
            <v>APF58CAGBC</v>
          </cell>
          <cell r="B318" t="str">
            <v>IMPROVEMENT MNTAGBADA GC</v>
          </cell>
          <cell r="C318" t="str">
            <v>400014</v>
          </cell>
          <cell r="D318" t="str">
            <v>PAE-PH1</v>
          </cell>
          <cell r="E318">
            <v>1406</v>
          </cell>
          <cell r="F318">
            <v>28</v>
          </cell>
          <cell r="G318">
            <v>41</v>
          </cell>
          <cell r="H318">
            <v>211.65535999999997</v>
          </cell>
          <cell r="I318">
            <v>3.0884399999999999</v>
          </cell>
          <cell r="J318">
            <v>4.9788500000000004</v>
          </cell>
          <cell r="K318">
            <v>0.12143536585365855</v>
          </cell>
          <cell r="L318">
            <v>0</v>
          </cell>
          <cell r="M318">
            <v>0</v>
          </cell>
        </row>
        <row r="319">
          <cell r="A319" t="str">
            <v>APF58CAHIF</v>
          </cell>
          <cell r="B319" t="str">
            <v>IMPROVEMENT MNTAHIA FS</v>
          </cell>
          <cell r="C319" t="str">
            <v>400014</v>
          </cell>
          <cell r="D319" t="str">
            <v>PAE-EGBM</v>
          </cell>
          <cell r="E319">
            <v>270</v>
          </cell>
          <cell r="F319">
            <v>8</v>
          </cell>
          <cell r="G319">
            <v>11</v>
          </cell>
          <cell r="H319">
            <v>735.8</v>
          </cell>
          <cell r="I319">
            <v>0</v>
          </cell>
          <cell r="J319">
            <v>6.21157</v>
          </cell>
          <cell r="K319">
            <v>0.56468818181818181</v>
          </cell>
          <cell r="L319">
            <v>350.2</v>
          </cell>
          <cell r="M319">
            <v>0</v>
          </cell>
        </row>
        <row r="320">
          <cell r="A320" t="str">
            <v>APF58CAPAF</v>
          </cell>
          <cell r="B320" t="str">
            <v>IMPROVEMENT MNTAPARA FS</v>
          </cell>
          <cell r="C320" t="str">
            <v>400014</v>
          </cell>
          <cell r="D320" t="str">
            <v>PAE-PH1</v>
          </cell>
          <cell r="E320">
            <v>95</v>
          </cell>
          <cell r="F320">
            <v>1</v>
          </cell>
          <cell r="G320">
            <v>2</v>
          </cell>
          <cell r="H320">
            <v>161.6</v>
          </cell>
          <cell r="I320">
            <v>0</v>
          </cell>
          <cell r="J320">
            <v>1.42208</v>
          </cell>
          <cell r="K320">
            <v>0.71104000000000001</v>
          </cell>
          <cell r="L320">
            <v>0</v>
          </cell>
          <cell r="M320">
            <v>0</v>
          </cell>
        </row>
        <row r="321">
          <cell r="A321" t="str">
            <v>APF58CASSF</v>
          </cell>
          <cell r="B321" t="str">
            <v>IMPROVEMENT MNTASSA FS</v>
          </cell>
          <cell r="C321" t="str">
            <v>400014</v>
          </cell>
          <cell r="D321" t="str">
            <v>PAE-EGBM</v>
          </cell>
          <cell r="E321">
            <v>270</v>
          </cell>
          <cell r="F321">
            <v>8</v>
          </cell>
          <cell r="G321">
            <v>11</v>
          </cell>
          <cell r="H321">
            <v>0</v>
          </cell>
          <cell r="I321">
            <v>4.6896000000000004</v>
          </cell>
          <cell r="J321">
            <v>4.5358400000000003</v>
          </cell>
          <cell r="K321">
            <v>0.41234909090909094</v>
          </cell>
          <cell r="L321">
            <v>68.8</v>
          </cell>
          <cell r="M321">
            <v>0</v>
          </cell>
        </row>
        <row r="322">
          <cell r="A322" t="str">
            <v>APF58CEGBF</v>
          </cell>
          <cell r="B322" t="str">
            <v>IMPROVEMENT MNTEGBEMA FS</v>
          </cell>
          <cell r="C322" t="str">
            <v>400014</v>
          </cell>
          <cell r="D322" t="str">
            <v>PAE-EGBM</v>
          </cell>
          <cell r="E322">
            <v>273</v>
          </cell>
          <cell r="F322">
            <v>7</v>
          </cell>
          <cell r="G322">
            <v>10</v>
          </cell>
          <cell r="H322">
            <v>360.55</v>
          </cell>
          <cell r="I322">
            <v>7.8792200000000001</v>
          </cell>
          <cell r="J322">
            <v>11.16023</v>
          </cell>
          <cell r="K322">
            <v>1.116023</v>
          </cell>
          <cell r="L322">
            <v>0</v>
          </cell>
          <cell r="M322">
            <v>0</v>
          </cell>
        </row>
        <row r="323">
          <cell r="A323" t="str">
            <v>APF58CEGSV</v>
          </cell>
          <cell r="B323" t="str">
            <v>IMPROVEMENT MNTEGBEMA CIVILINF</v>
          </cell>
          <cell r="C323" t="str">
            <v>400019</v>
          </cell>
          <cell r="D323" t="str">
            <v>PAE-EGBM</v>
          </cell>
          <cell r="E323">
            <v>651</v>
          </cell>
          <cell r="F323">
            <v>16</v>
          </cell>
          <cell r="G323">
            <v>22</v>
          </cell>
          <cell r="H323">
            <v>0</v>
          </cell>
          <cell r="I323">
            <v>2.4026199999999998</v>
          </cell>
          <cell r="J323">
            <v>1.96146</v>
          </cell>
          <cell r="K323">
            <v>8.9157272727272724E-2</v>
          </cell>
          <cell r="L323">
            <v>521.35</v>
          </cell>
          <cell r="M323">
            <v>0</v>
          </cell>
        </row>
        <row r="324">
          <cell r="A324" t="str">
            <v>APF58CEGWF</v>
          </cell>
          <cell r="B324" t="str">
            <v>IMPROVEMENT MNTEGBEMA WEST FS</v>
          </cell>
          <cell r="C324" t="str">
            <v>400014</v>
          </cell>
          <cell r="D324" t="str">
            <v>PAE-EGBM</v>
          </cell>
          <cell r="E324">
            <v>270</v>
          </cell>
          <cell r="F324">
            <v>8</v>
          </cell>
          <cell r="G324">
            <v>11</v>
          </cell>
          <cell r="H324">
            <v>590.08960000000002</v>
          </cell>
          <cell r="I324">
            <v>2.4306000000000001</v>
          </cell>
          <cell r="J324">
            <v>7.8004199999999999</v>
          </cell>
          <cell r="K324">
            <v>0.70912909090909093</v>
          </cell>
          <cell r="L324">
            <v>0</v>
          </cell>
          <cell r="M324">
            <v>0</v>
          </cell>
        </row>
        <row r="325">
          <cell r="A325" t="str">
            <v>APF58CELEF</v>
          </cell>
          <cell r="B325" t="str">
            <v>IMPROVEMENT MNTELELENWA FS</v>
          </cell>
          <cell r="C325" t="str">
            <v>400014</v>
          </cell>
          <cell r="D325" t="str">
            <v>PAE-PH2</v>
          </cell>
          <cell r="E325">
            <v>89</v>
          </cell>
          <cell r="F325">
            <v>3</v>
          </cell>
          <cell r="G325">
            <v>4</v>
          </cell>
          <cell r="H325">
            <v>0</v>
          </cell>
          <cell r="I325">
            <v>0</v>
          </cell>
          <cell r="J325">
            <v>0</v>
          </cell>
          <cell r="K325">
            <v>0</v>
          </cell>
          <cell r="L325">
            <v>0</v>
          </cell>
          <cell r="M325">
            <v>0</v>
          </cell>
        </row>
        <row r="326">
          <cell r="A326" t="str">
            <v>APF58CENWF</v>
          </cell>
          <cell r="B326" t="str">
            <v>IMPROVEMENT MNTENWHE FS</v>
          </cell>
          <cell r="C326" t="str">
            <v>400014</v>
          </cell>
          <cell r="D326" t="str">
            <v>PAE-KOCR</v>
          </cell>
          <cell r="E326">
            <v>178</v>
          </cell>
          <cell r="F326">
            <v>6</v>
          </cell>
          <cell r="G326">
            <v>8</v>
          </cell>
          <cell r="H326">
            <v>0</v>
          </cell>
          <cell r="I326">
            <v>0</v>
          </cell>
          <cell r="J326">
            <v>0</v>
          </cell>
          <cell r="K326">
            <v>0</v>
          </cell>
          <cell r="L326">
            <v>0</v>
          </cell>
          <cell r="M326">
            <v>0</v>
          </cell>
        </row>
        <row r="327">
          <cell r="A327" t="str">
            <v>APF58CETEF</v>
          </cell>
          <cell r="B327" t="str">
            <v>IMPROVEMENT MNTETELEBOU FS</v>
          </cell>
          <cell r="C327" t="str">
            <v>400014</v>
          </cell>
          <cell r="D327" t="str">
            <v>PAE-KOCR</v>
          </cell>
          <cell r="E327">
            <v>2180</v>
          </cell>
          <cell r="F327">
            <v>62</v>
          </cell>
          <cell r="G327">
            <v>83</v>
          </cell>
          <cell r="H327">
            <v>322.89999999999998</v>
          </cell>
          <cell r="I327">
            <v>0.43468000000000001</v>
          </cell>
          <cell r="J327">
            <v>3.3560700000000003</v>
          </cell>
          <cell r="K327">
            <v>4.0434578313253013E-2</v>
          </cell>
          <cell r="L327">
            <v>0</v>
          </cell>
          <cell r="M327">
            <v>0</v>
          </cell>
        </row>
        <row r="328">
          <cell r="A328" t="str">
            <v>APF58CIM1F</v>
          </cell>
          <cell r="B328" t="str">
            <v>IMPROVEMENT MNTIMO RIVER 1 FS</v>
          </cell>
          <cell r="C328" t="str">
            <v>400014</v>
          </cell>
          <cell r="D328" t="str">
            <v>PAE-PH2</v>
          </cell>
          <cell r="E328">
            <v>3527</v>
          </cell>
          <cell r="F328">
            <v>88</v>
          </cell>
          <cell r="G328">
            <v>122</v>
          </cell>
          <cell r="H328">
            <v>125</v>
          </cell>
          <cell r="I328">
            <v>0</v>
          </cell>
          <cell r="J328">
            <v>1.1653699999999998</v>
          </cell>
          <cell r="K328">
            <v>9.5522131147540972E-3</v>
          </cell>
          <cell r="L328">
            <v>359</v>
          </cell>
          <cell r="M328">
            <v>0</v>
          </cell>
        </row>
        <row r="329">
          <cell r="A329" t="str">
            <v>APF58CIM2F</v>
          </cell>
          <cell r="B329" t="str">
            <v>IMPROVEMENT MNTIMO RIVER 2 FS</v>
          </cell>
          <cell r="C329" t="str">
            <v>400014</v>
          </cell>
          <cell r="D329" t="str">
            <v>PAE-PH2</v>
          </cell>
          <cell r="E329">
            <v>1532</v>
          </cell>
          <cell r="F329">
            <v>31</v>
          </cell>
          <cell r="G329">
            <v>46</v>
          </cell>
          <cell r="H329">
            <v>536.9078199999999</v>
          </cell>
          <cell r="I329">
            <v>1.1103000000000001</v>
          </cell>
          <cell r="J329">
            <v>5.9424200000000003</v>
          </cell>
          <cell r="K329">
            <v>0.12918304347826087</v>
          </cell>
          <cell r="L329">
            <v>0</v>
          </cell>
          <cell r="M329">
            <v>0</v>
          </cell>
        </row>
        <row r="330">
          <cell r="A330" t="str">
            <v>APF58CIM3F</v>
          </cell>
          <cell r="B330" t="str">
            <v>IMPROVEMENT MNTIMO RIVER 3 FS</v>
          </cell>
          <cell r="C330" t="str">
            <v>400014</v>
          </cell>
          <cell r="D330" t="str">
            <v>PAE-PH2</v>
          </cell>
          <cell r="E330">
            <v>3782</v>
          </cell>
          <cell r="F330">
            <v>76</v>
          </cell>
          <cell r="G330">
            <v>112</v>
          </cell>
          <cell r="H330">
            <v>982.7</v>
          </cell>
          <cell r="I330">
            <v>0</v>
          </cell>
          <cell r="J330">
            <v>8.7263199999999994</v>
          </cell>
          <cell r="K330">
            <v>7.7913571428571429E-2</v>
          </cell>
          <cell r="L330">
            <v>177</v>
          </cell>
          <cell r="M330">
            <v>0</v>
          </cell>
        </row>
        <row r="331">
          <cell r="A331" t="str">
            <v>APF58CISIF</v>
          </cell>
          <cell r="B331" t="str">
            <v>IMPROVEMENT MNTISIMIRI FS</v>
          </cell>
          <cell r="C331" t="str">
            <v>400014</v>
          </cell>
          <cell r="D331" t="str">
            <v>PAE-PH2</v>
          </cell>
          <cell r="E331">
            <v>84</v>
          </cell>
          <cell r="F331">
            <v>3</v>
          </cell>
          <cell r="G331">
            <v>4</v>
          </cell>
          <cell r="H331">
            <v>267.64999999999998</v>
          </cell>
          <cell r="I331">
            <v>0</v>
          </cell>
          <cell r="J331">
            <v>2.40578</v>
          </cell>
          <cell r="K331">
            <v>0.60144500000000001</v>
          </cell>
          <cell r="L331">
            <v>0</v>
          </cell>
          <cell r="M331">
            <v>0</v>
          </cell>
        </row>
        <row r="332">
          <cell r="A332" t="str">
            <v>APF58CKOLF</v>
          </cell>
          <cell r="B332" t="str">
            <v>IMPROVEMENT MNTKOLO CREEK FS</v>
          </cell>
          <cell r="C332" t="str">
            <v>400014</v>
          </cell>
          <cell r="D332" t="str">
            <v>PAE-KOCR</v>
          </cell>
          <cell r="E332">
            <v>362</v>
          </cell>
          <cell r="F332">
            <v>10</v>
          </cell>
          <cell r="G332">
            <v>13</v>
          </cell>
          <cell r="H332">
            <v>594.70000000000005</v>
          </cell>
          <cell r="I332">
            <v>0.66553999999999991</v>
          </cell>
          <cell r="J332">
            <v>6.0383100000000001</v>
          </cell>
          <cell r="K332">
            <v>0.46448538461538463</v>
          </cell>
          <cell r="L332">
            <v>84</v>
          </cell>
          <cell r="M332">
            <v>0</v>
          </cell>
        </row>
        <row r="333">
          <cell r="A333" t="str">
            <v>APF58CNKAF</v>
          </cell>
          <cell r="B333" t="str">
            <v>IMPROVEMENT MNTNKALI FS</v>
          </cell>
          <cell r="C333" t="str">
            <v>400014</v>
          </cell>
          <cell r="D333" t="str">
            <v>PAE-PH2</v>
          </cell>
          <cell r="E333">
            <v>89</v>
          </cell>
          <cell r="F333">
            <v>3</v>
          </cell>
          <cell r="G333">
            <v>4</v>
          </cell>
          <cell r="H333">
            <v>468</v>
          </cell>
          <cell r="I333">
            <v>0</v>
          </cell>
          <cell r="J333">
            <v>4.1638299999999999</v>
          </cell>
          <cell r="K333">
            <v>1.0409575</v>
          </cell>
          <cell r="L333">
            <v>175</v>
          </cell>
          <cell r="M333">
            <v>0</v>
          </cell>
        </row>
        <row r="334">
          <cell r="A334" t="str">
            <v>APF58COBEF</v>
          </cell>
          <cell r="B334" t="str">
            <v>IMPROVEMENT MNTOBELE FS</v>
          </cell>
          <cell r="C334" t="str">
            <v>400014</v>
          </cell>
          <cell r="D334" t="str">
            <v>PAE-PH1</v>
          </cell>
          <cell r="E334">
            <v>177</v>
          </cell>
          <cell r="F334">
            <v>6</v>
          </cell>
          <cell r="G334">
            <v>8</v>
          </cell>
          <cell r="H334">
            <v>680.55</v>
          </cell>
          <cell r="I334">
            <v>0</v>
          </cell>
          <cell r="J334">
            <v>6.0653900000000007</v>
          </cell>
          <cell r="K334">
            <v>0.75817375000000009</v>
          </cell>
          <cell r="L334">
            <v>0</v>
          </cell>
          <cell r="M334">
            <v>0</v>
          </cell>
        </row>
        <row r="335">
          <cell r="A335" t="str">
            <v>APF58COBGG</v>
          </cell>
          <cell r="B335" t="str">
            <v>IMPROVEMENT MNTOBIGBO N GP</v>
          </cell>
          <cell r="C335" t="str">
            <v>400014</v>
          </cell>
          <cell r="D335" t="str">
            <v>PAE-PH1</v>
          </cell>
          <cell r="E335">
            <v>440</v>
          </cell>
          <cell r="F335">
            <v>9</v>
          </cell>
          <cell r="G335">
            <v>13</v>
          </cell>
          <cell r="H335">
            <v>278.92746</v>
          </cell>
          <cell r="I335">
            <v>0</v>
          </cell>
          <cell r="J335">
            <v>2.4922499999999999</v>
          </cell>
          <cell r="K335">
            <v>0.19171153846153846</v>
          </cell>
          <cell r="L335">
            <v>16</v>
          </cell>
          <cell r="M335">
            <v>0</v>
          </cell>
        </row>
        <row r="336">
          <cell r="A336" t="str">
            <v>APF58COBGW</v>
          </cell>
          <cell r="B336" t="str">
            <v>IMPROVEMENT MNTOBIGBO N WI PL</v>
          </cell>
          <cell r="C336" t="str">
            <v>400014</v>
          </cell>
          <cell r="D336" t="str">
            <v>PAE-PH1</v>
          </cell>
          <cell r="E336">
            <v>587</v>
          </cell>
          <cell r="F336">
            <v>12</v>
          </cell>
          <cell r="G336">
            <v>18</v>
          </cell>
          <cell r="H336">
            <v>0</v>
          </cell>
          <cell r="I336">
            <v>0</v>
          </cell>
          <cell r="J336">
            <v>0</v>
          </cell>
          <cell r="K336">
            <v>0</v>
          </cell>
          <cell r="L336">
            <v>0</v>
          </cell>
          <cell r="M336">
            <v>0</v>
          </cell>
        </row>
        <row r="337">
          <cell r="A337" t="str">
            <v>APF58COBIF</v>
          </cell>
          <cell r="B337" t="str">
            <v>IMPROVEMENT MNTOBIGBO NORTH FS</v>
          </cell>
          <cell r="C337" t="str">
            <v>400014</v>
          </cell>
          <cell r="D337" t="str">
            <v>PAE-PH1</v>
          </cell>
          <cell r="E337">
            <v>1893</v>
          </cell>
          <cell r="F337">
            <v>40</v>
          </cell>
          <cell r="G337">
            <v>58</v>
          </cell>
          <cell r="H337">
            <v>827.95</v>
          </cell>
          <cell r="I337">
            <v>0</v>
          </cell>
          <cell r="J337">
            <v>7.1876499999999997</v>
          </cell>
          <cell r="K337">
            <v>0.12392499999999999</v>
          </cell>
          <cell r="L337">
            <v>0</v>
          </cell>
          <cell r="M337">
            <v>0</v>
          </cell>
        </row>
        <row r="338">
          <cell r="A338" t="str">
            <v>APF58COGUC</v>
          </cell>
          <cell r="B338" t="str">
            <v>IMPROVEMENT MNTOGUTA GC</v>
          </cell>
          <cell r="C338" t="str">
            <v>400014</v>
          </cell>
          <cell r="D338" t="str">
            <v>PAE-MTC</v>
          </cell>
          <cell r="E338">
            <v>4285</v>
          </cell>
          <cell r="F338">
            <v>87</v>
          </cell>
          <cell r="G338">
            <v>128</v>
          </cell>
          <cell r="H338">
            <v>430</v>
          </cell>
          <cell r="I338">
            <v>0</v>
          </cell>
          <cell r="J338">
            <v>3.81955</v>
          </cell>
          <cell r="K338">
            <v>2.9840234375E-2</v>
          </cell>
          <cell r="L338">
            <v>0</v>
          </cell>
          <cell r="M338">
            <v>0</v>
          </cell>
        </row>
        <row r="339">
          <cell r="A339" t="str">
            <v>APF58COGUF</v>
          </cell>
          <cell r="B339" t="str">
            <v>IMPROVEMENT MNTOGUTA FS</v>
          </cell>
          <cell r="C339" t="str">
            <v>400014</v>
          </cell>
          <cell r="D339" t="str">
            <v>PAE-EGBM</v>
          </cell>
          <cell r="E339">
            <v>547</v>
          </cell>
          <cell r="F339">
            <v>12</v>
          </cell>
          <cell r="G339">
            <v>17</v>
          </cell>
          <cell r="H339">
            <v>0</v>
          </cell>
          <cell r="I339">
            <v>0</v>
          </cell>
          <cell r="J339">
            <v>0</v>
          </cell>
          <cell r="K339">
            <v>0</v>
          </cell>
          <cell r="L339">
            <v>0</v>
          </cell>
          <cell r="M339">
            <v>0</v>
          </cell>
        </row>
        <row r="340">
          <cell r="A340" t="str">
            <v>APF58CRUMF</v>
          </cell>
          <cell r="B340" t="str">
            <v>IMPROVEMENT MNTRUMUEKPE FS</v>
          </cell>
          <cell r="C340" t="str">
            <v>400014</v>
          </cell>
          <cell r="D340" t="str">
            <v>PAE-EGBM</v>
          </cell>
          <cell r="E340">
            <v>457</v>
          </cell>
          <cell r="F340">
            <v>11</v>
          </cell>
          <cell r="G340">
            <v>15</v>
          </cell>
          <cell r="H340">
            <v>238.3</v>
          </cell>
          <cell r="I340">
            <v>9.6136100000000013</v>
          </cell>
          <cell r="J340">
            <v>11.04143</v>
          </cell>
          <cell r="K340">
            <v>0.73609533333333332</v>
          </cell>
          <cell r="L340">
            <v>0</v>
          </cell>
          <cell r="M340">
            <v>0</v>
          </cell>
        </row>
        <row r="341">
          <cell r="A341" t="str">
            <v>APF58CUBIF</v>
          </cell>
          <cell r="B341" t="str">
            <v>IMPROVEMENT MNTUBIE FS</v>
          </cell>
          <cell r="C341" t="str">
            <v>400014</v>
          </cell>
          <cell r="D341" t="str">
            <v>PAE-PH2</v>
          </cell>
          <cell r="E341">
            <v>178</v>
          </cell>
          <cell r="F341">
            <v>6</v>
          </cell>
          <cell r="G341">
            <v>8</v>
          </cell>
          <cell r="H341">
            <v>247.8</v>
          </cell>
          <cell r="I341">
            <v>0</v>
          </cell>
          <cell r="J341">
            <v>2.2054200000000002</v>
          </cell>
          <cell r="K341">
            <v>0.27567750000000002</v>
          </cell>
          <cell r="L341">
            <v>0</v>
          </cell>
          <cell r="M341">
            <v>0</v>
          </cell>
        </row>
        <row r="342">
          <cell r="A342" t="str">
            <v>APF58CUMUF</v>
          </cell>
          <cell r="B342" t="str">
            <v>IMPROVEMENT MNTUMUECHEM FS</v>
          </cell>
          <cell r="C342" t="str">
            <v>400014</v>
          </cell>
          <cell r="D342" t="str">
            <v>PAE-PH1</v>
          </cell>
          <cell r="E342">
            <v>92</v>
          </cell>
          <cell r="F342">
            <v>2</v>
          </cell>
          <cell r="G342">
            <v>3</v>
          </cell>
          <cell r="H342">
            <v>360.45</v>
          </cell>
          <cell r="I342">
            <v>0</v>
          </cell>
          <cell r="J342">
            <v>3.2770000000000001</v>
          </cell>
          <cell r="K342">
            <v>1.0923333333333334</v>
          </cell>
          <cell r="L342">
            <v>0</v>
          </cell>
          <cell r="M342">
            <v>0</v>
          </cell>
        </row>
        <row r="343">
          <cell r="A343" t="str">
            <v>APH14FADIB</v>
          </cell>
          <cell r="B343" t="str">
            <v>BASIC BHP      ADIBAWA FIELD</v>
          </cell>
          <cell r="C343" t="str">
            <v>400208</v>
          </cell>
          <cell r="D343" t="str">
            <v>PAE-PTC</v>
          </cell>
          <cell r="E343">
            <v>1286</v>
          </cell>
          <cell r="F343">
            <v>23</v>
          </cell>
          <cell r="G343">
            <v>35</v>
          </cell>
          <cell r="H343">
            <v>499.548</v>
          </cell>
          <cell r="I343">
            <v>18.239999999999998</v>
          </cell>
          <cell r="J343">
            <v>22.685980000000001</v>
          </cell>
          <cell r="K343">
            <v>0.64817085714285716</v>
          </cell>
          <cell r="L343">
            <v>499.548</v>
          </cell>
          <cell r="M343">
            <v>18.239999999999998</v>
          </cell>
        </row>
        <row r="344">
          <cell r="A344" t="str">
            <v>APH14FADNE</v>
          </cell>
          <cell r="B344" t="str">
            <v>BASIC BHP      ADIBAWA N/E FLD</v>
          </cell>
          <cell r="C344" t="str">
            <v>400208</v>
          </cell>
          <cell r="D344" t="str">
            <v>PAE-PTC</v>
          </cell>
          <cell r="E344">
            <v>369</v>
          </cell>
          <cell r="F344">
            <v>7</v>
          </cell>
          <cell r="G344">
            <v>11</v>
          </cell>
          <cell r="H344">
            <v>0</v>
          </cell>
          <cell r="I344">
            <v>0</v>
          </cell>
          <cell r="J344">
            <v>0</v>
          </cell>
          <cell r="K344">
            <v>0</v>
          </cell>
          <cell r="L344">
            <v>0</v>
          </cell>
          <cell r="M344">
            <v>0</v>
          </cell>
        </row>
        <row r="345">
          <cell r="A345" t="str">
            <v>APH14FAFAM</v>
          </cell>
          <cell r="B345" t="str">
            <v>BASIC BHP      AFAM FIELD</v>
          </cell>
          <cell r="C345" t="str">
            <v>400208</v>
          </cell>
          <cell r="D345" t="str">
            <v>PAE-PTC</v>
          </cell>
          <cell r="E345">
            <v>471</v>
          </cell>
          <cell r="F345">
            <v>11</v>
          </cell>
          <cell r="G345">
            <v>15</v>
          </cell>
          <cell r="H345">
            <v>0</v>
          </cell>
          <cell r="I345">
            <v>0</v>
          </cell>
          <cell r="J345">
            <v>0</v>
          </cell>
          <cell r="K345">
            <v>0</v>
          </cell>
          <cell r="L345">
            <v>0</v>
          </cell>
          <cell r="M345">
            <v>0</v>
          </cell>
        </row>
        <row r="346">
          <cell r="A346" t="str">
            <v>APH14FAGBD</v>
          </cell>
          <cell r="B346" t="str">
            <v>BASIC BHP      AGBADA FIELD</v>
          </cell>
          <cell r="C346" t="str">
            <v>400208</v>
          </cell>
          <cell r="D346" t="str">
            <v>PAE-PTC</v>
          </cell>
          <cell r="E346">
            <v>1197</v>
          </cell>
          <cell r="F346">
            <v>21</v>
          </cell>
          <cell r="G346">
            <v>32</v>
          </cell>
          <cell r="H346">
            <v>869.60552000000007</v>
          </cell>
          <cell r="I346">
            <v>27.69294</v>
          </cell>
          <cell r="J346">
            <v>35.528870000000005</v>
          </cell>
          <cell r="K346">
            <v>1.1102771875000002</v>
          </cell>
          <cell r="L346">
            <v>387.39564000000001</v>
          </cell>
          <cell r="M346">
            <v>13.508749999999999</v>
          </cell>
        </row>
        <row r="347">
          <cell r="A347" t="str">
            <v>APH14FAHIA</v>
          </cell>
          <cell r="B347" t="str">
            <v>BASIC BHP      AHIA FIELD</v>
          </cell>
          <cell r="C347" t="str">
            <v>400208</v>
          </cell>
          <cell r="D347" t="str">
            <v>PAE-PTC</v>
          </cell>
          <cell r="E347">
            <v>463</v>
          </cell>
          <cell r="F347">
            <v>9</v>
          </cell>
          <cell r="G347">
            <v>13</v>
          </cell>
          <cell r="H347">
            <v>0</v>
          </cell>
          <cell r="I347">
            <v>0</v>
          </cell>
          <cell r="J347">
            <v>0</v>
          </cell>
          <cell r="K347">
            <v>0</v>
          </cell>
          <cell r="L347">
            <v>0</v>
          </cell>
          <cell r="M347">
            <v>0</v>
          </cell>
        </row>
        <row r="348">
          <cell r="A348" t="str">
            <v>APH14FAPAR</v>
          </cell>
          <cell r="B348" t="str">
            <v>BASIC BHP      APARA FIELD</v>
          </cell>
          <cell r="C348" t="str">
            <v>400208</v>
          </cell>
          <cell r="D348" t="str">
            <v>PAE-PTC</v>
          </cell>
          <cell r="E348">
            <v>297</v>
          </cell>
          <cell r="F348">
            <v>0</v>
          </cell>
          <cell r="G348">
            <v>3</v>
          </cell>
          <cell r="H348">
            <v>0</v>
          </cell>
          <cell r="I348">
            <v>0</v>
          </cell>
          <cell r="J348">
            <v>0</v>
          </cell>
          <cell r="K348">
            <v>0</v>
          </cell>
          <cell r="L348">
            <v>0</v>
          </cell>
          <cell r="M348">
            <v>0</v>
          </cell>
        </row>
        <row r="349">
          <cell r="A349" t="str">
            <v>APH14FEGBM</v>
          </cell>
          <cell r="B349" t="str">
            <v>BASIC BHP      EGBEMA FIELD</v>
          </cell>
          <cell r="C349" t="str">
            <v>400208</v>
          </cell>
          <cell r="D349" t="str">
            <v>PAE-PTC</v>
          </cell>
          <cell r="E349">
            <v>369</v>
          </cell>
          <cell r="F349">
            <v>7</v>
          </cell>
          <cell r="G349">
            <v>11</v>
          </cell>
          <cell r="H349">
            <v>0</v>
          </cell>
          <cell r="I349">
            <v>0</v>
          </cell>
          <cell r="J349">
            <v>0</v>
          </cell>
          <cell r="K349">
            <v>0</v>
          </cell>
          <cell r="L349">
            <v>0</v>
          </cell>
          <cell r="M349">
            <v>0</v>
          </cell>
        </row>
        <row r="350">
          <cell r="A350" t="str">
            <v>APH14FEGBW</v>
          </cell>
          <cell r="B350" t="str">
            <v>BASIC BHP      EGBEMA WEST FLD</v>
          </cell>
          <cell r="C350" t="str">
            <v>400208</v>
          </cell>
          <cell r="D350" t="str">
            <v>PAE-PTC</v>
          </cell>
          <cell r="E350">
            <v>940</v>
          </cell>
          <cell r="F350">
            <v>17</v>
          </cell>
          <cell r="G350">
            <v>26</v>
          </cell>
          <cell r="H350">
            <v>0</v>
          </cell>
          <cell r="I350">
            <v>0</v>
          </cell>
          <cell r="J350">
            <v>0</v>
          </cell>
          <cell r="K350">
            <v>0</v>
          </cell>
          <cell r="L350">
            <v>0</v>
          </cell>
          <cell r="M350">
            <v>0</v>
          </cell>
        </row>
        <row r="351">
          <cell r="A351" t="str">
            <v>APH14FELWA</v>
          </cell>
          <cell r="B351" t="str">
            <v>BASIC BHP      ELELENWA FIELD</v>
          </cell>
          <cell r="C351" t="str">
            <v>400208</v>
          </cell>
          <cell r="D351" t="str">
            <v>PAE-PTC</v>
          </cell>
          <cell r="E351">
            <v>471</v>
          </cell>
          <cell r="F351">
            <v>11</v>
          </cell>
          <cell r="G351">
            <v>15</v>
          </cell>
          <cell r="H351">
            <v>0</v>
          </cell>
          <cell r="I351">
            <v>0</v>
          </cell>
          <cell r="J351">
            <v>0</v>
          </cell>
          <cell r="K351">
            <v>0</v>
          </cell>
          <cell r="L351">
            <v>0</v>
          </cell>
          <cell r="M351">
            <v>0</v>
          </cell>
        </row>
        <row r="352">
          <cell r="A352" t="str">
            <v>APH14FENWH</v>
          </cell>
          <cell r="B352" t="str">
            <v>BASIC BHP      ENWHE FIELD</v>
          </cell>
          <cell r="C352" t="str">
            <v>400208</v>
          </cell>
          <cell r="D352" t="str">
            <v>PAE-PTC</v>
          </cell>
          <cell r="E352">
            <v>0</v>
          </cell>
          <cell r="F352">
            <v>1</v>
          </cell>
          <cell r="G352">
            <v>1</v>
          </cell>
          <cell r="H352">
            <v>0</v>
          </cell>
          <cell r="I352">
            <v>0</v>
          </cell>
          <cell r="J352">
            <v>0</v>
          </cell>
          <cell r="K352">
            <v>0</v>
          </cell>
          <cell r="L352">
            <v>0</v>
          </cell>
          <cell r="M352">
            <v>0</v>
          </cell>
        </row>
        <row r="353">
          <cell r="A353" t="str">
            <v>APH14FETEL</v>
          </cell>
          <cell r="B353" t="str">
            <v>BASIC BHP      ETELEBOU FIELD</v>
          </cell>
          <cell r="C353" t="str">
            <v>400208</v>
          </cell>
          <cell r="D353" t="str">
            <v>PAE-PTC</v>
          </cell>
          <cell r="E353">
            <v>471</v>
          </cell>
          <cell r="F353">
            <v>11</v>
          </cell>
          <cell r="G353">
            <v>15</v>
          </cell>
          <cell r="H353">
            <v>322.72500000000002</v>
          </cell>
          <cell r="I353">
            <v>11.72</v>
          </cell>
          <cell r="J353">
            <v>14.58131</v>
          </cell>
          <cell r="K353">
            <v>0.9720873333333333</v>
          </cell>
          <cell r="L353">
            <v>213.28560000000002</v>
          </cell>
          <cell r="M353">
            <v>7.7439999999999998</v>
          </cell>
        </row>
        <row r="354">
          <cell r="A354" t="str">
            <v>APH14FGBAR</v>
          </cell>
          <cell r="B354" t="str">
            <v>BASIC BHP      GBARAN FIELD</v>
          </cell>
          <cell r="C354" t="str">
            <v>400208</v>
          </cell>
          <cell r="D354" t="str">
            <v>PAE-PTC</v>
          </cell>
          <cell r="E354">
            <v>271</v>
          </cell>
          <cell r="F354">
            <v>4</v>
          </cell>
          <cell r="G354">
            <v>7</v>
          </cell>
          <cell r="H354">
            <v>0</v>
          </cell>
          <cell r="I354">
            <v>0</v>
          </cell>
          <cell r="J354">
            <v>0</v>
          </cell>
          <cell r="K354">
            <v>0</v>
          </cell>
          <cell r="L354">
            <v>0</v>
          </cell>
          <cell r="M354">
            <v>0</v>
          </cell>
        </row>
        <row r="355">
          <cell r="A355" t="str">
            <v>APH14FIBIG</v>
          </cell>
          <cell r="B355" t="str">
            <v>BASIC BHP      IBIGWE FIELD</v>
          </cell>
          <cell r="C355" t="str">
            <v>400208</v>
          </cell>
          <cell r="D355" t="str">
            <v>PAE-PTC</v>
          </cell>
          <cell r="E355">
            <v>0</v>
          </cell>
          <cell r="F355">
            <v>1</v>
          </cell>
          <cell r="G355">
            <v>1</v>
          </cell>
          <cell r="H355">
            <v>0</v>
          </cell>
          <cell r="I355">
            <v>0</v>
          </cell>
          <cell r="J355">
            <v>0</v>
          </cell>
          <cell r="K355">
            <v>0</v>
          </cell>
          <cell r="L355">
            <v>0</v>
          </cell>
          <cell r="M355">
            <v>0</v>
          </cell>
        </row>
        <row r="356">
          <cell r="A356" t="str">
            <v>APH14FIMOR</v>
          </cell>
          <cell r="B356" t="str">
            <v>BASIC BHP      IMO RIVER FIELD</v>
          </cell>
          <cell r="C356" t="str">
            <v>400208</v>
          </cell>
          <cell r="D356" t="str">
            <v>PAE-PTC</v>
          </cell>
          <cell r="E356">
            <v>940</v>
          </cell>
          <cell r="F356">
            <v>17</v>
          </cell>
          <cell r="G356">
            <v>26</v>
          </cell>
          <cell r="H356">
            <v>498.83</v>
          </cell>
          <cell r="I356">
            <v>16.495999999999999</v>
          </cell>
          <cell r="J356">
            <v>20.935590000000001</v>
          </cell>
          <cell r="K356">
            <v>0.80521500000000001</v>
          </cell>
          <cell r="L356">
            <v>498.83</v>
          </cell>
          <cell r="M356">
            <v>16.495999999999999</v>
          </cell>
        </row>
        <row r="357">
          <cell r="A357" t="str">
            <v>APH14FISIM</v>
          </cell>
          <cell r="B357" t="str">
            <v>BASIC BHP      ISIMIRI FIELD</v>
          </cell>
          <cell r="C357" t="str">
            <v>400208</v>
          </cell>
          <cell r="D357" t="str">
            <v>PAE-PTC</v>
          </cell>
          <cell r="E357">
            <v>262</v>
          </cell>
          <cell r="F357">
            <v>5</v>
          </cell>
          <cell r="G357">
            <v>7</v>
          </cell>
          <cell r="H357">
            <v>0</v>
          </cell>
          <cell r="I357">
            <v>0</v>
          </cell>
          <cell r="J357">
            <v>0</v>
          </cell>
          <cell r="K357">
            <v>0</v>
          </cell>
          <cell r="L357">
            <v>0</v>
          </cell>
          <cell r="M357">
            <v>0</v>
          </cell>
        </row>
        <row r="358">
          <cell r="A358" t="str">
            <v>APH14FKOCR</v>
          </cell>
          <cell r="B358" t="str">
            <v>BASIC BHP      KOLO CREEK FLD</v>
          </cell>
          <cell r="C358" t="str">
            <v>400208</v>
          </cell>
          <cell r="D358" t="str">
            <v>PAE-PTC</v>
          </cell>
          <cell r="E358">
            <v>564</v>
          </cell>
          <cell r="F358">
            <v>13</v>
          </cell>
          <cell r="G358">
            <v>18</v>
          </cell>
          <cell r="H358">
            <v>916.81560000000002</v>
          </cell>
          <cell r="I358">
            <v>26.224</v>
          </cell>
          <cell r="J358">
            <v>34.383650000000003</v>
          </cell>
          <cell r="K358">
            <v>1.9102027777777779</v>
          </cell>
          <cell r="L358">
            <v>340.33199999999999</v>
          </cell>
          <cell r="M358">
            <v>5.28</v>
          </cell>
        </row>
        <row r="359">
          <cell r="A359" t="str">
            <v>APH14FMINI</v>
          </cell>
          <cell r="B359" t="str">
            <v>BASIC BHP      MINI NTA FIELD</v>
          </cell>
          <cell r="C359" t="str">
            <v>400208</v>
          </cell>
          <cell r="D359" t="str">
            <v>PAE-PTC</v>
          </cell>
          <cell r="E359">
            <v>471</v>
          </cell>
          <cell r="F359">
            <v>11</v>
          </cell>
          <cell r="G359">
            <v>15</v>
          </cell>
          <cell r="H359">
            <v>595.64016000000004</v>
          </cell>
          <cell r="I359">
            <v>19.043200000000002</v>
          </cell>
          <cell r="J359">
            <v>24.3444</v>
          </cell>
          <cell r="K359">
            <v>1.62296</v>
          </cell>
          <cell r="L359">
            <v>595.64016000000004</v>
          </cell>
          <cell r="M359">
            <v>19.043200000000002</v>
          </cell>
        </row>
        <row r="360">
          <cell r="A360" t="str">
            <v>APH14FNKAL</v>
          </cell>
          <cell r="B360" t="str">
            <v>BASIC BHP      NKALI FIELD</v>
          </cell>
          <cell r="C360" t="str">
            <v>400208</v>
          </cell>
          <cell r="D360" t="str">
            <v>PAE-PTC</v>
          </cell>
          <cell r="E360">
            <v>93</v>
          </cell>
          <cell r="F360">
            <v>2</v>
          </cell>
          <cell r="G360">
            <v>3</v>
          </cell>
          <cell r="H360">
            <v>0</v>
          </cell>
          <cell r="I360">
            <v>0</v>
          </cell>
          <cell r="J360">
            <v>0</v>
          </cell>
          <cell r="K360">
            <v>0</v>
          </cell>
          <cell r="L360">
            <v>0</v>
          </cell>
          <cell r="M360">
            <v>0</v>
          </cell>
        </row>
        <row r="361">
          <cell r="A361" t="str">
            <v>APH14FOBEA</v>
          </cell>
          <cell r="B361" t="str">
            <v>BASIC BHP      OBEAKPU FIELD</v>
          </cell>
          <cell r="C361" t="str">
            <v>400208</v>
          </cell>
          <cell r="D361" t="str">
            <v>PAE-PTC</v>
          </cell>
          <cell r="E361">
            <v>93</v>
          </cell>
          <cell r="F361">
            <v>2</v>
          </cell>
          <cell r="G361">
            <v>3</v>
          </cell>
          <cell r="H361">
            <v>0</v>
          </cell>
          <cell r="I361">
            <v>0</v>
          </cell>
          <cell r="J361">
            <v>0</v>
          </cell>
          <cell r="K361">
            <v>0</v>
          </cell>
          <cell r="L361">
            <v>0</v>
          </cell>
          <cell r="M361">
            <v>0</v>
          </cell>
        </row>
        <row r="362">
          <cell r="A362" t="str">
            <v>APH14FOBEL</v>
          </cell>
          <cell r="B362" t="str">
            <v>BASIC BHP      OBELE FIELD</v>
          </cell>
          <cell r="C362" t="str">
            <v>400208</v>
          </cell>
          <cell r="D362" t="str">
            <v>PAE-PTC</v>
          </cell>
          <cell r="E362">
            <v>471</v>
          </cell>
          <cell r="F362">
            <v>11</v>
          </cell>
          <cell r="G362">
            <v>15</v>
          </cell>
          <cell r="H362">
            <v>0</v>
          </cell>
          <cell r="I362">
            <v>0</v>
          </cell>
          <cell r="J362">
            <v>0</v>
          </cell>
          <cell r="K362">
            <v>0</v>
          </cell>
          <cell r="L362">
            <v>0</v>
          </cell>
          <cell r="M362">
            <v>0</v>
          </cell>
        </row>
        <row r="363">
          <cell r="A363" t="str">
            <v>APH14FOBGN</v>
          </cell>
          <cell r="B363" t="str">
            <v>BASIC BHP      OBIGBO N FIELD</v>
          </cell>
          <cell r="C363" t="str">
            <v>400208</v>
          </cell>
          <cell r="D363" t="str">
            <v>PAE-PTC</v>
          </cell>
          <cell r="E363">
            <v>1294</v>
          </cell>
          <cell r="F363">
            <v>24</v>
          </cell>
          <cell r="G363">
            <v>36</v>
          </cell>
          <cell r="H363">
            <v>201.34620000000001</v>
          </cell>
          <cell r="I363">
            <v>7.3120000000000003</v>
          </cell>
          <cell r="J363">
            <v>9.10398</v>
          </cell>
          <cell r="K363">
            <v>0.25288833333333333</v>
          </cell>
          <cell r="L363">
            <v>201.34620000000001</v>
          </cell>
          <cell r="M363">
            <v>7.3120000000000003</v>
          </cell>
        </row>
        <row r="364">
          <cell r="A364" t="str">
            <v>APH14FOGUT</v>
          </cell>
          <cell r="B364" t="str">
            <v>BASIC BHP      OGUTA FIELD</v>
          </cell>
          <cell r="C364" t="str">
            <v>400208</v>
          </cell>
          <cell r="D364" t="str">
            <v>PAE-PTC</v>
          </cell>
          <cell r="E364">
            <v>1294</v>
          </cell>
          <cell r="F364">
            <v>24</v>
          </cell>
          <cell r="G364">
            <v>36</v>
          </cell>
          <cell r="H364">
            <v>0</v>
          </cell>
          <cell r="I364">
            <v>0</v>
          </cell>
          <cell r="J364">
            <v>0</v>
          </cell>
          <cell r="K364">
            <v>0</v>
          </cell>
          <cell r="L364">
            <v>0</v>
          </cell>
          <cell r="M364">
            <v>0</v>
          </cell>
        </row>
        <row r="365">
          <cell r="A365" t="str">
            <v>APH14FOTAM</v>
          </cell>
          <cell r="B365" t="str">
            <v>BASIC BHP      OTAMINI FIELD</v>
          </cell>
          <cell r="C365" t="str">
            <v>400208</v>
          </cell>
          <cell r="D365" t="str">
            <v>PAE-PTC</v>
          </cell>
          <cell r="E365">
            <v>369</v>
          </cell>
          <cell r="F365">
            <v>7</v>
          </cell>
          <cell r="G365">
            <v>11</v>
          </cell>
          <cell r="H365">
            <v>0</v>
          </cell>
          <cell r="I365">
            <v>0</v>
          </cell>
          <cell r="J365">
            <v>0</v>
          </cell>
          <cell r="K365">
            <v>0</v>
          </cell>
          <cell r="L365">
            <v>0</v>
          </cell>
          <cell r="M365">
            <v>0</v>
          </cell>
        </row>
        <row r="366">
          <cell r="A366" t="str">
            <v>APH14FRUMU</v>
          </cell>
          <cell r="B366" t="str">
            <v>BASIC BHP      RUMUEKPE FIELD</v>
          </cell>
          <cell r="C366" t="str">
            <v>400208</v>
          </cell>
          <cell r="D366" t="str">
            <v>PAE-PTC</v>
          </cell>
          <cell r="E366">
            <v>93</v>
          </cell>
          <cell r="F366">
            <v>2</v>
          </cell>
          <cell r="G366">
            <v>3</v>
          </cell>
          <cell r="H366">
            <v>0</v>
          </cell>
          <cell r="I366">
            <v>0</v>
          </cell>
          <cell r="J366">
            <v>0</v>
          </cell>
          <cell r="K366">
            <v>0</v>
          </cell>
          <cell r="L366">
            <v>0</v>
          </cell>
          <cell r="M366">
            <v>0</v>
          </cell>
        </row>
        <row r="367">
          <cell r="A367" t="str">
            <v>APH14FUGAD</v>
          </cell>
          <cell r="B367" t="str">
            <v>BASIC BHP      UGADA FIELD</v>
          </cell>
          <cell r="C367" t="str">
            <v>400208</v>
          </cell>
          <cell r="D367" t="str">
            <v>PAE-PTC</v>
          </cell>
          <cell r="E367">
            <v>0</v>
          </cell>
          <cell r="F367">
            <v>1</v>
          </cell>
          <cell r="G367">
            <v>1</v>
          </cell>
          <cell r="H367">
            <v>0</v>
          </cell>
          <cell r="I367">
            <v>0</v>
          </cell>
          <cell r="J367">
            <v>0</v>
          </cell>
          <cell r="K367">
            <v>0</v>
          </cell>
          <cell r="L367">
            <v>0</v>
          </cell>
          <cell r="M367">
            <v>0</v>
          </cell>
        </row>
        <row r="368">
          <cell r="A368" t="str">
            <v>APH14FUMUE</v>
          </cell>
          <cell r="B368" t="str">
            <v>BASIC BHP      UMUECHEM FIELD</v>
          </cell>
          <cell r="C368" t="str">
            <v>400208</v>
          </cell>
          <cell r="D368" t="str">
            <v>PAE-PTC</v>
          </cell>
          <cell r="E368">
            <v>471</v>
          </cell>
          <cell r="F368">
            <v>11</v>
          </cell>
          <cell r="G368">
            <v>15</v>
          </cell>
          <cell r="H368">
            <v>0</v>
          </cell>
          <cell r="I368">
            <v>0</v>
          </cell>
          <cell r="J368">
            <v>0</v>
          </cell>
          <cell r="K368">
            <v>0</v>
          </cell>
          <cell r="L368">
            <v>0</v>
          </cell>
          <cell r="M368">
            <v>0</v>
          </cell>
        </row>
        <row r="369">
          <cell r="A369" t="str">
            <v>APH18FADIB</v>
          </cell>
          <cell r="B369" t="str">
            <v>WIRELINE GEN.  ADIBAWA FIELD</v>
          </cell>
          <cell r="C369" t="str">
            <v>400001</v>
          </cell>
          <cell r="D369" t="str">
            <v>PAE-KOCR</v>
          </cell>
          <cell r="E369">
            <v>0</v>
          </cell>
          <cell r="F369">
            <v>1</v>
          </cell>
          <cell r="G369">
            <v>1</v>
          </cell>
          <cell r="H369">
            <v>0</v>
          </cell>
          <cell r="I369">
            <v>0</v>
          </cell>
          <cell r="J369">
            <v>0</v>
          </cell>
          <cell r="K369">
            <v>0</v>
          </cell>
          <cell r="L369">
            <v>0</v>
          </cell>
          <cell r="M369">
            <v>0</v>
          </cell>
        </row>
        <row r="370">
          <cell r="A370" t="str">
            <v>APH18FAFAM</v>
          </cell>
          <cell r="B370" t="str">
            <v>WIRELINE GEN.  AFAM FIELD</v>
          </cell>
          <cell r="C370" t="str">
            <v>400001</v>
          </cell>
          <cell r="D370" t="str">
            <v>PAE-PH2</v>
          </cell>
          <cell r="E370">
            <v>0</v>
          </cell>
          <cell r="F370">
            <v>1</v>
          </cell>
          <cell r="G370">
            <v>1</v>
          </cell>
          <cell r="H370">
            <v>0</v>
          </cell>
          <cell r="I370">
            <v>0</v>
          </cell>
          <cell r="J370">
            <v>0</v>
          </cell>
          <cell r="K370">
            <v>0</v>
          </cell>
          <cell r="L370">
            <v>0</v>
          </cell>
          <cell r="M370">
            <v>0</v>
          </cell>
        </row>
        <row r="371">
          <cell r="A371" t="str">
            <v>APH18FAGBD</v>
          </cell>
          <cell r="B371" t="str">
            <v>WIRELINE GEN.  AGBADA FIELD</v>
          </cell>
          <cell r="C371" t="str">
            <v>400001</v>
          </cell>
          <cell r="D371" t="str">
            <v>PAE-PH1</v>
          </cell>
          <cell r="E371">
            <v>0</v>
          </cell>
          <cell r="F371">
            <v>1</v>
          </cell>
          <cell r="G371">
            <v>1</v>
          </cell>
          <cell r="H371">
            <v>0</v>
          </cell>
          <cell r="I371">
            <v>0</v>
          </cell>
          <cell r="J371">
            <v>0</v>
          </cell>
          <cell r="K371">
            <v>0</v>
          </cell>
          <cell r="L371">
            <v>0</v>
          </cell>
          <cell r="M371">
            <v>0</v>
          </cell>
        </row>
        <row r="372">
          <cell r="A372" t="str">
            <v>APH18FAHIA</v>
          </cell>
          <cell r="B372" t="str">
            <v>WIRELINE GEN.  AHIA FIELD</v>
          </cell>
          <cell r="C372" t="str">
            <v>400001</v>
          </cell>
          <cell r="D372" t="str">
            <v>PAE-PTC</v>
          </cell>
          <cell r="E372">
            <v>0</v>
          </cell>
          <cell r="F372">
            <v>1</v>
          </cell>
          <cell r="G372">
            <v>1</v>
          </cell>
          <cell r="H372">
            <v>0</v>
          </cell>
          <cell r="I372">
            <v>0</v>
          </cell>
          <cell r="J372">
            <v>0</v>
          </cell>
          <cell r="K372">
            <v>0</v>
          </cell>
          <cell r="L372">
            <v>0</v>
          </cell>
          <cell r="M372">
            <v>0</v>
          </cell>
        </row>
        <row r="373">
          <cell r="A373" t="str">
            <v>APH18FASSA</v>
          </cell>
          <cell r="B373" t="str">
            <v>WIRELINE GEN.  ASSA FIELD</v>
          </cell>
          <cell r="C373" t="str">
            <v>400001</v>
          </cell>
          <cell r="D373" t="str">
            <v>PAE-PTC</v>
          </cell>
          <cell r="E373">
            <v>0</v>
          </cell>
          <cell r="F373">
            <v>1</v>
          </cell>
          <cell r="G373">
            <v>1</v>
          </cell>
          <cell r="H373">
            <v>0</v>
          </cell>
          <cell r="I373">
            <v>0</v>
          </cell>
          <cell r="J373">
            <v>0</v>
          </cell>
          <cell r="K373">
            <v>0</v>
          </cell>
          <cell r="L373">
            <v>0</v>
          </cell>
          <cell r="M373">
            <v>0</v>
          </cell>
        </row>
        <row r="374">
          <cell r="A374" t="str">
            <v>APH18FEGBM</v>
          </cell>
          <cell r="B374" t="str">
            <v>WIRELINE GEN.  EGBEMA FIELD</v>
          </cell>
          <cell r="C374" t="str">
            <v>400001</v>
          </cell>
          <cell r="D374" t="str">
            <v>PAE-PTC</v>
          </cell>
          <cell r="E374">
            <v>0</v>
          </cell>
          <cell r="F374">
            <v>1</v>
          </cell>
          <cell r="G374">
            <v>1</v>
          </cell>
          <cell r="H374">
            <v>0</v>
          </cell>
          <cell r="I374">
            <v>0</v>
          </cell>
          <cell r="J374">
            <v>0</v>
          </cell>
          <cell r="K374">
            <v>0</v>
          </cell>
          <cell r="L374">
            <v>0</v>
          </cell>
          <cell r="M374">
            <v>0</v>
          </cell>
        </row>
        <row r="375">
          <cell r="A375" t="str">
            <v>APH18FEGBW</v>
          </cell>
          <cell r="B375" t="str">
            <v>WIRELINE GEN.  EGBEMA WEST FLD</v>
          </cell>
          <cell r="C375" t="str">
            <v>400001</v>
          </cell>
          <cell r="D375" t="str">
            <v>PAE-PTC</v>
          </cell>
          <cell r="E375">
            <v>0</v>
          </cell>
          <cell r="F375">
            <v>1</v>
          </cell>
          <cell r="G375">
            <v>1</v>
          </cell>
          <cell r="H375">
            <v>0</v>
          </cell>
          <cell r="I375">
            <v>0</v>
          </cell>
          <cell r="J375">
            <v>0</v>
          </cell>
          <cell r="K375">
            <v>0</v>
          </cell>
          <cell r="L375">
            <v>0</v>
          </cell>
          <cell r="M375">
            <v>0</v>
          </cell>
        </row>
        <row r="376">
          <cell r="A376" t="str">
            <v>APH18FELWA</v>
          </cell>
          <cell r="B376" t="str">
            <v>WIRELINE GEN.  ELELENWA FIELD</v>
          </cell>
          <cell r="C376" t="str">
            <v>400001</v>
          </cell>
          <cell r="D376" t="str">
            <v>PAE-PTC</v>
          </cell>
          <cell r="E376">
            <v>0</v>
          </cell>
          <cell r="F376">
            <v>1</v>
          </cell>
          <cell r="G376">
            <v>1</v>
          </cell>
          <cell r="H376">
            <v>0</v>
          </cell>
          <cell r="I376">
            <v>0</v>
          </cell>
          <cell r="J376">
            <v>0</v>
          </cell>
          <cell r="K376">
            <v>0</v>
          </cell>
          <cell r="L376">
            <v>0</v>
          </cell>
          <cell r="M376">
            <v>0</v>
          </cell>
        </row>
        <row r="377">
          <cell r="A377" t="str">
            <v>APH18FETEL</v>
          </cell>
          <cell r="B377" t="str">
            <v>WIRELINE GEN.  ETELEBOU FIELD</v>
          </cell>
          <cell r="C377" t="str">
            <v>400001</v>
          </cell>
          <cell r="D377" t="str">
            <v>PAE-PTC</v>
          </cell>
          <cell r="E377">
            <v>0</v>
          </cell>
          <cell r="F377">
            <v>1</v>
          </cell>
          <cell r="G377">
            <v>1</v>
          </cell>
          <cell r="H377">
            <v>0</v>
          </cell>
          <cell r="I377">
            <v>0</v>
          </cell>
          <cell r="J377">
            <v>0</v>
          </cell>
          <cell r="K377">
            <v>0</v>
          </cell>
          <cell r="L377">
            <v>0</v>
          </cell>
          <cell r="M377">
            <v>0</v>
          </cell>
        </row>
        <row r="378">
          <cell r="A378" t="str">
            <v>APH18FGBAR</v>
          </cell>
          <cell r="B378" t="str">
            <v>WIRELINE GEN.  GBARAN FIELD</v>
          </cell>
          <cell r="C378" t="str">
            <v>400001</v>
          </cell>
          <cell r="D378" t="str">
            <v>PAE-PTC</v>
          </cell>
          <cell r="E378">
            <v>0</v>
          </cell>
          <cell r="F378">
            <v>1</v>
          </cell>
          <cell r="G378">
            <v>1</v>
          </cell>
          <cell r="H378">
            <v>0</v>
          </cell>
          <cell r="I378">
            <v>0</v>
          </cell>
          <cell r="J378">
            <v>0</v>
          </cell>
          <cell r="K378">
            <v>0</v>
          </cell>
          <cell r="L378">
            <v>0</v>
          </cell>
          <cell r="M378">
            <v>0</v>
          </cell>
        </row>
        <row r="379">
          <cell r="A379" t="str">
            <v>APH18FMINI</v>
          </cell>
          <cell r="B379" t="str">
            <v>WIRELINE GEN.  MINI NTA FIELD</v>
          </cell>
          <cell r="C379" t="str">
            <v>400001</v>
          </cell>
          <cell r="D379" t="str">
            <v>PAE-PTC</v>
          </cell>
          <cell r="E379">
            <v>0</v>
          </cell>
          <cell r="F379">
            <v>0</v>
          </cell>
          <cell r="G379">
            <v>0</v>
          </cell>
          <cell r="H379">
            <v>67.482799999999997</v>
          </cell>
          <cell r="I379">
            <v>2.464</v>
          </cell>
          <cell r="J379">
            <v>3.07809</v>
          </cell>
          <cell r="K379" t="e">
            <v>#DIV/0!</v>
          </cell>
          <cell r="L379">
            <v>0</v>
          </cell>
          <cell r="M379">
            <v>0</v>
          </cell>
        </row>
        <row r="380">
          <cell r="A380" t="str">
            <v>APH24FADIB</v>
          </cell>
          <cell r="B380" t="str">
            <v>FISHING        ADIBAWA FIELD</v>
          </cell>
          <cell r="C380" t="str">
            <v>400003</v>
          </cell>
          <cell r="D380" t="str">
            <v>PAE-PTC</v>
          </cell>
          <cell r="E380">
            <v>203</v>
          </cell>
          <cell r="F380">
            <v>4</v>
          </cell>
          <cell r="G380">
            <v>6</v>
          </cell>
          <cell r="H380">
            <v>0</v>
          </cell>
          <cell r="I380">
            <v>0</v>
          </cell>
          <cell r="J380">
            <v>0</v>
          </cell>
          <cell r="K380">
            <v>0</v>
          </cell>
          <cell r="L380">
            <v>0</v>
          </cell>
          <cell r="M380">
            <v>0</v>
          </cell>
        </row>
        <row r="381">
          <cell r="A381" t="str">
            <v>APH24FAFAM</v>
          </cell>
          <cell r="B381" t="str">
            <v>FISHING        AFAM FIELD</v>
          </cell>
          <cell r="C381" t="str">
            <v>400003</v>
          </cell>
          <cell r="D381" t="str">
            <v>PAE-PTC</v>
          </cell>
          <cell r="E381">
            <v>103</v>
          </cell>
          <cell r="F381">
            <v>2</v>
          </cell>
          <cell r="G381">
            <v>3</v>
          </cell>
          <cell r="H381">
            <v>0</v>
          </cell>
          <cell r="I381">
            <v>0</v>
          </cell>
          <cell r="J381">
            <v>0</v>
          </cell>
          <cell r="K381">
            <v>0</v>
          </cell>
          <cell r="L381">
            <v>0</v>
          </cell>
          <cell r="M381">
            <v>0</v>
          </cell>
        </row>
        <row r="382">
          <cell r="A382" t="str">
            <v>APH24FAGBD</v>
          </cell>
          <cell r="B382" t="str">
            <v>FISHING        AGBADA FIELD</v>
          </cell>
          <cell r="C382" t="str">
            <v>400003</v>
          </cell>
          <cell r="D382" t="str">
            <v>PAE-PTC</v>
          </cell>
          <cell r="E382">
            <v>103</v>
          </cell>
          <cell r="F382">
            <v>2</v>
          </cell>
          <cell r="G382">
            <v>3</v>
          </cell>
          <cell r="H382">
            <v>0</v>
          </cell>
          <cell r="I382">
            <v>0</v>
          </cell>
          <cell r="J382">
            <v>0</v>
          </cell>
          <cell r="K382">
            <v>0</v>
          </cell>
          <cell r="L382">
            <v>0</v>
          </cell>
          <cell r="M382">
            <v>0</v>
          </cell>
        </row>
        <row r="383">
          <cell r="A383" t="str">
            <v>APH24FAHIA</v>
          </cell>
          <cell r="B383" t="str">
            <v>FISHING        AHIA FIELD</v>
          </cell>
          <cell r="C383" t="str">
            <v>400003</v>
          </cell>
          <cell r="D383" t="str">
            <v>PAE-PTC</v>
          </cell>
          <cell r="E383">
            <v>103</v>
          </cell>
          <cell r="F383">
            <v>2</v>
          </cell>
          <cell r="G383">
            <v>3</v>
          </cell>
          <cell r="H383">
            <v>0</v>
          </cell>
          <cell r="I383">
            <v>0</v>
          </cell>
          <cell r="J383">
            <v>0</v>
          </cell>
          <cell r="K383">
            <v>0</v>
          </cell>
          <cell r="L383">
            <v>0</v>
          </cell>
          <cell r="M383">
            <v>0</v>
          </cell>
        </row>
        <row r="384">
          <cell r="A384" t="str">
            <v>APH24FASSA</v>
          </cell>
          <cell r="B384" t="str">
            <v>FISHING        ASSA FIELD</v>
          </cell>
          <cell r="C384" t="str">
            <v>400003</v>
          </cell>
          <cell r="D384" t="str">
            <v>PAE-PTC</v>
          </cell>
          <cell r="E384">
            <v>103</v>
          </cell>
          <cell r="F384">
            <v>2</v>
          </cell>
          <cell r="G384">
            <v>3</v>
          </cell>
          <cell r="H384">
            <v>0</v>
          </cell>
          <cell r="I384">
            <v>0</v>
          </cell>
          <cell r="J384">
            <v>0</v>
          </cell>
          <cell r="K384">
            <v>0</v>
          </cell>
          <cell r="L384">
            <v>0</v>
          </cell>
          <cell r="M384">
            <v>0</v>
          </cell>
        </row>
        <row r="385">
          <cell r="A385" t="str">
            <v>APH26FAGBD</v>
          </cell>
          <cell r="B385" t="str">
            <v>STIMULATION    AGBADA FIELD</v>
          </cell>
          <cell r="C385" t="str">
            <v>400005</v>
          </cell>
          <cell r="D385" t="str">
            <v>PAE-PTC</v>
          </cell>
          <cell r="E385">
            <v>18642</v>
          </cell>
          <cell r="F385">
            <v>319</v>
          </cell>
          <cell r="G385">
            <v>497</v>
          </cell>
          <cell r="H385">
            <v>1028.0988</v>
          </cell>
          <cell r="I385">
            <v>162.64270000000002</v>
          </cell>
          <cell r="J385">
            <v>171.79277999999999</v>
          </cell>
          <cell r="K385">
            <v>0.34565951710261567</v>
          </cell>
          <cell r="L385">
            <v>1028.0988</v>
          </cell>
          <cell r="M385">
            <v>22.27</v>
          </cell>
        </row>
        <row r="386">
          <cell r="A386" t="str">
            <v>APH26FIMOR</v>
          </cell>
          <cell r="B386" t="str">
            <v>STIMULATION    IMO RIVER FIELD</v>
          </cell>
          <cell r="C386" t="str">
            <v>400005</v>
          </cell>
          <cell r="D386" t="str">
            <v>PAE-PTC</v>
          </cell>
          <cell r="E386">
            <v>14445</v>
          </cell>
          <cell r="F386">
            <v>246</v>
          </cell>
          <cell r="G386">
            <v>384</v>
          </cell>
          <cell r="H386">
            <v>9406.9273599999997</v>
          </cell>
          <cell r="I386">
            <v>113.08712</v>
          </cell>
          <cell r="J386">
            <v>198.69015999999999</v>
          </cell>
          <cell r="K386">
            <v>0.51742229166666664</v>
          </cell>
          <cell r="L386">
            <v>0</v>
          </cell>
          <cell r="M386">
            <v>0</v>
          </cell>
        </row>
        <row r="387">
          <cell r="A387" t="str">
            <v>APH26FKOCR</v>
          </cell>
          <cell r="B387" t="str">
            <v>STIMULATION    KOLO CREEK FLD</v>
          </cell>
          <cell r="C387" t="str">
            <v>400005</v>
          </cell>
          <cell r="D387" t="str">
            <v>PAE-PTC</v>
          </cell>
          <cell r="E387">
            <v>8853</v>
          </cell>
          <cell r="F387">
            <v>152</v>
          </cell>
          <cell r="G387">
            <v>236</v>
          </cell>
          <cell r="H387">
            <v>0</v>
          </cell>
          <cell r="I387">
            <v>24.600490000000001</v>
          </cell>
          <cell r="J387">
            <v>24.600490000000001</v>
          </cell>
          <cell r="K387">
            <v>0.10423936440677967</v>
          </cell>
          <cell r="L387">
            <v>0</v>
          </cell>
          <cell r="M387">
            <v>0</v>
          </cell>
        </row>
        <row r="388">
          <cell r="A388" t="str">
            <v>APH26FOBGN</v>
          </cell>
          <cell r="B388" t="str">
            <v>STIMULATION    OBIGBO N FIELD</v>
          </cell>
          <cell r="C388" t="str">
            <v>400005</v>
          </cell>
          <cell r="D388" t="str">
            <v>PAE-PTC</v>
          </cell>
          <cell r="E388">
            <v>0</v>
          </cell>
          <cell r="F388">
            <v>0</v>
          </cell>
          <cell r="G388">
            <v>0</v>
          </cell>
          <cell r="H388">
            <v>2554.56909</v>
          </cell>
          <cell r="I388">
            <v>67.213470000000001</v>
          </cell>
          <cell r="J388">
            <v>90.46005000000001</v>
          </cell>
          <cell r="K388" t="e">
            <v>#DIV/0!</v>
          </cell>
          <cell r="L388">
            <v>0</v>
          </cell>
          <cell r="M388">
            <v>0</v>
          </cell>
        </row>
        <row r="389">
          <cell r="A389" t="str">
            <v>APH26FOGUT</v>
          </cell>
          <cell r="B389" t="str">
            <v>STIMULATION    OGUTA FIELD</v>
          </cell>
          <cell r="C389" t="str">
            <v>400005</v>
          </cell>
          <cell r="D389" t="str">
            <v>PAE-PTC</v>
          </cell>
          <cell r="E389">
            <v>0</v>
          </cell>
          <cell r="F389">
            <v>0</v>
          </cell>
          <cell r="G389">
            <v>0</v>
          </cell>
          <cell r="H389">
            <v>462.85265000000004</v>
          </cell>
          <cell r="I389">
            <v>17.524000000000001</v>
          </cell>
          <cell r="J389">
            <v>21.691400000000002</v>
          </cell>
          <cell r="K389" t="e">
            <v>#DIV/0!</v>
          </cell>
          <cell r="L389">
            <v>222.8244</v>
          </cell>
          <cell r="M389">
            <v>8.0879999999999992</v>
          </cell>
        </row>
        <row r="390">
          <cell r="A390" t="str">
            <v>APH26FRUMU</v>
          </cell>
          <cell r="B390" t="str">
            <v>STIMULATION    RUMUEKPE FIELD</v>
          </cell>
          <cell r="C390" t="str">
            <v>400005</v>
          </cell>
          <cell r="D390" t="str">
            <v>PAE-PTC</v>
          </cell>
          <cell r="E390">
            <v>819</v>
          </cell>
          <cell r="F390">
            <v>18</v>
          </cell>
          <cell r="G390">
            <v>26</v>
          </cell>
          <cell r="H390">
            <v>0</v>
          </cell>
          <cell r="I390">
            <v>0</v>
          </cell>
          <cell r="J390">
            <v>0</v>
          </cell>
          <cell r="K390">
            <v>0</v>
          </cell>
          <cell r="L390">
            <v>0</v>
          </cell>
          <cell r="M390">
            <v>0</v>
          </cell>
        </row>
        <row r="391">
          <cell r="A391" t="str">
            <v>APH26FUMUE</v>
          </cell>
          <cell r="B391" t="str">
            <v>STIMULATION    UMUECHEM FIELD</v>
          </cell>
          <cell r="C391" t="str">
            <v>400005</v>
          </cell>
          <cell r="D391" t="str">
            <v>PAE-PTC</v>
          </cell>
          <cell r="E391">
            <v>1280</v>
          </cell>
          <cell r="F391">
            <v>32</v>
          </cell>
          <cell r="G391">
            <v>44</v>
          </cell>
          <cell r="H391">
            <v>3852.72255</v>
          </cell>
          <cell r="I391">
            <v>103.44186000000001</v>
          </cell>
          <cell r="J391">
            <v>138.50163000000001</v>
          </cell>
          <cell r="K391">
            <v>3.1477643181818182</v>
          </cell>
          <cell r="L391">
            <v>0</v>
          </cell>
          <cell r="M391">
            <v>0</v>
          </cell>
        </row>
        <row r="392">
          <cell r="A392" t="str">
            <v>APH28FADIB</v>
          </cell>
          <cell r="B392" t="str">
            <v>WELL KILLING   ADIBAWA FIELD</v>
          </cell>
          <cell r="C392" t="str">
            <v>400002</v>
          </cell>
          <cell r="D392" t="str">
            <v>PAE-PTC</v>
          </cell>
          <cell r="E392">
            <v>1010</v>
          </cell>
          <cell r="F392">
            <v>19</v>
          </cell>
          <cell r="G392">
            <v>29</v>
          </cell>
          <cell r="H392">
            <v>0</v>
          </cell>
          <cell r="I392">
            <v>0</v>
          </cell>
          <cell r="J392">
            <v>0</v>
          </cell>
          <cell r="K392">
            <v>0</v>
          </cell>
          <cell r="L392">
            <v>0</v>
          </cell>
          <cell r="M392">
            <v>0</v>
          </cell>
        </row>
        <row r="393">
          <cell r="A393" t="str">
            <v>APH28FAGBD</v>
          </cell>
          <cell r="B393" t="str">
            <v>WELL KILLING   AGBADA FIELD</v>
          </cell>
          <cell r="C393" t="str">
            <v>400002</v>
          </cell>
          <cell r="D393" t="str">
            <v>PAE-PTC</v>
          </cell>
          <cell r="E393">
            <v>1019</v>
          </cell>
          <cell r="F393">
            <v>16</v>
          </cell>
          <cell r="G393">
            <v>26</v>
          </cell>
          <cell r="H393">
            <v>0</v>
          </cell>
          <cell r="I393">
            <v>0</v>
          </cell>
          <cell r="J393">
            <v>0</v>
          </cell>
          <cell r="K393">
            <v>0</v>
          </cell>
          <cell r="L393">
            <v>0</v>
          </cell>
          <cell r="M393">
            <v>0</v>
          </cell>
        </row>
        <row r="394">
          <cell r="A394" t="str">
            <v>APH28FAHIA</v>
          </cell>
          <cell r="B394" t="str">
            <v>WELL KILLING   AHIA FIELD</v>
          </cell>
          <cell r="C394" t="str">
            <v>400002</v>
          </cell>
          <cell r="D394" t="str">
            <v>PAE-PTC</v>
          </cell>
          <cell r="E394">
            <v>1019</v>
          </cell>
          <cell r="F394">
            <v>16</v>
          </cell>
          <cell r="G394">
            <v>26</v>
          </cell>
          <cell r="H394">
            <v>0</v>
          </cell>
          <cell r="I394">
            <v>0</v>
          </cell>
          <cell r="J394">
            <v>0</v>
          </cell>
          <cell r="K394">
            <v>0</v>
          </cell>
          <cell r="L394">
            <v>0</v>
          </cell>
          <cell r="M394">
            <v>0</v>
          </cell>
        </row>
        <row r="395">
          <cell r="A395" t="str">
            <v>APH28FEGBM</v>
          </cell>
          <cell r="B395" t="str">
            <v>WELL KILLING   EGBEMA FIELD</v>
          </cell>
          <cell r="C395" t="str">
            <v>400002</v>
          </cell>
          <cell r="D395" t="str">
            <v>PAE-PTC</v>
          </cell>
          <cell r="E395">
            <v>1019</v>
          </cell>
          <cell r="F395">
            <v>16</v>
          </cell>
          <cell r="G395">
            <v>26</v>
          </cell>
          <cell r="H395">
            <v>0</v>
          </cell>
          <cell r="I395">
            <v>0</v>
          </cell>
          <cell r="J395">
            <v>0</v>
          </cell>
          <cell r="K395">
            <v>0</v>
          </cell>
          <cell r="L395">
            <v>0</v>
          </cell>
          <cell r="M395">
            <v>0</v>
          </cell>
        </row>
        <row r="396">
          <cell r="A396" t="str">
            <v>APH28FEGBW</v>
          </cell>
          <cell r="B396" t="str">
            <v>WELL KILLING   EGBEMA WEST FLD</v>
          </cell>
          <cell r="C396" t="str">
            <v>400002</v>
          </cell>
          <cell r="D396" t="str">
            <v>PAE-PTC</v>
          </cell>
          <cell r="E396">
            <v>1019</v>
          </cell>
          <cell r="F396">
            <v>16</v>
          </cell>
          <cell r="G396">
            <v>26</v>
          </cell>
          <cell r="H396">
            <v>0</v>
          </cell>
          <cell r="I396">
            <v>0</v>
          </cell>
          <cell r="J396">
            <v>0</v>
          </cell>
          <cell r="K396">
            <v>0</v>
          </cell>
          <cell r="L396">
            <v>0</v>
          </cell>
          <cell r="M396">
            <v>0</v>
          </cell>
        </row>
        <row r="397">
          <cell r="A397" t="str">
            <v>APH28FELWA</v>
          </cell>
          <cell r="B397" t="str">
            <v>WELL KILLING   ELELENWA FIELD</v>
          </cell>
          <cell r="C397" t="str">
            <v>400002</v>
          </cell>
          <cell r="D397" t="str">
            <v>PAE-PTC</v>
          </cell>
          <cell r="E397">
            <v>1019</v>
          </cell>
          <cell r="F397">
            <v>16</v>
          </cell>
          <cell r="G397">
            <v>26</v>
          </cell>
          <cell r="H397">
            <v>505.30288000000002</v>
          </cell>
          <cell r="I397">
            <v>10.750500000000001</v>
          </cell>
          <cell r="J397">
            <v>15.23934</v>
          </cell>
          <cell r="K397">
            <v>0.58612846153846154</v>
          </cell>
          <cell r="L397">
            <v>0</v>
          </cell>
          <cell r="M397">
            <v>0</v>
          </cell>
        </row>
        <row r="398">
          <cell r="A398" t="str">
            <v>APH28FETEL</v>
          </cell>
          <cell r="B398" t="str">
            <v>WELL KILLING   ETELEBOU FIELD</v>
          </cell>
          <cell r="C398" t="str">
            <v>400002</v>
          </cell>
          <cell r="D398" t="str">
            <v>PAE-PTC</v>
          </cell>
          <cell r="E398">
            <v>1019</v>
          </cell>
          <cell r="F398">
            <v>16</v>
          </cell>
          <cell r="G398">
            <v>26</v>
          </cell>
          <cell r="H398">
            <v>0</v>
          </cell>
          <cell r="I398">
            <v>0</v>
          </cell>
          <cell r="J398">
            <v>0</v>
          </cell>
          <cell r="K398">
            <v>0</v>
          </cell>
          <cell r="L398">
            <v>0</v>
          </cell>
          <cell r="M398">
            <v>0</v>
          </cell>
        </row>
        <row r="399">
          <cell r="A399" t="str">
            <v>APH28FIMOR</v>
          </cell>
          <cell r="B399" t="str">
            <v>WELL KILLING   IMO RIVER FIELD</v>
          </cell>
          <cell r="C399" t="str">
            <v>400002</v>
          </cell>
          <cell r="D399" t="str">
            <v>PAE-PTC</v>
          </cell>
          <cell r="E399">
            <v>1019</v>
          </cell>
          <cell r="F399">
            <v>16</v>
          </cell>
          <cell r="G399">
            <v>26</v>
          </cell>
          <cell r="H399">
            <v>0</v>
          </cell>
          <cell r="I399">
            <v>0</v>
          </cell>
          <cell r="J399">
            <v>0</v>
          </cell>
          <cell r="K399">
            <v>0</v>
          </cell>
          <cell r="L399">
            <v>0</v>
          </cell>
          <cell r="M399">
            <v>0</v>
          </cell>
        </row>
        <row r="400">
          <cell r="A400" t="str">
            <v>APH28FISIM</v>
          </cell>
          <cell r="B400" t="str">
            <v>WELL KILLING   ISIMIRI FIELD</v>
          </cell>
          <cell r="C400" t="str">
            <v>400002</v>
          </cell>
          <cell r="D400" t="str">
            <v>PAE-PTC</v>
          </cell>
          <cell r="E400">
            <v>1019</v>
          </cell>
          <cell r="F400">
            <v>16</v>
          </cell>
          <cell r="G400">
            <v>26</v>
          </cell>
          <cell r="H400">
            <v>0</v>
          </cell>
          <cell r="I400">
            <v>0</v>
          </cell>
          <cell r="J400">
            <v>0</v>
          </cell>
          <cell r="K400">
            <v>0</v>
          </cell>
          <cell r="L400">
            <v>0</v>
          </cell>
          <cell r="M400">
            <v>0</v>
          </cell>
        </row>
        <row r="401">
          <cell r="A401" t="str">
            <v>APH28FKOCR</v>
          </cell>
          <cell r="B401" t="str">
            <v>WELL KILLING   KOLO CREEK FLD</v>
          </cell>
          <cell r="C401" t="str">
            <v>400002</v>
          </cell>
          <cell r="D401" t="str">
            <v>PAE-PTC</v>
          </cell>
          <cell r="E401">
            <v>1019</v>
          </cell>
          <cell r="F401">
            <v>16</v>
          </cell>
          <cell r="G401">
            <v>26</v>
          </cell>
          <cell r="H401">
            <v>0</v>
          </cell>
          <cell r="I401">
            <v>0</v>
          </cell>
          <cell r="J401">
            <v>0</v>
          </cell>
          <cell r="K401">
            <v>0</v>
          </cell>
          <cell r="L401">
            <v>0</v>
          </cell>
          <cell r="M401">
            <v>0</v>
          </cell>
        </row>
        <row r="402">
          <cell r="A402" t="str">
            <v>APH30FADIB</v>
          </cell>
          <cell r="B402" t="str">
            <v>WAX CUTTING    ADIBAWA FIELD</v>
          </cell>
          <cell r="C402" t="str">
            <v>400006</v>
          </cell>
          <cell r="D402" t="str">
            <v>PAE-PTC</v>
          </cell>
          <cell r="E402">
            <v>173</v>
          </cell>
          <cell r="F402">
            <v>2</v>
          </cell>
          <cell r="G402">
            <v>4</v>
          </cell>
          <cell r="H402">
            <v>0</v>
          </cell>
          <cell r="I402">
            <v>0</v>
          </cell>
          <cell r="J402">
            <v>0</v>
          </cell>
          <cell r="K402">
            <v>0</v>
          </cell>
          <cell r="L402">
            <v>0</v>
          </cell>
          <cell r="M402">
            <v>0</v>
          </cell>
        </row>
        <row r="403">
          <cell r="A403" t="str">
            <v>APH30FADNE</v>
          </cell>
          <cell r="B403" t="str">
            <v>WAX CUTTING    ADIBAWA N/E FLD</v>
          </cell>
          <cell r="C403" t="str">
            <v>400006</v>
          </cell>
          <cell r="D403" t="str">
            <v>PAE-PTC</v>
          </cell>
          <cell r="E403">
            <v>95</v>
          </cell>
          <cell r="F403">
            <v>1</v>
          </cell>
          <cell r="G403">
            <v>2</v>
          </cell>
          <cell r="H403">
            <v>0</v>
          </cell>
          <cell r="I403">
            <v>0</v>
          </cell>
          <cell r="J403">
            <v>0</v>
          </cell>
          <cell r="K403">
            <v>0</v>
          </cell>
          <cell r="L403">
            <v>0</v>
          </cell>
          <cell r="M403">
            <v>0</v>
          </cell>
        </row>
        <row r="404">
          <cell r="A404" t="str">
            <v>APH30FAFAM</v>
          </cell>
          <cell r="B404" t="str">
            <v>WAX CUTTING    AFAM FIELD</v>
          </cell>
          <cell r="C404" t="str">
            <v>400006</v>
          </cell>
          <cell r="D404" t="str">
            <v>PAE-PTC</v>
          </cell>
          <cell r="E404">
            <v>173</v>
          </cell>
          <cell r="F404">
            <v>2</v>
          </cell>
          <cell r="G404">
            <v>4</v>
          </cell>
          <cell r="H404">
            <v>0</v>
          </cell>
          <cell r="I404">
            <v>0</v>
          </cell>
          <cell r="J404">
            <v>0</v>
          </cell>
          <cell r="K404">
            <v>0</v>
          </cell>
          <cell r="L404">
            <v>0</v>
          </cell>
          <cell r="M404">
            <v>0</v>
          </cell>
        </row>
        <row r="405">
          <cell r="A405" t="str">
            <v>APH30FAGBD</v>
          </cell>
          <cell r="B405" t="str">
            <v>WAX CUTTING    AGBADA FIELD</v>
          </cell>
          <cell r="C405" t="str">
            <v>400006</v>
          </cell>
          <cell r="D405" t="str">
            <v>PAE-PTC</v>
          </cell>
          <cell r="E405">
            <v>0</v>
          </cell>
          <cell r="F405">
            <v>2</v>
          </cell>
          <cell r="G405">
            <v>2</v>
          </cell>
          <cell r="H405">
            <v>246.54167999999999</v>
          </cell>
          <cell r="I405">
            <v>0</v>
          </cell>
          <cell r="J405">
            <v>2.1942199999999996</v>
          </cell>
          <cell r="K405">
            <v>1.0971099999999998</v>
          </cell>
          <cell r="L405">
            <v>246.54167999999999</v>
          </cell>
          <cell r="M405">
            <v>0</v>
          </cell>
        </row>
        <row r="406">
          <cell r="A406" t="str">
            <v>APH30FAHIA</v>
          </cell>
          <cell r="B406" t="str">
            <v>WAX CUTTING    AHIA FIELD</v>
          </cell>
          <cell r="C406" t="str">
            <v>400006</v>
          </cell>
          <cell r="D406" t="str">
            <v>PAE-PTC</v>
          </cell>
          <cell r="E406">
            <v>173</v>
          </cell>
          <cell r="F406">
            <v>2</v>
          </cell>
          <cell r="G406">
            <v>4</v>
          </cell>
          <cell r="H406">
            <v>105.05880000000001</v>
          </cell>
          <cell r="I406">
            <v>3.6960000000000002</v>
          </cell>
          <cell r="J406">
            <v>4.6310200000000004</v>
          </cell>
          <cell r="K406">
            <v>1.1577550000000001</v>
          </cell>
          <cell r="L406">
            <v>105.05880000000001</v>
          </cell>
          <cell r="M406">
            <v>3.6960000000000002</v>
          </cell>
        </row>
        <row r="407">
          <cell r="A407" t="str">
            <v>APH30FASSA</v>
          </cell>
          <cell r="B407" t="str">
            <v>WAX CUTTING    ASSA FIELD</v>
          </cell>
          <cell r="C407" t="str">
            <v>400006</v>
          </cell>
          <cell r="D407" t="str">
            <v>PAE-PTC</v>
          </cell>
          <cell r="E407">
            <v>173</v>
          </cell>
          <cell r="F407">
            <v>2</v>
          </cell>
          <cell r="G407">
            <v>4</v>
          </cell>
          <cell r="H407">
            <v>0</v>
          </cell>
          <cell r="I407">
            <v>0</v>
          </cell>
          <cell r="J407">
            <v>0</v>
          </cell>
          <cell r="K407">
            <v>0</v>
          </cell>
          <cell r="L407">
            <v>0</v>
          </cell>
          <cell r="M407">
            <v>0</v>
          </cell>
        </row>
        <row r="408">
          <cell r="A408" t="str">
            <v>APH30FEGBM</v>
          </cell>
          <cell r="B408" t="str">
            <v>WAX CUTTING    EGBEMA FIELD</v>
          </cell>
          <cell r="C408" t="str">
            <v>400006</v>
          </cell>
          <cell r="D408" t="str">
            <v>PAE-PTC</v>
          </cell>
          <cell r="E408">
            <v>0</v>
          </cell>
          <cell r="F408">
            <v>2</v>
          </cell>
          <cell r="G408">
            <v>2</v>
          </cell>
          <cell r="H408">
            <v>0</v>
          </cell>
          <cell r="I408">
            <v>0</v>
          </cell>
          <cell r="J408">
            <v>0</v>
          </cell>
          <cell r="K408">
            <v>0</v>
          </cell>
          <cell r="L408">
            <v>0</v>
          </cell>
          <cell r="M408">
            <v>0</v>
          </cell>
        </row>
        <row r="409">
          <cell r="A409" t="str">
            <v>APH30FEGBW</v>
          </cell>
          <cell r="B409" t="str">
            <v>WAX CUTTING    EGBEMA WEST FLD</v>
          </cell>
          <cell r="C409" t="str">
            <v>400006</v>
          </cell>
          <cell r="D409" t="str">
            <v>PAE-PTC</v>
          </cell>
          <cell r="E409">
            <v>173</v>
          </cell>
          <cell r="F409">
            <v>2</v>
          </cell>
          <cell r="G409">
            <v>4</v>
          </cell>
          <cell r="H409">
            <v>0</v>
          </cell>
          <cell r="I409">
            <v>0</v>
          </cell>
          <cell r="J409">
            <v>0</v>
          </cell>
          <cell r="K409">
            <v>0</v>
          </cell>
          <cell r="L409">
            <v>0</v>
          </cell>
          <cell r="M409">
            <v>0</v>
          </cell>
        </row>
        <row r="410">
          <cell r="A410" t="str">
            <v>APH30FELWA</v>
          </cell>
          <cell r="B410" t="str">
            <v>WAX CUTTING    ELELENWA FIELD</v>
          </cell>
          <cell r="C410" t="str">
            <v>400006</v>
          </cell>
          <cell r="D410" t="str">
            <v>PAE-PTC</v>
          </cell>
          <cell r="E410">
            <v>0</v>
          </cell>
          <cell r="F410">
            <v>2</v>
          </cell>
          <cell r="G410">
            <v>2</v>
          </cell>
          <cell r="H410">
            <v>0</v>
          </cell>
          <cell r="I410">
            <v>0</v>
          </cell>
          <cell r="J410">
            <v>0</v>
          </cell>
          <cell r="K410">
            <v>0</v>
          </cell>
          <cell r="L410">
            <v>0</v>
          </cell>
          <cell r="M410">
            <v>0</v>
          </cell>
        </row>
        <row r="411">
          <cell r="A411" t="str">
            <v>APH30FENWH</v>
          </cell>
          <cell r="B411" t="str">
            <v>WAX CUTTING    ENWHE FIELD</v>
          </cell>
          <cell r="C411" t="str">
            <v>400006</v>
          </cell>
          <cell r="D411" t="str">
            <v>PAE-PTC</v>
          </cell>
          <cell r="E411">
            <v>0</v>
          </cell>
          <cell r="F411">
            <v>1</v>
          </cell>
          <cell r="G411">
            <v>1</v>
          </cell>
          <cell r="H411">
            <v>0</v>
          </cell>
          <cell r="I411">
            <v>0</v>
          </cell>
          <cell r="J411">
            <v>0</v>
          </cell>
          <cell r="K411">
            <v>0</v>
          </cell>
          <cell r="L411">
            <v>0</v>
          </cell>
          <cell r="M411">
            <v>0</v>
          </cell>
        </row>
        <row r="412">
          <cell r="A412" t="str">
            <v>APH30FETEL</v>
          </cell>
          <cell r="B412" t="str">
            <v>WAX CUTTING    ETELEBOU FIELD</v>
          </cell>
          <cell r="C412" t="str">
            <v>400006</v>
          </cell>
          <cell r="D412" t="str">
            <v>PAE-PTC</v>
          </cell>
          <cell r="E412">
            <v>0</v>
          </cell>
          <cell r="F412">
            <v>2</v>
          </cell>
          <cell r="G412">
            <v>2</v>
          </cell>
          <cell r="H412">
            <v>0</v>
          </cell>
          <cell r="I412">
            <v>0</v>
          </cell>
          <cell r="J412">
            <v>0</v>
          </cell>
          <cell r="K412">
            <v>0</v>
          </cell>
          <cell r="L412">
            <v>0</v>
          </cell>
          <cell r="M412">
            <v>0</v>
          </cell>
        </row>
        <row r="413">
          <cell r="A413" t="str">
            <v>APH30FGBAR</v>
          </cell>
          <cell r="B413" t="str">
            <v>WAX CUTTING    GBARAN FIELD</v>
          </cell>
          <cell r="C413" t="str">
            <v>400006</v>
          </cell>
          <cell r="D413" t="str">
            <v>PAE-PTC</v>
          </cell>
          <cell r="E413">
            <v>0</v>
          </cell>
          <cell r="F413">
            <v>2</v>
          </cell>
          <cell r="G413">
            <v>2</v>
          </cell>
          <cell r="H413">
            <v>0</v>
          </cell>
          <cell r="I413">
            <v>0</v>
          </cell>
          <cell r="J413">
            <v>0</v>
          </cell>
          <cell r="K413">
            <v>0</v>
          </cell>
          <cell r="L413">
            <v>0</v>
          </cell>
          <cell r="M413">
            <v>0</v>
          </cell>
        </row>
        <row r="414">
          <cell r="A414" t="str">
            <v>APH30FIMOR</v>
          </cell>
          <cell r="B414" t="str">
            <v>WAX CUTTING    IMO RIVER FIELD</v>
          </cell>
          <cell r="C414" t="str">
            <v>400006</v>
          </cell>
          <cell r="D414" t="str">
            <v>PAE-PTC</v>
          </cell>
          <cell r="E414">
            <v>0</v>
          </cell>
          <cell r="F414">
            <v>2</v>
          </cell>
          <cell r="G414">
            <v>2</v>
          </cell>
          <cell r="H414">
            <v>233.73729</v>
          </cell>
          <cell r="I414">
            <v>8.828479999999999</v>
          </cell>
          <cell r="J414">
            <v>10.955489999999999</v>
          </cell>
          <cell r="K414">
            <v>5.4777449999999996</v>
          </cell>
          <cell r="L414">
            <v>0</v>
          </cell>
          <cell r="M414">
            <v>0</v>
          </cell>
        </row>
        <row r="415">
          <cell r="A415" t="str">
            <v>APH30FISIM</v>
          </cell>
          <cell r="B415" t="str">
            <v>WAX CUTTING    ISIMIRI FIELD</v>
          </cell>
          <cell r="C415" t="str">
            <v>400006</v>
          </cell>
          <cell r="D415" t="str">
            <v>PAE-PTC</v>
          </cell>
          <cell r="E415">
            <v>0</v>
          </cell>
          <cell r="F415">
            <v>2</v>
          </cell>
          <cell r="G415">
            <v>2</v>
          </cell>
          <cell r="H415">
            <v>0</v>
          </cell>
          <cell r="I415">
            <v>0</v>
          </cell>
          <cell r="J415">
            <v>0</v>
          </cell>
          <cell r="K415">
            <v>0</v>
          </cell>
          <cell r="L415">
            <v>0</v>
          </cell>
          <cell r="M415">
            <v>0</v>
          </cell>
        </row>
        <row r="416">
          <cell r="A416" t="str">
            <v>APH30FKOCR</v>
          </cell>
          <cell r="B416" t="str">
            <v>WAX CUTTING    KOLO CREEK FLD</v>
          </cell>
          <cell r="C416" t="str">
            <v>400006</v>
          </cell>
          <cell r="D416" t="str">
            <v>PAE-PTC</v>
          </cell>
          <cell r="E416">
            <v>0</v>
          </cell>
          <cell r="F416">
            <v>1</v>
          </cell>
          <cell r="G416">
            <v>1</v>
          </cell>
          <cell r="H416">
            <v>678.21600000000001</v>
          </cell>
          <cell r="I416">
            <v>24.64</v>
          </cell>
          <cell r="J416">
            <v>30.6083</v>
          </cell>
          <cell r="K416">
            <v>30.6083</v>
          </cell>
          <cell r="L416">
            <v>0</v>
          </cell>
          <cell r="M416">
            <v>0</v>
          </cell>
        </row>
        <row r="417">
          <cell r="A417" t="str">
            <v>APH30FMINI</v>
          </cell>
          <cell r="B417" t="str">
            <v>WAX CUTTING    MINI NTA FIELD</v>
          </cell>
          <cell r="C417" t="str">
            <v>400006</v>
          </cell>
          <cell r="D417" t="str">
            <v>PAE-PTC</v>
          </cell>
          <cell r="E417">
            <v>0</v>
          </cell>
          <cell r="F417">
            <v>2</v>
          </cell>
          <cell r="G417">
            <v>2</v>
          </cell>
          <cell r="H417">
            <v>0</v>
          </cell>
          <cell r="I417">
            <v>0</v>
          </cell>
          <cell r="J417">
            <v>0</v>
          </cell>
          <cell r="K417">
            <v>0</v>
          </cell>
          <cell r="L417">
            <v>0</v>
          </cell>
          <cell r="M417">
            <v>0</v>
          </cell>
        </row>
        <row r="418">
          <cell r="A418" t="str">
            <v>APH30FNKAL</v>
          </cell>
          <cell r="B418" t="str">
            <v>WAX CUTTING    NKALI FIELD</v>
          </cell>
          <cell r="C418" t="str">
            <v>400006</v>
          </cell>
          <cell r="D418" t="str">
            <v>PAE-PTC</v>
          </cell>
          <cell r="E418">
            <v>0</v>
          </cell>
          <cell r="F418">
            <v>1</v>
          </cell>
          <cell r="G418">
            <v>1</v>
          </cell>
          <cell r="H418">
            <v>0</v>
          </cell>
          <cell r="I418">
            <v>0</v>
          </cell>
          <cell r="J418">
            <v>0</v>
          </cell>
          <cell r="K418">
            <v>0</v>
          </cell>
          <cell r="L418">
            <v>0</v>
          </cell>
          <cell r="M418">
            <v>0</v>
          </cell>
        </row>
        <row r="419">
          <cell r="A419" t="str">
            <v>APH30FOBEA</v>
          </cell>
          <cell r="B419" t="str">
            <v>WAX CUTTING    OBEAKPU FIELD</v>
          </cell>
          <cell r="C419" t="str">
            <v>400006</v>
          </cell>
          <cell r="D419" t="str">
            <v>PAE-PTC</v>
          </cell>
          <cell r="E419">
            <v>0</v>
          </cell>
          <cell r="F419">
            <v>2</v>
          </cell>
          <cell r="G419">
            <v>2</v>
          </cell>
          <cell r="H419">
            <v>0</v>
          </cell>
          <cell r="I419">
            <v>0</v>
          </cell>
          <cell r="J419">
            <v>0</v>
          </cell>
          <cell r="K419">
            <v>0</v>
          </cell>
          <cell r="L419">
            <v>0</v>
          </cell>
          <cell r="M419">
            <v>0</v>
          </cell>
        </row>
        <row r="420">
          <cell r="A420" t="str">
            <v>APH30FOBEL</v>
          </cell>
          <cell r="B420" t="str">
            <v>WAX CUTTING    OBELE FIELD</v>
          </cell>
          <cell r="C420" t="str">
            <v>400006</v>
          </cell>
          <cell r="D420" t="str">
            <v>PAE-PTC</v>
          </cell>
          <cell r="E420">
            <v>0</v>
          </cell>
          <cell r="F420">
            <v>1</v>
          </cell>
          <cell r="G420">
            <v>1</v>
          </cell>
          <cell r="H420">
            <v>0</v>
          </cell>
          <cell r="I420">
            <v>0</v>
          </cell>
          <cell r="J420">
            <v>0</v>
          </cell>
          <cell r="K420">
            <v>0</v>
          </cell>
          <cell r="L420">
            <v>0</v>
          </cell>
          <cell r="M420">
            <v>0</v>
          </cell>
        </row>
        <row r="421">
          <cell r="A421" t="str">
            <v>APH30FOBGN</v>
          </cell>
          <cell r="B421" t="str">
            <v>WAX CUTTING    OBIGBO N FIELD</v>
          </cell>
          <cell r="C421" t="str">
            <v>400006</v>
          </cell>
          <cell r="D421" t="str">
            <v>PAE-PTC</v>
          </cell>
          <cell r="E421">
            <v>0</v>
          </cell>
          <cell r="F421">
            <v>1</v>
          </cell>
          <cell r="G421">
            <v>1</v>
          </cell>
          <cell r="H421">
            <v>0</v>
          </cell>
          <cell r="I421">
            <v>0</v>
          </cell>
          <cell r="J421">
            <v>0</v>
          </cell>
          <cell r="K421">
            <v>0</v>
          </cell>
          <cell r="L421">
            <v>0</v>
          </cell>
          <cell r="M421">
            <v>0</v>
          </cell>
        </row>
        <row r="422">
          <cell r="A422" t="str">
            <v>APH30FOGUT</v>
          </cell>
          <cell r="B422" t="str">
            <v>WAX CUTTING    OGUTA FIELD</v>
          </cell>
          <cell r="C422" t="str">
            <v>400006</v>
          </cell>
          <cell r="D422" t="str">
            <v>PAE-PTC</v>
          </cell>
          <cell r="E422">
            <v>0</v>
          </cell>
          <cell r="F422">
            <v>2</v>
          </cell>
          <cell r="G422">
            <v>2</v>
          </cell>
          <cell r="H422">
            <v>0</v>
          </cell>
          <cell r="I422">
            <v>0</v>
          </cell>
          <cell r="J422">
            <v>0</v>
          </cell>
          <cell r="K422">
            <v>0</v>
          </cell>
          <cell r="L422">
            <v>0</v>
          </cell>
          <cell r="M422">
            <v>0</v>
          </cell>
        </row>
        <row r="423">
          <cell r="A423" t="str">
            <v>APH30FOTAM</v>
          </cell>
          <cell r="B423" t="str">
            <v>WAX CUTTING    OTAMINI FIELD</v>
          </cell>
          <cell r="C423" t="str">
            <v>400006</v>
          </cell>
          <cell r="D423" t="str">
            <v>PAE-PTC</v>
          </cell>
          <cell r="E423">
            <v>0</v>
          </cell>
          <cell r="F423">
            <v>2</v>
          </cell>
          <cell r="G423">
            <v>2</v>
          </cell>
          <cell r="H423">
            <v>0</v>
          </cell>
          <cell r="I423">
            <v>0</v>
          </cell>
          <cell r="J423">
            <v>0</v>
          </cell>
          <cell r="K423">
            <v>0</v>
          </cell>
          <cell r="L423">
            <v>0</v>
          </cell>
          <cell r="M423">
            <v>0</v>
          </cell>
        </row>
        <row r="424">
          <cell r="A424" t="str">
            <v>APH30FRUMU</v>
          </cell>
          <cell r="B424" t="str">
            <v>WAX CUTTING    RUMUEKPE FIELD</v>
          </cell>
          <cell r="C424" t="str">
            <v>400006</v>
          </cell>
          <cell r="D424" t="str">
            <v>PAE-PTC</v>
          </cell>
          <cell r="E424">
            <v>0</v>
          </cell>
          <cell r="F424">
            <v>1</v>
          </cell>
          <cell r="G424">
            <v>1</v>
          </cell>
          <cell r="H424">
            <v>0</v>
          </cell>
          <cell r="I424">
            <v>0</v>
          </cell>
          <cell r="J424">
            <v>0</v>
          </cell>
          <cell r="K424">
            <v>0</v>
          </cell>
          <cell r="L424">
            <v>0</v>
          </cell>
          <cell r="M424">
            <v>0</v>
          </cell>
        </row>
        <row r="425">
          <cell r="A425" t="str">
            <v>APH30FUMUE</v>
          </cell>
          <cell r="B425" t="str">
            <v>WAX CUTTING    UMUECHEM FIELD</v>
          </cell>
          <cell r="C425" t="str">
            <v>400006</v>
          </cell>
          <cell r="D425" t="str">
            <v>PAE-PTC</v>
          </cell>
          <cell r="E425">
            <v>0</v>
          </cell>
          <cell r="F425">
            <v>1</v>
          </cell>
          <cell r="G425">
            <v>1</v>
          </cell>
          <cell r="H425">
            <v>0</v>
          </cell>
          <cell r="I425">
            <v>0</v>
          </cell>
          <cell r="J425">
            <v>0</v>
          </cell>
          <cell r="K425">
            <v>0</v>
          </cell>
          <cell r="L425">
            <v>0</v>
          </cell>
          <cell r="M425">
            <v>0</v>
          </cell>
        </row>
        <row r="426">
          <cell r="A426" t="str">
            <v>APH32FADIB</v>
          </cell>
          <cell r="B426" t="str">
            <v>WELLHEAD REPAIRADIBAWA FIELD</v>
          </cell>
          <cell r="C426" t="str">
            <v>400003</v>
          </cell>
          <cell r="D426" t="str">
            <v>PAE-PTC</v>
          </cell>
          <cell r="E426">
            <v>173</v>
          </cell>
          <cell r="F426">
            <v>2</v>
          </cell>
          <cell r="G426">
            <v>4</v>
          </cell>
          <cell r="H426">
            <v>35.7164</v>
          </cell>
          <cell r="I426">
            <v>0.74085999999999996</v>
          </cell>
          <cell r="J426">
            <v>1.0658800000000002</v>
          </cell>
          <cell r="K426">
            <v>0.26647000000000004</v>
          </cell>
          <cell r="L426">
            <v>0</v>
          </cell>
          <cell r="M426">
            <v>0</v>
          </cell>
        </row>
        <row r="427">
          <cell r="A427" t="str">
            <v>APH32FADNE</v>
          </cell>
          <cell r="B427" t="str">
            <v>WELLHEAD REPAIRADIBAWA N/E FLD</v>
          </cell>
          <cell r="C427" t="str">
            <v>400003</v>
          </cell>
          <cell r="D427" t="str">
            <v>PAE-PTC</v>
          </cell>
          <cell r="E427">
            <v>0</v>
          </cell>
          <cell r="F427">
            <v>1</v>
          </cell>
          <cell r="G427">
            <v>1</v>
          </cell>
          <cell r="H427">
            <v>0</v>
          </cell>
          <cell r="I427">
            <v>0</v>
          </cell>
          <cell r="J427">
            <v>0</v>
          </cell>
          <cell r="K427">
            <v>0</v>
          </cell>
          <cell r="L427">
            <v>0</v>
          </cell>
          <cell r="M427">
            <v>0</v>
          </cell>
        </row>
        <row r="428">
          <cell r="A428" t="str">
            <v>APH32FAFAM</v>
          </cell>
          <cell r="B428" t="str">
            <v>WELLHEAD REPAIRAFAM FIELD</v>
          </cell>
          <cell r="C428" t="str">
            <v>400003</v>
          </cell>
          <cell r="D428" t="str">
            <v>PAE-PTC</v>
          </cell>
          <cell r="E428">
            <v>173</v>
          </cell>
          <cell r="F428">
            <v>2</v>
          </cell>
          <cell r="G428">
            <v>4</v>
          </cell>
          <cell r="H428">
            <v>185.9</v>
          </cell>
          <cell r="I428">
            <v>0</v>
          </cell>
          <cell r="J428">
            <v>1.6916900000000001</v>
          </cell>
          <cell r="K428">
            <v>0.42292250000000003</v>
          </cell>
          <cell r="L428">
            <v>0</v>
          </cell>
          <cell r="M428">
            <v>0</v>
          </cell>
        </row>
        <row r="429">
          <cell r="A429" t="str">
            <v>APH32FAGBD</v>
          </cell>
          <cell r="B429" t="str">
            <v>WELLHEAD REPAIRAGBADA FIELD</v>
          </cell>
          <cell r="C429" t="str">
            <v>400003</v>
          </cell>
          <cell r="D429" t="str">
            <v>PAE-PTC</v>
          </cell>
          <cell r="E429">
            <v>0</v>
          </cell>
          <cell r="F429">
            <v>2</v>
          </cell>
          <cell r="G429">
            <v>2</v>
          </cell>
          <cell r="H429">
            <v>246.48400000000001</v>
          </cell>
          <cell r="I429">
            <v>1.8995199999999999</v>
          </cell>
          <cell r="J429">
            <v>4.1065200000000006</v>
          </cell>
          <cell r="K429">
            <v>2.0532600000000003</v>
          </cell>
          <cell r="L429">
            <v>0</v>
          </cell>
          <cell r="M429">
            <v>0</v>
          </cell>
        </row>
        <row r="430">
          <cell r="A430" t="str">
            <v>APH32FAHIA</v>
          </cell>
          <cell r="B430" t="str">
            <v>WELLHEAD REPAIRAHIA FIELD</v>
          </cell>
          <cell r="C430" t="str">
            <v>400003</v>
          </cell>
          <cell r="D430" t="str">
            <v>PAE-PTC</v>
          </cell>
          <cell r="E430">
            <v>173</v>
          </cell>
          <cell r="F430">
            <v>2</v>
          </cell>
          <cell r="G430">
            <v>4</v>
          </cell>
          <cell r="H430">
            <v>16.633200000000002</v>
          </cell>
          <cell r="I430">
            <v>0.83165999999999995</v>
          </cell>
          <cell r="J430">
            <v>0.98133999999999999</v>
          </cell>
          <cell r="K430">
            <v>0.245335</v>
          </cell>
          <cell r="L430">
            <v>8.4167999999999985</v>
          </cell>
          <cell r="M430">
            <v>0.42080000000000001</v>
          </cell>
        </row>
        <row r="431">
          <cell r="A431" t="str">
            <v>APH32FASSA</v>
          </cell>
          <cell r="B431" t="str">
            <v>WELLHEAD REPAIRASSA FIELD</v>
          </cell>
          <cell r="C431" t="str">
            <v>400003</v>
          </cell>
          <cell r="D431" t="str">
            <v>PAE-PTC</v>
          </cell>
          <cell r="E431">
            <v>173</v>
          </cell>
          <cell r="F431">
            <v>2</v>
          </cell>
          <cell r="G431">
            <v>4</v>
          </cell>
          <cell r="H431">
            <v>0</v>
          </cell>
          <cell r="I431">
            <v>0</v>
          </cell>
          <cell r="J431">
            <v>0</v>
          </cell>
          <cell r="K431">
            <v>0</v>
          </cell>
          <cell r="L431">
            <v>0</v>
          </cell>
          <cell r="M431">
            <v>0</v>
          </cell>
        </row>
        <row r="432">
          <cell r="A432" t="str">
            <v>APH32FEGBM</v>
          </cell>
          <cell r="B432" t="str">
            <v>WELLHEAD REPAIREGBEMA FIELD</v>
          </cell>
          <cell r="C432" t="str">
            <v>400003</v>
          </cell>
          <cell r="D432" t="str">
            <v>PAE-PTC</v>
          </cell>
          <cell r="E432">
            <v>0</v>
          </cell>
          <cell r="F432">
            <v>2</v>
          </cell>
          <cell r="G432">
            <v>2</v>
          </cell>
          <cell r="H432">
            <v>0</v>
          </cell>
          <cell r="I432">
            <v>0</v>
          </cell>
          <cell r="J432">
            <v>0</v>
          </cell>
          <cell r="K432">
            <v>0</v>
          </cell>
          <cell r="L432">
            <v>0</v>
          </cell>
          <cell r="M432">
            <v>0</v>
          </cell>
        </row>
        <row r="433">
          <cell r="A433" t="str">
            <v>APH32FEGBW</v>
          </cell>
          <cell r="B433" t="str">
            <v>WELLHEAD REPAIREGBEMA WEST FLD</v>
          </cell>
          <cell r="C433" t="str">
            <v>400003</v>
          </cell>
          <cell r="D433" t="str">
            <v>PAE-PTC</v>
          </cell>
          <cell r="E433">
            <v>173</v>
          </cell>
          <cell r="F433">
            <v>2</v>
          </cell>
          <cell r="G433">
            <v>4</v>
          </cell>
          <cell r="H433">
            <v>16.4328</v>
          </cell>
          <cell r="I433">
            <v>0.82172000000000001</v>
          </cell>
          <cell r="J433">
            <v>0.97126000000000001</v>
          </cell>
          <cell r="K433">
            <v>0.242815</v>
          </cell>
          <cell r="L433">
            <v>0</v>
          </cell>
          <cell r="M433">
            <v>0</v>
          </cell>
        </row>
        <row r="434">
          <cell r="A434" t="str">
            <v>APH32FELWA</v>
          </cell>
          <cell r="B434" t="str">
            <v>WELLHEAD REPAIRELELENWA FIELD</v>
          </cell>
          <cell r="C434" t="str">
            <v>400003</v>
          </cell>
          <cell r="D434" t="str">
            <v>PAE-PH2</v>
          </cell>
          <cell r="E434">
            <v>0</v>
          </cell>
          <cell r="F434">
            <v>2</v>
          </cell>
          <cell r="G434">
            <v>2</v>
          </cell>
          <cell r="H434">
            <v>0</v>
          </cell>
          <cell r="I434">
            <v>0</v>
          </cell>
          <cell r="J434">
            <v>0</v>
          </cell>
          <cell r="K434">
            <v>0</v>
          </cell>
          <cell r="L434">
            <v>0</v>
          </cell>
          <cell r="M434">
            <v>0</v>
          </cell>
        </row>
        <row r="435">
          <cell r="A435" t="str">
            <v>APH32FENWH</v>
          </cell>
          <cell r="B435" t="str">
            <v>WELLHEAD REPAIRENWHE FIELD</v>
          </cell>
          <cell r="C435" t="str">
            <v>400003</v>
          </cell>
          <cell r="D435" t="str">
            <v>PAE-PTC</v>
          </cell>
          <cell r="E435">
            <v>0</v>
          </cell>
          <cell r="F435">
            <v>1</v>
          </cell>
          <cell r="G435">
            <v>1</v>
          </cell>
          <cell r="H435">
            <v>0</v>
          </cell>
          <cell r="I435">
            <v>0</v>
          </cell>
          <cell r="J435">
            <v>0</v>
          </cell>
          <cell r="K435">
            <v>0</v>
          </cell>
          <cell r="L435">
            <v>0</v>
          </cell>
          <cell r="M435">
            <v>0</v>
          </cell>
        </row>
        <row r="436">
          <cell r="A436" t="str">
            <v>APH32FETEL</v>
          </cell>
          <cell r="B436" t="str">
            <v>WELLHEAD REPAIRETELEBOU FIELD</v>
          </cell>
          <cell r="C436" t="str">
            <v>400003</v>
          </cell>
          <cell r="D436" t="str">
            <v>PAE-PTC</v>
          </cell>
          <cell r="E436">
            <v>173</v>
          </cell>
          <cell r="F436">
            <v>2</v>
          </cell>
          <cell r="G436">
            <v>4</v>
          </cell>
          <cell r="H436">
            <v>139.53879999999998</v>
          </cell>
          <cell r="I436">
            <v>3.9701599999999999</v>
          </cell>
          <cell r="J436">
            <v>5.2302</v>
          </cell>
          <cell r="K436">
            <v>1.30755</v>
          </cell>
          <cell r="L436">
            <v>48.822400000000002</v>
          </cell>
          <cell r="M436">
            <v>2.5143</v>
          </cell>
        </row>
        <row r="437">
          <cell r="A437" t="str">
            <v>APH32FGBAR</v>
          </cell>
          <cell r="B437" t="str">
            <v>WELLHEAD REPAIRGBARAN FIELD</v>
          </cell>
          <cell r="C437" t="str">
            <v>400003</v>
          </cell>
          <cell r="D437" t="str">
            <v>PAE-PTC</v>
          </cell>
          <cell r="E437">
            <v>0</v>
          </cell>
          <cell r="F437">
            <v>2</v>
          </cell>
          <cell r="G437">
            <v>2</v>
          </cell>
          <cell r="H437">
            <v>389.31720000000001</v>
          </cell>
          <cell r="I437">
            <v>10.99452</v>
          </cell>
          <cell r="J437">
            <v>14.462729999999999</v>
          </cell>
          <cell r="K437">
            <v>7.2313649999999994</v>
          </cell>
          <cell r="L437">
            <v>372.88440000000003</v>
          </cell>
          <cell r="M437">
            <v>10.172799999999999</v>
          </cell>
        </row>
        <row r="438">
          <cell r="A438" t="str">
            <v>APH32FIMOR</v>
          </cell>
          <cell r="B438" t="str">
            <v>WELLHEAD REPAIRIMO RIVER FIELD</v>
          </cell>
          <cell r="C438" t="str">
            <v>400003</v>
          </cell>
          <cell r="D438" t="str">
            <v>PAE-PTC</v>
          </cell>
          <cell r="E438">
            <v>0</v>
          </cell>
          <cell r="F438">
            <v>1</v>
          </cell>
          <cell r="G438">
            <v>1</v>
          </cell>
          <cell r="H438">
            <v>230.9564</v>
          </cell>
          <cell r="I438">
            <v>7.0218599999999993</v>
          </cell>
          <cell r="J438">
            <v>9.1194400000000009</v>
          </cell>
          <cell r="K438">
            <v>9.1194400000000009</v>
          </cell>
          <cell r="L438">
            <v>0</v>
          </cell>
          <cell r="M438">
            <v>0</v>
          </cell>
        </row>
        <row r="439">
          <cell r="A439" t="str">
            <v>APH32FISIM</v>
          </cell>
          <cell r="B439" t="str">
            <v>WELLHEAD REPAIRISIMIRI FIELD</v>
          </cell>
          <cell r="C439" t="str">
            <v>400003</v>
          </cell>
          <cell r="D439" t="str">
            <v>PAE-PTC</v>
          </cell>
          <cell r="E439">
            <v>0</v>
          </cell>
          <cell r="F439">
            <v>2</v>
          </cell>
          <cell r="G439">
            <v>2</v>
          </cell>
          <cell r="H439">
            <v>0</v>
          </cell>
          <cell r="I439">
            <v>0</v>
          </cell>
          <cell r="J439">
            <v>0</v>
          </cell>
          <cell r="K439">
            <v>0</v>
          </cell>
          <cell r="L439">
            <v>0</v>
          </cell>
          <cell r="M439">
            <v>0</v>
          </cell>
        </row>
        <row r="440">
          <cell r="A440" t="str">
            <v>APH32FKOCR</v>
          </cell>
          <cell r="B440" t="str">
            <v>WELLHEAD REPAIRKOLO CREEK FLD</v>
          </cell>
          <cell r="C440" t="str">
            <v>400003</v>
          </cell>
          <cell r="D440" t="str">
            <v>PAE-PTC</v>
          </cell>
          <cell r="E440">
            <v>0</v>
          </cell>
          <cell r="F440">
            <v>1</v>
          </cell>
          <cell r="G440">
            <v>1</v>
          </cell>
          <cell r="H440">
            <v>93.492000000000004</v>
          </cell>
          <cell r="I440">
            <v>3.47</v>
          </cell>
          <cell r="J440">
            <v>4.3174799999999998</v>
          </cell>
          <cell r="K440">
            <v>4.3174799999999998</v>
          </cell>
          <cell r="L440">
            <v>0</v>
          </cell>
          <cell r="M440">
            <v>0</v>
          </cell>
        </row>
        <row r="441">
          <cell r="A441" t="str">
            <v>APH32FMINI</v>
          </cell>
          <cell r="B441" t="str">
            <v>WELLHEAD REPAIRMINI NTA FIELD</v>
          </cell>
          <cell r="C441" t="str">
            <v>400003</v>
          </cell>
          <cell r="D441" t="str">
            <v>PAE-PTC</v>
          </cell>
          <cell r="E441">
            <v>0</v>
          </cell>
          <cell r="F441">
            <v>2</v>
          </cell>
          <cell r="G441">
            <v>2</v>
          </cell>
          <cell r="H441">
            <v>107.14919999999999</v>
          </cell>
          <cell r="I441">
            <v>1.8925799999999999</v>
          </cell>
          <cell r="J441">
            <v>2.8676399999999997</v>
          </cell>
          <cell r="K441">
            <v>1.4338199999999999</v>
          </cell>
          <cell r="L441">
            <v>0</v>
          </cell>
          <cell r="M441">
            <v>0</v>
          </cell>
        </row>
        <row r="442">
          <cell r="A442" t="str">
            <v>APH32FNKAL</v>
          </cell>
          <cell r="B442" t="str">
            <v>WELLHEAD REPAIRNKALI FIELD</v>
          </cell>
          <cell r="C442" t="str">
            <v>400003</v>
          </cell>
          <cell r="D442" t="str">
            <v>PAE-PTC</v>
          </cell>
          <cell r="E442">
            <v>0</v>
          </cell>
          <cell r="F442">
            <v>1</v>
          </cell>
          <cell r="G442">
            <v>1</v>
          </cell>
          <cell r="H442">
            <v>0</v>
          </cell>
          <cell r="I442">
            <v>0</v>
          </cell>
          <cell r="J442">
            <v>0</v>
          </cell>
          <cell r="K442">
            <v>0</v>
          </cell>
          <cell r="L442">
            <v>0</v>
          </cell>
          <cell r="M442">
            <v>0</v>
          </cell>
        </row>
        <row r="443">
          <cell r="A443" t="str">
            <v>APH32FOBEA</v>
          </cell>
          <cell r="B443" t="str">
            <v>WELLHEAD REPAIROBEAKPU FIELD</v>
          </cell>
          <cell r="C443" t="str">
            <v>400003</v>
          </cell>
          <cell r="D443" t="str">
            <v>PAE-PTC</v>
          </cell>
          <cell r="E443">
            <v>0</v>
          </cell>
          <cell r="F443">
            <v>2</v>
          </cell>
          <cell r="G443">
            <v>2</v>
          </cell>
          <cell r="H443">
            <v>82.5</v>
          </cell>
          <cell r="I443">
            <v>0</v>
          </cell>
          <cell r="J443">
            <v>0.75075000000000003</v>
          </cell>
          <cell r="K443">
            <v>0.37537500000000001</v>
          </cell>
          <cell r="L443">
            <v>0</v>
          </cell>
          <cell r="M443">
            <v>0</v>
          </cell>
        </row>
        <row r="444">
          <cell r="A444" t="str">
            <v>APH32FOBEL</v>
          </cell>
          <cell r="B444" t="str">
            <v>WELLHEAD REPAIROBELE FIELD</v>
          </cell>
          <cell r="C444" t="str">
            <v>400003</v>
          </cell>
          <cell r="D444" t="str">
            <v>PAE-PTC</v>
          </cell>
          <cell r="E444">
            <v>0</v>
          </cell>
          <cell r="F444">
            <v>1</v>
          </cell>
          <cell r="G444">
            <v>1</v>
          </cell>
          <cell r="H444">
            <v>0</v>
          </cell>
          <cell r="I444">
            <v>0</v>
          </cell>
          <cell r="J444">
            <v>0</v>
          </cell>
          <cell r="K444">
            <v>0</v>
          </cell>
          <cell r="L444">
            <v>0</v>
          </cell>
          <cell r="M444">
            <v>0</v>
          </cell>
        </row>
        <row r="445">
          <cell r="A445" t="str">
            <v>APH32FOBGN</v>
          </cell>
          <cell r="B445" t="str">
            <v>WELLHEAD REPAIROBIGBO N FIELD</v>
          </cell>
          <cell r="C445" t="str">
            <v>400003</v>
          </cell>
          <cell r="D445" t="str">
            <v>PAE-PTC</v>
          </cell>
          <cell r="E445">
            <v>0</v>
          </cell>
          <cell r="F445">
            <v>1</v>
          </cell>
          <cell r="G445">
            <v>1</v>
          </cell>
          <cell r="H445">
            <v>124.812</v>
          </cell>
          <cell r="I445">
            <v>5.1958000000000002</v>
          </cell>
          <cell r="J445">
            <v>6.3265399999999996</v>
          </cell>
          <cell r="K445">
            <v>6.3265399999999996</v>
          </cell>
          <cell r="L445">
            <v>25.250400000000003</v>
          </cell>
          <cell r="M445">
            <v>1.2624000000000002</v>
          </cell>
        </row>
        <row r="446">
          <cell r="A446" t="str">
            <v>APH32FOGUT</v>
          </cell>
          <cell r="B446" t="str">
            <v>WELLHEAD REPAIROGUTA FIELD</v>
          </cell>
          <cell r="C446" t="str">
            <v>400003</v>
          </cell>
          <cell r="D446" t="str">
            <v>PAE-PTC</v>
          </cell>
          <cell r="E446">
            <v>0</v>
          </cell>
          <cell r="F446">
            <v>2</v>
          </cell>
          <cell r="G446">
            <v>2</v>
          </cell>
          <cell r="H446">
            <v>196.76339999999999</v>
          </cell>
          <cell r="I446">
            <v>3.65286</v>
          </cell>
          <cell r="J446">
            <v>5.4276999999999997</v>
          </cell>
          <cell r="K446">
            <v>2.7138499999999999</v>
          </cell>
          <cell r="L446">
            <v>78.546999999999997</v>
          </cell>
          <cell r="M446">
            <v>2.9119999999999999</v>
          </cell>
        </row>
        <row r="447">
          <cell r="A447" t="str">
            <v>APH32FOTAM</v>
          </cell>
          <cell r="B447" t="str">
            <v>WELLHEAD REPAIROTAMINI FIELD</v>
          </cell>
          <cell r="C447" t="str">
            <v>400003</v>
          </cell>
          <cell r="D447" t="str">
            <v>PAE-PTC</v>
          </cell>
          <cell r="E447">
            <v>0</v>
          </cell>
          <cell r="F447">
            <v>2</v>
          </cell>
          <cell r="G447">
            <v>2</v>
          </cell>
          <cell r="H447">
            <v>56.985599999999998</v>
          </cell>
          <cell r="I447">
            <v>2.8490000000000002</v>
          </cell>
          <cell r="J447">
            <v>3.3561700000000001</v>
          </cell>
          <cell r="K447">
            <v>1.678085</v>
          </cell>
          <cell r="L447">
            <v>56.985599999999998</v>
          </cell>
          <cell r="M447">
            <v>2.8490000000000002</v>
          </cell>
        </row>
        <row r="448">
          <cell r="A448" t="str">
            <v>APH32FRUMU</v>
          </cell>
          <cell r="B448" t="str">
            <v>WELLHEAD REPAIRRUMUEKPE FIELD</v>
          </cell>
          <cell r="C448" t="str">
            <v>400003</v>
          </cell>
          <cell r="D448" t="str">
            <v>PAE-PTC</v>
          </cell>
          <cell r="E448">
            <v>0</v>
          </cell>
          <cell r="F448">
            <v>1</v>
          </cell>
          <cell r="G448">
            <v>1</v>
          </cell>
          <cell r="H448">
            <v>0</v>
          </cell>
          <cell r="I448">
            <v>0</v>
          </cell>
          <cell r="J448">
            <v>0</v>
          </cell>
          <cell r="K448">
            <v>0</v>
          </cell>
          <cell r="L448">
            <v>0</v>
          </cell>
          <cell r="M448">
            <v>0</v>
          </cell>
        </row>
        <row r="449">
          <cell r="A449" t="str">
            <v>APH32FUMUE</v>
          </cell>
          <cell r="B449" t="str">
            <v>WELLHEAD REPAIRUMUECHEM FIELD</v>
          </cell>
          <cell r="C449" t="str">
            <v>400003</v>
          </cell>
          <cell r="D449" t="str">
            <v>PAE-PTC</v>
          </cell>
          <cell r="E449">
            <v>0</v>
          </cell>
          <cell r="F449">
            <v>2</v>
          </cell>
          <cell r="G449">
            <v>2</v>
          </cell>
          <cell r="H449">
            <v>77.330799999999996</v>
          </cell>
          <cell r="I449">
            <v>3.7250999999999999</v>
          </cell>
          <cell r="J449">
            <v>4.4270299999999994</v>
          </cell>
          <cell r="K449">
            <v>2.2135149999999997</v>
          </cell>
          <cell r="L449">
            <v>8.4167999999999985</v>
          </cell>
          <cell r="M449">
            <v>0.42080000000000001</v>
          </cell>
        </row>
        <row r="450">
          <cell r="A450" t="str">
            <v>APH34FADIB</v>
          </cell>
          <cell r="B450" t="str">
            <v>STORM CHOKE/EQUADIBAWA FIELD</v>
          </cell>
          <cell r="C450" t="str">
            <v>400010</v>
          </cell>
          <cell r="D450" t="str">
            <v>PAE-PTC</v>
          </cell>
          <cell r="E450">
            <v>89</v>
          </cell>
          <cell r="F450">
            <v>3</v>
          </cell>
          <cell r="G450">
            <v>4</v>
          </cell>
          <cell r="H450">
            <v>0</v>
          </cell>
          <cell r="I450">
            <v>0</v>
          </cell>
          <cell r="J450">
            <v>0</v>
          </cell>
          <cell r="K450">
            <v>0</v>
          </cell>
          <cell r="L450">
            <v>0</v>
          </cell>
          <cell r="M450">
            <v>0</v>
          </cell>
        </row>
        <row r="451">
          <cell r="A451" t="str">
            <v>APH34FAFAM</v>
          </cell>
          <cell r="B451" t="str">
            <v>STORM CHOKE/EQUAFAM FIELD</v>
          </cell>
          <cell r="C451" t="str">
            <v>400010</v>
          </cell>
          <cell r="D451" t="str">
            <v>PAE-PTC</v>
          </cell>
          <cell r="E451">
            <v>0</v>
          </cell>
          <cell r="F451">
            <v>3</v>
          </cell>
          <cell r="G451">
            <v>3</v>
          </cell>
          <cell r="H451">
            <v>0</v>
          </cell>
          <cell r="I451">
            <v>0</v>
          </cell>
          <cell r="J451">
            <v>0</v>
          </cell>
          <cell r="K451">
            <v>0</v>
          </cell>
          <cell r="L451">
            <v>0</v>
          </cell>
          <cell r="M451">
            <v>0</v>
          </cell>
        </row>
        <row r="452">
          <cell r="A452" t="str">
            <v>APH34FAGBD</v>
          </cell>
          <cell r="B452" t="str">
            <v>STORM CHOKE/EQUAGBADA FIELD</v>
          </cell>
          <cell r="C452" t="str">
            <v>400010</v>
          </cell>
          <cell r="D452" t="str">
            <v>PAE-PTC</v>
          </cell>
          <cell r="E452">
            <v>0</v>
          </cell>
          <cell r="F452">
            <v>3</v>
          </cell>
          <cell r="G452">
            <v>3</v>
          </cell>
          <cell r="H452">
            <v>0</v>
          </cell>
          <cell r="I452">
            <v>0</v>
          </cell>
          <cell r="J452">
            <v>0</v>
          </cell>
          <cell r="K452">
            <v>0</v>
          </cell>
          <cell r="L452">
            <v>0</v>
          </cell>
          <cell r="M452">
            <v>0</v>
          </cell>
        </row>
        <row r="453">
          <cell r="A453" t="str">
            <v>APH38FADIB</v>
          </cell>
          <cell r="B453" t="str">
            <v>WELLHEAD SERV. ADIBAWA FIELD</v>
          </cell>
          <cell r="C453" t="str">
            <v>400019</v>
          </cell>
          <cell r="D453" t="str">
            <v>PAE-PTC</v>
          </cell>
          <cell r="E453">
            <v>110</v>
          </cell>
          <cell r="F453">
            <v>2</v>
          </cell>
          <cell r="G453">
            <v>3</v>
          </cell>
          <cell r="H453">
            <v>0</v>
          </cell>
          <cell r="I453">
            <v>0</v>
          </cell>
          <cell r="J453">
            <v>0</v>
          </cell>
          <cell r="K453">
            <v>0</v>
          </cell>
          <cell r="L453">
            <v>0</v>
          </cell>
          <cell r="M453">
            <v>0</v>
          </cell>
        </row>
        <row r="454">
          <cell r="A454" t="str">
            <v>APH38FADNE</v>
          </cell>
          <cell r="B454" t="str">
            <v>WELLHEAD SERV. ADIBAWA N/E FLD</v>
          </cell>
          <cell r="C454" t="str">
            <v>400003</v>
          </cell>
          <cell r="D454" t="str">
            <v>PAE-PTC</v>
          </cell>
          <cell r="E454">
            <v>0</v>
          </cell>
          <cell r="F454">
            <v>2</v>
          </cell>
          <cell r="G454">
            <v>2</v>
          </cell>
          <cell r="H454">
            <v>0</v>
          </cell>
          <cell r="I454">
            <v>0</v>
          </cell>
          <cell r="J454">
            <v>0</v>
          </cell>
          <cell r="K454">
            <v>0</v>
          </cell>
          <cell r="L454">
            <v>0</v>
          </cell>
          <cell r="M454">
            <v>0</v>
          </cell>
        </row>
        <row r="455">
          <cell r="A455" t="str">
            <v>APH38FAFAM</v>
          </cell>
          <cell r="B455" t="str">
            <v>WELLHEAD SERV. AFAM FIELD</v>
          </cell>
          <cell r="C455" t="str">
            <v>400003</v>
          </cell>
          <cell r="D455" t="str">
            <v>PAE-PTC</v>
          </cell>
          <cell r="E455">
            <v>0</v>
          </cell>
          <cell r="F455">
            <v>2</v>
          </cell>
          <cell r="G455">
            <v>2</v>
          </cell>
          <cell r="H455">
            <v>0</v>
          </cell>
          <cell r="I455">
            <v>0</v>
          </cell>
          <cell r="J455">
            <v>0</v>
          </cell>
          <cell r="K455">
            <v>0</v>
          </cell>
          <cell r="L455">
            <v>0</v>
          </cell>
          <cell r="M455">
            <v>0</v>
          </cell>
        </row>
        <row r="456">
          <cell r="A456" t="str">
            <v>APH38FAGBD</v>
          </cell>
          <cell r="B456" t="str">
            <v>WELLHEAD SERV. AGBADA FIELD</v>
          </cell>
          <cell r="C456" t="str">
            <v>400003</v>
          </cell>
          <cell r="D456" t="str">
            <v>PAE-PTC</v>
          </cell>
          <cell r="E456">
            <v>0</v>
          </cell>
          <cell r="F456">
            <v>2</v>
          </cell>
          <cell r="G456">
            <v>2</v>
          </cell>
          <cell r="H456">
            <v>107.01600000000001</v>
          </cell>
          <cell r="I456">
            <v>5.3520000000000003</v>
          </cell>
          <cell r="J456">
            <v>6.3044399999999996</v>
          </cell>
          <cell r="K456">
            <v>3.1522199999999998</v>
          </cell>
          <cell r="L456">
            <v>107.01600000000001</v>
          </cell>
          <cell r="M456">
            <v>5.3520000000000003</v>
          </cell>
        </row>
        <row r="457">
          <cell r="A457" t="str">
            <v>APH38FAHIA</v>
          </cell>
          <cell r="B457" t="str">
            <v>WELLHEAD SERV. AHIA FIELD</v>
          </cell>
          <cell r="C457" t="str">
            <v>400003</v>
          </cell>
          <cell r="D457" t="str">
            <v>PAE-PTC</v>
          </cell>
          <cell r="E457">
            <v>0</v>
          </cell>
          <cell r="F457">
            <v>2</v>
          </cell>
          <cell r="G457">
            <v>2</v>
          </cell>
          <cell r="H457">
            <v>0</v>
          </cell>
          <cell r="I457">
            <v>0</v>
          </cell>
          <cell r="J457">
            <v>0</v>
          </cell>
          <cell r="K457">
            <v>0</v>
          </cell>
          <cell r="L457">
            <v>0</v>
          </cell>
          <cell r="M457">
            <v>0</v>
          </cell>
        </row>
        <row r="458">
          <cell r="A458" t="str">
            <v>APH38FASSA</v>
          </cell>
          <cell r="B458" t="str">
            <v>WELLHEAD SERV. ASSA FIELD</v>
          </cell>
          <cell r="C458" t="str">
            <v>400003</v>
          </cell>
          <cell r="D458" t="str">
            <v>PAE-PTC</v>
          </cell>
          <cell r="E458">
            <v>0</v>
          </cell>
          <cell r="F458">
            <v>2</v>
          </cell>
          <cell r="G458">
            <v>2</v>
          </cell>
          <cell r="H458">
            <v>0</v>
          </cell>
          <cell r="I458">
            <v>0</v>
          </cell>
          <cell r="J458">
            <v>0</v>
          </cell>
          <cell r="K458">
            <v>0</v>
          </cell>
          <cell r="L458">
            <v>0</v>
          </cell>
          <cell r="M458">
            <v>0</v>
          </cell>
        </row>
        <row r="459">
          <cell r="A459" t="str">
            <v>APH38FEGBM</v>
          </cell>
          <cell r="B459" t="str">
            <v>WELLHEAD SERV. EGBEMA FIELD</v>
          </cell>
          <cell r="C459" t="str">
            <v>400003</v>
          </cell>
          <cell r="D459" t="str">
            <v>PAE-PTC</v>
          </cell>
          <cell r="E459">
            <v>0</v>
          </cell>
          <cell r="F459">
            <v>2</v>
          </cell>
          <cell r="G459">
            <v>2</v>
          </cell>
          <cell r="H459">
            <v>0</v>
          </cell>
          <cell r="I459">
            <v>0</v>
          </cell>
          <cell r="J459">
            <v>0</v>
          </cell>
          <cell r="K459">
            <v>0</v>
          </cell>
          <cell r="L459">
            <v>0</v>
          </cell>
          <cell r="M459">
            <v>0</v>
          </cell>
        </row>
        <row r="460">
          <cell r="A460" t="str">
            <v>APH38FEGBW</v>
          </cell>
          <cell r="B460" t="str">
            <v>WELLHEAD SERV. EGBEMA WEST FLD</v>
          </cell>
          <cell r="C460" t="str">
            <v>400003</v>
          </cell>
          <cell r="D460" t="str">
            <v>PAE-PTC</v>
          </cell>
          <cell r="E460">
            <v>0</v>
          </cell>
          <cell r="F460">
            <v>2</v>
          </cell>
          <cell r="G460">
            <v>2</v>
          </cell>
          <cell r="H460">
            <v>0</v>
          </cell>
          <cell r="I460">
            <v>0</v>
          </cell>
          <cell r="J460">
            <v>0</v>
          </cell>
          <cell r="K460">
            <v>0</v>
          </cell>
          <cell r="L460">
            <v>0</v>
          </cell>
          <cell r="M460">
            <v>0</v>
          </cell>
        </row>
        <row r="461">
          <cell r="A461" t="str">
            <v>APH38FELWA</v>
          </cell>
          <cell r="B461" t="str">
            <v>WELLHEAD SERV. ELELENWA FIELD</v>
          </cell>
          <cell r="C461" t="str">
            <v>400003</v>
          </cell>
          <cell r="D461" t="str">
            <v>PAE-PTC</v>
          </cell>
          <cell r="E461">
            <v>173</v>
          </cell>
          <cell r="F461">
            <v>2</v>
          </cell>
          <cell r="G461">
            <v>4</v>
          </cell>
          <cell r="H461">
            <v>0</v>
          </cell>
          <cell r="I461">
            <v>0</v>
          </cell>
          <cell r="J461">
            <v>0</v>
          </cell>
          <cell r="K461">
            <v>0</v>
          </cell>
          <cell r="L461">
            <v>0</v>
          </cell>
          <cell r="M461">
            <v>0</v>
          </cell>
        </row>
        <row r="462">
          <cell r="A462" t="str">
            <v>APH38FENWH</v>
          </cell>
          <cell r="B462" t="str">
            <v>WELLHEAD SERV. ENWHE FIELD</v>
          </cell>
          <cell r="C462" t="str">
            <v>400003</v>
          </cell>
          <cell r="D462" t="str">
            <v>PAE-PTC</v>
          </cell>
          <cell r="E462">
            <v>110</v>
          </cell>
          <cell r="F462">
            <v>2</v>
          </cell>
          <cell r="G462">
            <v>3</v>
          </cell>
          <cell r="H462">
            <v>0</v>
          </cell>
          <cell r="I462">
            <v>0</v>
          </cell>
          <cell r="J462">
            <v>0</v>
          </cell>
          <cell r="K462">
            <v>0</v>
          </cell>
          <cell r="L462">
            <v>0</v>
          </cell>
          <cell r="M462">
            <v>0</v>
          </cell>
        </row>
        <row r="463">
          <cell r="A463" t="str">
            <v>APH38FETEL</v>
          </cell>
          <cell r="B463" t="str">
            <v>WELLHEAD SERV. ETELEBOU FIELD</v>
          </cell>
          <cell r="C463" t="str">
            <v>400003</v>
          </cell>
          <cell r="D463" t="str">
            <v>PAE-PTC</v>
          </cell>
          <cell r="E463">
            <v>0</v>
          </cell>
          <cell r="F463">
            <v>2</v>
          </cell>
          <cell r="G463">
            <v>2</v>
          </cell>
          <cell r="H463">
            <v>0</v>
          </cell>
          <cell r="I463">
            <v>0</v>
          </cell>
          <cell r="J463">
            <v>0</v>
          </cell>
          <cell r="K463">
            <v>0</v>
          </cell>
          <cell r="L463">
            <v>0</v>
          </cell>
          <cell r="M463">
            <v>0</v>
          </cell>
        </row>
        <row r="464">
          <cell r="A464" t="str">
            <v>APH38FGBAR</v>
          </cell>
          <cell r="B464" t="str">
            <v>WELLHEAD SERV. GBARAN FIELD</v>
          </cell>
          <cell r="C464" t="str">
            <v>400003</v>
          </cell>
          <cell r="D464" t="str">
            <v>PAE-PTC</v>
          </cell>
          <cell r="E464">
            <v>0</v>
          </cell>
          <cell r="F464">
            <v>2</v>
          </cell>
          <cell r="G464">
            <v>2</v>
          </cell>
          <cell r="H464">
            <v>0</v>
          </cell>
          <cell r="I464">
            <v>0</v>
          </cell>
          <cell r="J464">
            <v>0</v>
          </cell>
          <cell r="K464">
            <v>0</v>
          </cell>
          <cell r="L464">
            <v>0</v>
          </cell>
          <cell r="M464">
            <v>0</v>
          </cell>
        </row>
        <row r="465">
          <cell r="A465" t="str">
            <v>APH38FIMOR</v>
          </cell>
          <cell r="B465" t="str">
            <v>WELLHEAD SERV. IMO RIVER FIELD</v>
          </cell>
          <cell r="C465" t="str">
            <v>400003</v>
          </cell>
          <cell r="D465" t="str">
            <v>PAE-PTC</v>
          </cell>
          <cell r="E465">
            <v>110</v>
          </cell>
          <cell r="F465">
            <v>2</v>
          </cell>
          <cell r="G465">
            <v>3</v>
          </cell>
          <cell r="H465">
            <v>236.5</v>
          </cell>
          <cell r="I465">
            <v>2.3650000000000002</v>
          </cell>
          <cell r="J465">
            <v>4.51715</v>
          </cell>
          <cell r="K465">
            <v>1.5057166666666666</v>
          </cell>
          <cell r="L465">
            <v>0</v>
          </cell>
          <cell r="M465">
            <v>0</v>
          </cell>
        </row>
        <row r="466">
          <cell r="A466" t="str">
            <v>APH38FISIM</v>
          </cell>
          <cell r="B466" t="str">
            <v>WELLHEAD SERV. ISIMIRI FIELD</v>
          </cell>
          <cell r="C466" t="str">
            <v>400003</v>
          </cell>
          <cell r="D466" t="str">
            <v>PAE-PTC</v>
          </cell>
          <cell r="E466">
            <v>0</v>
          </cell>
          <cell r="F466">
            <v>2</v>
          </cell>
          <cell r="G466">
            <v>2</v>
          </cell>
          <cell r="H466">
            <v>0</v>
          </cell>
          <cell r="I466">
            <v>0</v>
          </cell>
          <cell r="J466">
            <v>0</v>
          </cell>
          <cell r="K466">
            <v>0</v>
          </cell>
          <cell r="L466">
            <v>0</v>
          </cell>
          <cell r="M466">
            <v>0</v>
          </cell>
        </row>
        <row r="467">
          <cell r="A467" t="str">
            <v>APH38FKOCR</v>
          </cell>
          <cell r="B467" t="str">
            <v>WELLHEAD SERV. KOLO CREEK FLD</v>
          </cell>
          <cell r="C467" t="str">
            <v>400003</v>
          </cell>
          <cell r="D467" t="str">
            <v>PAE-PTC</v>
          </cell>
          <cell r="E467">
            <v>110</v>
          </cell>
          <cell r="F467">
            <v>2</v>
          </cell>
          <cell r="G467">
            <v>3</v>
          </cell>
          <cell r="H467">
            <v>0</v>
          </cell>
          <cell r="I467">
            <v>0</v>
          </cell>
          <cell r="J467">
            <v>0</v>
          </cell>
          <cell r="K467">
            <v>0</v>
          </cell>
          <cell r="L467">
            <v>0</v>
          </cell>
          <cell r="M467">
            <v>0</v>
          </cell>
        </row>
        <row r="468">
          <cell r="A468" t="str">
            <v>APH38FMINI</v>
          </cell>
          <cell r="B468" t="str">
            <v>WELLHEAD SERV. MINI NTA FIELD</v>
          </cell>
          <cell r="C468" t="str">
            <v>400003</v>
          </cell>
          <cell r="D468" t="str">
            <v>PAE-PTC</v>
          </cell>
          <cell r="E468">
            <v>0</v>
          </cell>
          <cell r="F468">
            <v>2</v>
          </cell>
          <cell r="G468">
            <v>2</v>
          </cell>
          <cell r="H468">
            <v>0</v>
          </cell>
          <cell r="I468">
            <v>0</v>
          </cell>
          <cell r="J468">
            <v>0</v>
          </cell>
          <cell r="K468">
            <v>0</v>
          </cell>
          <cell r="L468">
            <v>0</v>
          </cell>
          <cell r="M468">
            <v>0</v>
          </cell>
        </row>
        <row r="469">
          <cell r="A469" t="str">
            <v>APH38FNKAL</v>
          </cell>
          <cell r="B469" t="str">
            <v>WELLHEAD SERV. NKALI FIELD</v>
          </cell>
          <cell r="C469" t="str">
            <v>400003</v>
          </cell>
          <cell r="D469" t="str">
            <v>PAE-PTC</v>
          </cell>
          <cell r="E469">
            <v>0</v>
          </cell>
          <cell r="F469">
            <v>2</v>
          </cell>
          <cell r="G469">
            <v>2</v>
          </cell>
          <cell r="H469">
            <v>116.6</v>
          </cell>
          <cell r="I469">
            <v>1.6519999999999999</v>
          </cell>
          <cell r="J469">
            <v>2.71306</v>
          </cell>
          <cell r="K469">
            <v>1.35653</v>
          </cell>
          <cell r="L469">
            <v>0</v>
          </cell>
          <cell r="M469">
            <v>0</v>
          </cell>
        </row>
        <row r="470">
          <cell r="A470" t="str">
            <v>APH38FOBEA</v>
          </cell>
          <cell r="B470" t="str">
            <v>WELLHEAD SERV. OBEAKPU FIELD</v>
          </cell>
          <cell r="C470" t="str">
            <v>400003</v>
          </cell>
          <cell r="D470" t="str">
            <v>PAE-PTC</v>
          </cell>
          <cell r="E470">
            <v>0</v>
          </cell>
          <cell r="F470">
            <v>2</v>
          </cell>
          <cell r="G470">
            <v>2</v>
          </cell>
          <cell r="H470">
            <v>0</v>
          </cell>
          <cell r="I470">
            <v>0</v>
          </cell>
          <cell r="J470">
            <v>0</v>
          </cell>
          <cell r="K470">
            <v>0</v>
          </cell>
          <cell r="L470">
            <v>0</v>
          </cell>
          <cell r="M470">
            <v>0</v>
          </cell>
        </row>
        <row r="471">
          <cell r="A471" t="str">
            <v>APH38FOBEL</v>
          </cell>
          <cell r="B471" t="str">
            <v>WELLHEAD SERV. OBELE FIELD</v>
          </cell>
          <cell r="C471" t="str">
            <v>400003</v>
          </cell>
          <cell r="D471" t="str">
            <v>PAE-PTC</v>
          </cell>
          <cell r="E471">
            <v>0</v>
          </cell>
          <cell r="F471">
            <v>2</v>
          </cell>
          <cell r="G471">
            <v>2</v>
          </cell>
          <cell r="H471">
            <v>0</v>
          </cell>
          <cell r="I471">
            <v>0</v>
          </cell>
          <cell r="J471">
            <v>0</v>
          </cell>
          <cell r="K471">
            <v>0</v>
          </cell>
          <cell r="L471">
            <v>0</v>
          </cell>
          <cell r="M471">
            <v>0</v>
          </cell>
        </row>
        <row r="472">
          <cell r="A472" t="str">
            <v>APH38FOBGN</v>
          </cell>
          <cell r="B472" t="str">
            <v>WELLHEAD SERV. OBIGBO N FIELD</v>
          </cell>
          <cell r="C472" t="str">
            <v>400003</v>
          </cell>
          <cell r="D472" t="str">
            <v>PAE-PTC</v>
          </cell>
          <cell r="E472">
            <v>0</v>
          </cell>
          <cell r="F472">
            <v>2</v>
          </cell>
          <cell r="G472">
            <v>2</v>
          </cell>
          <cell r="H472">
            <v>0</v>
          </cell>
          <cell r="I472">
            <v>0</v>
          </cell>
          <cell r="J472">
            <v>0</v>
          </cell>
          <cell r="K472">
            <v>0</v>
          </cell>
          <cell r="L472">
            <v>0</v>
          </cell>
          <cell r="M472">
            <v>0</v>
          </cell>
        </row>
        <row r="473">
          <cell r="A473" t="str">
            <v>APH38FOGUT</v>
          </cell>
          <cell r="B473" t="str">
            <v>WELLHEAD SERV. OGUTA FIELD</v>
          </cell>
          <cell r="C473" t="str">
            <v>400003</v>
          </cell>
          <cell r="D473" t="str">
            <v>PAE-PTC</v>
          </cell>
          <cell r="E473">
            <v>110</v>
          </cell>
          <cell r="F473">
            <v>2</v>
          </cell>
          <cell r="G473">
            <v>3</v>
          </cell>
          <cell r="H473">
            <v>0</v>
          </cell>
          <cell r="I473">
            <v>0</v>
          </cell>
          <cell r="J473">
            <v>0</v>
          </cell>
          <cell r="K473">
            <v>0</v>
          </cell>
          <cell r="L473">
            <v>0</v>
          </cell>
          <cell r="M473">
            <v>0</v>
          </cell>
        </row>
        <row r="474">
          <cell r="A474" t="str">
            <v>APH38FOTAM</v>
          </cell>
          <cell r="B474" t="str">
            <v>WELLHEAD SERV. OTAMINI FIELD</v>
          </cell>
          <cell r="C474" t="str">
            <v>400003</v>
          </cell>
          <cell r="D474" t="str">
            <v>PAE-PTC</v>
          </cell>
          <cell r="E474">
            <v>110</v>
          </cell>
          <cell r="F474">
            <v>2</v>
          </cell>
          <cell r="G474">
            <v>3</v>
          </cell>
          <cell r="H474">
            <v>0</v>
          </cell>
          <cell r="I474">
            <v>0</v>
          </cell>
          <cell r="J474">
            <v>0</v>
          </cell>
          <cell r="K474">
            <v>0</v>
          </cell>
          <cell r="L474">
            <v>0</v>
          </cell>
          <cell r="M474">
            <v>0</v>
          </cell>
        </row>
        <row r="475">
          <cell r="A475" t="str">
            <v>APH38FRUMU</v>
          </cell>
          <cell r="B475" t="str">
            <v>WELLHEAD SERV. RUMUEKPE FIELD</v>
          </cell>
          <cell r="C475" t="str">
            <v>400003</v>
          </cell>
          <cell r="D475" t="str">
            <v>PAE-PTC</v>
          </cell>
          <cell r="E475">
            <v>110</v>
          </cell>
          <cell r="F475">
            <v>2</v>
          </cell>
          <cell r="G475">
            <v>3</v>
          </cell>
          <cell r="H475">
            <v>0</v>
          </cell>
          <cell r="I475">
            <v>0</v>
          </cell>
          <cell r="J475">
            <v>0</v>
          </cell>
          <cell r="K475">
            <v>0</v>
          </cell>
          <cell r="L475">
            <v>0</v>
          </cell>
          <cell r="M475">
            <v>0</v>
          </cell>
        </row>
        <row r="476">
          <cell r="A476" t="str">
            <v>APH38FUMUE</v>
          </cell>
          <cell r="B476" t="str">
            <v>WELLHEAD SERV. UMUECHEM FIELD</v>
          </cell>
          <cell r="C476" t="str">
            <v>400003</v>
          </cell>
          <cell r="D476" t="str">
            <v>PAE-PTC</v>
          </cell>
          <cell r="E476">
            <v>0</v>
          </cell>
          <cell r="F476">
            <v>2</v>
          </cell>
          <cell r="G476">
            <v>2</v>
          </cell>
          <cell r="H476">
            <v>225.9708</v>
          </cell>
          <cell r="I476">
            <v>5.9753400000000001</v>
          </cell>
          <cell r="J476">
            <v>8.0194499999999991</v>
          </cell>
          <cell r="K476">
            <v>4.0097249999999995</v>
          </cell>
          <cell r="L476">
            <v>61.108800000000002</v>
          </cell>
          <cell r="M476">
            <v>2.73224</v>
          </cell>
        </row>
        <row r="477">
          <cell r="A477" t="str">
            <v>APH40FADIB</v>
          </cell>
          <cell r="B477" t="str">
            <v>REPLACE SCSSV. ADIBAWA FIELD</v>
          </cell>
          <cell r="C477" t="str">
            <v>400004</v>
          </cell>
          <cell r="D477" t="str">
            <v>PAE-PTC</v>
          </cell>
          <cell r="E477">
            <v>0</v>
          </cell>
          <cell r="F477">
            <v>1</v>
          </cell>
          <cell r="G477">
            <v>1</v>
          </cell>
          <cell r="H477">
            <v>709.05591000000004</v>
          </cell>
          <cell r="I477">
            <v>14.438799999999999</v>
          </cell>
          <cell r="J477">
            <v>20.749400000000001</v>
          </cell>
          <cell r="K477">
            <v>20.749400000000001</v>
          </cell>
          <cell r="L477">
            <v>0</v>
          </cell>
          <cell r="M477">
            <v>0</v>
          </cell>
        </row>
        <row r="478">
          <cell r="A478" t="str">
            <v>APH40FAFAM</v>
          </cell>
          <cell r="B478" t="str">
            <v>REPLACE SCSSV. AFAM FIELD</v>
          </cell>
          <cell r="C478" t="str">
            <v>400004</v>
          </cell>
          <cell r="D478" t="str">
            <v>PAE-PTC</v>
          </cell>
          <cell r="E478">
            <v>0</v>
          </cell>
          <cell r="F478">
            <v>1</v>
          </cell>
          <cell r="G478">
            <v>1</v>
          </cell>
          <cell r="H478">
            <v>0</v>
          </cell>
          <cell r="I478">
            <v>0</v>
          </cell>
          <cell r="J478">
            <v>0</v>
          </cell>
          <cell r="K478">
            <v>0</v>
          </cell>
          <cell r="L478">
            <v>0</v>
          </cell>
          <cell r="M478">
            <v>0</v>
          </cell>
        </row>
        <row r="479">
          <cell r="A479" t="str">
            <v>APH40FAGBD</v>
          </cell>
          <cell r="B479" t="str">
            <v>REPLACE SCSSV. AGBADA FIELD</v>
          </cell>
          <cell r="C479" t="str">
            <v>400004</v>
          </cell>
          <cell r="D479" t="str">
            <v>PAE-PTC</v>
          </cell>
          <cell r="E479">
            <v>0</v>
          </cell>
          <cell r="F479">
            <v>1</v>
          </cell>
          <cell r="G479">
            <v>1</v>
          </cell>
          <cell r="H479">
            <v>58.003279999999997</v>
          </cell>
          <cell r="I479">
            <v>2.22912</v>
          </cell>
          <cell r="J479">
            <v>2.7536999999999998</v>
          </cell>
          <cell r="K479">
            <v>2.7536999999999998</v>
          </cell>
          <cell r="L479">
            <v>0</v>
          </cell>
          <cell r="M479">
            <v>0</v>
          </cell>
        </row>
        <row r="480">
          <cell r="A480" t="str">
            <v>APH40FAHIA</v>
          </cell>
          <cell r="B480" t="str">
            <v>REPLACE SCSSV. AHIA FIELD</v>
          </cell>
          <cell r="C480" t="str">
            <v>400004</v>
          </cell>
          <cell r="D480" t="str">
            <v>PAE-PTC</v>
          </cell>
          <cell r="E480">
            <v>0</v>
          </cell>
          <cell r="F480">
            <v>2</v>
          </cell>
          <cell r="G480">
            <v>2</v>
          </cell>
          <cell r="H480">
            <v>154.0668</v>
          </cell>
          <cell r="I480">
            <v>5.6159999999999997</v>
          </cell>
          <cell r="J480">
            <v>6.9969899999999994</v>
          </cell>
          <cell r="K480">
            <v>3.4984949999999997</v>
          </cell>
          <cell r="L480">
            <v>105.05880000000001</v>
          </cell>
          <cell r="M480">
            <v>3.6960000000000002</v>
          </cell>
        </row>
        <row r="481">
          <cell r="A481" t="str">
            <v>APH40FASSA</v>
          </cell>
          <cell r="B481" t="str">
            <v>REPLACE SCSSV. ASSA FIELD</v>
          </cell>
          <cell r="C481" t="str">
            <v>400004</v>
          </cell>
          <cell r="D481" t="str">
            <v>PAE-PTC</v>
          </cell>
          <cell r="E481">
            <v>0</v>
          </cell>
          <cell r="F481">
            <v>1</v>
          </cell>
          <cell r="G481">
            <v>1</v>
          </cell>
          <cell r="H481">
            <v>0</v>
          </cell>
          <cell r="I481">
            <v>0</v>
          </cell>
          <cell r="J481">
            <v>0</v>
          </cell>
          <cell r="K481">
            <v>0</v>
          </cell>
          <cell r="L481">
            <v>0</v>
          </cell>
          <cell r="M481">
            <v>0</v>
          </cell>
        </row>
        <row r="482">
          <cell r="A482" t="str">
            <v>APH40FEGBM</v>
          </cell>
          <cell r="B482" t="str">
            <v>REPLACE SCSSV. EGBEMA FIELD</v>
          </cell>
          <cell r="C482" t="str">
            <v>400004</v>
          </cell>
          <cell r="D482" t="str">
            <v>PAE-PTC</v>
          </cell>
          <cell r="E482">
            <v>0</v>
          </cell>
          <cell r="F482">
            <v>2</v>
          </cell>
          <cell r="G482">
            <v>2</v>
          </cell>
          <cell r="H482">
            <v>0</v>
          </cell>
          <cell r="I482">
            <v>3.1</v>
          </cell>
          <cell r="J482">
            <v>3.1</v>
          </cell>
          <cell r="K482">
            <v>1.55</v>
          </cell>
          <cell r="L482">
            <v>0</v>
          </cell>
          <cell r="M482">
            <v>0</v>
          </cell>
        </row>
        <row r="483">
          <cell r="A483" t="str">
            <v>APH40FEGBW</v>
          </cell>
          <cell r="B483" t="str">
            <v>REPLACE SCSSV. EGBEMA WEST FLD</v>
          </cell>
          <cell r="C483" t="str">
            <v>400004</v>
          </cell>
          <cell r="D483" t="str">
            <v>PAE-PTC</v>
          </cell>
          <cell r="E483">
            <v>0</v>
          </cell>
          <cell r="F483">
            <v>1</v>
          </cell>
          <cell r="G483">
            <v>1</v>
          </cell>
          <cell r="H483">
            <v>16.248450000000002</v>
          </cell>
          <cell r="I483">
            <v>0.59327999999999992</v>
          </cell>
          <cell r="J483">
            <v>0.73788999999999993</v>
          </cell>
          <cell r="K483">
            <v>0.73788999999999993</v>
          </cell>
          <cell r="L483">
            <v>0</v>
          </cell>
          <cell r="M483">
            <v>0</v>
          </cell>
        </row>
        <row r="484">
          <cell r="A484" t="str">
            <v>APH40FELWA</v>
          </cell>
          <cell r="B484" t="str">
            <v>REPLACE SCSSV. ELELENWA FIELD</v>
          </cell>
          <cell r="C484" t="str">
            <v>400004</v>
          </cell>
          <cell r="D484" t="str">
            <v>PAE-PTC</v>
          </cell>
          <cell r="E484">
            <v>0</v>
          </cell>
          <cell r="F484">
            <v>1</v>
          </cell>
          <cell r="G484">
            <v>1</v>
          </cell>
          <cell r="H484">
            <v>18.007580000000001</v>
          </cell>
          <cell r="I484">
            <v>0.65303999999999995</v>
          </cell>
          <cell r="J484">
            <v>0.81330999999999998</v>
          </cell>
          <cell r="K484">
            <v>0.81330999999999998</v>
          </cell>
          <cell r="L484">
            <v>0</v>
          </cell>
          <cell r="M484">
            <v>0</v>
          </cell>
        </row>
        <row r="485">
          <cell r="A485" t="str">
            <v>APH40FETEL</v>
          </cell>
          <cell r="B485" t="str">
            <v>REPLACE SCSSV. ETELEBOU FIELD</v>
          </cell>
          <cell r="C485" t="str">
            <v>400004</v>
          </cell>
          <cell r="D485" t="str">
            <v>PAE-PTC</v>
          </cell>
          <cell r="E485">
            <v>0</v>
          </cell>
          <cell r="F485">
            <v>1</v>
          </cell>
          <cell r="G485">
            <v>1</v>
          </cell>
          <cell r="H485">
            <v>78.64528</v>
          </cell>
          <cell r="I485">
            <v>2.9153600000000002</v>
          </cell>
          <cell r="J485">
            <v>3.61938</v>
          </cell>
          <cell r="K485">
            <v>3.61938</v>
          </cell>
          <cell r="L485">
            <v>0</v>
          </cell>
          <cell r="M485">
            <v>0</v>
          </cell>
        </row>
        <row r="486">
          <cell r="A486" t="str">
            <v>APH40FGBAR</v>
          </cell>
          <cell r="B486" t="str">
            <v>REPLACE SCSSV. GBARAN FIELD</v>
          </cell>
          <cell r="C486" t="str">
            <v>400004</v>
          </cell>
          <cell r="D486" t="str">
            <v>PAE-PTC</v>
          </cell>
          <cell r="E486">
            <v>0</v>
          </cell>
          <cell r="F486">
            <v>1</v>
          </cell>
          <cell r="G486">
            <v>1</v>
          </cell>
          <cell r="H486">
            <v>0</v>
          </cell>
          <cell r="I486">
            <v>0</v>
          </cell>
          <cell r="J486">
            <v>0</v>
          </cell>
          <cell r="K486">
            <v>0</v>
          </cell>
          <cell r="L486">
            <v>0</v>
          </cell>
          <cell r="M486">
            <v>0</v>
          </cell>
        </row>
        <row r="487">
          <cell r="A487" t="str">
            <v>APH40FIMOR</v>
          </cell>
          <cell r="B487" t="str">
            <v>REPLACE SCSSV. IMO RIVER FIELD</v>
          </cell>
          <cell r="C487" t="str">
            <v>400004</v>
          </cell>
          <cell r="D487" t="str">
            <v>PAE-PTC</v>
          </cell>
          <cell r="E487">
            <v>0</v>
          </cell>
          <cell r="F487">
            <v>1</v>
          </cell>
          <cell r="G487">
            <v>1</v>
          </cell>
          <cell r="H487">
            <v>365.75862999999998</v>
          </cell>
          <cell r="I487">
            <v>13.53912</v>
          </cell>
          <cell r="J487">
            <v>16.85491</v>
          </cell>
          <cell r="K487">
            <v>16.85491</v>
          </cell>
          <cell r="L487">
            <v>0</v>
          </cell>
          <cell r="M487">
            <v>0</v>
          </cell>
        </row>
        <row r="488">
          <cell r="A488" t="str">
            <v>APH40FISIM</v>
          </cell>
          <cell r="B488" t="str">
            <v>REPLACE SCSSV. ISIMIRI FIELD</v>
          </cell>
          <cell r="C488" t="str">
            <v>400004</v>
          </cell>
          <cell r="D488" t="str">
            <v>PAE-PTC</v>
          </cell>
          <cell r="E488">
            <v>0</v>
          </cell>
          <cell r="F488">
            <v>1</v>
          </cell>
          <cell r="G488">
            <v>1</v>
          </cell>
          <cell r="H488">
            <v>26.581209999999999</v>
          </cell>
          <cell r="I488">
            <v>0.97055999999999998</v>
          </cell>
          <cell r="J488">
            <v>1.20713</v>
          </cell>
          <cell r="K488">
            <v>1.20713</v>
          </cell>
          <cell r="L488">
            <v>0</v>
          </cell>
          <cell r="M488">
            <v>0</v>
          </cell>
        </row>
        <row r="489">
          <cell r="A489" t="str">
            <v>APH40FKOCR</v>
          </cell>
          <cell r="B489" t="str">
            <v>REPLACE SCSSV. KOLO CREEK FLD</v>
          </cell>
          <cell r="C489" t="str">
            <v>400004</v>
          </cell>
          <cell r="D489" t="str">
            <v>PAE-PTC</v>
          </cell>
          <cell r="E489">
            <v>0</v>
          </cell>
          <cell r="F489">
            <v>1</v>
          </cell>
          <cell r="G489">
            <v>1</v>
          </cell>
          <cell r="H489">
            <v>120.91964</v>
          </cell>
          <cell r="I489">
            <v>4.6256000000000004</v>
          </cell>
          <cell r="J489">
            <v>5.7181199999999999</v>
          </cell>
          <cell r="K489">
            <v>5.7181199999999999</v>
          </cell>
          <cell r="L489">
            <v>0</v>
          </cell>
          <cell r="M489">
            <v>0</v>
          </cell>
        </row>
        <row r="490">
          <cell r="A490" t="str">
            <v>APH40FMINI</v>
          </cell>
          <cell r="B490" t="str">
            <v>REPLACE SCSSV. MINI NTA FIELD</v>
          </cell>
          <cell r="C490" t="str">
            <v>400004</v>
          </cell>
          <cell r="D490" t="str">
            <v>PAE-PTC</v>
          </cell>
          <cell r="E490">
            <v>0</v>
          </cell>
          <cell r="F490">
            <v>1</v>
          </cell>
          <cell r="G490">
            <v>1</v>
          </cell>
          <cell r="H490">
            <v>111.58571000000001</v>
          </cell>
          <cell r="I490">
            <v>4.0524000000000004</v>
          </cell>
          <cell r="J490">
            <v>5.0455100000000002</v>
          </cell>
          <cell r="K490">
            <v>5.0455100000000002</v>
          </cell>
          <cell r="L490">
            <v>101.8248</v>
          </cell>
          <cell r="M490">
            <v>3.6960000000000002</v>
          </cell>
        </row>
        <row r="491">
          <cell r="A491" t="str">
            <v>APH40FNKAL</v>
          </cell>
          <cell r="B491" t="str">
            <v>REPLACE SCSSV. NKALI FIELD</v>
          </cell>
          <cell r="C491" t="str">
            <v>400004</v>
          </cell>
          <cell r="D491" t="str">
            <v>PAE-PTC</v>
          </cell>
          <cell r="E491">
            <v>120</v>
          </cell>
          <cell r="F491">
            <v>1</v>
          </cell>
          <cell r="G491">
            <v>2</v>
          </cell>
          <cell r="H491">
            <v>0</v>
          </cell>
          <cell r="I491">
            <v>0</v>
          </cell>
          <cell r="J491">
            <v>0</v>
          </cell>
          <cell r="K491">
            <v>0</v>
          </cell>
          <cell r="L491">
            <v>0</v>
          </cell>
          <cell r="M491">
            <v>0</v>
          </cell>
        </row>
        <row r="492">
          <cell r="A492" t="str">
            <v>APH40FOBGN</v>
          </cell>
          <cell r="B492" t="str">
            <v>REPLACE SCSSV. OBIGBO N FIELD</v>
          </cell>
          <cell r="C492" t="str">
            <v>400004</v>
          </cell>
          <cell r="D492" t="str">
            <v>PAE-PTC</v>
          </cell>
          <cell r="E492">
            <v>0</v>
          </cell>
          <cell r="F492">
            <v>0</v>
          </cell>
          <cell r="G492">
            <v>0</v>
          </cell>
          <cell r="H492">
            <v>67.540350000000004</v>
          </cell>
          <cell r="I492">
            <v>2.5070399999999999</v>
          </cell>
          <cell r="J492">
            <v>3.1118899999999998</v>
          </cell>
          <cell r="K492" t="e">
            <v>#DIV/0!</v>
          </cell>
          <cell r="L492">
            <v>0</v>
          </cell>
          <cell r="M492">
            <v>0</v>
          </cell>
        </row>
        <row r="493">
          <cell r="A493" t="str">
            <v>APH40FOGUT</v>
          </cell>
          <cell r="B493" t="str">
            <v>REPLACE SCSSV. OGUTA FIELD</v>
          </cell>
          <cell r="C493" t="str">
            <v>400004</v>
          </cell>
          <cell r="D493" t="str">
            <v>PAE-PTC</v>
          </cell>
          <cell r="E493">
            <v>0</v>
          </cell>
          <cell r="F493">
            <v>0</v>
          </cell>
          <cell r="G493">
            <v>0</v>
          </cell>
          <cell r="H493">
            <v>39.17727</v>
          </cell>
          <cell r="I493">
            <v>1.4256</v>
          </cell>
          <cell r="J493">
            <v>1.77427</v>
          </cell>
          <cell r="K493" t="e">
            <v>#DIV/0!</v>
          </cell>
          <cell r="L493">
            <v>0</v>
          </cell>
          <cell r="M493">
            <v>0</v>
          </cell>
        </row>
        <row r="494">
          <cell r="A494" t="str">
            <v>APH40FOTAM</v>
          </cell>
          <cell r="B494" t="str">
            <v>REPLACE SCSSV. OTAMINI FIELD</v>
          </cell>
          <cell r="C494" t="str">
            <v>400004</v>
          </cell>
          <cell r="D494" t="str">
            <v>PAE-PTC</v>
          </cell>
          <cell r="E494">
            <v>0</v>
          </cell>
          <cell r="F494">
            <v>0</v>
          </cell>
          <cell r="G494">
            <v>0</v>
          </cell>
          <cell r="H494">
            <v>30.38496</v>
          </cell>
          <cell r="I494">
            <v>1.1904000000000001</v>
          </cell>
          <cell r="J494">
            <v>1.4669000000000001</v>
          </cell>
          <cell r="K494" t="e">
            <v>#DIV/0!</v>
          </cell>
          <cell r="L494">
            <v>0</v>
          </cell>
          <cell r="M494">
            <v>0</v>
          </cell>
        </row>
        <row r="495">
          <cell r="A495" t="str">
            <v>APH44FADIB</v>
          </cell>
          <cell r="B495" t="str">
            <v>SAFEGUARD WELL ADIBAWA FIELD</v>
          </cell>
          <cell r="C495" t="str">
            <v>400019</v>
          </cell>
          <cell r="D495" t="str">
            <v>PAE-WT</v>
          </cell>
          <cell r="E495">
            <v>89</v>
          </cell>
          <cell r="F495">
            <v>3</v>
          </cell>
          <cell r="G495">
            <v>4</v>
          </cell>
          <cell r="H495">
            <v>0</v>
          </cell>
          <cell r="I495">
            <v>0</v>
          </cell>
          <cell r="J495">
            <v>0</v>
          </cell>
          <cell r="K495">
            <v>0</v>
          </cell>
          <cell r="L495">
            <v>0</v>
          </cell>
          <cell r="M495">
            <v>0</v>
          </cell>
        </row>
        <row r="496">
          <cell r="A496" t="str">
            <v>APH44FAFAM</v>
          </cell>
          <cell r="B496" t="str">
            <v>SAFEGUARD WELL AFAM FIELD</v>
          </cell>
          <cell r="C496" t="str">
            <v>400010</v>
          </cell>
          <cell r="D496" t="str">
            <v>PAE-PTC</v>
          </cell>
          <cell r="E496">
            <v>0</v>
          </cell>
          <cell r="F496">
            <v>3</v>
          </cell>
          <cell r="G496">
            <v>3</v>
          </cell>
          <cell r="H496">
            <v>2148.3420000000001</v>
          </cell>
          <cell r="I496">
            <v>100.1712</v>
          </cell>
          <cell r="J496">
            <v>119.72111</v>
          </cell>
          <cell r="K496">
            <v>39.907036666666663</v>
          </cell>
          <cell r="L496">
            <v>0</v>
          </cell>
          <cell r="M496">
            <v>0</v>
          </cell>
        </row>
        <row r="497">
          <cell r="A497" t="str">
            <v>APH44FAGBD</v>
          </cell>
          <cell r="B497" t="str">
            <v>SAFEGUARD WELL AGBADA FIELD</v>
          </cell>
          <cell r="C497" t="str">
            <v>400010</v>
          </cell>
          <cell r="D497" t="str">
            <v>PAE-PTC</v>
          </cell>
          <cell r="E497">
            <v>0</v>
          </cell>
          <cell r="F497">
            <v>3</v>
          </cell>
          <cell r="G497">
            <v>3</v>
          </cell>
          <cell r="H497">
            <v>0</v>
          </cell>
          <cell r="I497">
            <v>0</v>
          </cell>
          <cell r="J497">
            <v>0</v>
          </cell>
          <cell r="K497">
            <v>0</v>
          </cell>
          <cell r="L497">
            <v>0</v>
          </cell>
          <cell r="M497">
            <v>0</v>
          </cell>
        </row>
        <row r="498">
          <cell r="A498" t="str">
            <v>APH46FAFAM</v>
          </cell>
          <cell r="B498" t="str">
            <v>CALIPER/VIDEO  AFAM FIELD</v>
          </cell>
          <cell r="C498" t="str">
            <v>400010</v>
          </cell>
          <cell r="D498" t="str">
            <v>PAE-PTC</v>
          </cell>
          <cell r="E498">
            <v>271</v>
          </cell>
          <cell r="F498">
            <v>6</v>
          </cell>
          <cell r="G498">
            <v>9</v>
          </cell>
          <cell r="H498">
            <v>0</v>
          </cell>
          <cell r="I498">
            <v>0</v>
          </cell>
          <cell r="J498">
            <v>0</v>
          </cell>
          <cell r="K498">
            <v>0</v>
          </cell>
          <cell r="L498">
            <v>0</v>
          </cell>
          <cell r="M498">
            <v>0</v>
          </cell>
        </row>
        <row r="499">
          <cell r="A499" t="str">
            <v>APH46FOBGN</v>
          </cell>
          <cell r="B499" t="str">
            <v>CALIPER/VIDEO  OBIGBO N FIELD</v>
          </cell>
          <cell r="C499" t="str">
            <v>400010</v>
          </cell>
          <cell r="D499" t="str">
            <v>PAE-PTC</v>
          </cell>
          <cell r="E499">
            <v>1297</v>
          </cell>
          <cell r="F499">
            <v>27</v>
          </cell>
          <cell r="G499">
            <v>39</v>
          </cell>
          <cell r="H499">
            <v>0</v>
          </cell>
          <cell r="I499">
            <v>0</v>
          </cell>
          <cell r="J499">
            <v>0</v>
          </cell>
          <cell r="K499">
            <v>0</v>
          </cell>
          <cell r="L499">
            <v>0</v>
          </cell>
          <cell r="M499">
            <v>0</v>
          </cell>
        </row>
        <row r="500">
          <cell r="A500" t="str">
            <v>APH46FOGUT</v>
          </cell>
          <cell r="B500" t="str">
            <v>CALIPER/VIDEO  OGUTA FIELD</v>
          </cell>
          <cell r="C500" t="str">
            <v>400010</v>
          </cell>
          <cell r="D500" t="str">
            <v>PAE-PTC</v>
          </cell>
          <cell r="E500">
            <v>863</v>
          </cell>
          <cell r="F500">
            <v>0</v>
          </cell>
          <cell r="G500">
            <v>8</v>
          </cell>
          <cell r="H500">
            <v>0</v>
          </cell>
          <cell r="I500">
            <v>0</v>
          </cell>
          <cell r="J500">
            <v>0</v>
          </cell>
          <cell r="K500">
            <v>0</v>
          </cell>
          <cell r="L500">
            <v>0</v>
          </cell>
          <cell r="M500">
            <v>0</v>
          </cell>
        </row>
        <row r="501">
          <cell r="A501" t="str">
            <v>APH50FADIB</v>
          </cell>
          <cell r="B501" t="str">
            <v>IMPROVE WELL   ADIBAWA FIELD</v>
          </cell>
          <cell r="C501" t="str">
            <v>400007</v>
          </cell>
          <cell r="D501" t="str">
            <v>PAE-PTC</v>
          </cell>
          <cell r="E501">
            <v>0</v>
          </cell>
          <cell r="F501">
            <v>1</v>
          </cell>
          <cell r="G501">
            <v>1</v>
          </cell>
          <cell r="H501">
            <v>0</v>
          </cell>
          <cell r="I501">
            <v>0</v>
          </cell>
          <cell r="J501">
            <v>0</v>
          </cell>
          <cell r="K501">
            <v>0</v>
          </cell>
          <cell r="L501">
            <v>0</v>
          </cell>
          <cell r="M501">
            <v>0</v>
          </cell>
        </row>
        <row r="502">
          <cell r="A502" t="str">
            <v>APH50FAFAM</v>
          </cell>
          <cell r="B502" t="str">
            <v>IMPROVE WELL   AFAM FIELD</v>
          </cell>
          <cell r="C502" t="str">
            <v>400007</v>
          </cell>
          <cell r="D502" t="str">
            <v>PAE-PTC</v>
          </cell>
          <cell r="E502">
            <v>0</v>
          </cell>
          <cell r="F502">
            <v>1</v>
          </cell>
          <cell r="G502">
            <v>1</v>
          </cell>
          <cell r="H502">
            <v>0</v>
          </cell>
          <cell r="I502">
            <v>0</v>
          </cell>
          <cell r="J502">
            <v>0</v>
          </cell>
          <cell r="K502">
            <v>0</v>
          </cell>
          <cell r="L502">
            <v>0</v>
          </cell>
          <cell r="M502">
            <v>0</v>
          </cell>
        </row>
        <row r="503">
          <cell r="A503" t="str">
            <v>APH50FAGBD</v>
          </cell>
          <cell r="B503" t="str">
            <v>IMPROVE WELL   AGBADA FIELD</v>
          </cell>
          <cell r="C503" t="str">
            <v>400007</v>
          </cell>
          <cell r="D503" t="str">
            <v>PAE-PTC</v>
          </cell>
          <cell r="E503">
            <v>0</v>
          </cell>
          <cell r="F503">
            <v>1</v>
          </cell>
          <cell r="G503">
            <v>1</v>
          </cell>
          <cell r="H503">
            <v>0</v>
          </cell>
          <cell r="I503">
            <v>0</v>
          </cell>
          <cell r="J503">
            <v>0</v>
          </cell>
          <cell r="K503">
            <v>0</v>
          </cell>
          <cell r="L503">
            <v>0</v>
          </cell>
          <cell r="M503">
            <v>0</v>
          </cell>
        </row>
        <row r="504">
          <cell r="A504" t="str">
            <v>APH50FAHIA</v>
          </cell>
          <cell r="B504" t="str">
            <v>IMPROVE WELL   AHIA FIELD</v>
          </cell>
          <cell r="C504" t="str">
            <v>400007</v>
          </cell>
          <cell r="D504" t="str">
            <v>PAE-PTC</v>
          </cell>
          <cell r="E504">
            <v>0</v>
          </cell>
          <cell r="F504">
            <v>1</v>
          </cell>
          <cell r="G504">
            <v>1</v>
          </cell>
          <cell r="H504">
            <v>0</v>
          </cell>
          <cell r="I504">
            <v>0</v>
          </cell>
          <cell r="J504">
            <v>0</v>
          </cell>
          <cell r="K504">
            <v>0</v>
          </cell>
          <cell r="L504">
            <v>0</v>
          </cell>
          <cell r="M504">
            <v>0</v>
          </cell>
        </row>
        <row r="505">
          <cell r="A505" t="str">
            <v>APH50FASSA</v>
          </cell>
          <cell r="B505" t="str">
            <v>IMPROVE WELL   ASSA FIELD</v>
          </cell>
          <cell r="C505" t="str">
            <v>400019</v>
          </cell>
          <cell r="D505" t="str">
            <v>PAE-PTC</v>
          </cell>
          <cell r="E505">
            <v>45</v>
          </cell>
          <cell r="F505">
            <v>1</v>
          </cell>
          <cell r="G505">
            <v>1</v>
          </cell>
          <cell r="H505">
            <v>0</v>
          </cell>
          <cell r="I505">
            <v>0</v>
          </cell>
          <cell r="J505">
            <v>0</v>
          </cell>
          <cell r="K505">
            <v>0</v>
          </cell>
          <cell r="L505">
            <v>0</v>
          </cell>
          <cell r="M505">
            <v>0</v>
          </cell>
        </row>
        <row r="506">
          <cell r="A506" t="str">
            <v>APH50FEGBM</v>
          </cell>
          <cell r="B506" t="str">
            <v>IMPROVE WELL   EGBEMA FIELD</v>
          </cell>
          <cell r="C506" t="str">
            <v>400007</v>
          </cell>
          <cell r="D506" t="str">
            <v>PAE-PTC</v>
          </cell>
          <cell r="E506">
            <v>45</v>
          </cell>
          <cell r="F506">
            <v>1</v>
          </cell>
          <cell r="G506">
            <v>1</v>
          </cell>
          <cell r="H506">
            <v>0</v>
          </cell>
          <cell r="I506">
            <v>0</v>
          </cell>
          <cell r="J506">
            <v>0</v>
          </cell>
          <cell r="K506">
            <v>0</v>
          </cell>
          <cell r="L506">
            <v>0</v>
          </cell>
          <cell r="M506">
            <v>0</v>
          </cell>
        </row>
        <row r="507">
          <cell r="A507" t="str">
            <v>APH52FADIB</v>
          </cell>
          <cell r="B507" t="str">
            <v>NITROGEN LIFT  ADIBAWA FIELD</v>
          </cell>
          <cell r="C507" t="str">
            <v>400005</v>
          </cell>
          <cell r="D507" t="str">
            <v>PAE-PTC</v>
          </cell>
          <cell r="E507">
            <v>866</v>
          </cell>
          <cell r="F507">
            <v>15</v>
          </cell>
          <cell r="G507">
            <v>23</v>
          </cell>
          <cell r="H507">
            <v>0</v>
          </cell>
          <cell r="I507">
            <v>0</v>
          </cell>
          <cell r="J507">
            <v>0</v>
          </cell>
          <cell r="K507">
            <v>0</v>
          </cell>
          <cell r="L507">
            <v>0</v>
          </cell>
          <cell r="M507">
            <v>0</v>
          </cell>
        </row>
        <row r="508">
          <cell r="A508" t="str">
            <v>APH52FADNE</v>
          </cell>
          <cell r="B508" t="str">
            <v>NITROGEN LIFT  ADIBAWA N/E FLD</v>
          </cell>
          <cell r="C508" t="str">
            <v>400005</v>
          </cell>
          <cell r="D508" t="str">
            <v>PAE-PTC</v>
          </cell>
          <cell r="E508">
            <v>472</v>
          </cell>
          <cell r="F508">
            <v>8</v>
          </cell>
          <cell r="G508">
            <v>12</v>
          </cell>
          <cell r="H508">
            <v>0</v>
          </cell>
          <cell r="I508">
            <v>0</v>
          </cell>
          <cell r="J508">
            <v>0</v>
          </cell>
          <cell r="K508">
            <v>0</v>
          </cell>
          <cell r="L508">
            <v>0</v>
          </cell>
          <cell r="M508">
            <v>0</v>
          </cell>
        </row>
        <row r="509">
          <cell r="A509" t="str">
            <v>APH52FAFAM</v>
          </cell>
          <cell r="B509" t="str">
            <v>NITROGEN LIFT  AFAM FIELD</v>
          </cell>
          <cell r="C509" t="str">
            <v>400005</v>
          </cell>
          <cell r="D509" t="str">
            <v>PAE-PTC</v>
          </cell>
          <cell r="E509">
            <v>866</v>
          </cell>
          <cell r="F509">
            <v>15</v>
          </cell>
          <cell r="G509">
            <v>23</v>
          </cell>
          <cell r="H509">
            <v>0</v>
          </cell>
          <cell r="I509">
            <v>0</v>
          </cell>
          <cell r="J509">
            <v>0</v>
          </cell>
          <cell r="K509">
            <v>0</v>
          </cell>
          <cell r="L509">
            <v>0</v>
          </cell>
          <cell r="M509">
            <v>0</v>
          </cell>
        </row>
        <row r="510">
          <cell r="A510" t="str">
            <v>APH52FAGBD</v>
          </cell>
          <cell r="B510" t="str">
            <v>NITROGEN LIFT  AGBADA FIELD</v>
          </cell>
          <cell r="C510" t="str">
            <v>400005</v>
          </cell>
          <cell r="D510" t="str">
            <v>PAE-PTC</v>
          </cell>
          <cell r="E510">
            <v>1031</v>
          </cell>
          <cell r="F510">
            <v>23</v>
          </cell>
          <cell r="G510">
            <v>33</v>
          </cell>
          <cell r="H510">
            <v>0</v>
          </cell>
          <cell r="I510">
            <v>0</v>
          </cell>
          <cell r="J510">
            <v>0</v>
          </cell>
          <cell r="K510">
            <v>0</v>
          </cell>
          <cell r="L510">
            <v>0</v>
          </cell>
          <cell r="M510">
            <v>0</v>
          </cell>
        </row>
        <row r="511">
          <cell r="A511" t="str">
            <v>APH52FAHIA</v>
          </cell>
          <cell r="B511" t="str">
            <v>NITROGEN LIFT  AHIA FIELD</v>
          </cell>
          <cell r="C511" t="str">
            <v>400005</v>
          </cell>
          <cell r="D511" t="str">
            <v>PAE-PTC</v>
          </cell>
          <cell r="E511">
            <v>866</v>
          </cell>
          <cell r="F511">
            <v>15</v>
          </cell>
          <cell r="G511">
            <v>23</v>
          </cell>
          <cell r="H511">
            <v>0</v>
          </cell>
          <cell r="I511">
            <v>0</v>
          </cell>
          <cell r="J511">
            <v>0</v>
          </cell>
          <cell r="K511">
            <v>0</v>
          </cell>
          <cell r="L511">
            <v>0</v>
          </cell>
          <cell r="M511">
            <v>0</v>
          </cell>
        </row>
        <row r="512">
          <cell r="A512" t="str">
            <v>APH52FASSA</v>
          </cell>
          <cell r="B512" t="str">
            <v>NITROGEN LIFT  ASSA FIELD</v>
          </cell>
          <cell r="C512" t="str">
            <v>400005</v>
          </cell>
          <cell r="D512" t="str">
            <v>PAE-PTC</v>
          </cell>
          <cell r="E512">
            <v>866</v>
          </cell>
          <cell r="F512">
            <v>15</v>
          </cell>
          <cell r="G512">
            <v>23</v>
          </cell>
          <cell r="H512">
            <v>0</v>
          </cell>
          <cell r="I512">
            <v>0</v>
          </cell>
          <cell r="J512">
            <v>0</v>
          </cell>
          <cell r="K512">
            <v>0</v>
          </cell>
          <cell r="L512">
            <v>0</v>
          </cell>
          <cell r="M512">
            <v>0</v>
          </cell>
        </row>
        <row r="513">
          <cell r="A513" t="str">
            <v>APH52FEGBM</v>
          </cell>
          <cell r="B513" t="str">
            <v>NITROGEN LIFT  EGBEMA FIELD</v>
          </cell>
          <cell r="C513" t="str">
            <v>400005</v>
          </cell>
          <cell r="D513" t="str">
            <v>PAE-PTC</v>
          </cell>
          <cell r="E513">
            <v>472</v>
          </cell>
          <cell r="F513">
            <v>8</v>
          </cell>
          <cell r="G513">
            <v>12</v>
          </cell>
          <cell r="H513">
            <v>0</v>
          </cell>
          <cell r="I513">
            <v>0</v>
          </cell>
          <cell r="J513">
            <v>0</v>
          </cell>
          <cell r="K513">
            <v>0</v>
          </cell>
          <cell r="L513">
            <v>0</v>
          </cell>
          <cell r="M513">
            <v>0</v>
          </cell>
        </row>
        <row r="514">
          <cell r="A514" t="str">
            <v>APH52FEGBW</v>
          </cell>
          <cell r="B514" t="str">
            <v>NITROGEN LIFT  EGBEMA WEST FLD</v>
          </cell>
          <cell r="C514" t="str">
            <v>400005</v>
          </cell>
          <cell r="D514" t="str">
            <v>PAE-PTC</v>
          </cell>
          <cell r="E514">
            <v>472</v>
          </cell>
          <cell r="F514">
            <v>8</v>
          </cell>
          <cell r="G514">
            <v>12</v>
          </cell>
          <cell r="H514">
            <v>0</v>
          </cell>
          <cell r="I514">
            <v>0</v>
          </cell>
          <cell r="J514">
            <v>0</v>
          </cell>
          <cell r="K514">
            <v>0</v>
          </cell>
          <cell r="L514">
            <v>0</v>
          </cell>
          <cell r="M514">
            <v>0</v>
          </cell>
        </row>
        <row r="515">
          <cell r="A515" t="str">
            <v>APH52FELWA</v>
          </cell>
          <cell r="B515" t="str">
            <v>NITROGEN LIFT  ELELENWA FIELD</v>
          </cell>
          <cell r="C515" t="str">
            <v>400005</v>
          </cell>
          <cell r="D515" t="str">
            <v>PAE-PTC</v>
          </cell>
          <cell r="E515">
            <v>866</v>
          </cell>
          <cell r="F515">
            <v>15</v>
          </cell>
          <cell r="G515">
            <v>23</v>
          </cell>
          <cell r="H515">
            <v>0</v>
          </cell>
          <cell r="I515">
            <v>0</v>
          </cell>
          <cell r="J515">
            <v>0</v>
          </cell>
          <cell r="K515">
            <v>0</v>
          </cell>
          <cell r="L515">
            <v>0</v>
          </cell>
          <cell r="M515">
            <v>0</v>
          </cell>
        </row>
        <row r="516">
          <cell r="A516" t="str">
            <v>APH52FENWH</v>
          </cell>
          <cell r="B516" t="str">
            <v>NITROGEN LIFT  ENWHE FIELD</v>
          </cell>
          <cell r="C516" t="str">
            <v>400005</v>
          </cell>
          <cell r="D516" t="str">
            <v>PAE-PTC</v>
          </cell>
          <cell r="E516">
            <v>866</v>
          </cell>
          <cell r="F516">
            <v>15</v>
          </cell>
          <cell r="G516">
            <v>23</v>
          </cell>
          <cell r="H516">
            <v>0</v>
          </cell>
          <cell r="I516">
            <v>0</v>
          </cell>
          <cell r="J516">
            <v>0</v>
          </cell>
          <cell r="K516">
            <v>0</v>
          </cell>
          <cell r="L516">
            <v>0</v>
          </cell>
          <cell r="M516">
            <v>0</v>
          </cell>
        </row>
        <row r="517">
          <cell r="A517" t="str">
            <v>APH52FETEL</v>
          </cell>
          <cell r="B517" t="str">
            <v>NITROGEN LIFT  ETELEBOU FIELD</v>
          </cell>
          <cell r="C517" t="str">
            <v>400005</v>
          </cell>
          <cell r="D517" t="str">
            <v>PAE-PTC</v>
          </cell>
          <cell r="E517">
            <v>472</v>
          </cell>
          <cell r="F517">
            <v>8</v>
          </cell>
          <cell r="G517">
            <v>12</v>
          </cell>
          <cell r="H517">
            <v>0</v>
          </cell>
          <cell r="I517">
            <v>0</v>
          </cell>
          <cell r="J517">
            <v>0</v>
          </cell>
          <cell r="K517">
            <v>0</v>
          </cell>
          <cell r="L517">
            <v>0</v>
          </cell>
          <cell r="M517">
            <v>0</v>
          </cell>
        </row>
        <row r="518">
          <cell r="A518" t="str">
            <v>APH52FGBAR</v>
          </cell>
          <cell r="B518" t="str">
            <v>NITROGEN LIFT  GBARAN FIELD</v>
          </cell>
          <cell r="C518" t="str">
            <v>400005</v>
          </cell>
          <cell r="D518" t="str">
            <v>PAE-PTC</v>
          </cell>
          <cell r="E518">
            <v>472</v>
          </cell>
          <cell r="F518">
            <v>8</v>
          </cell>
          <cell r="G518">
            <v>12</v>
          </cell>
          <cell r="H518">
            <v>0</v>
          </cell>
          <cell r="I518">
            <v>0</v>
          </cell>
          <cell r="J518">
            <v>0</v>
          </cell>
          <cell r="K518">
            <v>0</v>
          </cell>
          <cell r="L518">
            <v>0</v>
          </cell>
          <cell r="M518">
            <v>0</v>
          </cell>
        </row>
        <row r="519">
          <cell r="A519" t="str">
            <v>APH52FIMOR</v>
          </cell>
          <cell r="B519" t="str">
            <v>NITROGEN LIFT  IMO RIVER FIELD</v>
          </cell>
          <cell r="C519" t="str">
            <v>400005</v>
          </cell>
          <cell r="D519" t="str">
            <v>PAE-PTC</v>
          </cell>
          <cell r="E519">
            <v>472</v>
          </cell>
          <cell r="F519">
            <v>8</v>
          </cell>
          <cell r="G519">
            <v>12</v>
          </cell>
          <cell r="H519">
            <v>618.35424</v>
          </cell>
          <cell r="I519">
            <v>22.444800000000001</v>
          </cell>
          <cell r="J519">
            <v>27.948150000000002</v>
          </cell>
          <cell r="K519">
            <v>2.3290125000000002</v>
          </cell>
          <cell r="L519">
            <v>0</v>
          </cell>
          <cell r="M519">
            <v>0</v>
          </cell>
        </row>
        <row r="520">
          <cell r="A520" t="str">
            <v>APH52FISIM</v>
          </cell>
          <cell r="B520" t="str">
            <v>NITROGEN LIFT  ISIMIRI FIELD</v>
          </cell>
          <cell r="C520" t="str">
            <v>400005</v>
          </cell>
          <cell r="D520" t="str">
            <v>PAE-PTC</v>
          </cell>
          <cell r="E520">
            <v>472</v>
          </cell>
          <cell r="F520">
            <v>8</v>
          </cell>
          <cell r="G520">
            <v>12</v>
          </cell>
          <cell r="H520">
            <v>0</v>
          </cell>
          <cell r="I520">
            <v>0</v>
          </cell>
          <cell r="J520">
            <v>0</v>
          </cell>
          <cell r="K520">
            <v>0</v>
          </cell>
          <cell r="L520">
            <v>0</v>
          </cell>
          <cell r="M520">
            <v>0</v>
          </cell>
        </row>
        <row r="521">
          <cell r="A521" t="str">
            <v>APH52FKOCR</v>
          </cell>
          <cell r="B521" t="str">
            <v>NITROGEN LIFT  KOLO CREEK FLD</v>
          </cell>
          <cell r="C521" t="str">
            <v>400005</v>
          </cell>
          <cell r="D521" t="str">
            <v>PAE-PTC</v>
          </cell>
          <cell r="E521">
            <v>472</v>
          </cell>
          <cell r="F521">
            <v>8</v>
          </cell>
          <cell r="G521">
            <v>12</v>
          </cell>
          <cell r="H521">
            <v>0</v>
          </cell>
          <cell r="I521">
            <v>0</v>
          </cell>
          <cell r="J521">
            <v>0</v>
          </cell>
          <cell r="K521">
            <v>0</v>
          </cell>
          <cell r="L521">
            <v>0</v>
          </cell>
          <cell r="M521">
            <v>0</v>
          </cell>
        </row>
        <row r="522">
          <cell r="A522" t="str">
            <v>APH52FMINI</v>
          </cell>
          <cell r="B522" t="str">
            <v>NITROGEN LIFT  MINI NTA FIELD</v>
          </cell>
          <cell r="C522" t="str">
            <v>400005</v>
          </cell>
          <cell r="D522" t="str">
            <v>PAE-PTC</v>
          </cell>
          <cell r="E522">
            <v>866</v>
          </cell>
          <cell r="F522">
            <v>15</v>
          </cell>
          <cell r="G522">
            <v>23</v>
          </cell>
          <cell r="H522">
            <v>0</v>
          </cell>
          <cell r="I522">
            <v>0</v>
          </cell>
          <cell r="J522">
            <v>0</v>
          </cell>
          <cell r="K522">
            <v>0</v>
          </cell>
          <cell r="L522">
            <v>0</v>
          </cell>
          <cell r="M522">
            <v>0</v>
          </cell>
        </row>
        <row r="523">
          <cell r="A523" t="str">
            <v>APH52FNKAL</v>
          </cell>
          <cell r="B523" t="str">
            <v>NITROGEN LIFT  NKALI FIELD</v>
          </cell>
          <cell r="C523" t="str">
            <v>400005</v>
          </cell>
          <cell r="D523" t="str">
            <v>PAE-PTC</v>
          </cell>
          <cell r="E523">
            <v>472</v>
          </cell>
          <cell r="F523">
            <v>8</v>
          </cell>
          <cell r="G523">
            <v>12</v>
          </cell>
          <cell r="H523">
            <v>0</v>
          </cell>
          <cell r="I523">
            <v>0</v>
          </cell>
          <cell r="J523">
            <v>0</v>
          </cell>
          <cell r="K523">
            <v>0</v>
          </cell>
          <cell r="L523">
            <v>0</v>
          </cell>
          <cell r="M523">
            <v>0</v>
          </cell>
        </row>
        <row r="524">
          <cell r="A524" t="str">
            <v>APH52FOBEA</v>
          </cell>
          <cell r="B524" t="str">
            <v>NITROGEN LIFT  OBEAKPU FIELD</v>
          </cell>
          <cell r="C524" t="str">
            <v>400005</v>
          </cell>
          <cell r="D524" t="str">
            <v>PAE-PTC</v>
          </cell>
          <cell r="E524">
            <v>472</v>
          </cell>
          <cell r="F524">
            <v>8</v>
          </cell>
          <cell r="G524">
            <v>12</v>
          </cell>
          <cell r="H524">
            <v>0</v>
          </cell>
          <cell r="I524">
            <v>0</v>
          </cell>
          <cell r="J524">
            <v>0</v>
          </cell>
          <cell r="K524">
            <v>0</v>
          </cell>
          <cell r="L524">
            <v>0</v>
          </cell>
          <cell r="M524">
            <v>0</v>
          </cell>
        </row>
        <row r="525">
          <cell r="A525" t="str">
            <v>APH52FOBEL</v>
          </cell>
          <cell r="B525" t="str">
            <v>NITROGEN LIFT  OBELE FIELD</v>
          </cell>
          <cell r="C525" t="str">
            <v>400005</v>
          </cell>
          <cell r="D525" t="str">
            <v>PAE-PTC</v>
          </cell>
          <cell r="E525">
            <v>472</v>
          </cell>
          <cell r="F525">
            <v>8</v>
          </cell>
          <cell r="G525">
            <v>12</v>
          </cell>
          <cell r="H525">
            <v>0</v>
          </cell>
          <cell r="I525">
            <v>0</v>
          </cell>
          <cell r="J525">
            <v>0</v>
          </cell>
          <cell r="K525">
            <v>0</v>
          </cell>
          <cell r="L525">
            <v>0</v>
          </cell>
          <cell r="M525">
            <v>0</v>
          </cell>
        </row>
        <row r="526">
          <cell r="A526" t="str">
            <v>APH52FOBGN</v>
          </cell>
          <cell r="B526" t="str">
            <v>NITROGEN LIFT  OBIGBO N FIELD</v>
          </cell>
          <cell r="C526" t="str">
            <v>400005</v>
          </cell>
          <cell r="D526" t="str">
            <v>PAE-PTC</v>
          </cell>
          <cell r="E526">
            <v>472</v>
          </cell>
          <cell r="F526">
            <v>8</v>
          </cell>
          <cell r="G526">
            <v>12</v>
          </cell>
          <cell r="H526">
            <v>898.50468000000001</v>
          </cell>
          <cell r="I526">
            <v>32.613599999999998</v>
          </cell>
          <cell r="J526">
            <v>40.610300000000002</v>
          </cell>
          <cell r="K526">
            <v>3.3841916666666667</v>
          </cell>
          <cell r="L526">
            <v>74.274799999999999</v>
          </cell>
          <cell r="M526">
            <v>2.6960000000000002</v>
          </cell>
        </row>
        <row r="527">
          <cell r="A527" t="str">
            <v>APH52FOGUT</v>
          </cell>
          <cell r="B527" t="str">
            <v>NITROGEN LIFT  OGUTA FIELD</v>
          </cell>
          <cell r="C527" t="str">
            <v>400005</v>
          </cell>
          <cell r="D527" t="str">
            <v>PAE-PTC</v>
          </cell>
          <cell r="E527">
            <v>472</v>
          </cell>
          <cell r="F527">
            <v>8</v>
          </cell>
          <cell r="G527">
            <v>12</v>
          </cell>
          <cell r="H527">
            <v>0</v>
          </cell>
          <cell r="I527">
            <v>0</v>
          </cell>
          <cell r="J527">
            <v>0</v>
          </cell>
          <cell r="K527">
            <v>0</v>
          </cell>
          <cell r="L527">
            <v>0</v>
          </cell>
          <cell r="M527">
            <v>0</v>
          </cell>
        </row>
        <row r="528">
          <cell r="A528" t="str">
            <v>APH52FOTAM</v>
          </cell>
          <cell r="B528" t="str">
            <v>NITROGEN LIFT  OTAMINI FIELD</v>
          </cell>
          <cell r="C528" t="str">
            <v>400005</v>
          </cell>
          <cell r="D528" t="str">
            <v>PAE-PTC</v>
          </cell>
          <cell r="E528">
            <v>472</v>
          </cell>
          <cell r="F528">
            <v>8</v>
          </cell>
          <cell r="G528">
            <v>12</v>
          </cell>
          <cell r="H528">
            <v>0</v>
          </cell>
          <cell r="I528">
            <v>0</v>
          </cell>
          <cell r="J528">
            <v>0</v>
          </cell>
          <cell r="K528">
            <v>0</v>
          </cell>
          <cell r="L528">
            <v>0</v>
          </cell>
          <cell r="M528">
            <v>0</v>
          </cell>
        </row>
        <row r="529">
          <cell r="A529" t="str">
            <v>APH52FRUMU</v>
          </cell>
          <cell r="B529" t="str">
            <v>NITROGEN LIFT  RUMUEKPE FIELD</v>
          </cell>
          <cell r="C529" t="str">
            <v>400005</v>
          </cell>
          <cell r="D529" t="str">
            <v>PAE-PTC</v>
          </cell>
          <cell r="E529">
            <v>472</v>
          </cell>
          <cell r="F529">
            <v>8</v>
          </cell>
          <cell r="G529">
            <v>12</v>
          </cell>
          <cell r="H529">
            <v>0</v>
          </cell>
          <cell r="I529">
            <v>0</v>
          </cell>
          <cell r="J529">
            <v>0</v>
          </cell>
          <cell r="K529">
            <v>0</v>
          </cell>
          <cell r="L529">
            <v>0</v>
          </cell>
          <cell r="M529">
            <v>0</v>
          </cell>
        </row>
        <row r="530">
          <cell r="A530" t="str">
            <v>APH52FUMUE</v>
          </cell>
          <cell r="B530" t="str">
            <v>NITROGEN LIFT  UMUECHEM FIELD</v>
          </cell>
          <cell r="C530" t="str">
            <v>400005</v>
          </cell>
          <cell r="D530" t="str">
            <v>PAE-PTC</v>
          </cell>
          <cell r="E530">
            <v>472</v>
          </cell>
          <cell r="F530">
            <v>8</v>
          </cell>
          <cell r="G530">
            <v>12</v>
          </cell>
          <cell r="H530">
            <v>0</v>
          </cell>
          <cell r="I530">
            <v>0</v>
          </cell>
          <cell r="J530">
            <v>0</v>
          </cell>
          <cell r="K530">
            <v>0</v>
          </cell>
          <cell r="L530">
            <v>0</v>
          </cell>
          <cell r="M530">
            <v>0</v>
          </cell>
        </row>
        <row r="531">
          <cell r="A531" t="str">
            <v>APH54FADIB</v>
          </cell>
          <cell r="B531" t="str">
            <v>SWABBING       ADIBAWA FIELD</v>
          </cell>
          <cell r="C531" t="str">
            <v>400005</v>
          </cell>
          <cell r="D531" t="str">
            <v>PAE-PTC</v>
          </cell>
          <cell r="E531">
            <v>112</v>
          </cell>
          <cell r="F531">
            <v>5</v>
          </cell>
          <cell r="G531">
            <v>6</v>
          </cell>
          <cell r="H531">
            <v>0</v>
          </cell>
          <cell r="I531">
            <v>0</v>
          </cell>
          <cell r="J531">
            <v>0</v>
          </cell>
          <cell r="K531">
            <v>0</v>
          </cell>
          <cell r="L531">
            <v>0</v>
          </cell>
          <cell r="M531">
            <v>0</v>
          </cell>
        </row>
        <row r="532">
          <cell r="A532" t="str">
            <v>APH54FADNE</v>
          </cell>
          <cell r="B532" t="str">
            <v>SWABBING       ADIBAWA N/E FLD</v>
          </cell>
          <cell r="C532" t="str">
            <v>400005</v>
          </cell>
          <cell r="D532" t="str">
            <v>PAE-PTC</v>
          </cell>
          <cell r="E532">
            <v>91</v>
          </cell>
          <cell r="F532">
            <v>2</v>
          </cell>
          <cell r="G532">
            <v>3</v>
          </cell>
          <cell r="H532">
            <v>0</v>
          </cell>
          <cell r="I532">
            <v>0</v>
          </cell>
          <cell r="J532">
            <v>0</v>
          </cell>
          <cell r="K532">
            <v>0</v>
          </cell>
          <cell r="L532">
            <v>0</v>
          </cell>
          <cell r="M532">
            <v>0</v>
          </cell>
        </row>
        <row r="533">
          <cell r="A533" t="str">
            <v>APH54FAFAM</v>
          </cell>
          <cell r="B533" t="str">
            <v>SWABBING       AFAM FIELD</v>
          </cell>
          <cell r="C533" t="str">
            <v>400005</v>
          </cell>
          <cell r="D533" t="str">
            <v>PAE-PTC</v>
          </cell>
          <cell r="E533">
            <v>112</v>
          </cell>
          <cell r="F533">
            <v>5</v>
          </cell>
          <cell r="G533">
            <v>6</v>
          </cell>
          <cell r="H533">
            <v>0</v>
          </cell>
          <cell r="I533">
            <v>0</v>
          </cell>
          <cell r="J533">
            <v>0</v>
          </cell>
          <cell r="K533">
            <v>0</v>
          </cell>
          <cell r="L533">
            <v>0</v>
          </cell>
          <cell r="M533">
            <v>0</v>
          </cell>
        </row>
        <row r="534">
          <cell r="A534" t="str">
            <v>APH54FAGBD</v>
          </cell>
          <cell r="B534" t="str">
            <v>SWABBING       AGBADA FIELD</v>
          </cell>
          <cell r="C534" t="str">
            <v>400005</v>
          </cell>
          <cell r="D534" t="str">
            <v>PAE-PTC</v>
          </cell>
          <cell r="E534">
            <v>83</v>
          </cell>
          <cell r="F534">
            <v>5</v>
          </cell>
          <cell r="G534">
            <v>6</v>
          </cell>
          <cell r="H534">
            <v>0</v>
          </cell>
          <cell r="I534">
            <v>0</v>
          </cell>
          <cell r="J534">
            <v>0</v>
          </cell>
          <cell r="K534">
            <v>0</v>
          </cell>
          <cell r="L534">
            <v>0</v>
          </cell>
          <cell r="M534">
            <v>0</v>
          </cell>
        </row>
        <row r="535">
          <cell r="A535" t="str">
            <v>APH54FAHIA</v>
          </cell>
          <cell r="B535" t="str">
            <v>SWABBING       AHIA FIELD</v>
          </cell>
          <cell r="C535" t="str">
            <v>400005</v>
          </cell>
          <cell r="D535" t="str">
            <v>PAE-PTC</v>
          </cell>
          <cell r="E535">
            <v>361</v>
          </cell>
          <cell r="F535">
            <v>8</v>
          </cell>
          <cell r="G535">
            <v>11</v>
          </cell>
          <cell r="H535">
            <v>0</v>
          </cell>
          <cell r="I535">
            <v>0</v>
          </cell>
          <cell r="J535">
            <v>0</v>
          </cell>
          <cell r="K535">
            <v>0</v>
          </cell>
          <cell r="L535">
            <v>0</v>
          </cell>
          <cell r="M535">
            <v>0</v>
          </cell>
        </row>
        <row r="536">
          <cell r="A536" t="str">
            <v>APH54FASSA</v>
          </cell>
          <cell r="B536" t="str">
            <v>SWABBING       ASSA FIELD</v>
          </cell>
          <cell r="C536" t="str">
            <v>400005</v>
          </cell>
          <cell r="D536" t="str">
            <v>PAE-PTC</v>
          </cell>
          <cell r="E536">
            <v>112</v>
          </cell>
          <cell r="F536">
            <v>5</v>
          </cell>
          <cell r="G536">
            <v>6</v>
          </cell>
          <cell r="H536">
            <v>0</v>
          </cell>
          <cell r="I536">
            <v>0</v>
          </cell>
          <cell r="J536">
            <v>0</v>
          </cell>
          <cell r="K536">
            <v>0</v>
          </cell>
          <cell r="L536">
            <v>0</v>
          </cell>
          <cell r="M536">
            <v>0</v>
          </cell>
        </row>
        <row r="537">
          <cell r="A537" t="str">
            <v>APH54FEGBM</v>
          </cell>
          <cell r="B537" t="str">
            <v>SWABBING       EGBEMA FIELD</v>
          </cell>
          <cell r="C537" t="str">
            <v>400005</v>
          </cell>
          <cell r="D537" t="str">
            <v>PAE-PTC</v>
          </cell>
          <cell r="E537">
            <v>91</v>
          </cell>
          <cell r="F537">
            <v>2</v>
          </cell>
          <cell r="G537">
            <v>3</v>
          </cell>
          <cell r="H537">
            <v>0</v>
          </cell>
          <cell r="I537">
            <v>0</v>
          </cell>
          <cell r="J537">
            <v>0</v>
          </cell>
          <cell r="K537">
            <v>0</v>
          </cell>
          <cell r="L537">
            <v>0</v>
          </cell>
          <cell r="M537">
            <v>0</v>
          </cell>
        </row>
        <row r="538">
          <cell r="A538" t="str">
            <v>APH54FEGBW</v>
          </cell>
          <cell r="B538" t="str">
            <v>SWABBING       EGBEMA WEST FLD</v>
          </cell>
          <cell r="C538" t="str">
            <v>400005</v>
          </cell>
          <cell r="D538" t="str">
            <v>PAE-PTC</v>
          </cell>
          <cell r="E538">
            <v>91</v>
          </cell>
          <cell r="F538">
            <v>2</v>
          </cell>
          <cell r="G538">
            <v>3</v>
          </cell>
          <cell r="H538">
            <v>0</v>
          </cell>
          <cell r="I538">
            <v>0</v>
          </cell>
          <cell r="J538">
            <v>0</v>
          </cell>
          <cell r="K538">
            <v>0</v>
          </cell>
          <cell r="L538">
            <v>0</v>
          </cell>
          <cell r="M538">
            <v>0</v>
          </cell>
        </row>
        <row r="539">
          <cell r="A539" t="str">
            <v>APH54FELWA</v>
          </cell>
          <cell r="B539" t="str">
            <v>SWABBING       ELELENWA FIELD</v>
          </cell>
          <cell r="C539" t="str">
            <v>400005</v>
          </cell>
          <cell r="D539" t="str">
            <v>PAE-PTC</v>
          </cell>
          <cell r="E539">
            <v>91</v>
          </cell>
          <cell r="F539">
            <v>2</v>
          </cell>
          <cell r="G539">
            <v>3</v>
          </cell>
          <cell r="H539">
            <v>0</v>
          </cell>
          <cell r="I539">
            <v>0</v>
          </cell>
          <cell r="J539">
            <v>0</v>
          </cell>
          <cell r="K539">
            <v>0</v>
          </cell>
          <cell r="L539">
            <v>0</v>
          </cell>
          <cell r="M539">
            <v>0</v>
          </cell>
        </row>
        <row r="540">
          <cell r="A540" t="str">
            <v>APH54FENWH</v>
          </cell>
          <cell r="B540" t="str">
            <v>RWABBING       ENWHE FIELD</v>
          </cell>
          <cell r="C540" t="str">
            <v>400005</v>
          </cell>
          <cell r="D540" t="str">
            <v>PAE-PTC</v>
          </cell>
          <cell r="E540">
            <v>91</v>
          </cell>
          <cell r="F540">
            <v>2</v>
          </cell>
          <cell r="G540">
            <v>3</v>
          </cell>
          <cell r="H540">
            <v>0</v>
          </cell>
          <cell r="I540">
            <v>0</v>
          </cell>
          <cell r="J540">
            <v>0</v>
          </cell>
          <cell r="K540">
            <v>0</v>
          </cell>
          <cell r="L540">
            <v>0</v>
          </cell>
          <cell r="M540">
            <v>0</v>
          </cell>
        </row>
        <row r="541">
          <cell r="A541" t="str">
            <v>APH54FETEL</v>
          </cell>
          <cell r="B541" t="str">
            <v>SWABBING       ETELEBOU FIELD</v>
          </cell>
          <cell r="C541" t="str">
            <v>400005</v>
          </cell>
          <cell r="D541" t="str">
            <v>PAE-PTC</v>
          </cell>
          <cell r="E541">
            <v>112</v>
          </cell>
          <cell r="F541">
            <v>5</v>
          </cell>
          <cell r="G541">
            <v>6</v>
          </cell>
          <cell r="H541">
            <v>0</v>
          </cell>
          <cell r="I541">
            <v>0</v>
          </cell>
          <cell r="J541">
            <v>0</v>
          </cell>
          <cell r="K541">
            <v>0</v>
          </cell>
          <cell r="L541">
            <v>0</v>
          </cell>
          <cell r="M541">
            <v>0</v>
          </cell>
        </row>
        <row r="542">
          <cell r="A542" t="str">
            <v>APH54FGBAR</v>
          </cell>
          <cell r="B542" t="str">
            <v>SWABBING       GBARAN FIELD</v>
          </cell>
          <cell r="C542" t="str">
            <v>400005</v>
          </cell>
          <cell r="D542" t="str">
            <v>PAE-PTC</v>
          </cell>
          <cell r="E542">
            <v>91</v>
          </cell>
          <cell r="F542">
            <v>2</v>
          </cell>
          <cell r="G542">
            <v>3</v>
          </cell>
          <cell r="H542">
            <v>0</v>
          </cell>
          <cell r="I542">
            <v>0</v>
          </cell>
          <cell r="J542">
            <v>0</v>
          </cell>
          <cell r="K542">
            <v>0</v>
          </cell>
          <cell r="L542">
            <v>0</v>
          </cell>
          <cell r="M542">
            <v>0</v>
          </cell>
        </row>
        <row r="543">
          <cell r="A543" t="str">
            <v>APH54FIMOR</v>
          </cell>
          <cell r="B543" t="str">
            <v>SWABBING       IMO RIVER FIELD</v>
          </cell>
          <cell r="C543" t="str">
            <v>400005</v>
          </cell>
          <cell r="D543" t="str">
            <v>PAE-PTC</v>
          </cell>
          <cell r="E543">
            <v>91</v>
          </cell>
          <cell r="F543">
            <v>2</v>
          </cell>
          <cell r="G543">
            <v>3</v>
          </cell>
          <cell r="H543">
            <v>0</v>
          </cell>
          <cell r="I543">
            <v>0</v>
          </cell>
          <cell r="J543">
            <v>0</v>
          </cell>
          <cell r="K543">
            <v>0</v>
          </cell>
          <cell r="L543">
            <v>0</v>
          </cell>
          <cell r="M543">
            <v>0</v>
          </cell>
        </row>
        <row r="544">
          <cell r="A544" t="str">
            <v>APH54FISIM</v>
          </cell>
          <cell r="B544" t="str">
            <v>SWABBING       ISIMIRI FIELD</v>
          </cell>
          <cell r="C544" t="str">
            <v>400005</v>
          </cell>
          <cell r="D544" t="str">
            <v>PAE-PTC</v>
          </cell>
          <cell r="E544">
            <v>91</v>
          </cell>
          <cell r="F544">
            <v>2</v>
          </cell>
          <cell r="G544">
            <v>3</v>
          </cell>
          <cell r="H544">
            <v>0</v>
          </cell>
          <cell r="I544">
            <v>0</v>
          </cell>
          <cell r="J544">
            <v>0</v>
          </cell>
          <cell r="K544">
            <v>0</v>
          </cell>
          <cell r="L544">
            <v>0</v>
          </cell>
          <cell r="M544">
            <v>0</v>
          </cell>
        </row>
        <row r="545">
          <cell r="A545" t="str">
            <v>APH54FKOCR</v>
          </cell>
          <cell r="B545" t="str">
            <v>SWABBING       KOLO CREEK FLD</v>
          </cell>
          <cell r="C545" t="str">
            <v>400005</v>
          </cell>
          <cell r="D545" t="str">
            <v>PAE-PTC</v>
          </cell>
          <cell r="E545">
            <v>91</v>
          </cell>
          <cell r="F545">
            <v>2</v>
          </cell>
          <cell r="G545">
            <v>3</v>
          </cell>
          <cell r="H545">
            <v>0</v>
          </cell>
          <cell r="I545">
            <v>0</v>
          </cell>
          <cell r="J545">
            <v>0</v>
          </cell>
          <cell r="K545">
            <v>0</v>
          </cell>
          <cell r="L545">
            <v>0</v>
          </cell>
          <cell r="M545">
            <v>0</v>
          </cell>
        </row>
        <row r="546">
          <cell r="A546" t="str">
            <v>APH54FMINI</v>
          </cell>
          <cell r="B546" t="str">
            <v>SWABBING       MINI NTA FIELD</v>
          </cell>
          <cell r="C546" t="str">
            <v>400005</v>
          </cell>
          <cell r="D546" t="str">
            <v>PAE-PTC</v>
          </cell>
          <cell r="E546">
            <v>91</v>
          </cell>
          <cell r="F546">
            <v>2</v>
          </cell>
          <cell r="G546">
            <v>3</v>
          </cell>
          <cell r="H546">
            <v>0</v>
          </cell>
          <cell r="I546">
            <v>0</v>
          </cell>
          <cell r="J546">
            <v>0</v>
          </cell>
          <cell r="K546">
            <v>0</v>
          </cell>
          <cell r="L546">
            <v>0</v>
          </cell>
          <cell r="M546">
            <v>0</v>
          </cell>
        </row>
        <row r="547">
          <cell r="A547" t="str">
            <v>APH54FNKAL</v>
          </cell>
          <cell r="B547" t="str">
            <v>SWABBING       NKALI FIELD</v>
          </cell>
          <cell r="C547" t="str">
            <v>400005</v>
          </cell>
          <cell r="D547" t="str">
            <v>PAE-PTC</v>
          </cell>
          <cell r="E547">
            <v>91</v>
          </cell>
          <cell r="F547">
            <v>2</v>
          </cell>
          <cell r="G547">
            <v>3</v>
          </cell>
          <cell r="H547">
            <v>0</v>
          </cell>
          <cell r="I547">
            <v>0</v>
          </cell>
          <cell r="J547">
            <v>0</v>
          </cell>
          <cell r="K547">
            <v>0</v>
          </cell>
          <cell r="L547">
            <v>0</v>
          </cell>
          <cell r="M547">
            <v>0</v>
          </cell>
        </row>
        <row r="548">
          <cell r="A548" t="str">
            <v>APH54FOBEA</v>
          </cell>
          <cell r="B548" t="str">
            <v>SWABBING       OBEAKPU FIELD</v>
          </cell>
          <cell r="C548" t="str">
            <v>400005</v>
          </cell>
          <cell r="D548" t="str">
            <v>PAE-PTC</v>
          </cell>
          <cell r="E548">
            <v>91</v>
          </cell>
          <cell r="F548">
            <v>2</v>
          </cell>
          <cell r="G548">
            <v>3</v>
          </cell>
          <cell r="H548">
            <v>0</v>
          </cell>
          <cell r="I548">
            <v>0</v>
          </cell>
          <cell r="J548">
            <v>0</v>
          </cell>
          <cell r="K548">
            <v>0</v>
          </cell>
          <cell r="L548">
            <v>0</v>
          </cell>
          <cell r="M548">
            <v>0</v>
          </cell>
        </row>
        <row r="549">
          <cell r="A549" t="str">
            <v>APH54FOBEL</v>
          </cell>
          <cell r="B549" t="str">
            <v>SWABBING       OBELE FIELD</v>
          </cell>
          <cell r="C549" t="str">
            <v>400005</v>
          </cell>
          <cell r="D549" t="str">
            <v>PAE-PTC</v>
          </cell>
          <cell r="E549">
            <v>91</v>
          </cell>
          <cell r="F549">
            <v>2</v>
          </cell>
          <cell r="G549">
            <v>3</v>
          </cell>
          <cell r="H549">
            <v>0</v>
          </cell>
          <cell r="I549">
            <v>0</v>
          </cell>
          <cell r="J549">
            <v>0</v>
          </cell>
          <cell r="K549">
            <v>0</v>
          </cell>
          <cell r="L549">
            <v>0</v>
          </cell>
          <cell r="M549">
            <v>0</v>
          </cell>
        </row>
        <row r="550">
          <cell r="A550" t="str">
            <v>APH54FOBGN</v>
          </cell>
          <cell r="B550" t="str">
            <v>SWABBING       OBIGBO N FIELD</v>
          </cell>
          <cell r="C550" t="str">
            <v>400005</v>
          </cell>
          <cell r="D550" t="str">
            <v>PAE-PTC</v>
          </cell>
          <cell r="E550">
            <v>91</v>
          </cell>
          <cell r="F550">
            <v>2</v>
          </cell>
          <cell r="G550">
            <v>3</v>
          </cell>
          <cell r="H550">
            <v>0</v>
          </cell>
          <cell r="I550">
            <v>1.1000000000000001</v>
          </cell>
          <cell r="J550">
            <v>1.1000000000000001</v>
          </cell>
          <cell r="K550">
            <v>0.3666666666666667</v>
          </cell>
          <cell r="L550">
            <v>0</v>
          </cell>
          <cell r="M550">
            <v>0</v>
          </cell>
        </row>
        <row r="551">
          <cell r="A551" t="str">
            <v>APH54FOGUT</v>
          </cell>
          <cell r="B551" t="str">
            <v>SWABBING       OGUTA FIELD</v>
          </cell>
          <cell r="C551" t="str">
            <v>400005</v>
          </cell>
          <cell r="D551" t="str">
            <v>PAE-PTC</v>
          </cell>
          <cell r="E551">
            <v>91</v>
          </cell>
          <cell r="F551">
            <v>2</v>
          </cell>
          <cell r="G551">
            <v>3</v>
          </cell>
          <cell r="H551">
            <v>0</v>
          </cell>
          <cell r="I551">
            <v>0</v>
          </cell>
          <cell r="J551">
            <v>0</v>
          </cell>
          <cell r="K551">
            <v>0</v>
          </cell>
          <cell r="L551">
            <v>0</v>
          </cell>
          <cell r="M551">
            <v>0</v>
          </cell>
        </row>
        <row r="552">
          <cell r="A552" t="str">
            <v>APH54FOTAM</v>
          </cell>
          <cell r="B552" t="str">
            <v>SWABBING       OTAMINI FIELD</v>
          </cell>
          <cell r="C552" t="str">
            <v>400005</v>
          </cell>
          <cell r="D552" t="str">
            <v>PAE-PTC</v>
          </cell>
          <cell r="E552">
            <v>112</v>
          </cell>
          <cell r="F552">
            <v>5</v>
          </cell>
          <cell r="G552">
            <v>6</v>
          </cell>
          <cell r="H552">
            <v>0</v>
          </cell>
          <cell r="I552">
            <v>0</v>
          </cell>
          <cell r="J552">
            <v>0</v>
          </cell>
          <cell r="K552">
            <v>0</v>
          </cell>
          <cell r="L552">
            <v>0</v>
          </cell>
          <cell r="M552">
            <v>0</v>
          </cell>
        </row>
        <row r="553">
          <cell r="A553" t="str">
            <v>APH54FRUMU</v>
          </cell>
          <cell r="B553" t="str">
            <v>SWABBING       RUMUEKPE FIELD</v>
          </cell>
          <cell r="C553" t="str">
            <v>400005</v>
          </cell>
          <cell r="D553" t="str">
            <v>PAE-PTC</v>
          </cell>
          <cell r="E553">
            <v>14</v>
          </cell>
          <cell r="F553">
            <v>5</v>
          </cell>
          <cell r="G553">
            <v>5</v>
          </cell>
          <cell r="H553">
            <v>0</v>
          </cell>
          <cell r="I553">
            <v>0</v>
          </cell>
          <cell r="J553">
            <v>0</v>
          </cell>
          <cell r="K553">
            <v>0</v>
          </cell>
          <cell r="L553">
            <v>0</v>
          </cell>
          <cell r="M553">
            <v>0</v>
          </cell>
        </row>
        <row r="554">
          <cell r="A554" t="str">
            <v>APH54FUMUE</v>
          </cell>
          <cell r="B554" t="str">
            <v>SWABBING       UMUECHEM FIELD</v>
          </cell>
          <cell r="C554" t="str">
            <v>400005</v>
          </cell>
          <cell r="D554" t="str">
            <v>PAE-PTC</v>
          </cell>
          <cell r="E554">
            <v>91</v>
          </cell>
          <cell r="F554">
            <v>2</v>
          </cell>
          <cell r="G554">
            <v>3</v>
          </cell>
          <cell r="H554">
            <v>0</v>
          </cell>
          <cell r="I554">
            <v>0</v>
          </cell>
          <cell r="J554">
            <v>0</v>
          </cell>
          <cell r="K554">
            <v>0</v>
          </cell>
          <cell r="L554">
            <v>0</v>
          </cell>
          <cell r="M554">
            <v>0</v>
          </cell>
        </row>
        <row r="555">
          <cell r="A555" t="str">
            <v>APH56FADIB</v>
          </cell>
          <cell r="B555" t="str">
            <v>SPECIAL SERVICEADIBAWA FIELD</v>
          </cell>
          <cell r="C555" t="str">
            <v>400019</v>
          </cell>
          <cell r="D555" t="str">
            <v>PAE-PTC</v>
          </cell>
          <cell r="E555">
            <v>359</v>
          </cell>
          <cell r="F555">
            <v>8</v>
          </cell>
          <cell r="G555">
            <v>11</v>
          </cell>
          <cell r="H555">
            <v>0</v>
          </cell>
          <cell r="I555">
            <v>0</v>
          </cell>
          <cell r="J555">
            <v>0</v>
          </cell>
          <cell r="K555">
            <v>0</v>
          </cell>
          <cell r="L555">
            <v>0</v>
          </cell>
          <cell r="M555">
            <v>0</v>
          </cell>
        </row>
        <row r="556">
          <cell r="A556" t="str">
            <v>APH56FAFAM</v>
          </cell>
          <cell r="B556" t="str">
            <v>SPECIAL SERVICEAFAM FIELD</v>
          </cell>
          <cell r="C556" t="str">
            <v>400019</v>
          </cell>
          <cell r="D556" t="str">
            <v>PAE-PTC</v>
          </cell>
          <cell r="E556">
            <v>370</v>
          </cell>
          <cell r="F556">
            <v>7</v>
          </cell>
          <cell r="G556">
            <v>11</v>
          </cell>
          <cell r="H556">
            <v>0</v>
          </cell>
          <cell r="I556">
            <v>0</v>
          </cell>
          <cell r="J556">
            <v>0</v>
          </cell>
          <cell r="K556">
            <v>0</v>
          </cell>
          <cell r="L556">
            <v>0</v>
          </cell>
          <cell r="M556">
            <v>0</v>
          </cell>
        </row>
        <row r="557">
          <cell r="A557" t="str">
            <v>APH56FAGBD</v>
          </cell>
          <cell r="B557" t="str">
            <v>SPECIAL SERVICEAGBADA FIELD</v>
          </cell>
          <cell r="C557" t="str">
            <v>400019</v>
          </cell>
          <cell r="D557" t="str">
            <v>PAE-PTC</v>
          </cell>
          <cell r="E557">
            <v>359</v>
          </cell>
          <cell r="F557">
            <v>8</v>
          </cell>
          <cell r="G557">
            <v>11</v>
          </cell>
          <cell r="H557">
            <v>0</v>
          </cell>
          <cell r="I557">
            <v>0</v>
          </cell>
          <cell r="J557">
            <v>0</v>
          </cell>
          <cell r="K557">
            <v>0</v>
          </cell>
          <cell r="L557">
            <v>0</v>
          </cell>
          <cell r="M557">
            <v>0</v>
          </cell>
        </row>
        <row r="558">
          <cell r="A558" t="str">
            <v>APH56FAHIA</v>
          </cell>
          <cell r="B558" t="str">
            <v>SPECIAL SERVICEAHIA FIELD</v>
          </cell>
          <cell r="C558" t="str">
            <v>400019</v>
          </cell>
          <cell r="D558" t="str">
            <v>PAE-PTC</v>
          </cell>
          <cell r="E558">
            <v>171</v>
          </cell>
          <cell r="F558">
            <v>5</v>
          </cell>
          <cell r="G558">
            <v>7</v>
          </cell>
          <cell r="H558">
            <v>0</v>
          </cell>
          <cell r="I558">
            <v>0</v>
          </cell>
          <cell r="J558">
            <v>0</v>
          </cell>
          <cell r="K558">
            <v>0</v>
          </cell>
          <cell r="L558">
            <v>0</v>
          </cell>
          <cell r="M558">
            <v>0</v>
          </cell>
        </row>
        <row r="559">
          <cell r="A559" t="str">
            <v>APH56FASSA</v>
          </cell>
          <cell r="B559" t="str">
            <v>SPECIAL SERVICEASSA FIELD</v>
          </cell>
          <cell r="C559" t="str">
            <v>400019</v>
          </cell>
          <cell r="D559" t="str">
            <v>PAE-PTC</v>
          </cell>
          <cell r="E559">
            <v>359</v>
          </cell>
          <cell r="F559">
            <v>8</v>
          </cell>
          <cell r="G559">
            <v>11</v>
          </cell>
          <cell r="H559">
            <v>0</v>
          </cell>
          <cell r="I559">
            <v>0</v>
          </cell>
          <cell r="J559">
            <v>0</v>
          </cell>
          <cell r="K559">
            <v>0</v>
          </cell>
          <cell r="L559">
            <v>0</v>
          </cell>
          <cell r="M559">
            <v>0</v>
          </cell>
        </row>
        <row r="560">
          <cell r="A560" t="str">
            <v>APH56FEGBM</v>
          </cell>
          <cell r="B560" t="str">
            <v>SPECIAL SERVICEEGBEMA FIELD</v>
          </cell>
          <cell r="C560" t="str">
            <v>400019</v>
          </cell>
          <cell r="D560" t="str">
            <v>PAE-PTC</v>
          </cell>
          <cell r="E560">
            <v>359</v>
          </cell>
          <cell r="F560">
            <v>8</v>
          </cell>
          <cell r="G560">
            <v>11</v>
          </cell>
          <cell r="H560">
            <v>0</v>
          </cell>
          <cell r="I560">
            <v>0</v>
          </cell>
          <cell r="J560">
            <v>0</v>
          </cell>
          <cell r="K560">
            <v>0</v>
          </cell>
          <cell r="L560">
            <v>0</v>
          </cell>
          <cell r="M560">
            <v>0</v>
          </cell>
        </row>
        <row r="561">
          <cell r="A561" t="str">
            <v>APH56FEGBW</v>
          </cell>
          <cell r="B561" t="str">
            <v>SPECIAL SERVICEEGBEMA WEST FLD</v>
          </cell>
          <cell r="C561" t="str">
            <v>400019</v>
          </cell>
          <cell r="D561" t="str">
            <v>PAE-PTC</v>
          </cell>
          <cell r="E561">
            <v>359</v>
          </cell>
          <cell r="F561">
            <v>8</v>
          </cell>
          <cell r="G561">
            <v>11</v>
          </cell>
          <cell r="H561">
            <v>0</v>
          </cell>
          <cell r="I561">
            <v>0</v>
          </cell>
          <cell r="J561">
            <v>0</v>
          </cell>
          <cell r="K561">
            <v>0</v>
          </cell>
          <cell r="L561">
            <v>0</v>
          </cell>
          <cell r="M561">
            <v>0</v>
          </cell>
        </row>
        <row r="562">
          <cell r="A562" t="str">
            <v>APH56FELWA</v>
          </cell>
          <cell r="B562" t="str">
            <v>SPECIAL SERVICEELELENWA FIELD</v>
          </cell>
          <cell r="C562" t="str">
            <v>400019</v>
          </cell>
          <cell r="D562" t="str">
            <v>PAE-PTC</v>
          </cell>
          <cell r="E562">
            <v>359</v>
          </cell>
          <cell r="F562">
            <v>8</v>
          </cell>
          <cell r="G562">
            <v>11</v>
          </cell>
          <cell r="H562">
            <v>0</v>
          </cell>
          <cell r="I562">
            <v>0</v>
          </cell>
          <cell r="J562">
            <v>0</v>
          </cell>
          <cell r="K562">
            <v>0</v>
          </cell>
          <cell r="L562">
            <v>0</v>
          </cell>
          <cell r="M562">
            <v>0</v>
          </cell>
        </row>
        <row r="563">
          <cell r="A563" t="str">
            <v>APH56FETEL</v>
          </cell>
          <cell r="B563" t="str">
            <v>SPECIAL SERVICEETELEBOU FIELD</v>
          </cell>
          <cell r="C563" t="str">
            <v>400019</v>
          </cell>
          <cell r="D563" t="str">
            <v>PAE-PTC</v>
          </cell>
          <cell r="E563">
            <v>359</v>
          </cell>
          <cell r="F563">
            <v>8</v>
          </cell>
          <cell r="G563">
            <v>11</v>
          </cell>
          <cell r="H563">
            <v>0</v>
          </cell>
          <cell r="I563">
            <v>0</v>
          </cell>
          <cell r="J563">
            <v>0</v>
          </cell>
          <cell r="K563">
            <v>0</v>
          </cell>
          <cell r="L563">
            <v>0</v>
          </cell>
          <cell r="M563">
            <v>0</v>
          </cell>
        </row>
        <row r="564">
          <cell r="A564" t="str">
            <v>APH56FGBAR</v>
          </cell>
          <cell r="B564" t="str">
            <v>SPECIAL SERVICEGBARAN FIELD</v>
          </cell>
          <cell r="C564" t="str">
            <v>400019</v>
          </cell>
          <cell r="D564" t="str">
            <v>PAE-PTC</v>
          </cell>
          <cell r="E564">
            <v>359</v>
          </cell>
          <cell r="F564">
            <v>8</v>
          </cell>
          <cell r="G564">
            <v>11</v>
          </cell>
          <cell r="H564">
            <v>0</v>
          </cell>
          <cell r="I564">
            <v>0</v>
          </cell>
          <cell r="J564">
            <v>0</v>
          </cell>
          <cell r="K564">
            <v>0</v>
          </cell>
          <cell r="L564">
            <v>0</v>
          </cell>
          <cell r="M564">
            <v>0</v>
          </cell>
        </row>
        <row r="565">
          <cell r="A565" t="str">
            <v>APH56FIMOR</v>
          </cell>
          <cell r="B565" t="str">
            <v>SPECIAL SERVICEIMO RIVER FIELD</v>
          </cell>
          <cell r="C565" t="str">
            <v>400019</v>
          </cell>
          <cell r="D565" t="str">
            <v>PAE-PTC</v>
          </cell>
          <cell r="E565">
            <v>171</v>
          </cell>
          <cell r="F565">
            <v>5</v>
          </cell>
          <cell r="G565">
            <v>7</v>
          </cell>
          <cell r="H565">
            <v>0</v>
          </cell>
          <cell r="I565">
            <v>0</v>
          </cell>
          <cell r="J565">
            <v>0</v>
          </cell>
          <cell r="K565">
            <v>0</v>
          </cell>
          <cell r="L565">
            <v>0</v>
          </cell>
          <cell r="M565">
            <v>0</v>
          </cell>
        </row>
        <row r="566">
          <cell r="A566" t="str">
            <v>APH56FISIM</v>
          </cell>
          <cell r="B566" t="str">
            <v>SPECIAL SERVICEISIMIRI FIELD</v>
          </cell>
          <cell r="C566" t="str">
            <v>400019</v>
          </cell>
          <cell r="D566" t="str">
            <v>PAE-PTC</v>
          </cell>
          <cell r="E566">
            <v>474</v>
          </cell>
          <cell r="F566">
            <v>7</v>
          </cell>
          <cell r="G566">
            <v>12</v>
          </cell>
          <cell r="H566">
            <v>0</v>
          </cell>
          <cell r="I566">
            <v>0</v>
          </cell>
          <cell r="J566">
            <v>0</v>
          </cell>
          <cell r="K566">
            <v>0</v>
          </cell>
          <cell r="L566">
            <v>0</v>
          </cell>
          <cell r="M566">
            <v>0</v>
          </cell>
        </row>
        <row r="567">
          <cell r="A567" t="str">
            <v>APH56FOGUT</v>
          </cell>
          <cell r="B567" t="str">
            <v>SPECIAL SERVICEOGUTA FIELD</v>
          </cell>
          <cell r="C567" t="str">
            <v>400019</v>
          </cell>
          <cell r="D567" t="str">
            <v>PAE-PTC</v>
          </cell>
          <cell r="E567">
            <v>0</v>
          </cell>
          <cell r="F567">
            <v>0</v>
          </cell>
          <cell r="G567">
            <v>0</v>
          </cell>
          <cell r="H567">
            <v>8.8350000000000009</v>
          </cell>
          <cell r="I567">
            <v>0</v>
          </cell>
          <cell r="J567">
            <v>8.0399999999999999E-2</v>
          </cell>
          <cell r="K567" t="e">
            <v>#DIV/0!</v>
          </cell>
          <cell r="L567">
            <v>0</v>
          </cell>
          <cell r="M567">
            <v>0</v>
          </cell>
        </row>
        <row r="568">
          <cell r="A568" t="str">
            <v>APH58FIMOR</v>
          </cell>
          <cell r="B568" t="str">
            <v>GLV CHANGE     IMO RIVER FIELD</v>
          </cell>
          <cell r="C568" t="str">
            <v>400019</v>
          </cell>
          <cell r="D568" t="str">
            <v>PAE-PTC</v>
          </cell>
          <cell r="E568">
            <v>354</v>
          </cell>
          <cell r="F568">
            <v>11</v>
          </cell>
          <cell r="G568">
            <v>14</v>
          </cell>
          <cell r="H568">
            <v>0</v>
          </cell>
          <cell r="I568">
            <v>0</v>
          </cell>
          <cell r="J568">
            <v>0</v>
          </cell>
          <cell r="K568">
            <v>0</v>
          </cell>
          <cell r="L568">
            <v>0</v>
          </cell>
          <cell r="M568">
            <v>0</v>
          </cell>
        </row>
        <row r="569">
          <cell r="A569" t="str">
            <v>APH58FOBGN</v>
          </cell>
          <cell r="B569" t="str">
            <v>GLV CHANGE     OBIGBO N FIELD</v>
          </cell>
          <cell r="C569" t="str">
            <v>400019</v>
          </cell>
          <cell r="D569" t="str">
            <v>PAE-PTC</v>
          </cell>
          <cell r="E569">
            <v>866</v>
          </cell>
          <cell r="F569">
            <v>15</v>
          </cell>
          <cell r="G569">
            <v>23</v>
          </cell>
          <cell r="H569">
            <v>0</v>
          </cell>
          <cell r="I569">
            <v>0</v>
          </cell>
          <cell r="J569">
            <v>0</v>
          </cell>
          <cell r="K569">
            <v>0</v>
          </cell>
          <cell r="L569">
            <v>0</v>
          </cell>
          <cell r="M569">
            <v>0</v>
          </cell>
        </row>
        <row r="570">
          <cell r="A570" t="str">
            <v>APH60FADIB</v>
          </cell>
          <cell r="B570" t="str">
            <v>ZONE CHANGE    ADIBAWA FIELD</v>
          </cell>
          <cell r="C570" t="str">
            <v>400006</v>
          </cell>
          <cell r="D570" t="str">
            <v>PAE-PTC</v>
          </cell>
          <cell r="E570">
            <v>14</v>
          </cell>
          <cell r="F570">
            <v>5</v>
          </cell>
          <cell r="G570">
            <v>5</v>
          </cell>
          <cell r="H570">
            <v>0</v>
          </cell>
          <cell r="I570">
            <v>0</v>
          </cell>
          <cell r="J570">
            <v>0</v>
          </cell>
          <cell r="K570">
            <v>0</v>
          </cell>
          <cell r="L570">
            <v>0</v>
          </cell>
          <cell r="M570">
            <v>0</v>
          </cell>
        </row>
        <row r="571">
          <cell r="A571" t="str">
            <v>APH60FAFAM</v>
          </cell>
          <cell r="B571" t="str">
            <v>ZONE CHANGE    AFAM FIELD</v>
          </cell>
          <cell r="C571" t="str">
            <v>400006</v>
          </cell>
          <cell r="D571" t="str">
            <v>PAE-PTC</v>
          </cell>
          <cell r="E571">
            <v>14</v>
          </cell>
          <cell r="F571">
            <v>5</v>
          </cell>
          <cell r="G571">
            <v>5</v>
          </cell>
          <cell r="H571">
            <v>0</v>
          </cell>
          <cell r="I571">
            <v>0</v>
          </cell>
          <cell r="J571">
            <v>0</v>
          </cell>
          <cell r="K571">
            <v>0</v>
          </cell>
          <cell r="L571">
            <v>0</v>
          </cell>
          <cell r="M571">
            <v>0</v>
          </cell>
        </row>
        <row r="572">
          <cell r="A572" t="str">
            <v>APH86FAFAM</v>
          </cell>
          <cell r="B572" t="str">
            <v>TESTING        AFAM FIELD</v>
          </cell>
          <cell r="C572" t="str">
            <v>400019</v>
          </cell>
          <cell r="D572" t="str">
            <v>PAE-PTC</v>
          </cell>
          <cell r="E572">
            <v>1904</v>
          </cell>
          <cell r="F572">
            <v>19</v>
          </cell>
          <cell r="G572">
            <v>37</v>
          </cell>
          <cell r="H572">
            <v>0</v>
          </cell>
          <cell r="I572">
            <v>0</v>
          </cell>
          <cell r="J572">
            <v>0</v>
          </cell>
          <cell r="K572">
            <v>0</v>
          </cell>
          <cell r="L572">
            <v>0</v>
          </cell>
          <cell r="M572">
            <v>0</v>
          </cell>
        </row>
        <row r="573">
          <cell r="A573" t="str">
            <v>APH86FOBGN</v>
          </cell>
          <cell r="B573" t="str">
            <v>TESTING        OBIGBO N FIELD</v>
          </cell>
          <cell r="C573" t="str">
            <v>400019</v>
          </cell>
          <cell r="D573" t="str">
            <v>PAE-PTC</v>
          </cell>
          <cell r="E573">
            <v>2944</v>
          </cell>
          <cell r="F573">
            <v>0</v>
          </cell>
          <cell r="G573">
            <v>28</v>
          </cell>
          <cell r="H573">
            <v>371.03699999999998</v>
          </cell>
          <cell r="I573">
            <v>13.48</v>
          </cell>
          <cell r="J573">
            <v>16.782229999999998</v>
          </cell>
          <cell r="K573">
            <v>0.5993653571428571</v>
          </cell>
          <cell r="L573">
            <v>371.03699999999998</v>
          </cell>
          <cell r="M573">
            <v>13.48</v>
          </cell>
        </row>
        <row r="574">
          <cell r="A574" t="str">
            <v>APH86FOGUT</v>
          </cell>
          <cell r="B574" t="str">
            <v>TESTING        OGUTA FIELD</v>
          </cell>
          <cell r="C574" t="str">
            <v>400019</v>
          </cell>
          <cell r="D574" t="str">
            <v>PAE-PTC</v>
          </cell>
          <cell r="E574">
            <v>3925</v>
          </cell>
          <cell r="F574">
            <v>0</v>
          </cell>
          <cell r="G574">
            <v>37</v>
          </cell>
          <cell r="H574">
            <v>0</v>
          </cell>
          <cell r="I574">
            <v>0</v>
          </cell>
          <cell r="J574">
            <v>0</v>
          </cell>
          <cell r="K574">
            <v>0</v>
          </cell>
          <cell r="L574">
            <v>0</v>
          </cell>
          <cell r="M574">
            <v>0</v>
          </cell>
        </row>
        <row r="575">
          <cell r="A575" t="str">
            <v>APP86AELL</v>
          </cell>
          <cell r="B575" t="str">
            <v>CAT. SERV.     LAND AREA PHC</v>
          </cell>
          <cell r="C575" t="str">
            <v>402205</v>
          </cell>
          <cell r="D575" t="str">
            <v>PAE-PRD</v>
          </cell>
          <cell r="E575">
            <v>54545</v>
          </cell>
          <cell r="F575">
            <v>0</v>
          </cell>
          <cell r="G575">
            <v>519</v>
          </cell>
          <cell r="H575">
            <v>8706.5745000000006</v>
          </cell>
          <cell r="I575">
            <v>0</v>
          </cell>
          <cell r="J575">
            <v>71.239649999999997</v>
          </cell>
          <cell r="K575">
            <v>0.13726329479768787</v>
          </cell>
          <cell r="L575">
            <v>2168.3145</v>
          </cell>
          <cell r="M575">
            <v>0</v>
          </cell>
        </row>
        <row r="576">
          <cell r="A576" t="str">
            <v>APP86FAFAM</v>
          </cell>
          <cell r="B576" t="str">
            <v>CAT. SERV.     AFAM FIELD</v>
          </cell>
          <cell r="C576" t="str">
            <v>400019</v>
          </cell>
          <cell r="D576" t="str">
            <v>PAE-PH2</v>
          </cell>
          <cell r="E576">
            <v>7645</v>
          </cell>
          <cell r="F576">
            <v>123</v>
          </cell>
          <cell r="G576">
            <v>196</v>
          </cell>
          <cell r="H576">
            <v>0</v>
          </cell>
          <cell r="I576">
            <v>0</v>
          </cell>
          <cell r="J576">
            <v>0</v>
          </cell>
          <cell r="K576">
            <v>0</v>
          </cell>
          <cell r="L576">
            <v>0</v>
          </cell>
          <cell r="M576">
            <v>0</v>
          </cell>
        </row>
        <row r="577">
          <cell r="A577" t="str">
            <v>APP86FAGBD</v>
          </cell>
          <cell r="B577" t="str">
            <v>CAT. SERV.     AGBADA FIELD</v>
          </cell>
          <cell r="C577" t="str">
            <v>400019</v>
          </cell>
          <cell r="D577" t="str">
            <v>PAE-PH1</v>
          </cell>
          <cell r="E577">
            <v>7645</v>
          </cell>
          <cell r="F577">
            <v>123</v>
          </cell>
          <cell r="G577">
            <v>196</v>
          </cell>
          <cell r="H577">
            <v>0</v>
          </cell>
          <cell r="I577">
            <v>0</v>
          </cell>
          <cell r="J577">
            <v>0</v>
          </cell>
          <cell r="K577">
            <v>0</v>
          </cell>
          <cell r="L577">
            <v>0</v>
          </cell>
          <cell r="M577">
            <v>0</v>
          </cell>
        </row>
        <row r="578">
          <cell r="A578" t="str">
            <v>APP86FEGBM</v>
          </cell>
          <cell r="B578" t="str">
            <v>CAT. SERV.     EGBEMA FIELD</v>
          </cell>
          <cell r="C578" t="str">
            <v>400019</v>
          </cell>
          <cell r="D578" t="str">
            <v>PAE-EGBM</v>
          </cell>
          <cell r="E578">
            <v>38954</v>
          </cell>
          <cell r="F578">
            <v>96</v>
          </cell>
          <cell r="G578">
            <v>467</v>
          </cell>
          <cell r="H578">
            <v>45506.962209999998</v>
          </cell>
          <cell r="I578">
            <v>0</v>
          </cell>
          <cell r="J578">
            <v>399.01701000000003</v>
          </cell>
          <cell r="K578">
            <v>0.85442614561027841</v>
          </cell>
          <cell r="L578">
            <v>6511.49766</v>
          </cell>
          <cell r="M578">
            <v>0</v>
          </cell>
        </row>
        <row r="579">
          <cell r="A579" t="str">
            <v>APP86FIMOR</v>
          </cell>
          <cell r="B579" t="str">
            <v>CAT. SERV.     IMO RIVER FIELD</v>
          </cell>
          <cell r="C579" t="str">
            <v>400019</v>
          </cell>
          <cell r="D579" t="str">
            <v>PAE-PH2</v>
          </cell>
          <cell r="E579">
            <v>7645</v>
          </cell>
          <cell r="F579">
            <v>123</v>
          </cell>
          <cell r="G579">
            <v>196</v>
          </cell>
          <cell r="H579">
            <v>0</v>
          </cell>
          <cell r="I579">
            <v>0</v>
          </cell>
          <cell r="J579">
            <v>0</v>
          </cell>
          <cell r="K579">
            <v>0</v>
          </cell>
          <cell r="L579">
            <v>0</v>
          </cell>
          <cell r="M579">
            <v>0</v>
          </cell>
        </row>
        <row r="580">
          <cell r="A580" t="str">
            <v>APP86FKOCR</v>
          </cell>
          <cell r="B580" t="str">
            <v>CAT. SERV.     KOLO CREEK FLD</v>
          </cell>
          <cell r="C580" t="str">
            <v>400019</v>
          </cell>
          <cell r="D580" t="str">
            <v>PAE-KOCR</v>
          </cell>
          <cell r="E580">
            <v>7645</v>
          </cell>
          <cell r="F580">
            <v>123</v>
          </cell>
          <cell r="G580">
            <v>196</v>
          </cell>
          <cell r="H580">
            <v>9037.7718999999997</v>
          </cell>
          <cell r="I580">
            <v>0</v>
          </cell>
          <cell r="J580">
            <v>80.523289999999989</v>
          </cell>
          <cell r="K580">
            <v>0.41083311224489788</v>
          </cell>
          <cell r="L580">
            <v>8234.5409</v>
          </cell>
          <cell r="M580">
            <v>0</v>
          </cell>
        </row>
        <row r="581">
          <cell r="A581" t="str">
            <v>APR20AELL</v>
          </cell>
          <cell r="B581" t="str">
            <v>TT/RST LOGGING LAND AREA PHC</v>
          </cell>
          <cell r="C581" t="str">
            <v>400204</v>
          </cell>
          <cell r="D581" t="str">
            <v>PAE</v>
          </cell>
          <cell r="E581">
            <v>13482</v>
          </cell>
          <cell r="F581">
            <v>404</v>
          </cell>
          <cell r="G581">
            <v>532</v>
          </cell>
          <cell r="H581">
            <v>4141.0249599999997</v>
          </cell>
          <cell r="I581">
            <v>250.99270000000001</v>
          </cell>
          <cell r="J581">
            <v>287.56423999999998</v>
          </cell>
          <cell r="K581">
            <v>0.54053428571428563</v>
          </cell>
          <cell r="L581">
            <v>1305.1690000000001</v>
          </cell>
          <cell r="M581">
            <v>13.48</v>
          </cell>
        </row>
        <row r="582">
          <cell r="A582" t="str">
            <v>APR20FGBAR</v>
          </cell>
          <cell r="B582" t="str">
            <v>LOGGING        GBARAN FIELD</v>
          </cell>
          <cell r="C582" t="str">
            <v>400019</v>
          </cell>
          <cell r="D582" t="str">
            <v>PAE-KOCR</v>
          </cell>
          <cell r="E582">
            <v>3807</v>
          </cell>
          <cell r="F582">
            <v>39</v>
          </cell>
          <cell r="G582">
            <v>75</v>
          </cell>
          <cell r="H582">
            <v>0</v>
          </cell>
          <cell r="I582">
            <v>0</v>
          </cell>
          <cell r="J582">
            <v>0</v>
          </cell>
          <cell r="K582">
            <v>0</v>
          </cell>
          <cell r="L582">
            <v>0</v>
          </cell>
          <cell r="M582">
            <v>0</v>
          </cell>
        </row>
        <row r="583">
          <cell r="A583" t="str">
            <v>APR20FIMOR</v>
          </cell>
          <cell r="B583" t="str">
            <v>LOGGING        IMO RIVER FIELD</v>
          </cell>
          <cell r="C583" t="str">
            <v>400019</v>
          </cell>
          <cell r="D583" t="str">
            <v>PAE-PH2</v>
          </cell>
          <cell r="E583">
            <v>8537</v>
          </cell>
          <cell r="F583">
            <v>96</v>
          </cell>
          <cell r="G583">
            <v>177</v>
          </cell>
          <cell r="H583">
            <v>0</v>
          </cell>
          <cell r="I583">
            <v>0</v>
          </cell>
          <cell r="J583">
            <v>0</v>
          </cell>
          <cell r="K583">
            <v>0</v>
          </cell>
          <cell r="L583">
            <v>0</v>
          </cell>
          <cell r="M583">
            <v>0</v>
          </cell>
        </row>
        <row r="584">
          <cell r="A584" t="str">
            <v>C6907</v>
          </cell>
          <cell r="B584" t="str">
            <v>FLOWLINE PRESSURE TEST/REPAIRS</v>
          </cell>
          <cell r="C584" t="str">
            <v>400012</v>
          </cell>
          <cell r="D584" t="str">
            <v>PAE-FE</v>
          </cell>
          <cell r="E584">
            <v>0</v>
          </cell>
          <cell r="F584">
            <v>0</v>
          </cell>
          <cell r="G584">
            <v>0</v>
          </cell>
          <cell r="H584">
            <v>0</v>
          </cell>
          <cell r="I584">
            <v>3.6803400000000002</v>
          </cell>
          <cell r="J584">
            <v>3.6803400000000113</v>
          </cell>
          <cell r="K584" t="e">
            <v>#DIV/0!</v>
          </cell>
          <cell r="L584">
            <v>0</v>
          </cell>
          <cell r="M584">
            <v>0</v>
          </cell>
        </row>
        <row r="585">
          <cell r="A585" t="str">
            <v>C6L04</v>
          </cell>
          <cell r="B585" t="str">
            <v>VALVES MTCE/LIFTG EQUIP INSPEC</v>
          </cell>
          <cell r="C585" t="str">
            <v>400014</v>
          </cell>
          <cell r="D585" t="str">
            <v>PAE-MTC</v>
          </cell>
          <cell r="E585">
            <v>0</v>
          </cell>
          <cell r="F585">
            <v>0</v>
          </cell>
          <cell r="G585">
            <v>0</v>
          </cell>
          <cell r="H585">
            <v>2.6000000000931322E-4</v>
          </cell>
          <cell r="I585">
            <v>0.10077</v>
          </cell>
          <cell r="J585">
            <v>0.10112</v>
          </cell>
          <cell r="K585" t="e">
            <v>#DIV/0!</v>
          </cell>
          <cell r="L585">
            <v>214.7</v>
          </cell>
          <cell r="M585">
            <v>0</v>
          </cell>
        </row>
        <row r="586">
          <cell r="A586" t="str">
            <v>C6L11</v>
          </cell>
          <cell r="B586" t="str">
            <v>STATUTORY, LIFTG EQUIP VALVE</v>
          </cell>
          <cell r="C586" t="str">
            <v>400014</v>
          </cell>
          <cell r="D586" t="str">
            <v>PAE-MTC</v>
          </cell>
          <cell r="E586">
            <v>0</v>
          </cell>
          <cell r="F586">
            <v>0</v>
          </cell>
          <cell r="G586">
            <v>0</v>
          </cell>
          <cell r="H586">
            <v>0</v>
          </cell>
          <cell r="I586">
            <v>0</v>
          </cell>
          <cell r="J586">
            <v>0</v>
          </cell>
          <cell r="K586" t="e">
            <v>#DIV/0!</v>
          </cell>
          <cell r="L586">
            <v>0</v>
          </cell>
          <cell r="M586">
            <v>0</v>
          </cell>
        </row>
        <row r="587">
          <cell r="A587" t="str">
            <v>C6L13</v>
          </cell>
          <cell r="B587" t="str">
            <v>VALVES MTCE/LIFTG EQUIP INSPEC</v>
          </cell>
          <cell r="C587" t="str">
            <v>400014</v>
          </cell>
          <cell r="D587" t="str">
            <v>PAE-MTC</v>
          </cell>
          <cell r="E587">
            <v>0</v>
          </cell>
          <cell r="F587">
            <v>0</v>
          </cell>
          <cell r="G587">
            <v>0</v>
          </cell>
          <cell r="H587">
            <v>0</v>
          </cell>
          <cell r="I587">
            <v>0</v>
          </cell>
          <cell r="J587">
            <v>-9.9475983006414028E-17</v>
          </cell>
          <cell r="K587" t="e">
            <v>#DIV/0!</v>
          </cell>
          <cell r="L587">
            <v>0</v>
          </cell>
          <cell r="M587">
            <v>0</v>
          </cell>
        </row>
        <row r="588">
          <cell r="A588" t="str">
            <v>C6L22</v>
          </cell>
          <cell r="B588" t="str">
            <v>VALVES MTCE/LIFTG EQUIP INSPEC</v>
          </cell>
          <cell r="C588" t="str">
            <v>400014</v>
          </cell>
          <cell r="D588" t="str">
            <v>PAE-MTC</v>
          </cell>
          <cell r="E588">
            <v>0</v>
          </cell>
          <cell r="F588">
            <v>0</v>
          </cell>
          <cell r="G588">
            <v>0</v>
          </cell>
          <cell r="H588">
            <v>0</v>
          </cell>
          <cell r="I588">
            <v>0</v>
          </cell>
          <cell r="J588">
            <v>0</v>
          </cell>
          <cell r="K588" t="e">
            <v>#DIV/0!</v>
          </cell>
          <cell r="L588">
            <v>0</v>
          </cell>
          <cell r="M588">
            <v>0</v>
          </cell>
        </row>
        <row r="589">
          <cell r="A589" t="str">
            <v>C6L29</v>
          </cell>
          <cell r="B589" t="str">
            <v>O/HAUL/MTCE GENSETS &amp; PUMPSETS</v>
          </cell>
          <cell r="C589" t="str">
            <v>400019</v>
          </cell>
          <cell r="D589" t="str">
            <v>PAE-MTC</v>
          </cell>
          <cell r="E589">
            <v>0</v>
          </cell>
          <cell r="F589">
            <v>0</v>
          </cell>
          <cell r="G589">
            <v>0</v>
          </cell>
          <cell r="H589">
            <v>0</v>
          </cell>
          <cell r="I589">
            <v>0</v>
          </cell>
          <cell r="J589">
            <v>0</v>
          </cell>
          <cell r="K589" t="e">
            <v>#DIV/0!</v>
          </cell>
          <cell r="L589">
            <v>0</v>
          </cell>
          <cell r="M589">
            <v>0</v>
          </cell>
        </row>
        <row r="590">
          <cell r="A590" t="str">
            <v>C6L30</v>
          </cell>
          <cell r="B590" t="str">
            <v>VALVES MTCE/LIFTG EQUIP INSPEC</v>
          </cell>
          <cell r="C590" t="str">
            <v>400019</v>
          </cell>
          <cell r="D590" t="str">
            <v>PAE-MTC</v>
          </cell>
          <cell r="E590">
            <v>0</v>
          </cell>
          <cell r="F590">
            <v>0</v>
          </cell>
          <cell r="G590">
            <v>0</v>
          </cell>
          <cell r="H590">
            <v>-25.5</v>
          </cell>
          <cell r="I590">
            <v>0</v>
          </cell>
          <cell r="J590">
            <v>-0.22440000000000002</v>
          </cell>
          <cell r="K590" t="e">
            <v>#DIV/0!</v>
          </cell>
          <cell r="L590">
            <v>0</v>
          </cell>
          <cell r="M590">
            <v>0</v>
          </cell>
        </row>
        <row r="591">
          <cell r="A591" t="str">
            <v>C6L41</v>
          </cell>
          <cell r="B591" t="str">
            <v>O/HAUL/MTCE PUMPSETS &amp; GENSETS</v>
          </cell>
          <cell r="C591" t="str">
            <v>400019</v>
          </cell>
          <cell r="D591" t="str">
            <v>PAE-MTC</v>
          </cell>
          <cell r="E591">
            <v>0</v>
          </cell>
          <cell r="F591">
            <v>0</v>
          </cell>
          <cell r="G591">
            <v>0</v>
          </cell>
          <cell r="H591">
            <v>0</v>
          </cell>
          <cell r="I591">
            <v>0</v>
          </cell>
          <cell r="J591">
            <v>0</v>
          </cell>
          <cell r="K591" t="e">
            <v>#DIV/0!</v>
          </cell>
          <cell r="L591">
            <v>0</v>
          </cell>
          <cell r="M591">
            <v>0</v>
          </cell>
        </row>
        <row r="592">
          <cell r="A592" t="str">
            <v>C6L43</v>
          </cell>
          <cell r="B592" t="str">
            <v>LIFTING EQUIPT INSPE ADIBAWA</v>
          </cell>
          <cell r="C592" t="str">
            <v>400014</v>
          </cell>
          <cell r="D592" t="str">
            <v>PAE-MTC</v>
          </cell>
          <cell r="E592">
            <v>0</v>
          </cell>
          <cell r="F592">
            <v>0</v>
          </cell>
          <cell r="G592">
            <v>0</v>
          </cell>
          <cell r="H592">
            <v>0</v>
          </cell>
          <cell r="I592">
            <v>0</v>
          </cell>
          <cell r="J592">
            <v>0</v>
          </cell>
          <cell r="K592" t="e">
            <v>#DIV/0!</v>
          </cell>
          <cell r="L592">
            <v>0</v>
          </cell>
          <cell r="M592">
            <v>0</v>
          </cell>
        </row>
        <row r="593">
          <cell r="A593" t="str">
            <v>C7LA1</v>
          </cell>
          <cell r="B593" t="str">
            <v>OPERATE &amp; MTCE TOOLS AGBADA</v>
          </cell>
          <cell r="C593" t="str">
            <v>400016</v>
          </cell>
          <cell r="D593" t="str">
            <v>PAE-PH1</v>
          </cell>
          <cell r="E593">
            <v>0</v>
          </cell>
          <cell r="F593">
            <v>0</v>
          </cell>
          <cell r="G593">
            <v>0</v>
          </cell>
          <cell r="H593">
            <v>0</v>
          </cell>
          <cell r="I593">
            <v>0</v>
          </cell>
          <cell r="J593">
            <v>0</v>
          </cell>
          <cell r="K593" t="e">
            <v>#DIV/0!</v>
          </cell>
          <cell r="L593">
            <v>0</v>
          </cell>
          <cell r="M593">
            <v>0</v>
          </cell>
        </row>
        <row r="594">
          <cell r="A594" t="str">
            <v>C7LA2</v>
          </cell>
          <cell r="B594" t="str">
            <v>OPERATE &amp; MTCE TOOLS OBIGBO</v>
          </cell>
          <cell r="C594" t="str">
            <v>400016</v>
          </cell>
          <cell r="D594" t="str">
            <v>PAE-PH1</v>
          </cell>
          <cell r="E594">
            <v>0</v>
          </cell>
          <cell r="F594">
            <v>0</v>
          </cell>
          <cell r="G594">
            <v>0</v>
          </cell>
          <cell r="H594">
            <v>0</v>
          </cell>
          <cell r="I594">
            <v>0</v>
          </cell>
          <cell r="J594">
            <v>0</v>
          </cell>
          <cell r="K594" t="e">
            <v>#DIV/0!</v>
          </cell>
          <cell r="L594">
            <v>0</v>
          </cell>
          <cell r="M594">
            <v>0</v>
          </cell>
        </row>
        <row r="595">
          <cell r="A595" t="str">
            <v>C7LA3</v>
          </cell>
          <cell r="B595" t="str">
            <v>OPERATE &amp; MTCE TOLLS UMUECHEM</v>
          </cell>
          <cell r="C595" t="str">
            <v>400016</v>
          </cell>
          <cell r="D595" t="str">
            <v>PAE-PH1</v>
          </cell>
          <cell r="E595">
            <v>0</v>
          </cell>
          <cell r="F595">
            <v>0</v>
          </cell>
          <cell r="G595">
            <v>0</v>
          </cell>
          <cell r="H595">
            <v>0</v>
          </cell>
          <cell r="I595">
            <v>0</v>
          </cell>
          <cell r="J595">
            <v>0</v>
          </cell>
          <cell r="K595" t="e">
            <v>#DIV/0!</v>
          </cell>
          <cell r="L595">
            <v>0</v>
          </cell>
          <cell r="M595">
            <v>0</v>
          </cell>
        </row>
        <row r="596">
          <cell r="A596" t="str">
            <v>C7LA5</v>
          </cell>
          <cell r="B596" t="str">
            <v>OPERATE &amp; MTCE TOOLS AFAM FIEL</v>
          </cell>
          <cell r="C596" t="str">
            <v>400016</v>
          </cell>
          <cell r="D596" t="str">
            <v>PAE-PH2</v>
          </cell>
          <cell r="E596">
            <v>0</v>
          </cell>
          <cell r="F596">
            <v>0</v>
          </cell>
          <cell r="G596">
            <v>0</v>
          </cell>
          <cell r="H596">
            <v>0</v>
          </cell>
          <cell r="I596">
            <v>0</v>
          </cell>
          <cell r="J596">
            <v>0</v>
          </cell>
          <cell r="K596" t="e">
            <v>#DIV/0!</v>
          </cell>
          <cell r="L596">
            <v>0</v>
          </cell>
          <cell r="M596">
            <v>0</v>
          </cell>
        </row>
        <row r="597">
          <cell r="A597" t="str">
            <v>CAH91</v>
          </cell>
          <cell r="B597" t="str">
            <v>BISENI 4</v>
          </cell>
          <cell r="C597" t="str">
            <v>013201</v>
          </cell>
          <cell r="D597" t="str">
            <v>PAE-FEE</v>
          </cell>
          <cell r="E597">
            <v>0</v>
          </cell>
          <cell r="F597">
            <v>0</v>
          </cell>
          <cell r="G597">
            <v>0</v>
          </cell>
          <cell r="H597">
            <v>0</v>
          </cell>
          <cell r="I597">
            <v>0</v>
          </cell>
          <cell r="J597">
            <v>0</v>
          </cell>
          <cell r="K597" t="e">
            <v>#DIV/0!</v>
          </cell>
          <cell r="L597">
            <v>0</v>
          </cell>
          <cell r="M597">
            <v>258</v>
          </cell>
        </row>
        <row r="598">
          <cell r="A598" t="str">
            <v>CAJ63</v>
          </cell>
          <cell r="B598" t="str">
            <v>IMO RIVER ST-1</v>
          </cell>
          <cell r="C598" t="str">
            <v>013201</v>
          </cell>
          <cell r="D598" t="str">
            <v>PAE-FEE</v>
          </cell>
          <cell r="E598">
            <v>0</v>
          </cell>
          <cell r="F598">
            <v>0</v>
          </cell>
          <cell r="G598">
            <v>0</v>
          </cell>
          <cell r="H598">
            <v>0</v>
          </cell>
          <cell r="I598">
            <v>0</v>
          </cell>
          <cell r="J598">
            <v>0</v>
          </cell>
          <cell r="K598" t="e">
            <v>#DIV/0!</v>
          </cell>
          <cell r="L598">
            <v>0</v>
          </cell>
          <cell r="M598">
            <v>0</v>
          </cell>
        </row>
        <row r="599">
          <cell r="A599" t="str">
            <v>CAK78</v>
          </cell>
          <cell r="B599" t="str">
            <v>IMO RIVER SYTK-2</v>
          </cell>
          <cell r="C599" t="str">
            <v>013201</v>
          </cell>
          <cell r="D599" t="str">
            <v>PAE-FEE</v>
          </cell>
          <cell r="E599">
            <v>0</v>
          </cell>
          <cell r="F599">
            <v>0</v>
          </cell>
          <cell r="G599">
            <v>0</v>
          </cell>
          <cell r="H599">
            <v>-8.9996299999999998</v>
          </cell>
          <cell r="I599">
            <v>0</v>
          </cell>
          <cell r="J599">
            <v>1.4000000000000001E-4</v>
          </cell>
          <cell r="K599" t="e">
            <v>#DIV/0!</v>
          </cell>
          <cell r="L599">
            <v>60.841999999999999</v>
          </cell>
          <cell r="M599">
            <v>0</v>
          </cell>
        </row>
        <row r="600">
          <cell r="A600" t="str">
            <v>CAL13</v>
          </cell>
          <cell r="B600" t="str">
            <v>IMO RV STTM-2 OIL FACI F/L H/U</v>
          </cell>
          <cell r="C600" t="str">
            <v>013201</v>
          </cell>
          <cell r="D600" t="str">
            <v>PAE-FEE</v>
          </cell>
          <cell r="E600">
            <v>0</v>
          </cell>
          <cell r="F600">
            <v>0</v>
          </cell>
          <cell r="G600">
            <v>0</v>
          </cell>
          <cell r="H600">
            <v>0</v>
          </cell>
          <cell r="I600">
            <v>0</v>
          </cell>
          <cell r="J600">
            <v>-1.0572000000000001</v>
          </cell>
          <cell r="K600" t="e">
            <v>#DIV/0!</v>
          </cell>
          <cell r="L600">
            <v>414</v>
          </cell>
          <cell r="M600">
            <v>3</v>
          </cell>
        </row>
        <row r="601">
          <cell r="A601" t="str">
            <v>CAL14</v>
          </cell>
          <cell r="B601" t="str">
            <v>IMO RV SDTQ-2 OIL FACI F/L H/U</v>
          </cell>
          <cell r="C601" t="str">
            <v>013201</v>
          </cell>
          <cell r="D601" t="str">
            <v>PAE-FEE</v>
          </cell>
          <cell r="E601">
            <v>0</v>
          </cell>
          <cell r="F601">
            <v>0</v>
          </cell>
          <cell r="G601">
            <v>0</v>
          </cell>
          <cell r="H601">
            <v>0</v>
          </cell>
          <cell r="I601">
            <v>0</v>
          </cell>
          <cell r="J601">
            <v>0</v>
          </cell>
          <cell r="K601" t="e">
            <v>#DIV/0!</v>
          </cell>
          <cell r="L601">
            <v>0</v>
          </cell>
          <cell r="M601">
            <v>0</v>
          </cell>
        </row>
        <row r="602">
          <cell r="A602" t="str">
            <v>CAL18</v>
          </cell>
          <cell r="B602" t="str">
            <v>FLOWLINE HOOKUP AGBADA</v>
          </cell>
          <cell r="C602" t="str">
            <v>013201</v>
          </cell>
          <cell r="D602" t="str">
            <v>PAE-FE</v>
          </cell>
          <cell r="E602">
            <v>0</v>
          </cell>
          <cell r="F602">
            <v>0</v>
          </cell>
          <cell r="G602">
            <v>0</v>
          </cell>
          <cell r="H602">
            <v>0.11020000000065193</v>
          </cell>
          <cell r="I602">
            <v>2.9103830456733704E-14</v>
          </cell>
          <cell r="J602">
            <v>0.10473999999990337</v>
          </cell>
          <cell r="K602" t="e">
            <v>#DIV/0!</v>
          </cell>
          <cell r="L602">
            <v>19014.50402</v>
          </cell>
          <cell r="M602">
            <v>253.64658</v>
          </cell>
        </row>
        <row r="603">
          <cell r="A603" t="str">
            <v>CAM02</v>
          </cell>
          <cell r="B603" t="str">
            <v>FLOWLINE HOOK UP AGBADA 17</v>
          </cell>
          <cell r="C603" t="str">
            <v>013201</v>
          </cell>
          <cell r="D603" t="str">
            <v>PAE-FEE</v>
          </cell>
          <cell r="E603">
            <v>2370</v>
          </cell>
          <cell r="F603">
            <v>50</v>
          </cell>
          <cell r="G603">
            <v>73</v>
          </cell>
          <cell r="H603">
            <v>0</v>
          </cell>
          <cell r="I603">
            <v>0</v>
          </cell>
          <cell r="J603">
            <v>0</v>
          </cell>
          <cell r="K603">
            <v>0</v>
          </cell>
          <cell r="L603">
            <v>0</v>
          </cell>
          <cell r="M603">
            <v>0</v>
          </cell>
        </row>
        <row r="604">
          <cell r="A604" t="str">
            <v>CAM03</v>
          </cell>
          <cell r="B604" t="str">
            <v>FLOWLINE HOOK UP AGBADA 26</v>
          </cell>
          <cell r="C604" t="str">
            <v>013201</v>
          </cell>
          <cell r="D604" t="str">
            <v>PAE-FEE</v>
          </cell>
          <cell r="E604">
            <v>8420</v>
          </cell>
          <cell r="F604">
            <v>190</v>
          </cell>
          <cell r="G604">
            <v>270</v>
          </cell>
          <cell r="H604">
            <v>0</v>
          </cell>
          <cell r="I604">
            <v>0</v>
          </cell>
          <cell r="J604">
            <v>0</v>
          </cell>
          <cell r="K604">
            <v>0</v>
          </cell>
          <cell r="L604">
            <v>0</v>
          </cell>
          <cell r="M604">
            <v>0</v>
          </cell>
        </row>
        <row r="605">
          <cell r="A605" t="str">
            <v>CAM04</v>
          </cell>
          <cell r="B605" t="str">
            <v>FLOWLINE HOOK UP AGABDA 29</v>
          </cell>
          <cell r="C605" t="str">
            <v>013201</v>
          </cell>
          <cell r="D605" t="str">
            <v>PAE-FEE</v>
          </cell>
          <cell r="E605">
            <v>3080</v>
          </cell>
          <cell r="F605">
            <v>70</v>
          </cell>
          <cell r="G605">
            <v>99</v>
          </cell>
          <cell r="H605">
            <v>0</v>
          </cell>
          <cell r="I605">
            <v>0</v>
          </cell>
          <cell r="J605">
            <v>0</v>
          </cell>
          <cell r="K605">
            <v>0</v>
          </cell>
          <cell r="L605">
            <v>0</v>
          </cell>
          <cell r="M605">
            <v>0</v>
          </cell>
        </row>
        <row r="606">
          <cell r="A606" t="str">
            <v>CAM05</v>
          </cell>
          <cell r="B606" t="str">
            <v>FLOWLINE HOOK UP AGBADA 35</v>
          </cell>
          <cell r="C606" t="str">
            <v>013201</v>
          </cell>
          <cell r="D606" t="str">
            <v>PAE-FEE</v>
          </cell>
          <cell r="E606">
            <v>4470</v>
          </cell>
          <cell r="F606">
            <v>100</v>
          </cell>
          <cell r="G606">
            <v>143</v>
          </cell>
          <cell r="H606">
            <v>124.6</v>
          </cell>
          <cell r="I606">
            <v>9.8916599999999999</v>
          </cell>
          <cell r="J606">
            <v>11.02552</v>
          </cell>
          <cell r="K606">
            <v>7.7101538461538457E-2</v>
          </cell>
          <cell r="L606">
            <v>0</v>
          </cell>
          <cell r="M606">
            <v>0</v>
          </cell>
        </row>
        <row r="607">
          <cell r="A607" t="str">
            <v>CAM06</v>
          </cell>
          <cell r="B607" t="str">
            <v>FLOWLINE HOOK UP 37</v>
          </cell>
          <cell r="C607" t="str">
            <v>013201</v>
          </cell>
          <cell r="D607" t="str">
            <v>PAE-FEE</v>
          </cell>
          <cell r="E607">
            <v>3710</v>
          </cell>
          <cell r="F607">
            <v>80</v>
          </cell>
          <cell r="G607">
            <v>115</v>
          </cell>
          <cell r="H607">
            <v>0</v>
          </cell>
          <cell r="I607">
            <v>0</v>
          </cell>
          <cell r="J607">
            <v>0</v>
          </cell>
          <cell r="K607">
            <v>0</v>
          </cell>
          <cell r="L607">
            <v>0</v>
          </cell>
          <cell r="M607">
            <v>0</v>
          </cell>
        </row>
        <row r="608">
          <cell r="A608" t="str">
            <v>CAM07</v>
          </cell>
          <cell r="B608" t="str">
            <v>FLOWLINE HOOK UP AGBADA49</v>
          </cell>
          <cell r="C608" t="str">
            <v>013201</v>
          </cell>
          <cell r="D608" t="str">
            <v>PAE-FEE</v>
          </cell>
          <cell r="E608">
            <v>3680</v>
          </cell>
          <cell r="F608">
            <v>80</v>
          </cell>
          <cell r="G608">
            <v>115</v>
          </cell>
          <cell r="H608">
            <v>0</v>
          </cell>
          <cell r="I608">
            <v>0</v>
          </cell>
          <cell r="J608">
            <v>0</v>
          </cell>
          <cell r="K608">
            <v>0</v>
          </cell>
          <cell r="L608">
            <v>0</v>
          </cell>
          <cell r="M608">
            <v>0</v>
          </cell>
        </row>
        <row r="609">
          <cell r="A609" t="str">
            <v>CAM08</v>
          </cell>
          <cell r="B609" t="str">
            <v>FLOWLINE HOOK UP AGBADA59</v>
          </cell>
          <cell r="C609" t="str">
            <v>013201</v>
          </cell>
          <cell r="D609" t="str">
            <v>PAE-FEE</v>
          </cell>
          <cell r="E609">
            <v>3680</v>
          </cell>
          <cell r="F609">
            <v>80</v>
          </cell>
          <cell r="G609">
            <v>115</v>
          </cell>
          <cell r="H609">
            <v>125.95</v>
          </cell>
          <cell r="I609">
            <v>7.4578599999999993</v>
          </cell>
          <cell r="J609">
            <v>8.6040100000000006</v>
          </cell>
          <cell r="K609">
            <v>7.4817478260869569E-2</v>
          </cell>
          <cell r="L609">
            <v>0</v>
          </cell>
          <cell r="M609">
            <v>0</v>
          </cell>
        </row>
        <row r="610">
          <cell r="A610" t="str">
            <v>CAM09</v>
          </cell>
          <cell r="B610" t="str">
            <v>FLOWLINE HOOK ETELEBOU XCUD-1</v>
          </cell>
          <cell r="C610" t="str">
            <v>013201</v>
          </cell>
          <cell r="D610" t="str">
            <v>PAE-FEE</v>
          </cell>
          <cell r="E610">
            <v>4330</v>
          </cell>
          <cell r="F610">
            <v>100</v>
          </cell>
          <cell r="G610">
            <v>141</v>
          </cell>
          <cell r="H610">
            <v>0</v>
          </cell>
          <cell r="I610">
            <v>0</v>
          </cell>
          <cell r="J610">
            <v>0</v>
          </cell>
          <cell r="K610">
            <v>0</v>
          </cell>
          <cell r="L610">
            <v>0</v>
          </cell>
          <cell r="M610">
            <v>0</v>
          </cell>
        </row>
        <row r="611">
          <cell r="A611" t="str">
            <v>CAM10</v>
          </cell>
          <cell r="B611" t="str">
            <v>F/L HOOJK UP ETEL YY</v>
          </cell>
          <cell r="C611" t="str">
            <v>013201</v>
          </cell>
          <cell r="D611" t="str">
            <v>PAE-FEE</v>
          </cell>
          <cell r="E611">
            <v>4330</v>
          </cell>
          <cell r="F611">
            <v>100</v>
          </cell>
          <cell r="G611">
            <v>141</v>
          </cell>
          <cell r="H611">
            <v>0</v>
          </cell>
          <cell r="I611">
            <v>0</v>
          </cell>
          <cell r="J611">
            <v>0</v>
          </cell>
          <cell r="K611">
            <v>0</v>
          </cell>
          <cell r="L611">
            <v>0</v>
          </cell>
          <cell r="M611">
            <v>0</v>
          </cell>
        </row>
        <row r="612">
          <cell r="A612" t="str">
            <v>CAM11</v>
          </cell>
          <cell r="B612" t="str">
            <v>F/L HOOJK GBARAN 9</v>
          </cell>
          <cell r="C612" t="str">
            <v>013201</v>
          </cell>
          <cell r="D612" t="str">
            <v>PAE-FEE</v>
          </cell>
          <cell r="E612">
            <v>17200</v>
          </cell>
          <cell r="F612">
            <v>380</v>
          </cell>
          <cell r="G612">
            <v>544</v>
          </cell>
          <cell r="H612">
            <v>0</v>
          </cell>
          <cell r="I612">
            <v>0</v>
          </cell>
          <cell r="J612">
            <v>0</v>
          </cell>
          <cell r="K612">
            <v>0</v>
          </cell>
          <cell r="L612">
            <v>0</v>
          </cell>
          <cell r="M612">
            <v>0</v>
          </cell>
        </row>
        <row r="613">
          <cell r="A613" t="str">
            <v>CAM12</v>
          </cell>
          <cell r="B613" t="str">
            <v>F/L HOOKUP GBARAN 10</v>
          </cell>
          <cell r="C613" t="str">
            <v>013201</v>
          </cell>
          <cell r="D613" t="str">
            <v>PAE-FEE</v>
          </cell>
          <cell r="E613">
            <v>17200</v>
          </cell>
          <cell r="F613">
            <v>380</v>
          </cell>
          <cell r="G613">
            <v>544</v>
          </cell>
          <cell r="H613">
            <v>0</v>
          </cell>
          <cell r="I613">
            <v>0</v>
          </cell>
          <cell r="J613">
            <v>0</v>
          </cell>
          <cell r="K613">
            <v>0</v>
          </cell>
          <cell r="L613">
            <v>0</v>
          </cell>
          <cell r="M613">
            <v>0</v>
          </cell>
        </row>
        <row r="614">
          <cell r="A614" t="str">
            <v>CAM14</v>
          </cell>
          <cell r="B614" t="str">
            <v>F/L HOOKUP MININTA XXX</v>
          </cell>
          <cell r="C614" t="str">
            <v>013201</v>
          </cell>
          <cell r="D614" t="str">
            <v>PAE-FEE</v>
          </cell>
          <cell r="E614">
            <v>22210</v>
          </cell>
          <cell r="F614">
            <v>490</v>
          </cell>
          <cell r="G614">
            <v>702</v>
          </cell>
          <cell r="H614">
            <v>0</v>
          </cell>
          <cell r="I614">
            <v>2.77251</v>
          </cell>
          <cell r="J614">
            <v>2.77251</v>
          </cell>
          <cell r="K614">
            <v>3.9494444444444447E-3</v>
          </cell>
          <cell r="L614">
            <v>0</v>
          </cell>
          <cell r="M614">
            <v>0</v>
          </cell>
        </row>
        <row r="615">
          <cell r="A615" t="str">
            <v>CAM15</v>
          </cell>
          <cell r="B615" t="str">
            <v>F/L HOOKUP MININTA YYY</v>
          </cell>
          <cell r="C615" t="str">
            <v>013201</v>
          </cell>
          <cell r="D615" t="str">
            <v>PAE-FEE</v>
          </cell>
          <cell r="E615">
            <v>22210</v>
          </cell>
          <cell r="F615">
            <v>490</v>
          </cell>
          <cell r="G615">
            <v>702</v>
          </cell>
          <cell r="H615">
            <v>0</v>
          </cell>
          <cell r="I615">
            <v>0</v>
          </cell>
          <cell r="J615">
            <v>0</v>
          </cell>
          <cell r="K615">
            <v>0</v>
          </cell>
          <cell r="L615">
            <v>0</v>
          </cell>
          <cell r="M615">
            <v>0</v>
          </cell>
        </row>
        <row r="616">
          <cell r="A616" t="str">
            <v>CAM16</v>
          </cell>
          <cell r="B616" t="str">
            <v>F/L HOOK UP OBIGBO NORTH 15</v>
          </cell>
          <cell r="C616" t="str">
            <v>013201</v>
          </cell>
          <cell r="D616" t="str">
            <v>PAE-FEE</v>
          </cell>
          <cell r="E616">
            <v>5610</v>
          </cell>
          <cell r="F616">
            <v>120</v>
          </cell>
          <cell r="G616">
            <v>173</v>
          </cell>
          <cell r="H616">
            <v>0</v>
          </cell>
          <cell r="I616">
            <v>0</v>
          </cell>
          <cell r="J616">
            <v>0</v>
          </cell>
          <cell r="K616">
            <v>0</v>
          </cell>
          <cell r="L616">
            <v>0</v>
          </cell>
          <cell r="M616">
            <v>0</v>
          </cell>
        </row>
        <row r="617">
          <cell r="A617" t="str">
            <v>CAM17</v>
          </cell>
          <cell r="B617" t="str">
            <v>FLOWLINE HOOK-UP OBIGBO N 23</v>
          </cell>
          <cell r="C617" t="str">
            <v>013201</v>
          </cell>
          <cell r="D617" t="str">
            <v>PAE-FE</v>
          </cell>
          <cell r="E617">
            <v>5610</v>
          </cell>
          <cell r="F617">
            <v>120</v>
          </cell>
          <cell r="G617">
            <v>173</v>
          </cell>
          <cell r="H617">
            <v>0</v>
          </cell>
          <cell r="I617">
            <v>0</v>
          </cell>
          <cell r="J617">
            <v>0</v>
          </cell>
          <cell r="K617">
            <v>0</v>
          </cell>
          <cell r="L617">
            <v>0</v>
          </cell>
          <cell r="M617">
            <v>0</v>
          </cell>
        </row>
        <row r="618">
          <cell r="A618" t="str">
            <v>CAM18</v>
          </cell>
          <cell r="B618" t="str">
            <v>FLOWLINE HOOK-UP OBIGBO N 25</v>
          </cell>
          <cell r="C618" t="str">
            <v>013201</v>
          </cell>
          <cell r="D618" t="str">
            <v>PAE-FE</v>
          </cell>
          <cell r="E618">
            <v>5610</v>
          </cell>
          <cell r="F618">
            <v>120</v>
          </cell>
          <cell r="G618">
            <v>173</v>
          </cell>
          <cell r="H618">
            <v>0</v>
          </cell>
          <cell r="I618">
            <v>0</v>
          </cell>
          <cell r="J618">
            <v>0</v>
          </cell>
          <cell r="K618">
            <v>0</v>
          </cell>
          <cell r="L618">
            <v>0</v>
          </cell>
          <cell r="M618">
            <v>0</v>
          </cell>
        </row>
        <row r="619">
          <cell r="A619" t="str">
            <v>CAM19</v>
          </cell>
          <cell r="B619" t="str">
            <v>FLOWLINE HOOK-PU OBIGBO N 29</v>
          </cell>
          <cell r="C619" t="str">
            <v>013201</v>
          </cell>
          <cell r="D619" t="str">
            <v>PAE-FE</v>
          </cell>
          <cell r="E619">
            <v>5610</v>
          </cell>
          <cell r="F619">
            <v>120</v>
          </cell>
          <cell r="G619">
            <v>173</v>
          </cell>
          <cell r="H619">
            <v>0</v>
          </cell>
          <cell r="I619">
            <v>0</v>
          </cell>
          <cell r="J619">
            <v>0</v>
          </cell>
          <cell r="K619">
            <v>0</v>
          </cell>
          <cell r="L619">
            <v>0</v>
          </cell>
          <cell r="M619">
            <v>0</v>
          </cell>
        </row>
        <row r="620">
          <cell r="A620" t="str">
            <v>CAM20</v>
          </cell>
          <cell r="B620" t="str">
            <v>F/L HOOK-UP IN OBIGBO RE-PERFO</v>
          </cell>
          <cell r="C620" t="str">
            <v>013201</v>
          </cell>
          <cell r="D620" t="str">
            <v>PAE-FE</v>
          </cell>
          <cell r="E620">
            <v>3210</v>
          </cell>
          <cell r="F620">
            <v>70</v>
          </cell>
          <cell r="G620">
            <v>101</v>
          </cell>
          <cell r="H620">
            <v>0</v>
          </cell>
          <cell r="I620">
            <v>0</v>
          </cell>
          <cell r="J620">
            <v>0</v>
          </cell>
          <cell r="K620">
            <v>0</v>
          </cell>
          <cell r="L620">
            <v>0</v>
          </cell>
          <cell r="M620">
            <v>0</v>
          </cell>
        </row>
        <row r="621">
          <cell r="A621" t="str">
            <v>CAM21</v>
          </cell>
          <cell r="B621" t="str">
            <v>FLOWLINE AND HOOKUP OFOROLA</v>
          </cell>
          <cell r="C621" t="str">
            <v>013201</v>
          </cell>
          <cell r="D621" t="str">
            <v>PAE-FEE</v>
          </cell>
          <cell r="E621">
            <v>9640</v>
          </cell>
          <cell r="F621">
            <v>210</v>
          </cell>
          <cell r="G621">
            <v>302</v>
          </cell>
          <cell r="H621">
            <v>0</v>
          </cell>
          <cell r="I621">
            <v>0</v>
          </cell>
          <cell r="J621">
            <v>0</v>
          </cell>
          <cell r="K621">
            <v>0</v>
          </cell>
          <cell r="L621">
            <v>0</v>
          </cell>
          <cell r="M621">
            <v>0</v>
          </cell>
        </row>
        <row r="622">
          <cell r="A622" t="str">
            <v>CAM39</v>
          </cell>
          <cell r="B622" t="str">
            <v>FLOWLINE HOOK-UP AGBADA 11</v>
          </cell>
          <cell r="C622" t="str">
            <v>013201</v>
          </cell>
          <cell r="D622" t="str">
            <v>PAE-FE</v>
          </cell>
          <cell r="E622">
            <v>2450</v>
          </cell>
          <cell r="F622">
            <v>50</v>
          </cell>
          <cell r="G622">
            <v>73</v>
          </cell>
          <cell r="H622">
            <v>0</v>
          </cell>
          <cell r="I622">
            <v>0</v>
          </cell>
          <cell r="J622">
            <v>0</v>
          </cell>
          <cell r="K622">
            <v>0</v>
          </cell>
          <cell r="L622">
            <v>0</v>
          </cell>
          <cell r="M622">
            <v>0</v>
          </cell>
        </row>
        <row r="623">
          <cell r="A623" t="str">
            <v>CB627</v>
          </cell>
          <cell r="B623" t="str">
            <v>ELELENWA  FLOWSTATION</v>
          </cell>
          <cell r="C623" t="str">
            <v>013201</v>
          </cell>
          <cell r="D623" t="str">
            <v>PAE-FE</v>
          </cell>
          <cell r="E623">
            <v>0</v>
          </cell>
          <cell r="F623">
            <v>0</v>
          </cell>
          <cell r="G623">
            <v>0</v>
          </cell>
          <cell r="H623">
            <v>0.24523000000417233</v>
          </cell>
          <cell r="I623">
            <v>0.42711999999999534</v>
          </cell>
          <cell r="J623">
            <v>-1.1170000000100117E-2</v>
          </cell>
          <cell r="K623" t="e">
            <v>#DIV/0!</v>
          </cell>
          <cell r="L623">
            <v>60535.548940000001</v>
          </cell>
          <cell r="M623">
            <v>992.86050999999998</v>
          </cell>
        </row>
        <row r="624">
          <cell r="A624" t="str">
            <v>CB628</v>
          </cell>
          <cell r="B624" t="str">
            <v>ISO 1400 IMPLEMENTATION</v>
          </cell>
          <cell r="C624" t="str">
            <v>013402</v>
          </cell>
          <cell r="D624" t="str">
            <v>PAE-TS</v>
          </cell>
          <cell r="E624">
            <v>144900</v>
          </cell>
          <cell r="F624">
            <v>920</v>
          </cell>
          <cell r="G624">
            <v>2300</v>
          </cell>
          <cell r="H624">
            <v>78255.890819999986</v>
          </cell>
          <cell r="I624">
            <v>4.9243600000000001</v>
          </cell>
          <cell r="J624">
            <v>705.69361000000004</v>
          </cell>
          <cell r="K624">
            <v>0.30682330869565216</v>
          </cell>
          <cell r="L624">
            <v>11802.13</v>
          </cell>
          <cell r="M624">
            <v>0</v>
          </cell>
        </row>
        <row r="625">
          <cell r="A625" t="str">
            <v>CBK01</v>
          </cell>
          <cell r="B625" t="str">
            <v>MAJOR O/HAUL MAINT AIR/GAS COM</v>
          </cell>
          <cell r="C625" t="str">
            <v>013203</v>
          </cell>
          <cell r="D625" t="str">
            <v>PAE-MTC</v>
          </cell>
          <cell r="E625">
            <v>0</v>
          </cell>
          <cell r="F625">
            <v>0</v>
          </cell>
          <cell r="G625">
            <v>0</v>
          </cell>
          <cell r="H625">
            <v>0</v>
          </cell>
          <cell r="I625">
            <v>0</v>
          </cell>
          <cell r="J625">
            <v>0</v>
          </cell>
          <cell r="K625" t="e">
            <v>#DIV/0!</v>
          </cell>
          <cell r="L625">
            <v>0</v>
          </cell>
          <cell r="M625">
            <v>1.0000000000000001E-5</v>
          </cell>
        </row>
        <row r="626">
          <cell r="A626" t="str">
            <v>CBK02</v>
          </cell>
          <cell r="B626" t="str">
            <v>MAINT CONTROLS &amp; IGNITION SYST</v>
          </cell>
          <cell r="C626" t="str">
            <v>013203</v>
          </cell>
          <cell r="D626" t="str">
            <v>PAE-MTC</v>
          </cell>
          <cell r="E626">
            <v>0</v>
          </cell>
          <cell r="F626">
            <v>0</v>
          </cell>
          <cell r="G626">
            <v>0</v>
          </cell>
          <cell r="H626">
            <v>0</v>
          </cell>
          <cell r="I626">
            <v>0</v>
          </cell>
          <cell r="J626">
            <v>0</v>
          </cell>
          <cell r="K626" t="e">
            <v>#DIV/0!</v>
          </cell>
          <cell r="L626">
            <v>0</v>
          </cell>
          <cell r="M626">
            <v>0</v>
          </cell>
        </row>
        <row r="627">
          <cell r="A627" t="str">
            <v>CBK04</v>
          </cell>
          <cell r="B627" t="str">
            <v>MAJOR O/HAUL MAINT PUMPS/GSETS</v>
          </cell>
          <cell r="C627" t="str">
            <v>013203</v>
          </cell>
          <cell r="D627" t="str">
            <v>PAE-MTC</v>
          </cell>
          <cell r="E627">
            <v>0</v>
          </cell>
          <cell r="F627">
            <v>0</v>
          </cell>
          <cell r="G627">
            <v>0</v>
          </cell>
          <cell r="H627">
            <v>1.9999999552965164E-5</v>
          </cell>
          <cell r="I627">
            <v>4.7000000000116415E-4</v>
          </cell>
          <cell r="J627">
            <v>4.4000000000232829E-4</v>
          </cell>
          <cell r="K627" t="e">
            <v>#DIV/0!</v>
          </cell>
          <cell r="L627">
            <v>0</v>
          </cell>
          <cell r="M627">
            <v>0</v>
          </cell>
        </row>
        <row r="628">
          <cell r="A628" t="str">
            <v>CBK05</v>
          </cell>
          <cell r="B628" t="str">
            <v>STATUTORY INSP. OF PROD. FACS.</v>
          </cell>
          <cell r="C628" t="str">
            <v>013203</v>
          </cell>
          <cell r="D628" t="str">
            <v>PAE-MTC</v>
          </cell>
          <cell r="E628">
            <v>0</v>
          </cell>
          <cell r="F628">
            <v>0</v>
          </cell>
          <cell r="G628">
            <v>0</v>
          </cell>
          <cell r="H628">
            <v>0</v>
          </cell>
          <cell r="I628">
            <v>0</v>
          </cell>
          <cell r="J628">
            <v>0</v>
          </cell>
          <cell r="K628" t="e">
            <v>#DIV/0!</v>
          </cell>
          <cell r="L628">
            <v>0</v>
          </cell>
          <cell r="M628">
            <v>4.4000000000000002E-4</v>
          </cell>
        </row>
        <row r="629">
          <cell r="A629" t="str">
            <v>CBL04</v>
          </cell>
          <cell r="B629" t="str">
            <v>O/HAUL/MTCE PUMPSETS &amp; GENSETS</v>
          </cell>
          <cell r="C629" t="str">
            <v>014003</v>
          </cell>
          <cell r="D629" t="str">
            <v>PAE-MTC</v>
          </cell>
          <cell r="E629">
            <v>0</v>
          </cell>
          <cell r="F629">
            <v>0</v>
          </cell>
          <cell r="G629">
            <v>0</v>
          </cell>
          <cell r="H629">
            <v>0</v>
          </cell>
          <cell r="I629">
            <v>2.3350000000000003E-2</v>
          </cell>
          <cell r="J629">
            <v>2.3349999999999909E-2</v>
          </cell>
          <cell r="K629" t="e">
            <v>#DIV/0!</v>
          </cell>
          <cell r="L629">
            <v>0</v>
          </cell>
          <cell r="M629">
            <v>0</v>
          </cell>
        </row>
        <row r="630">
          <cell r="A630" t="str">
            <v>CBL05</v>
          </cell>
          <cell r="B630" t="str">
            <v>O/HAUL/MTCE PUMPSETS EGBM WEST</v>
          </cell>
          <cell r="C630" t="str">
            <v>013203</v>
          </cell>
          <cell r="D630" t="str">
            <v>PAE-MTC</v>
          </cell>
          <cell r="E630">
            <v>0</v>
          </cell>
          <cell r="F630">
            <v>0</v>
          </cell>
          <cell r="G630">
            <v>0</v>
          </cell>
          <cell r="H630">
            <v>0</v>
          </cell>
          <cell r="I630">
            <v>0</v>
          </cell>
          <cell r="J630">
            <v>0</v>
          </cell>
          <cell r="K630" t="e">
            <v>#DIV/0!</v>
          </cell>
          <cell r="L630">
            <v>0</v>
          </cell>
          <cell r="M630">
            <v>5.9999999999999995E-5</v>
          </cell>
        </row>
        <row r="631">
          <cell r="A631" t="str">
            <v>CBL06</v>
          </cell>
          <cell r="B631" t="str">
            <v>O/HAUL/MTCE PUMPSETS &amp; GENSETS</v>
          </cell>
          <cell r="C631" t="str">
            <v>014003</v>
          </cell>
          <cell r="D631" t="str">
            <v>PAE-MTC</v>
          </cell>
          <cell r="E631">
            <v>0</v>
          </cell>
          <cell r="F631">
            <v>0</v>
          </cell>
          <cell r="G631">
            <v>0</v>
          </cell>
          <cell r="H631">
            <v>-1.4551915228366852E-14</v>
          </cell>
          <cell r="I631">
            <v>4.0000000000009093E-4</v>
          </cell>
          <cell r="J631">
            <v>3.9999999999986357E-4</v>
          </cell>
          <cell r="K631" t="e">
            <v>#DIV/0!</v>
          </cell>
          <cell r="L631">
            <v>0</v>
          </cell>
          <cell r="M631">
            <v>0</v>
          </cell>
        </row>
        <row r="632">
          <cell r="A632" t="str">
            <v>CBL07</v>
          </cell>
          <cell r="B632" t="str">
            <v>VALVES/CONTROL SYS O/H/REPLACE</v>
          </cell>
          <cell r="C632" t="str">
            <v>013203</v>
          </cell>
          <cell r="D632" t="str">
            <v>PAE-MTC</v>
          </cell>
          <cell r="E632">
            <v>0</v>
          </cell>
          <cell r="F632">
            <v>0</v>
          </cell>
          <cell r="G632">
            <v>0</v>
          </cell>
          <cell r="H632">
            <v>0</v>
          </cell>
          <cell r="I632">
            <v>0</v>
          </cell>
          <cell r="J632">
            <v>0</v>
          </cell>
          <cell r="K632" t="e">
            <v>#DIV/0!</v>
          </cell>
          <cell r="L632">
            <v>0</v>
          </cell>
          <cell r="M632">
            <v>0</v>
          </cell>
        </row>
        <row r="633">
          <cell r="A633" t="str">
            <v>CBL09</v>
          </cell>
          <cell r="B633" t="str">
            <v>O/HAUL/MTCE PUMPSETS &amp; GENSETS</v>
          </cell>
          <cell r="C633" t="str">
            <v>014003</v>
          </cell>
          <cell r="D633" t="str">
            <v>PAE-MTC</v>
          </cell>
          <cell r="E633">
            <v>0</v>
          </cell>
          <cell r="F633">
            <v>0</v>
          </cell>
          <cell r="G633">
            <v>0</v>
          </cell>
          <cell r="H633">
            <v>0</v>
          </cell>
          <cell r="I633">
            <v>8.1119999999999998E-2</v>
          </cell>
          <cell r="J633">
            <v>8.1119999999999998E-2</v>
          </cell>
          <cell r="K633" t="e">
            <v>#DIV/0!</v>
          </cell>
          <cell r="L633">
            <v>0</v>
          </cell>
          <cell r="M633">
            <v>0</v>
          </cell>
        </row>
        <row r="634">
          <cell r="A634" t="str">
            <v>CBL15</v>
          </cell>
          <cell r="B634" t="str">
            <v>O/HAUL/MTCE PUMPSETS &amp; GENSETS</v>
          </cell>
          <cell r="C634" t="str">
            <v>014003</v>
          </cell>
          <cell r="D634" t="str">
            <v>PAE-MTC</v>
          </cell>
          <cell r="E634">
            <v>0</v>
          </cell>
          <cell r="F634">
            <v>0</v>
          </cell>
          <cell r="G634">
            <v>0</v>
          </cell>
          <cell r="H634">
            <v>0</v>
          </cell>
          <cell r="I634">
            <v>2.2999999999956345E-4</v>
          </cell>
          <cell r="J634">
            <v>1.8999999999869032E-4</v>
          </cell>
          <cell r="K634" t="e">
            <v>#DIV/0!</v>
          </cell>
          <cell r="L634">
            <v>908.78693999999996</v>
          </cell>
          <cell r="M634">
            <v>13.247719999999999</v>
          </cell>
        </row>
        <row r="635">
          <cell r="A635" t="str">
            <v>CBL16</v>
          </cell>
          <cell r="B635" t="str">
            <v>O/HAUL/MTCE PUMPSETS &amp; GENSETS</v>
          </cell>
          <cell r="C635" t="str">
            <v>013203</v>
          </cell>
          <cell r="D635" t="str">
            <v>PAE-MTC</v>
          </cell>
          <cell r="E635">
            <v>0</v>
          </cell>
          <cell r="F635">
            <v>0</v>
          </cell>
          <cell r="G635">
            <v>0</v>
          </cell>
          <cell r="H635">
            <v>2.7000000001862643E-4</v>
          </cell>
          <cell r="I635">
            <v>0</v>
          </cell>
          <cell r="J635">
            <v>-3.2999999999810823E-4</v>
          </cell>
          <cell r="K635" t="e">
            <v>#DIV/0!</v>
          </cell>
          <cell r="L635">
            <v>0</v>
          </cell>
          <cell r="M635">
            <v>3.4000000000000002E-4</v>
          </cell>
        </row>
        <row r="636">
          <cell r="A636" t="str">
            <v>CBL50</v>
          </cell>
          <cell r="B636" t="str">
            <v>O/HAUL/MTCE PUMPSETS &amp; GENSETS</v>
          </cell>
          <cell r="C636" t="str">
            <v>014003</v>
          </cell>
          <cell r="D636" t="str">
            <v>PAE-MTC</v>
          </cell>
          <cell r="E636">
            <v>0</v>
          </cell>
          <cell r="F636">
            <v>0</v>
          </cell>
          <cell r="G636">
            <v>0</v>
          </cell>
          <cell r="H636">
            <v>-1.8189894035458565E-15</v>
          </cell>
          <cell r="I636">
            <v>0</v>
          </cell>
          <cell r="J636">
            <v>0</v>
          </cell>
          <cell r="K636" t="e">
            <v>#DIV/0!</v>
          </cell>
          <cell r="L636">
            <v>0</v>
          </cell>
          <cell r="M636">
            <v>1.1999999999999999E-4</v>
          </cell>
        </row>
        <row r="637">
          <cell r="A637" t="str">
            <v>CDL01</v>
          </cell>
          <cell r="B637" t="str">
            <v>O/HAUL &amp; MTCE PUMPSETS</v>
          </cell>
          <cell r="C637" t="str">
            <v>014003</v>
          </cell>
          <cell r="D637" t="str">
            <v>PAE-MTC</v>
          </cell>
          <cell r="E637">
            <v>0</v>
          </cell>
          <cell r="F637">
            <v>0</v>
          </cell>
          <cell r="G637">
            <v>0</v>
          </cell>
          <cell r="H637">
            <v>-2.0000000018626453E-5</v>
          </cell>
          <cell r="I637">
            <v>0</v>
          </cell>
          <cell r="J637">
            <v>2.0000000000436559E-5</v>
          </cell>
          <cell r="K637" t="e">
            <v>#DIV/0!</v>
          </cell>
          <cell r="L637">
            <v>0</v>
          </cell>
          <cell r="M637">
            <v>0.72</v>
          </cell>
        </row>
        <row r="638">
          <cell r="A638" t="str">
            <v>CDL02</v>
          </cell>
          <cell r="B638" t="str">
            <v>TURBINE UNIT MAJOR O/HAUL KOLO</v>
          </cell>
          <cell r="C638" t="str">
            <v>013203</v>
          </cell>
          <cell r="D638" t="str">
            <v>PAE-MTC</v>
          </cell>
          <cell r="E638">
            <v>0</v>
          </cell>
          <cell r="F638">
            <v>0</v>
          </cell>
          <cell r="G638">
            <v>0</v>
          </cell>
          <cell r="H638">
            <v>0</v>
          </cell>
          <cell r="I638">
            <v>4.7000000000116415E-4</v>
          </cell>
          <cell r="J638">
            <v>7.3999999999796277E-4</v>
          </cell>
          <cell r="K638" t="e">
            <v>#DIV/0!</v>
          </cell>
          <cell r="L638">
            <v>137.88339000000002</v>
          </cell>
          <cell r="M638">
            <v>1.4118900000000001</v>
          </cell>
        </row>
        <row r="639">
          <cell r="A639" t="str">
            <v>CDL03</v>
          </cell>
          <cell r="B639" t="str">
            <v>KCRK WIP INSTRU/CONTRL REVAMP</v>
          </cell>
          <cell r="C639" t="str">
            <v>013203</v>
          </cell>
          <cell r="D639" t="str">
            <v>PAE-MTC</v>
          </cell>
          <cell r="E639">
            <v>0</v>
          </cell>
          <cell r="F639">
            <v>0</v>
          </cell>
          <cell r="G639">
            <v>0</v>
          </cell>
          <cell r="H639">
            <v>0</v>
          </cell>
          <cell r="I639">
            <v>0</v>
          </cell>
          <cell r="J639">
            <v>0</v>
          </cell>
          <cell r="K639" t="e">
            <v>#DIV/0!</v>
          </cell>
          <cell r="L639">
            <v>0</v>
          </cell>
          <cell r="M639">
            <v>0</v>
          </cell>
        </row>
        <row r="640">
          <cell r="A640" t="str">
            <v>CLL01</v>
          </cell>
          <cell r="B640" t="str">
            <v>MAJOR O/HAUL AGBADA GAS COMPR</v>
          </cell>
          <cell r="C640" t="str">
            <v>013203</v>
          </cell>
          <cell r="D640" t="str">
            <v>PAE-MTC</v>
          </cell>
          <cell r="E640">
            <v>0</v>
          </cell>
          <cell r="F640">
            <v>0</v>
          </cell>
          <cell r="G640">
            <v>0</v>
          </cell>
          <cell r="H640">
            <v>0</v>
          </cell>
          <cell r="I640">
            <v>1.2700000000000001E-3</v>
          </cell>
          <cell r="J640">
            <v>7.6100000000001271E-3</v>
          </cell>
          <cell r="K640" t="e">
            <v>#DIV/0!</v>
          </cell>
          <cell r="L640">
            <v>17.5</v>
          </cell>
          <cell r="M640">
            <v>0</v>
          </cell>
        </row>
        <row r="641">
          <cell r="A641" t="str">
            <v>CML01</v>
          </cell>
          <cell r="B641" t="str">
            <v>O/HAUL &amp; MTCE GENSETS</v>
          </cell>
          <cell r="C641" t="str">
            <v>014003</v>
          </cell>
          <cell r="D641" t="str">
            <v>PAE-MTC</v>
          </cell>
          <cell r="E641">
            <v>0</v>
          </cell>
          <cell r="F641">
            <v>0</v>
          </cell>
          <cell r="G641">
            <v>0</v>
          </cell>
          <cell r="H641">
            <v>0</v>
          </cell>
          <cell r="I641">
            <v>6.7000000000000002E-4</v>
          </cell>
          <cell r="J641">
            <v>6.7000000000000002E-4</v>
          </cell>
          <cell r="K641" t="e">
            <v>#DIV/0!</v>
          </cell>
          <cell r="L641">
            <v>0</v>
          </cell>
          <cell r="M641">
            <v>0</v>
          </cell>
        </row>
        <row r="642">
          <cell r="A642" t="str">
            <v>CTM30</v>
          </cell>
          <cell r="B642" t="str">
            <v>IT OUTSTATION INFRASTRURE PAE</v>
          </cell>
          <cell r="C642" t="str">
            <v>0152</v>
          </cell>
          <cell r="D642" t="str">
            <v>PAE</v>
          </cell>
          <cell r="E642">
            <v>102281</v>
          </cell>
          <cell r="F642">
            <v>1461</v>
          </cell>
          <cell r="G642">
            <v>2435</v>
          </cell>
          <cell r="H642">
            <v>0</v>
          </cell>
          <cell r="I642">
            <v>0</v>
          </cell>
          <cell r="J642">
            <v>0</v>
          </cell>
          <cell r="K642">
            <v>0</v>
          </cell>
          <cell r="L642">
            <v>0</v>
          </cell>
          <cell r="M642">
            <v>0</v>
          </cell>
        </row>
        <row r="643">
          <cell r="A643" t="str">
            <v>CUL01</v>
          </cell>
          <cell r="B643" t="str">
            <v>MAJOR O/HAUL/MTCE GENSET EPC</v>
          </cell>
          <cell r="C643" t="str">
            <v>014003</v>
          </cell>
          <cell r="D643" t="str">
            <v>PAE-MTC</v>
          </cell>
          <cell r="E643">
            <v>0</v>
          </cell>
          <cell r="F643">
            <v>0</v>
          </cell>
          <cell r="G643">
            <v>0</v>
          </cell>
          <cell r="H643">
            <v>0</v>
          </cell>
          <cell r="I643">
            <v>0</v>
          </cell>
          <cell r="J643">
            <v>0</v>
          </cell>
          <cell r="K643" t="e">
            <v>#DIV/0!</v>
          </cell>
          <cell r="L643">
            <v>0</v>
          </cell>
          <cell r="M643">
            <v>0</v>
          </cell>
        </row>
        <row r="644">
          <cell r="A644" t="str">
            <v>CVJ01</v>
          </cell>
          <cell r="B644" t="str">
            <v>ACCOMMODATION UPGRADE KOLO CR</v>
          </cell>
          <cell r="C644" t="str">
            <v>013210</v>
          </cell>
          <cell r="D644" t="str">
            <v>PAE-FE</v>
          </cell>
          <cell r="E644">
            <v>0</v>
          </cell>
          <cell r="F644">
            <v>0</v>
          </cell>
          <cell r="G644">
            <v>0</v>
          </cell>
          <cell r="H644">
            <v>2156.7284799999998</v>
          </cell>
          <cell r="I644">
            <v>2.1253600000000001</v>
          </cell>
          <cell r="J644">
            <v>21.53614</v>
          </cell>
          <cell r="K644" t="e">
            <v>#DIV/0!</v>
          </cell>
          <cell r="L644">
            <v>276.85915</v>
          </cell>
          <cell r="M644">
            <v>1.1326099999999999</v>
          </cell>
        </row>
        <row r="645">
          <cell r="A645" t="str">
            <v>CVJ02</v>
          </cell>
          <cell r="B645" t="str">
            <v>ACCOMMODATION UPGRADE- AGBADA</v>
          </cell>
          <cell r="C645" t="str">
            <v>013210</v>
          </cell>
          <cell r="D645" t="str">
            <v>PAE-FE</v>
          </cell>
          <cell r="E645">
            <v>0</v>
          </cell>
          <cell r="F645">
            <v>0</v>
          </cell>
          <cell r="G645">
            <v>0</v>
          </cell>
          <cell r="H645">
            <v>0</v>
          </cell>
          <cell r="I645">
            <v>0</v>
          </cell>
          <cell r="J645">
            <v>-1.09565</v>
          </cell>
          <cell r="K645" t="e">
            <v>#DIV/0!</v>
          </cell>
          <cell r="L645">
            <v>544.65282999999999</v>
          </cell>
          <cell r="M645">
            <v>0</v>
          </cell>
        </row>
        <row r="646">
          <cell r="A646" t="str">
            <v>CVJ03</v>
          </cell>
          <cell r="B646" t="str">
            <v>ACCOMMODATION UPGRADE-AFAM</v>
          </cell>
          <cell r="C646" t="str">
            <v>013210</v>
          </cell>
          <cell r="D646" t="str">
            <v>PAE-FE</v>
          </cell>
          <cell r="E646">
            <v>0</v>
          </cell>
          <cell r="F646">
            <v>0</v>
          </cell>
          <cell r="G646">
            <v>0</v>
          </cell>
          <cell r="H646">
            <v>54960.788229999998</v>
          </cell>
          <cell r="I646">
            <v>0</v>
          </cell>
          <cell r="J646">
            <v>499.90228000000002</v>
          </cell>
          <cell r="K646" t="e">
            <v>#DIV/0!</v>
          </cell>
          <cell r="L646">
            <v>1204.4960800000001</v>
          </cell>
          <cell r="M646">
            <v>8</v>
          </cell>
        </row>
        <row r="647">
          <cell r="A647" t="str">
            <v>CVJ04</v>
          </cell>
          <cell r="B647" t="str">
            <v>ACCOMMODATION UPGRADE - IMORI</v>
          </cell>
          <cell r="C647" t="str">
            <v>013210</v>
          </cell>
          <cell r="D647" t="str">
            <v>PAE-FE</v>
          </cell>
          <cell r="E647">
            <v>0</v>
          </cell>
          <cell r="F647">
            <v>0</v>
          </cell>
          <cell r="G647">
            <v>0</v>
          </cell>
          <cell r="H647">
            <v>0</v>
          </cell>
          <cell r="I647">
            <v>0</v>
          </cell>
          <cell r="J647">
            <v>0.47132000000000701</v>
          </cell>
          <cell r="K647" t="e">
            <v>#DIV/0!</v>
          </cell>
          <cell r="L647">
            <v>4713.192</v>
          </cell>
          <cell r="M647">
            <v>0</v>
          </cell>
        </row>
        <row r="648">
          <cell r="A648" t="str">
            <v>CWE67</v>
          </cell>
          <cell r="B648" t="str">
            <v>KOLO CRK POTABLE WATER TREAT</v>
          </cell>
          <cell r="C648" t="str">
            <v>013203</v>
          </cell>
          <cell r="D648" t="str">
            <v>PAE-FE</v>
          </cell>
          <cell r="E648">
            <v>0</v>
          </cell>
          <cell r="F648">
            <v>0</v>
          </cell>
          <cell r="G648">
            <v>0</v>
          </cell>
          <cell r="H648">
            <v>0</v>
          </cell>
          <cell r="I648">
            <v>0</v>
          </cell>
          <cell r="J648">
            <v>-8.6384600000000056</v>
          </cell>
          <cell r="K648" t="e">
            <v>#DIV/0!</v>
          </cell>
          <cell r="L648">
            <v>2403.2910099999999</v>
          </cell>
          <cell r="M648">
            <v>0</v>
          </cell>
        </row>
        <row r="649">
          <cell r="A649" t="str">
            <v>E1E34</v>
          </cell>
          <cell r="B649" t="str">
            <v>OBIGBO NORTH GASLINE</v>
          </cell>
          <cell r="C649" t="str">
            <v>013205</v>
          </cell>
          <cell r="D649" t="str">
            <v>PAE-FEE</v>
          </cell>
          <cell r="E649">
            <v>0</v>
          </cell>
          <cell r="F649">
            <v>0</v>
          </cell>
          <cell r="G649">
            <v>0</v>
          </cell>
          <cell r="H649">
            <v>0</v>
          </cell>
          <cell r="I649">
            <v>1.993E-2</v>
          </cell>
          <cell r="J649">
            <v>1.993E-2</v>
          </cell>
          <cell r="K649" t="e">
            <v>#DIV/0!</v>
          </cell>
          <cell r="L649">
            <v>0</v>
          </cell>
          <cell r="M649">
            <v>0</v>
          </cell>
        </row>
        <row r="650">
          <cell r="A650" t="str">
            <v>E1KC1</v>
          </cell>
          <cell r="B650" t="str">
            <v>RP/CP PUMP MIGRATION IMOR1</v>
          </cell>
          <cell r="C650" t="str">
            <v>013203</v>
          </cell>
          <cell r="D650" t="str">
            <v>PAE-TS</v>
          </cell>
          <cell r="E650">
            <v>0</v>
          </cell>
          <cell r="F650">
            <v>0</v>
          </cell>
          <cell r="G650">
            <v>0</v>
          </cell>
          <cell r="H650">
            <v>0</v>
          </cell>
          <cell r="I650">
            <v>0</v>
          </cell>
          <cell r="J650">
            <v>1.1368683772161603E-16</v>
          </cell>
          <cell r="K650" t="e">
            <v>#DIV/0!</v>
          </cell>
          <cell r="L650">
            <v>0</v>
          </cell>
          <cell r="M650">
            <v>0</v>
          </cell>
        </row>
        <row r="651">
          <cell r="A651" t="str">
            <v>E1KC2</v>
          </cell>
          <cell r="B651" t="str">
            <v>FLARESTACK/BUNDWALL CONST.</v>
          </cell>
          <cell r="C651" t="str">
            <v>013203</v>
          </cell>
          <cell r="D651" t="str">
            <v>PAE-FE</v>
          </cell>
          <cell r="E651">
            <v>0</v>
          </cell>
          <cell r="F651">
            <v>0</v>
          </cell>
          <cell r="G651">
            <v>0</v>
          </cell>
          <cell r="H651">
            <v>0</v>
          </cell>
          <cell r="I651">
            <v>0</v>
          </cell>
          <cell r="J651">
            <v>0</v>
          </cell>
          <cell r="K651" t="e">
            <v>#DIV/0!</v>
          </cell>
          <cell r="L651">
            <v>0</v>
          </cell>
          <cell r="M651">
            <v>0</v>
          </cell>
        </row>
        <row r="652">
          <cell r="A652" t="str">
            <v>E1KC3</v>
          </cell>
          <cell r="B652" t="str">
            <v>CHEMICAL INJ SYSTM AGBADA 2</v>
          </cell>
          <cell r="C652" t="str">
            <v>013203</v>
          </cell>
          <cell r="D652" t="str">
            <v>PAE-TS</v>
          </cell>
          <cell r="E652">
            <v>0</v>
          </cell>
          <cell r="F652">
            <v>0</v>
          </cell>
          <cell r="G652">
            <v>0</v>
          </cell>
          <cell r="H652">
            <v>0</v>
          </cell>
          <cell r="I652">
            <v>0</v>
          </cell>
          <cell r="J652">
            <v>0</v>
          </cell>
          <cell r="K652" t="e">
            <v>#DIV/0!</v>
          </cell>
          <cell r="L652">
            <v>0</v>
          </cell>
          <cell r="M652">
            <v>0</v>
          </cell>
        </row>
        <row r="653">
          <cell r="A653" t="str">
            <v>E1KC7</v>
          </cell>
          <cell r="B653" t="str">
            <v>IMO RV GAS LIFT EXTETIO</v>
          </cell>
          <cell r="C653" t="str">
            <v>013203</v>
          </cell>
          <cell r="D653" t="str">
            <v>PAE-FE</v>
          </cell>
          <cell r="E653">
            <v>0</v>
          </cell>
          <cell r="F653">
            <v>0</v>
          </cell>
          <cell r="G653">
            <v>0</v>
          </cell>
          <cell r="H653">
            <v>455.70438000000001</v>
          </cell>
          <cell r="I653">
            <v>0</v>
          </cell>
          <cell r="J653">
            <v>4.146910000000033</v>
          </cell>
          <cell r="K653" t="e">
            <v>#DIV/0!</v>
          </cell>
          <cell r="L653">
            <v>0</v>
          </cell>
          <cell r="M653">
            <v>491</v>
          </cell>
        </row>
        <row r="654">
          <cell r="A654" t="str">
            <v>E1KC9</v>
          </cell>
          <cell r="B654" t="str">
            <v>RP/CP PUPM MIGRATION - OGUTA</v>
          </cell>
          <cell r="C654" t="str">
            <v>013203</v>
          </cell>
          <cell r="D654" t="str">
            <v>PAE-TS</v>
          </cell>
          <cell r="E654">
            <v>0</v>
          </cell>
          <cell r="F654">
            <v>0</v>
          </cell>
          <cell r="G654">
            <v>0</v>
          </cell>
          <cell r="H654">
            <v>0</v>
          </cell>
          <cell r="I654">
            <v>0</v>
          </cell>
          <cell r="J654">
            <v>0</v>
          </cell>
          <cell r="K654" t="e">
            <v>#DIV/0!</v>
          </cell>
          <cell r="L654">
            <v>0</v>
          </cell>
          <cell r="M654">
            <v>126</v>
          </cell>
        </row>
        <row r="655">
          <cell r="A655" t="str">
            <v>E1KF9</v>
          </cell>
          <cell r="B655" t="str">
            <v>SMOKELESS FLARE INSTR-OBELE</v>
          </cell>
          <cell r="C655" t="str">
            <v>013203</v>
          </cell>
          <cell r="D655" t="str">
            <v>PAE-FE</v>
          </cell>
          <cell r="E655">
            <v>0</v>
          </cell>
          <cell r="F655">
            <v>0</v>
          </cell>
          <cell r="G655">
            <v>0</v>
          </cell>
          <cell r="H655">
            <v>-4.7999999998137353E-4</v>
          </cell>
          <cell r="I655">
            <v>0</v>
          </cell>
          <cell r="J655">
            <v>-1.7999999999938156E-4</v>
          </cell>
          <cell r="K655" t="e">
            <v>#DIV/0!</v>
          </cell>
          <cell r="L655">
            <v>38.700000000000003</v>
          </cell>
          <cell r="M655">
            <v>0</v>
          </cell>
        </row>
        <row r="656">
          <cell r="A656" t="str">
            <v>E1KG6</v>
          </cell>
          <cell r="B656" t="str">
            <v>SMOKELESS FLARE INSTR-OGUTA</v>
          </cell>
          <cell r="C656" t="str">
            <v>013203</v>
          </cell>
          <cell r="D656" t="str">
            <v>PAE-FE</v>
          </cell>
          <cell r="E656">
            <v>0</v>
          </cell>
          <cell r="F656">
            <v>0</v>
          </cell>
          <cell r="G656">
            <v>0</v>
          </cell>
          <cell r="H656">
            <v>0</v>
          </cell>
          <cell r="I656">
            <v>21.591999999999999</v>
          </cell>
          <cell r="J656">
            <v>21.5916</v>
          </cell>
          <cell r="K656" t="e">
            <v>#DIV/0!</v>
          </cell>
          <cell r="L656">
            <v>7393</v>
          </cell>
          <cell r="M656">
            <v>46</v>
          </cell>
        </row>
        <row r="657">
          <cell r="A657" t="str">
            <v>E1L42</v>
          </cell>
          <cell r="B657" t="str">
            <v>FLOWLINE BURIAL IMO RV 1,2,3</v>
          </cell>
          <cell r="C657" t="str">
            <v>013201</v>
          </cell>
          <cell r="D657" t="str">
            <v>PAE-FE</v>
          </cell>
          <cell r="E657">
            <v>0</v>
          </cell>
          <cell r="F657">
            <v>0</v>
          </cell>
          <cell r="G657">
            <v>0</v>
          </cell>
          <cell r="H657">
            <v>1.8999999982770532E-4</v>
          </cell>
          <cell r="I657">
            <v>2.9999999998835845E-5</v>
          </cell>
          <cell r="J657">
            <v>-13.741850000000001</v>
          </cell>
          <cell r="K657" t="e">
            <v>#DIV/0!</v>
          </cell>
          <cell r="L657">
            <v>118.8</v>
          </cell>
          <cell r="M657">
            <v>6.0594899999999994</v>
          </cell>
        </row>
        <row r="658">
          <cell r="A658" t="str">
            <v>E1L43</v>
          </cell>
          <cell r="B658" t="str">
            <v>FLOWLINE BURIAL AGBADA 1 &amp; 2</v>
          </cell>
          <cell r="C658" t="str">
            <v>013201</v>
          </cell>
          <cell r="D658" t="str">
            <v>PAE-FE</v>
          </cell>
          <cell r="E658">
            <v>0</v>
          </cell>
          <cell r="F658">
            <v>0</v>
          </cell>
          <cell r="G658">
            <v>0</v>
          </cell>
          <cell r="H658">
            <v>9.9999993253732103E-6</v>
          </cell>
          <cell r="I658">
            <v>6.0000000026775526E-5</v>
          </cell>
          <cell r="J658">
            <v>2.1999999996512543E-4</v>
          </cell>
          <cell r="K658" t="e">
            <v>#DIV/0!</v>
          </cell>
          <cell r="L658">
            <v>0</v>
          </cell>
          <cell r="M658">
            <v>3.5999999999999997E-4</v>
          </cell>
        </row>
        <row r="659">
          <cell r="A659" t="str">
            <v>E1L44</v>
          </cell>
          <cell r="B659" t="str">
            <v>FLOWLINE BURIAL OBIGBO NORTH</v>
          </cell>
          <cell r="C659" t="str">
            <v>013201</v>
          </cell>
          <cell r="D659" t="str">
            <v>PAE-FE</v>
          </cell>
          <cell r="E659">
            <v>0</v>
          </cell>
          <cell r="F659">
            <v>0</v>
          </cell>
          <cell r="G659">
            <v>0</v>
          </cell>
          <cell r="H659">
            <v>4.200000003911555E-4</v>
          </cell>
          <cell r="I659">
            <v>-5.9999999997671691E-5</v>
          </cell>
          <cell r="J659">
            <v>2.7000000001862643E-4</v>
          </cell>
          <cell r="K659" t="e">
            <v>#DIV/0!</v>
          </cell>
          <cell r="L659">
            <v>786.21397000000002</v>
          </cell>
          <cell r="M659">
            <v>39.444929999999999</v>
          </cell>
        </row>
        <row r="660">
          <cell r="A660" t="str">
            <v>E1L45</v>
          </cell>
          <cell r="B660" t="str">
            <v>FLOWLINE BURIAL UMUE/OTAMIRI</v>
          </cell>
          <cell r="C660" t="str">
            <v>013201</v>
          </cell>
          <cell r="D660" t="str">
            <v>PAE-FE</v>
          </cell>
          <cell r="E660">
            <v>0</v>
          </cell>
          <cell r="F660">
            <v>0</v>
          </cell>
          <cell r="G660">
            <v>0</v>
          </cell>
          <cell r="H660">
            <v>3.5999999998603019E-4</v>
          </cell>
          <cell r="I660">
            <v>4.0000000001555237E-5</v>
          </cell>
          <cell r="J660">
            <v>-1.8999999999869032E-4</v>
          </cell>
          <cell r="K660" t="e">
            <v>#DIV/0!</v>
          </cell>
          <cell r="L660">
            <v>137.88291000000001</v>
          </cell>
          <cell r="M660">
            <v>1.4118900000000001</v>
          </cell>
        </row>
        <row r="661">
          <cell r="A661" t="str">
            <v>E1L46</v>
          </cell>
          <cell r="B661" t="str">
            <v>FLOWLINE BURIAL AHIA FIELD</v>
          </cell>
          <cell r="C661" t="str">
            <v>013201</v>
          </cell>
          <cell r="D661" t="str">
            <v>PAE-FE</v>
          </cell>
          <cell r="E661">
            <v>0</v>
          </cell>
          <cell r="F661">
            <v>0</v>
          </cell>
          <cell r="G661">
            <v>0</v>
          </cell>
          <cell r="H661">
            <v>1276.44569</v>
          </cell>
          <cell r="I661">
            <v>5.8207660913467408E-14</v>
          </cell>
          <cell r="J661">
            <v>-44.777269999999909</v>
          </cell>
          <cell r="K661" t="e">
            <v>#DIV/0!</v>
          </cell>
          <cell r="L661">
            <v>13476</v>
          </cell>
          <cell r="M661">
            <v>1876.7663700000001</v>
          </cell>
        </row>
        <row r="662">
          <cell r="A662" t="str">
            <v>E1L47</v>
          </cell>
          <cell r="B662" t="str">
            <v>FLOWLINE BURIAL NKALI</v>
          </cell>
          <cell r="C662" t="str">
            <v>013201</v>
          </cell>
          <cell r="D662" t="str">
            <v>PAE-FE</v>
          </cell>
          <cell r="E662">
            <v>0</v>
          </cell>
          <cell r="F662">
            <v>0</v>
          </cell>
          <cell r="G662">
            <v>0</v>
          </cell>
          <cell r="H662">
            <v>-3.1000000052154066E-4</v>
          </cell>
          <cell r="I662">
            <v>1.7999999999301509E-4</v>
          </cell>
          <cell r="J662">
            <v>4.800000000395812E-4</v>
          </cell>
          <cell r="K662" t="e">
            <v>#DIV/0!</v>
          </cell>
          <cell r="L662">
            <v>0</v>
          </cell>
          <cell r="M662">
            <v>0</v>
          </cell>
        </row>
        <row r="663">
          <cell r="A663" t="str">
            <v>E1L57</v>
          </cell>
          <cell r="B663" t="str">
            <v>FLOWLINE BURIAL IMO 1,2,3</v>
          </cell>
          <cell r="C663" t="str">
            <v>013201</v>
          </cell>
          <cell r="D663" t="str">
            <v>PAE-FE</v>
          </cell>
          <cell r="E663">
            <v>0</v>
          </cell>
          <cell r="F663">
            <v>0</v>
          </cell>
          <cell r="G663">
            <v>0</v>
          </cell>
          <cell r="H663">
            <v>2.0000000000000001E-4</v>
          </cell>
          <cell r="I663">
            <v>0</v>
          </cell>
          <cell r="J663">
            <v>-4.0999999999999999E-4</v>
          </cell>
          <cell r="K663" t="e">
            <v>#DIV/0!</v>
          </cell>
          <cell r="L663">
            <v>0</v>
          </cell>
          <cell r="M663">
            <v>0</v>
          </cell>
        </row>
        <row r="664">
          <cell r="A664" t="str">
            <v>E1L59</v>
          </cell>
          <cell r="B664" t="str">
            <v>FLOWLINE BURIAL OBIGBO NORTH</v>
          </cell>
          <cell r="C664" t="str">
            <v>013201</v>
          </cell>
          <cell r="D664" t="str">
            <v>PAE-FE</v>
          </cell>
          <cell r="E664">
            <v>0</v>
          </cell>
          <cell r="F664">
            <v>0</v>
          </cell>
          <cell r="G664">
            <v>0</v>
          </cell>
          <cell r="H664">
            <v>0</v>
          </cell>
          <cell r="I664">
            <v>0</v>
          </cell>
          <cell r="J664">
            <v>3.1999999999970897E-4</v>
          </cell>
          <cell r="K664" t="e">
            <v>#DIV/0!</v>
          </cell>
          <cell r="L664">
            <v>4.0999999999999999E-4</v>
          </cell>
          <cell r="M664">
            <v>0</v>
          </cell>
        </row>
        <row r="665">
          <cell r="A665" t="str">
            <v>E1L60</v>
          </cell>
          <cell r="B665" t="str">
            <v>FLOWLINE BURIAL UMUECHEM/OTAM</v>
          </cell>
          <cell r="C665" t="str">
            <v>013201</v>
          </cell>
          <cell r="D665" t="str">
            <v>PAE-FE</v>
          </cell>
          <cell r="E665">
            <v>0</v>
          </cell>
          <cell r="F665">
            <v>0</v>
          </cell>
          <cell r="G665">
            <v>0</v>
          </cell>
          <cell r="H665">
            <v>0</v>
          </cell>
          <cell r="I665">
            <v>0.62229999999999996</v>
          </cell>
          <cell r="J665">
            <v>0.62229999999999996</v>
          </cell>
          <cell r="K665" t="e">
            <v>#DIV/0!</v>
          </cell>
          <cell r="L665">
            <v>0</v>
          </cell>
          <cell r="M665">
            <v>0</v>
          </cell>
        </row>
        <row r="666">
          <cell r="A666" t="str">
            <v>E1LA3</v>
          </cell>
          <cell r="B666" t="str">
            <v>CHEMICAL INJ SYSTEM KOLO CRK</v>
          </cell>
          <cell r="C666" t="str">
            <v>013201</v>
          </cell>
          <cell r="D666" t="str">
            <v>PAE-TS</v>
          </cell>
          <cell r="E666">
            <v>0</v>
          </cell>
          <cell r="F666">
            <v>0</v>
          </cell>
          <cell r="G666">
            <v>0</v>
          </cell>
          <cell r="H666">
            <v>514.16003000000001</v>
          </cell>
          <cell r="I666">
            <v>0</v>
          </cell>
          <cell r="J666">
            <v>4.6788500000000353</v>
          </cell>
          <cell r="K666" t="e">
            <v>#DIV/0!</v>
          </cell>
          <cell r="L666">
            <v>0</v>
          </cell>
          <cell r="M666">
            <v>276.59951000000001</v>
          </cell>
        </row>
        <row r="667">
          <cell r="A667" t="str">
            <v>E1LA6</v>
          </cell>
          <cell r="B667" t="str">
            <v>CHEMICAL INJ. SYSTEM IMOR 3</v>
          </cell>
          <cell r="C667" t="str">
            <v>013203</v>
          </cell>
          <cell r="D667" t="str">
            <v>PAE-TS</v>
          </cell>
          <cell r="E667">
            <v>0</v>
          </cell>
          <cell r="F667">
            <v>0</v>
          </cell>
          <cell r="G667">
            <v>0</v>
          </cell>
          <cell r="H667">
            <v>199.82419000000002</v>
          </cell>
          <cell r="I667">
            <v>25.70654</v>
          </cell>
          <cell r="J667">
            <v>27.524939999999997</v>
          </cell>
          <cell r="K667" t="e">
            <v>#DIV/0!</v>
          </cell>
          <cell r="L667">
            <v>0</v>
          </cell>
          <cell r="M667">
            <v>271.09699999999998</v>
          </cell>
        </row>
        <row r="668">
          <cell r="A668" t="str">
            <v>E1LB4</v>
          </cell>
          <cell r="B668" t="str">
            <v>RP/CP MIGRATION IMO RV 1</v>
          </cell>
          <cell r="C668" t="str">
            <v>013210</v>
          </cell>
          <cell r="D668" t="str">
            <v>PAE-TS</v>
          </cell>
          <cell r="E668">
            <v>0</v>
          </cell>
          <cell r="F668">
            <v>0</v>
          </cell>
          <cell r="G668">
            <v>0</v>
          </cell>
          <cell r="H668">
            <v>3.9999999804422257E-5</v>
          </cell>
          <cell r="I668">
            <v>3.2999999998719432E-4</v>
          </cell>
          <cell r="J668">
            <v>-2.9999999998835845E-5</v>
          </cell>
          <cell r="K668" t="e">
            <v>#DIV/0!</v>
          </cell>
          <cell r="L668">
            <v>4423.4634599999999</v>
          </cell>
          <cell r="M668">
            <v>39.220419999999997</v>
          </cell>
        </row>
        <row r="669">
          <cell r="A669" t="str">
            <v>E1LB7</v>
          </cell>
          <cell r="B669" t="str">
            <v>REMOTE FLARE IGNITION AGBADA1</v>
          </cell>
          <cell r="C669" t="str">
            <v>013203</v>
          </cell>
          <cell r="D669" t="str">
            <v>PAE-TS</v>
          </cell>
          <cell r="E669">
            <v>0</v>
          </cell>
          <cell r="F669">
            <v>0</v>
          </cell>
          <cell r="G669">
            <v>0</v>
          </cell>
          <cell r="H669">
            <v>0</v>
          </cell>
          <cell r="I669">
            <v>0</v>
          </cell>
          <cell r="J669">
            <v>1.999999999970896E-4</v>
          </cell>
          <cell r="K669" t="e">
            <v>#DIV/0!</v>
          </cell>
          <cell r="L669">
            <v>0</v>
          </cell>
          <cell r="M669">
            <v>0</v>
          </cell>
        </row>
        <row r="670">
          <cell r="A670" t="str">
            <v>E1LB8</v>
          </cell>
          <cell r="B670" t="str">
            <v>REMOTE FLARE IGNITION EGBEMA</v>
          </cell>
          <cell r="C670" t="str">
            <v>013203</v>
          </cell>
          <cell r="D670" t="str">
            <v>PAE-TS</v>
          </cell>
          <cell r="E670">
            <v>0</v>
          </cell>
          <cell r="F670">
            <v>0</v>
          </cell>
          <cell r="G670">
            <v>0</v>
          </cell>
          <cell r="H670">
            <v>0</v>
          </cell>
          <cell r="I670">
            <v>0</v>
          </cell>
          <cell r="J670">
            <v>0</v>
          </cell>
          <cell r="K670" t="e">
            <v>#DIV/0!</v>
          </cell>
          <cell r="L670">
            <v>0</v>
          </cell>
          <cell r="M670">
            <v>0</v>
          </cell>
        </row>
        <row r="671">
          <cell r="A671" t="str">
            <v>E1LB9</v>
          </cell>
          <cell r="B671" t="str">
            <v>REMOTE FLARE IGNITION ELELENWA</v>
          </cell>
          <cell r="C671" t="str">
            <v>013203</v>
          </cell>
          <cell r="D671" t="str">
            <v>PAE-TS</v>
          </cell>
          <cell r="E671">
            <v>0</v>
          </cell>
          <cell r="F671">
            <v>0</v>
          </cell>
          <cell r="G671">
            <v>0</v>
          </cell>
          <cell r="H671">
            <v>0</v>
          </cell>
          <cell r="I671">
            <v>0</v>
          </cell>
          <cell r="J671">
            <v>1.999999999970896E-4</v>
          </cell>
          <cell r="K671" t="e">
            <v>#DIV/0!</v>
          </cell>
          <cell r="L671">
            <v>0</v>
          </cell>
          <cell r="M671">
            <v>0</v>
          </cell>
        </row>
        <row r="672">
          <cell r="A672" t="str">
            <v>E1LC1</v>
          </cell>
          <cell r="B672" t="str">
            <v>REMOTE FLARE IGNITION EGBEM-W</v>
          </cell>
          <cell r="C672" t="str">
            <v>013203</v>
          </cell>
          <cell r="D672" t="str">
            <v>PAE-TS</v>
          </cell>
          <cell r="E672">
            <v>0</v>
          </cell>
          <cell r="F672">
            <v>0</v>
          </cell>
          <cell r="G672">
            <v>0</v>
          </cell>
          <cell r="H672">
            <v>-9.3132257461547854E-13</v>
          </cell>
          <cell r="I672">
            <v>29.7864</v>
          </cell>
          <cell r="J672">
            <v>8.5098099999999999</v>
          </cell>
          <cell r="K672" t="e">
            <v>#DIV/0!</v>
          </cell>
          <cell r="L672">
            <v>21030.063200000001</v>
          </cell>
          <cell r="M672">
            <v>0</v>
          </cell>
        </row>
        <row r="673">
          <cell r="A673" t="str">
            <v>E1LC2</v>
          </cell>
          <cell r="B673" t="str">
            <v>REMOTE FLARE IGNITN KOLO CRK</v>
          </cell>
          <cell r="C673" t="str">
            <v>013203</v>
          </cell>
          <cell r="D673" t="str">
            <v>PAE-TS</v>
          </cell>
          <cell r="E673">
            <v>0</v>
          </cell>
          <cell r="F673">
            <v>0</v>
          </cell>
          <cell r="G673">
            <v>0</v>
          </cell>
          <cell r="H673">
            <v>4.0000000002328304E-4</v>
          </cell>
          <cell r="I673">
            <v>0</v>
          </cell>
          <cell r="J673">
            <v>3.0000000000291041E-4</v>
          </cell>
          <cell r="K673" t="e">
            <v>#DIV/0!</v>
          </cell>
          <cell r="L673">
            <v>0</v>
          </cell>
          <cell r="M673">
            <v>4.0000000000000002E-4</v>
          </cell>
        </row>
        <row r="674">
          <cell r="A674" t="str">
            <v>E1LC3</v>
          </cell>
          <cell r="B674" t="str">
            <v>REMOTE FLARE IGNITN ISIMIRI</v>
          </cell>
          <cell r="C674" t="str">
            <v>013203</v>
          </cell>
          <cell r="D674" t="str">
            <v>PAE-TS</v>
          </cell>
          <cell r="E674">
            <v>0</v>
          </cell>
          <cell r="F674">
            <v>0</v>
          </cell>
          <cell r="G674">
            <v>0</v>
          </cell>
          <cell r="H674">
            <v>4.0000000002328304E-4</v>
          </cell>
          <cell r="I674">
            <v>0</v>
          </cell>
          <cell r="J674">
            <v>3.0000000000291041E-4</v>
          </cell>
          <cell r="K674" t="e">
            <v>#DIV/0!</v>
          </cell>
          <cell r="L674">
            <v>0</v>
          </cell>
          <cell r="M674">
            <v>4.0000000000000002E-4</v>
          </cell>
        </row>
        <row r="675">
          <cell r="A675" t="str">
            <v>E1LC4</v>
          </cell>
          <cell r="B675" t="str">
            <v>REMOTE FLARE IGNITN OGUTA</v>
          </cell>
          <cell r="C675" t="str">
            <v>013203</v>
          </cell>
          <cell r="D675" t="str">
            <v>PAE-TS</v>
          </cell>
          <cell r="E675">
            <v>0</v>
          </cell>
          <cell r="F675">
            <v>0</v>
          </cell>
          <cell r="G675">
            <v>0</v>
          </cell>
          <cell r="H675">
            <v>4.0000000002328304E-4</v>
          </cell>
          <cell r="I675">
            <v>0</v>
          </cell>
          <cell r="J675">
            <v>3.0000000000291041E-4</v>
          </cell>
          <cell r="K675" t="e">
            <v>#DIV/0!</v>
          </cell>
          <cell r="L675">
            <v>0</v>
          </cell>
          <cell r="M675">
            <v>4.0000000000000002E-4</v>
          </cell>
        </row>
        <row r="676">
          <cell r="A676" t="str">
            <v>E1LC5</v>
          </cell>
          <cell r="B676" t="str">
            <v>REMOTE FLARE IGNITN UMUECHEM</v>
          </cell>
          <cell r="C676" t="str">
            <v>013203</v>
          </cell>
          <cell r="D676" t="str">
            <v>PAE-TS</v>
          </cell>
          <cell r="E676">
            <v>0</v>
          </cell>
          <cell r="F676">
            <v>0</v>
          </cell>
          <cell r="G676">
            <v>0</v>
          </cell>
          <cell r="H676">
            <v>0</v>
          </cell>
          <cell r="I676">
            <v>0</v>
          </cell>
          <cell r="J676">
            <v>0</v>
          </cell>
          <cell r="K676" t="e">
            <v>#DIV/0!</v>
          </cell>
          <cell r="L676">
            <v>0</v>
          </cell>
          <cell r="M676">
            <v>0</v>
          </cell>
        </row>
        <row r="677">
          <cell r="A677" t="str">
            <v>E1LC6</v>
          </cell>
          <cell r="B677" t="str">
            <v>SEP OIL/GAS MET PIPEL LIMITSWI</v>
          </cell>
          <cell r="C677" t="str">
            <v>013210</v>
          </cell>
          <cell r="D677" t="str">
            <v>PAE-TS</v>
          </cell>
          <cell r="E677">
            <v>0</v>
          </cell>
          <cell r="F677">
            <v>0</v>
          </cell>
          <cell r="G677">
            <v>0</v>
          </cell>
          <cell r="H677">
            <v>0</v>
          </cell>
          <cell r="I677">
            <v>0</v>
          </cell>
          <cell r="J677">
            <v>0</v>
          </cell>
          <cell r="K677" t="e">
            <v>#DIV/0!</v>
          </cell>
          <cell r="L677">
            <v>0</v>
          </cell>
          <cell r="M677">
            <v>45</v>
          </cell>
        </row>
        <row r="678">
          <cell r="A678" t="str">
            <v>E1LC7</v>
          </cell>
          <cell r="B678" t="str">
            <v>SMOKELESS FLARE UMUECHEM</v>
          </cell>
          <cell r="C678" t="str">
            <v>013203</v>
          </cell>
          <cell r="D678" t="str">
            <v>PAE-TS</v>
          </cell>
          <cell r="E678">
            <v>0</v>
          </cell>
          <cell r="F678">
            <v>0</v>
          </cell>
          <cell r="G678">
            <v>0</v>
          </cell>
          <cell r="H678">
            <v>0</v>
          </cell>
          <cell r="I678">
            <v>0</v>
          </cell>
          <cell r="J678">
            <v>0</v>
          </cell>
          <cell r="K678" t="e">
            <v>#DIV/0!</v>
          </cell>
          <cell r="L678">
            <v>4067</v>
          </cell>
          <cell r="M678">
            <v>0</v>
          </cell>
        </row>
        <row r="679">
          <cell r="A679" t="str">
            <v>E1LC9</v>
          </cell>
          <cell r="B679" t="str">
            <v>SMOKELESS FLARE RUMUEKPE</v>
          </cell>
          <cell r="C679" t="str">
            <v>013203</v>
          </cell>
          <cell r="D679" t="str">
            <v>PAE-TS</v>
          </cell>
          <cell r="E679">
            <v>0</v>
          </cell>
          <cell r="F679">
            <v>0</v>
          </cell>
          <cell r="G679">
            <v>0</v>
          </cell>
          <cell r="H679">
            <v>1893</v>
          </cell>
          <cell r="I679">
            <v>0</v>
          </cell>
          <cell r="J679">
            <v>18.550999999999998</v>
          </cell>
          <cell r="K679" t="e">
            <v>#DIV/0!</v>
          </cell>
          <cell r="L679">
            <v>3786</v>
          </cell>
          <cell r="M679">
            <v>0</v>
          </cell>
        </row>
        <row r="680">
          <cell r="A680" t="str">
            <v>E1LE1</v>
          </cell>
          <cell r="B680" t="str">
            <v>CONSTR BUNDWALL AT EGBEMA</v>
          </cell>
          <cell r="C680" t="str">
            <v>013201</v>
          </cell>
          <cell r="D680" t="str">
            <v>PAE-FE</v>
          </cell>
          <cell r="E680">
            <v>0</v>
          </cell>
          <cell r="F680">
            <v>0</v>
          </cell>
          <cell r="G680">
            <v>0</v>
          </cell>
          <cell r="H680">
            <v>0</v>
          </cell>
          <cell r="I680">
            <v>0</v>
          </cell>
          <cell r="J680">
            <v>0</v>
          </cell>
          <cell r="K680" t="e">
            <v>#DIV/0!</v>
          </cell>
          <cell r="L680">
            <v>2133</v>
          </cell>
          <cell r="M680">
            <v>0</v>
          </cell>
        </row>
        <row r="681">
          <cell r="A681" t="str">
            <v>E1LE2</v>
          </cell>
          <cell r="B681" t="str">
            <v>CONSTR BUNDWALL EGBEMA WEST</v>
          </cell>
          <cell r="C681" t="str">
            <v>013201</v>
          </cell>
          <cell r="D681" t="str">
            <v>PAE-FE</v>
          </cell>
          <cell r="E681">
            <v>0</v>
          </cell>
          <cell r="F681">
            <v>0</v>
          </cell>
          <cell r="G681">
            <v>0</v>
          </cell>
          <cell r="H681">
            <v>-45.942999999999998</v>
          </cell>
          <cell r="I681">
            <v>0</v>
          </cell>
          <cell r="J681">
            <v>-0.40429999999999999</v>
          </cell>
          <cell r="K681" t="e">
            <v>#DIV/0!</v>
          </cell>
          <cell r="L681">
            <v>0</v>
          </cell>
          <cell r="M681">
            <v>0</v>
          </cell>
        </row>
        <row r="682">
          <cell r="A682" t="str">
            <v>E1LE3</v>
          </cell>
          <cell r="B682" t="str">
            <v>CONSTR BUNDWALL ETELEBOU</v>
          </cell>
          <cell r="C682" t="str">
            <v>013201</v>
          </cell>
          <cell r="D682" t="str">
            <v>PAE-FE</v>
          </cell>
          <cell r="E682">
            <v>0</v>
          </cell>
          <cell r="F682">
            <v>0</v>
          </cell>
          <cell r="G682">
            <v>0</v>
          </cell>
          <cell r="H682">
            <v>0</v>
          </cell>
          <cell r="I682">
            <v>0</v>
          </cell>
          <cell r="J682">
            <v>0</v>
          </cell>
          <cell r="K682" t="e">
            <v>#DIV/0!</v>
          </cell>
          <cell r="L682">
            <v>0</v>
          </cell>
          <cell r="M682">
            <v>0</v>
          </cell>
        </row>
        <row r="683">
          <cell r="A683" t="str">
            <v>E1LE6</v>
          </cell>
          <cell r="B683" t="str">
            <v>REMOTE FLARE IGNITN IMO RV 3</v>
          </cell>
          <cell r="C683" t="str">
            <v>013203</v>
          </cell>
          <cell r="D683" t="str">
            <v>PAE-TS</v>
          </cell>
          <cell r="E683">
            <v>0</v>
          </cell>
          <cell r="F683">
            <v>0</v>
          </cell>
          <cell r="G683">
            <v>0</v>
          </cell>
          <cell r="H683">
            <v>0</v>
          </cell>
          <cell r="I683">
            <v>0</v>
          </cell>
          <cell r="J683">
            <v>0</v>
          </cell>
          <cell r="K683" t="e">
            <v>#DIV/0!</v>
          </cell>
          <cell r="L683">
            <v>5600</v>
          </cell>
          <cell r="M683">
            <v>0</v>
          </cell>
        </row>
        <row r="684">
          <cell r="A684" t="str">
            <v>E1M01</v>
          </cell>
          <cell r="B684" t="str">
            <v>REHABILITATE AFAM FLOW STATN</v>
          </cell>
          <cell r="C684" t="str">
            <v>013203</v>
          </cell>
          <cell r="D684" t="str">
            <v>PAE-FE</v>
          </cell>
          <cell r="E684">
            <v>81480</v>
          </cell>
          <cell r="F684">
            <v>740</v>
          </cell>
          <cell r="G684">
            <v>1516</v>
          </cell>
          <cell r="H684">
            <v>4623.4570100000001</v>
          </cell>
          <cell r="I684">
            <v>3.4108800000000001</v>
          </cell>
          <cell r="J684">
            <v>45.379719999999999</v>
          </cell>
          <cell r="K684">
            <v>2.9933852242744061E-2</v>
          </cell>
          <cell r="L684">
            <v>145.18048999999999</v>
          </cell>
          <cell r="M684">
            <v>1.4378199999999999</v>
          </cell>
        </row>
        <row r="685">
          <cell r="A685" t="str">
            <v>E1M02</v>
          </cell>
          <cell r="B685" t="str">
            <v>REHABILITATE ELELENWA FL STATN</v>
          </cell>
          <cell r="C685" t="str">
            <v>013203</v>
          </cell>
          <cell r="D685" t="str">
            <v>PAE-FEE</v>
          </cell>
          <cell r="E685">
            <v>59850</v>
          </cell>
          <cell r="F685">
            <v>630</v>
          </cell>
          <cell r="G685">
            <v>1200</v>
          </cell>
          <cell r="H685">
            <v>1681.5993100000001</v>
          </cell>
          <cell r="I685">
            <v>2.8102199999999997</v>
          </cell>
          <cell r="J685">
            <v>17.802849999999999</v>
          </cell>
          <cell r="K685">
            <v>1.4835708333333333E-2</v>
          </cell>
          <cell r="L685">
            <v>258.60728</v>
          </cell>
          <cell r="M685">
            <v>1.4118900000000001</v>
          </cell>
        </row>
        <row r="686">
          <cell r="A686" t="str">
            <v>E1M03</v>
          </cell>
          <cell r="B686" t="str">
            <v>UPGRADE (AHIA) MINI-NTA F/S</v>
          </cell>
          <cell r="C686" t="str">
            <v>013203</v>
          </cell>
          <cell r="D686" t="str">
            <v>PAE-TS</v>
          </cell>
          <cell r="E686">
            <v>321710</v>
          </cell>
          <cell r="F686">
            <v>7150</v>
          </cell>
          <cell r="G686">
            <v>10214</v>
          </cell>
          <cell r="H686">
            <v>1266.4380000000001</v>
          </cell>
          <cell r="I686">
            <v>0</v>
          </cell>
          <cell r="J686">
            <v>11.309280000000001</v>
          </cell>
          <cell r="K686">
            <v>1.1072332093205405E-3</v>
          </cell>
          <cell r="L686">
            <v>0</v>
          </cell>
          <cell r="M686">
            <v>0</v>
          </cell>
        </row>
        <row r="687">
          <cell r="A687" t="str">
            <v>E1M04</v>
          </cell>
          <cell r="B687" t="str">
            <v>F/L REPLACEMENT UMUECHEM</v>
          </cell>
          <cell r="C687" t="str">
            <v>013203</v>
          </cell>
          <cell r="D687" t="str">
            <v>PAE-FE</v>
          </cell>
          <cell r="E687">
            <v>12618</v>
          </cell>
          <cell r="F687">
            <v>1082</v>
          </cell>
          <cell r="G687">
            <v>1202</v>
          </cell>
          <cell r="H687">
            <v>89.332570000000004</v>
          </cell>
          <cell r="I687">
            <v>0</v>
          </cell>
          <cell r="J687">
            <v>0.79505999999999999</v>
          </cell>
          <cell r="K687">
            <v>6.6144758735440926E-4</v>
          </cell>
          <cell r="L687">
            <v>0</v>
          </cell>
          <cell r="M687">
            <v>0</v>
          </cell>
        </row>
        <row r="688">
          <cell r="A688" t="str">
            <v>E1M05</v>
          </cell>
          <cell r="B688" t="str">
            <v>REMOTE M/FOLD F/LINES AGBADA</v>
          </cell>
          <cell r="C688" t="str">
            <v>013201</v>
          </cell>
          <cell r="D688" t="str">
            <v>PAE-FE</v>
          </cell>
          <cell r="E688">
            <v>319</v>
          </cell>
          <cell r="F688">
            <v>996</v>
          </cell>
          <cell r="G688">
            <v>999</v>
          </cell>
          <cell r="H688">
            <v>1938.81547</v>
          </cell>
          <cell r="I688">
            <v>0</v>
          </cell>
          <cell r="J688">
            <v>17.16807</v>
          </cell>
          <cell r="K688">
            <v>1.7185255255255254E-2</v>
          </cell>
          <cell r="L688">
            <v>0</v>
          </cell>
          <cell r="M688">
            <v>0</v>
          </cell>
        </row>
        <row r="689">
          <cell r="A689" t="str">
            <v>E1M06</v>
          </cell>
          <cell r="B689" t="str">
            <v>REMOTE M/FOLD F/LINES IMO RV</v>
          </cell>
          <cell r="C689" t="str">
            <v>013201</v>
          </cell>
          <cell r="D689" t="str">
            <v>PAE-FE</v>
          </cell>
          <cell r="E689">
            <v>489</v>
          </cell>
          <cell r="F689">
            <v>1530</v>
          </cell>
          <cell r="G689">
            <v>1534</v>
          </cell>
          <cell r="H689">
            <v>387.36532</v>
          </cell>
          <cell r="I689">
            <v>8.5422000000000011</v>
          </cell>
          <cell r="J689">
            <v>12.02614</v>
          </cell>
          <cell r="K689">
            <v>7.8397262059973927E-3</v>
          </cell>
          <cell r="L689">
            <v>0</v>
          </cell>
          <cell r="M689">
            <v>0</v>
          </cell>
        </row>
        <row r="690">
          <cell r="A690" t="str">
            <v>E1M07</v>
          </cell>
          <cell r="B690" t="str">
            <v>REMOTE M/FOLD F/LINES OBIGB N</v>
          </cell>
          <cell r="C690" t="str">
            <v>013201</v>
          </cell>
          <cell r="D690" t="str">
            <v>PAE-FE</v>
          </cell>
          <cell r="E690">
            <v>330</v>
          </cell>
          <cell r="F690">
            <v>1032</v>
          </cell>
          <cell r="G690">
            <v>1035</v>
          </cell>
          <cell r="H690">
            <v>0</v>
          </cell>
          <cell r="I690">
            <v>0</v>
          </cell>
          <cell r="J690">
            <v>0</v>
          </cell>
          <cell r="K690">
            <v>0</v>
          </cell>
          <cell r="L690">
            <v>0</v>
          </cell>
          <cell r="M690">
            <v>0</v>
          </cell>
        </row>
        <row r="691">
          <cell r="A691" t="str">
            <v>E1M08</v>
          </cell>
          <cell r="B691" t="str">
            <v>PUMP REPLACEMENT AFAM</v>
          </cell>
          <cell r="C691" t="str">
            <v>013203</v>
          </cell>
          <cell r="D691" t="str">
            <v>PAE-TS</v>
          </cell>
          <cell r="E691">
            <v>9333</v>
          </cell>
          <cell r="F691">
            <v>513</v>
          </cell>
          <cell r="G691">
            <v>602</v>
          </cell>
          <cell r="H691">
            <v>0</v>
          </cell>
          <cell r="I691">
            <v>0</v>
          </cell>
          <cell r="J691">
            <v>0</v>
          </cell>
          <cell r="K691">
            <v>0</v>
          </cell>
          <cell r="L691">
            <v>0</v>
          </cell>
          <cell r="M691">
            <v>0</v>
          </cell>
        </row>
        <row r="692">
          <cell r="A692" t="str">
            <v>E1M09</v>
          </cell>
          <cell r="B692" t="str">
            <v>PUMP REPLACEMENT AHIA</v>
          </cell>
          <cell r="C692" t="str">
            <v>013203</v>
          </cell>
          <cell r="D692" t="str">
            <v>PAE-TS</v>
          </cell>
          <cell r="E692">
            <v>9333</v>
          </cell>
          <cell r="F692">
            <v>513</v>
          </cell>
          <cell r="G692">
            <v>602</v>
          </cell>
          <cell r="H692">
            <v>0</v>
          </cell>
          <cell r="I692">
            <v>0</v>
          </cell>
          <cell r="J692">
            <v>0</v>
          </cell>
          <cell r="K692">
            <v>0</v>
          </cell>
          <cell r="L692">
            <v>0</v>
          </cell>
          <cell r="M692">
            <v>0</v>
          </cell>
        </row>
        <row r="693">
          <cell r="A693" t="str">
            <v>E1M10</v>
          </cell>
          <cell r="B693" t="str">
            <v>PUMP REPLACEMENT IMOR 1</v>
          </cell>
          <cell r="C693" t="str">
            <v>013203</v>
          </cell>
          <cell r="D693" t="str">
            <v>PAE-TS</v>
          </cell>
          <cell r="E693">
            <v>9333</v>
          </cell>
          <cell r="F693">
            <v>513</v>
          </cell>
          <cell r="G693">
            <v>602</v>
          </cell>
          <cell r="H693">
            <v>720.69190000000003</v>
          </cell>
          <cell r="I693">
            <v>10.903510000000001</v>
          </cell>
          <cell r="J693">
            <v>17.420830000000002</v>
          </cell>
          <cell r="K693">
            <v>2.8938255813953491E-2</v>
          </cell>
          <cell r="L693">
            <v>59.19097</v>
          </cell>
          <cell r="M693">
            <v>4.5665800000000001</v>
          </cell>
        </row>
        <row r="694">
          <cell r="A694" t="str">
            <v>E1M33</v>
          </cell>
          <cell r="B694" t="str">
            <v>BUNDWALL CONSTR UBIE</v>
          </cell>
          <cell r="C694" t="str">
            <v>013203</v>
          </cell>
          <cell r="D694" t="str">
            <v>PAE-FE</v>
          </cell>
          <cell r="E694">
            <v>0</v>
          </cell>
          <cell r="F694">
            <v>0</v>
          </cell>
          <cell r="G694">
            <v>0</v>
          </cell>
          <cell r="H694">
            <v>2836.8637799999997</v>
          </cell>
          <cell r="I694">
            <v>0</v>
          </cell>
          <cell r="J694">
            <v>23.72757</v>
          </cell>
          <cell r="K694" t="e">
            <v>#DIV/0!</v>
          </cell>
          <cell r="L694">
            <v>0</v>
          </cell>
          <cell r="M694">
            <v>0</v>
          </cell>
        </row>
        <row r="695">
          <cell r="A695" t="str">
            <v>E1M34</v>
          </cell>
          <cell r="B695" t="str">
            <v>CHEMICAL INJECTN SYST ADIBAWA</v>
          </cell>
          <cell r="C695" t="str">
            <v>013203</v>
          </cell>
          <cell r="D695" t="str">
            <v>PAE-TS</v>
          </cell>
          <cell r="E695">
            <v>12000</v>
          </cell>
          <cell r="F695">
            <v>0</v>
          </cell>
          <cell r="G695">
            <v>114</v>
          </cell>
          <cell r="H695">
            <v>1612.47541</v>
          </cell>
          <cell r="I695">
            <v>15.398540000000001</v>
          </cell>
          <cell r="J695">
            <v>29.622060000000001</v>
          </cell>
          <cell r="K695">
            <v>0.25984263157894738</v>
          </cell>
          <cell r="L695">
            <v>0</v>
          </cell>
          <cell r="M695">
            <v>0</v>
          </cell>
        </row>
        <row r="696">
          <cell r="A696" t="str">
            <v>E1M43</v>
          </cell>
          <cell r="B696" t="str">
            <v>FLOWLINE BURIAL/REPL OBIGBO</v>
          </cell>
          <cell r="C696" t="str">
            <v>013203</v>
          </cell>
          <cell r="D696" t="str">
            <v>PAE-FE</v>
          </cell>
          <cell r="E696">
            <v>0</v>
          </cell>
          <cell r="F696">
            <v>0</v>
          </cell>
          <cell r="G696">
            <v>0</v>
          </cell>
          <cell r="H696">
            <v>479.18400000000003</v>
          </cell>
          <cell r="I696">
            <v>0</v>
          </cell>
          <cell r="J696">
            <v>4.2168199999999993</v>
          </cell>
          <cell r="K696" t="e">
            <v>#DIV/0!</v>
          </cell>
          <cell r="L696">
            <v>0</v>
          </cell>
          <cell r="M696">
            <v>0</v>
          </cell>
        </row>
        <row r="697">
          <cell r="A697" t="str">
            <v>E1MA8</v>
          </cell>
          <cell r="B697" t="str">
            <v>REMOTE FLARE IGNITION ADIBAWA</v>
          </cell>
          <cell r="C697" t="str">
            <v>013203</v>
          </cell>
          <cell r="D697" t="str">
            <v>PAE-TS</v>
          </cell>
          <cell r="E697">
            <v>9000</v>
          </cell>
          <cell r="F697">
            <v>0</v>
          </cell>
          <cell r="G697">
            <v>86</v>
          </cell>
          <cell r="H697">
            <v>0</v>
          </cell>
          <cell r="I697">
            <v>0</v>
          </cell>
          <cell r="J697">
            <v>0</v>
          </cell>
          <cell r="K697">
            <v>0</v>
          </cell>
          <cell r="L697">
            <v>0</v>
          </cell>
          <cell r="M697">
            <v>0</v>
          </cell>
        </row>
        <row r="698">
          <cell r="A698" t="str">
            <v>E1MC3</v>
          </cell>
          <cell r="B698" t="str">
            <v>SMOKELESS FLARES IMOR3</v>
          </cell>
          <cell r="C698" t="str">
            <v>013203</v>
          </cell>
          <cell r="D698" t="str">
            <v>PAE-TS</v>
          </cell>
          <cell r="E698">
            <v>0</v>
          </cell>
          <cell r="F698">
            <v>0</v>
          </cell>
          <cell r="G698">
            <v>0</v>
          </cell>
          <cell r="H698">
            <v>0</v>
          </cell>
          <cell r="I698">
            <v>0.33422000000000002</v>
          </cell>
          <cell r="J698">
            <v>0.33422000000000002</v>
          </cell>
          <cell r="K698" t="e">
            <v>#DIV/0!</v>
          </cell>
          <cell r="L698">
            <v>0</v>
          </cell>
          <cell r="M698">
            <v>0</v>
          </cell>
        </row>
        <row r="699">
          <cell r="A699" t="str">
            <v>E2K09</v>
          </cell>
          <cell r="B699" t="str">
            <v>REINSTATE OF OBIGBO GASPLANT</v>
          </cell>
          <cell r="C699" t="str">
            <v>013310</v>
          </cell>
          <cell r="D699" t="str">
            <v>PAE-FE</v>
          </cell>
          <cell r="E699">
            <v>0</v>
          </cell>
          <cell r="F699">
            <v>0</v>
          </cell>
          <cell r="G699">
            <v>0</v>
          </cell>
          <cell r="H699">
            <v>6308</v>
          </cell>
          <cell r="I699">
            <v>0</v>
          </cell>
          <cell r="J699">
            <v>57.402800000000006</v>
          </cell>
          <cell r="K699" t="e">
            <v>#DIV/0!</v>
          </cell>
          <cell r="L699">
            <v>0</v>
          </cell>
          <cell r="M699">
            <v>0</v>
          </cell>
        </row>
        <row r="700">
          <cell r="A700" t="str">
            <v>E2K18</v>
          </cell>
          <cell r="B700" t="str">
            <v>AKRI-OGUTA GAS INJECTION</v>
          </cell>
          <cell r="C700" t="str">
            <v>013203</v>
          </cell>
          <cell r="D700" t="str">
            <v>PAE-FEE</v>
          </cell>
          <cell r="E700">
            <v>0</v>
          </cell>
          <cell r="F700">
            <v>0</v>
          </cell>
          <cell r="G700">
            <v>0</v>
          </cell>
          <cell r="H700">
            <v>0</v>
          </cell>
          <cell r="I700">
            <v>0</v>
          </cell>
          <cell r="J700">
            <v>0</v>
          </cell>
          <cell r="K700" t="e">
            <v>#DIV/0!</v>
          </cell>
          <cell r="L700">
            <v>0</v>
          </cell>
          <cell r="M700">
            <v>336.06835999999998</v>
          </cell>
        </row>
        <row r="701">
          <cell r="A701" t="str">
            <v>E2L04</v>
          </cell>
          <cell r="B701" t="str">
            <v>F/S GASLIFT OPTIMI OBIGBO NORT</v>
          </cell>
          <cell r="C701" t="str">
            <v>013301</v>
          </cell>
          <cell r="D701" t="str">
            <v>PAE-TS</v>
          </cell>
          <cell r="E701">
            <v>0</v>
          </cell>
          <cell r="F701">
            <v>0</v>
          </cell>
          <cell r="G701">
            <v>0</v>
          </cell>
          <cell r="H701">
            <v>0</v>
          </cell>
          <cell r="I701">
            <v>0</v>
          </cell>
          <cell r="J701">
            <v>0</v>
          </cell>
          <cell r="K701" t="e">
            <v>#DIV/0!</v>
          </cell>
          <cell r="L701">
            <v>0</v>
          </cell>
          <cell r="M701">
            <v>96</v>
          </cell>
        </row>
        <row r="702">
          <cell r="A702" t="str">
            <v>E2L05</v>
          </cell>
          <cell r="B702" t="str">
            <v>F/S GASLIFT OPTIMI AGBADA 2</v>
          </cell>
          <cell r="C702" t="str">
            <v>013203</v>
          </cell>
          <cell r="D702" t="str">
            <v>PAE-PTC</v>
          </cell>
          <cell r="E702">
            <v>0</v>
          </cell>
          <cell r="F702">
            <v>0</v>
          </cell>
          <cell r="G702">
            <v>0</v>
          </cell>
          <cell r="H702">
            <v>0</v>
          </cell>
          <cell r="I702">
            <v>0</v>
          </cell>
          <cell r="J702">
            <v>0</v>
          </cell>
          <cell r="K702" t="e">
            <v>#DIV/0!</v>
          </cell>
          <cell r="L702">
            <v>0</v>
          </cell>
          <cell r="M702">
            <v>193</v>
          </cell>
        </row>
        <row r="703">
          <cell r="A703" t="str">
            <v>E2L07</v>
          </cell>
          <cell r="B703" t="str">
            <v>UGRADE OF ABA GAS MANIFOLD NGC</v>
          </cell>
          <cell r="C703" t="str">
            <v>013310</v>
          </cell>
          <cell r="D703" t="str">
            <v>PAE-TS</v>
          </cell>
          <cell r="E703">
            <v>0</v>
          </cell>
          <cell r="F703">
            <v>0</v>
          </cell>
          <cell r="G703">
            <v>0</v>
          </cell>
          <cell r="H703">
            <v>0</v>
          </cell>
          <cell r="I703">
            <v>0</v>
          </cell>
          <cell r="J703">
            <v>0</v>
          </cell>
          <cell r="K703" t="e">
            <v>#DIV/0!</v>
          </cell>
          <cell r="L703">
            <v>0</v>
          </cell>
          <cell r="M703">
            <v>223.37100000000001</v>
          </cell>
        </row>
        <row r="704">
          <cell r="A704" t="str">
            <v>E2M01</v>
          </cell>
          <cell r="B704" t="str">
            <v>AFAM FIELD REHABILITATION</v>
          </cell>
          <cell r="C704" t="str">
            <v>013303</v>
          </cell>
          <cell r="D704" t="str">
            <v>PAE-TS</v>
          </cell>
          <cell r="E704">
            <v>57740</v>
          </cell>
          <cell r="F704">
            <v>1280</v>
          </cell>
          <cell r="G704">
            <v>1830</v>
          </cell>
          <cell r="H704">
            <v>0</v>
          </cell>
          <cell r="I704">
            <v>0</v>
          </cell>
          <cell r="J704">
            <v>0</v>
          </cell>
          <cell r="K704">
            <v>0</v>
          </cell>
          <cell r="L704">
            <v>0</v>
          </cell>
          <cell r="M704">
            <v>0</v>
          </cell>
        </row>
        <row r="705">
          <cell r="A705" t="str">
            <v>E2M02</v>
          </cell>
          <cell r="B705" t="str">
            <v>GBARAN FIELD CONCEPT DES/SURV</v>
          </cell>
          <cell r="C705" t="str">
            <v>013303</v>
          </cell>
          <cell r="D705" t="str">
            <v>PAE-FEE</v>
          </cell>
          <cell r="E705">
            <v>226275</v>
          </cell>
          <cell r="F705">
            <v>8068</v>
          </cell>
          <cell r="G705">
            <v>10223</v>
          </cell>
          <cell r="H705">
            <v>0</v>
          </cell>
          <cell r="I705">
            <v>0</v>
          </cell>
          <cell r="J705">
            <v>0</v>
          </cell>
          <cell r="K705">
            <v>0</v>
          </cell>
          <cell r="L705">
            <v>0</v>
          </cell>
          <cell r="M705">
            <v>0</v>
          </cell>
        </row>
        <row r="706">
          <cell r="A706" t="str">
            <v>E2M04</v>
          </cell>
          <cell r="B706" t="str">
            <v>DESIG/PROCUR/INSTAL AGG OGUTA</v>
          </cell>
          <cell r="C706" t="str">
            <v>013303</v>
          </cell>
          <cell r="D706" t="str">
            <v>PAE-FEE</v>
          </cell>
          <cell r="E706">
            <v>278886</v>
          </cell>
          <cell r="F706">
            <v>6197</v>
          </cell>
          <cell r="G706">
            <v>8854</v>
          </cell>
          <cell r="H706">
            <v>0</v>
          </cell>
          <cell r="I706">
            <v>0</v>
          </cell>
          <cell r="J706">
            <v>0</v>
          </cell>
          <cell r="K706">
            <v>0</v>
          </cell>
          <cell r="L706">
            <v>0</v>
          </cell>
          <cell r="M706">
            <v>0</v>
          </cell>
        </row>
        <row r="707">
          <cell r="A707" t="str">
            <v>E3J19</v>
          </cell>
          <cell r="B707" t="str">
            <v>PORTABLE WATER TREATMEN OGUTA</v>
          </cell>
          <cell r="C707" t="str">
            <v>013203</v>
          </cell>
          <cell r="D707" t="str">
            <v>PAE-FE</v>
          </cell>
          <cell r="E707">
            <v>0</v>
          </cell>
          <cell r="F707">
            <v>0</v>
          </cell>
          <cell r="G707">
            <v>0</v>
          </cell>
          <cell r="H707">
            <v>2403.2910099999999</v>
          </cell>
          <cell r="I707">
            <v>0</v>
          </cell>
          <cell r="J707">
            <v>30.021750000000001</v>
          </cell>
          <cell r="K707" t="e">
            <v>#DIV/0!</v>
          </cell>
          <cell r="L707">
            <v>0</v>
          </cell>
          <cell r="M707">
            <v>0</v>
          </cell>
        </row>
        <row r="708">
          <cell r="A708" t="str">
            <v>E3K05</v>
          </cell>
          <cell r="B708" t="str">
            <v>10"BY 14KM  GBARAN TO KOLO CR</v>
          </cell>
          <cell r="C708" t="str">
            <v>013201</v>
          </cell>
          <cell r="D708" t="str">
            <v>PAE-FE</v>
          </cell>
          <cell r="E708">
            <v>126000</v>
          </cell>
          <cell r="F708">
            <v>2800</v>
          </cell>
          <cell r="G708">
            <v>4000</v>
          </cell>
          <cell r="H708">
            <v>263.892</v>
          </cell>
          <cell r="I708">
            <v>0</v>
          </cell>
          <cell r="J708">
            <v>2.3729400000000003</v>
          </cell>
          <cell r="K708">
            <v>5.9323500000000012E-4</v>
          </cell>
          <cell r="L708">
            <v>142.392</v>
          </cell>
          <cell r="M708">
            <v>0</v>
          </cell>
        </row>
        <row r="709">
          <cell r="A709" t="str">
            <v>E3L03</v>
          </cell>
          <cell r="B709" t="str">
            <v>REPLACE LIQUID B/METER ETELEB</v>
          </cell>
          <cell r="C709" t="str">
            <v>013203</v>
          </cell>
          <cell r="D709" t="str">
            <v>PAE-TS</v>
          </cell>
          <cell r="E709">
            <v>0</v>
          </cell>
          <cell r="F709">
            <v>0</v>
          </cell>
          <cell r="G709">
            <v>0</v>
          </cell>
          <cell r="H709">
            <v>0</v>
          </cell>
          <cell r="I709">
            <v>0</v>
          </cell>
          <cell r="J709">
            <v>0</v>
          </cell>
          <cell r="K709" t="e">
            <v>#DIV/0!</v>
          </cell>
          <cell r="L709">
            <v>770</v>
          </cell>
          <cell r="M709">
            <v>80</v>
          </cell>
        </row>
        <row r="710">
          <cell r="A710" t="str">
            <v>E3L04</v>
          </cell>
          <cell r="B710" t="str">
            <v>REPLACE LIQUID B/METER ETELEB</v>
          </cell>
          <cell r="C710" t="str">
            <v>013203</v>
          </cell>
          <cell r="D710" t="str">
            <v>PAE-TS</v>
          </cell>
          <cell r="E710">
            <v>0</v>
          </cell>
          <cell r="F710">
            <v>0</v>
          </cell>
          <cell r="G710">
            <v>0</v>
          </cell>
          <cell r="H710">
            <v>0</v>
          </cell>
          <cell r="I710">
            <v>0</v>
          </cell>
          <cell r="J710">
            <v>0</v>
          </cell>
          <cell r="K710" t="e">
            <v>#DIV/0!</v>
          </cell>
          <cell r="L710">
            <v>770</v>
          </cell>
          <cell r="M710">
            <v>80</v>
          </cell>
        </row>
        <row r="711">
          <cell r="A711" t="str">
            <v>E3L05</v>
          </cell>
          <cell r="B711" t="str">
            <v>REPLACE LIQUID B/METER IMOR 1</v>
          </cell>
          <cell r="C711" t="str">
            <v>013203</v>
          </cell>
          <cell r="D711" t="str">
            <v>PAE-TS</v>
          </cell>
          <cell r="E711">
            <v>0</v>
          </cell>
          <cell r="F711">
            <v>0</v>
          </cell>
          <cell r="G711">
            <v>0</v>
          </cell>
          <cell r="H711">
            <v>0</v>
          </cell>
          <cell r="I711">
            <v>0</v>
          </cell>
          <cell r="J711">
            <v>0</v>
          </cell>
          <cell r="K711" t="e">
            <v>#DIV/0!</v>
          </cell>
          <cell r="L711">
            <v>770</v>
          </cell>
          <cell r="M711">
            <v>80</v>
          </cell>
        </row>
        <row r="712">
          <cell r="A712" t="str">
            <v>E3L06</v>
          </cell>
          <cell r="B712" t="str">
            <v>REPLACE LIQUID B/METER KOLOCRK</v>
          </cell>
          <cell r="C712" t="str">
            <v>013203</v>
          </cell>
          <cell r="D712" t="str">
            <v>PAE-TS</v>
          </cell>
          <cell r="E712">
            <v>0</v>
          </cell>
          <cell r="F712">
            <v>0</v>
          </cell>
          <cell r="G712">
            <v>0</v>
          </cell>
          <cell r="H712">
            <v>0</v>
          </cell>
          <cell r="I712">
            <v>0</v>
          </cell>
          <cell r="J712">
            <v>0</v>
          </cell>
          <cell r="K712" t="e">
            <v>#DIV/0!</v>
          </cell>
          <cell r="L712">
            <v>770</v>
          </cell>
          <cell r="M712">
            <v>80</v>
          </cell>
        </row>
        <row r="713">
          <cell r="A713" t="str">
            <v>E3L07</v>
          </cell>
          <cell r="B713" t="str">
            <v>REPLACE LIQUID B/METER OBIGB N</v>
          </cell>
          <cell r="C713" t="str">
            <v>013203</v>
          </cell>
          <cell r="D713" t="str">
            <v>PAE-TS</v>
          </cell>
          <cell r="E713">
            <v>0</v>
          </cell>
          <cell r="F713">
            <v>0</v>
          </cell>
          <cell r="G713">
            <v>0</v>
          </cell>
          <cell r="H713">
            <v>0</v>
          </cell>
          <cell r="I713">
            <v>0</v>
          </cell>
          <cell r="J713">
            <v>0</v>
          </cell>
          <cell r="K713" t="e">
            <v>#DIV/0!</v>
          </cell>
          <cell r="L713">
            <v>770</v>
          </cell>
          <cell r="M713">
            <v>80</v>
          </cell>
        </row>
        <row r="714">
          <cell r="A714" t="str">
            <v>E3L09</v>
          </cell>
          <cell r="B714" t="str">
            <v>REPLACE LIQUID B/METER ELELENW</v>
          </cell>
          <cell r="C714" t="str">
            <v>013210</v>
          </cell>
          <cell r="D714" t="str">
            <v>PAE-TS</v>
          </cell>
          <cell r="E714">
            <v>0</v>
          </cell>
          <cell r="F714">
            <v>0</v>
          </cell>
          <cell r="G714">
            <v>0</v>
          </cell>
          <cell r="H714">
            <v>0</v>
          </cell>
          <cell r="I714">
            <v>0</v>
          </cell>
          <cell r="J714">
            <v>0</v>
          </cell>
          <cell r="K714" t="e">
            <v>#DIV/0!</v>
          </cell>
          <cell r="L714">
            <v>660</v>
          </cell>
          <cell r="M714">
            <v>51</v>
          </cell>
        </row>
        <row r="715">
          <cell r="A715" t="str">
            <v>E3L10</v>
          </cell>
          <cell r="B715" t="str">
            <v>REPLACE LIQUID B/METER IMOR 3</v>
          </cell>
          <cell r="C715" t="str">
            <v>013203</v>
          </cell>
          <cell r="D715" t="str">
            <v>PAE-TS</v>
          </cell>
          <cell r="E715">
            <v>0</v>
          </cell>
          <cell r="F715">
            <v>0</v>
          </cell>
          <cell r="G715">
            <v>0</v>
          </cell>
          <cell r="H715">
            <v>0</v>
          </cell>
          <cell r="I715">
            <v>0</v>
          </cell>
          <cell r="J715">
            <v>0</v>
          </cell>
          <cell r="K715" t="e">
            <v>#DIV/0!</v>
          </cell>
          <cell r="L715">
            <v>660</v>
          </cell>
          <cell r="M715">
            <v>51</v>
          </cell>
        </row>
        <row r="716">
          <cell r="A716" t="str">
            <v>E3LH7</v>
          </cell>
          <cell r="B716" t="str">
            <v>SMOKELESS FLARE UMUECHEM</v>
          </cell>
          <cell r="C716" t="str">
            <v>013201</v>
          </cell>
          <cell r="D716" t="str">
            <v>PAE-TS</v>
          </cell>
          <cell r="E716">
            <v>0</v>
          </cell>
          <cell r="F716">
            <v>0</v>
          </cell>
          <cell r="G716">
            <v>0</v>
          </cell>
          <cell r="H716">
            <v>1000</v>
          </cell>
          <cell r="I716">
            <v>48</v>
          </cell>
          <cell r="J716">
            <v>56.8</v>
          </cell>
          <cell r="K716" t="e">
            <v>#DIV/0!</v>
          </cell>
          <cell r="L716">
            <v>0</v>
          </cell>
          <cell r="M716">
            <v>0</v>
          </cell>
        </row>
        <row r="717">
          <cell r="A717" t="str">
            <v>E3M01</v>
          </cell>
          <cell r="B717" t="str">
            <v>BULKLINE FROM MININTA  AHIA</v>
          </cell>
          <cell r="C717" t="str">
            <v>013201</v>
          </cell>
          <cell r="D717" t="str">
            <v>PAE-FEE</v>
          </cell>
          <cell r="E717">
            <v>321710</v>
          </cell>
          <cell r="F717">
            <v>6719</v>
          </cell>
          <cell r="G717">
            <v>9783</v>
          </cell>
          <cell r="H717">
            <v>102.41560000000001</v>
          </cell>
          <cell r="I717">
            <v>2.3849999999999998</v>
          </cell>
          <cell r="J717">
            <v>3.31698</v>
          </cell>
          <cell r="K717">
            <v>3.3905550444648881E-4</v>
          </cell>
          <cell r="L717">
            <v>0</v>
          </cell>
          <cell r="M717">
            <v>0</v>
          </cell>
        </row>
        <row r="718">
          <cell r="A718" t="str">
            <v>E3M02</v>
          </cell>
          <cell r="B718" t="str">
            <v>LOOPLINE OBIGBO NORTH</v>
          </cell>
          <cell r="C718" t="str">
            <v>015001</v>
          </cell>
          <cell r="D718" t="str">
            <v>PAE-FEE</v>
          </cell>
          <cell r="E718">
            <v>25581</v>
          </cell>
          <cell r="F718">
            <v>977</v>
          </cell>
          <cell r="G718">
            <v>1221</v>
          </cell>
          <cell r="H718">
            <v>1019.2</v>
          </cell>
          <cell r="I718">
            <v>2.0835900000000001</v>
          </cell>
          <cell r="J718">
            <v>11.358309999999999</v>
          </cell>
          <cell r="K718">
            <v>9.3024651924651924E-3</v>
          </cell>
          <cell r="L718">
            <v>0</v>
          </cell>
          <cell r="M718">
            <v>0</v>
          </cell>
        </row>
        <row r="719">
          <cell r="A719" t="str">
            <v>E3M03</v>
          </cell>
          <cell r="B719" t="str">
            <v>LOOPLINES FOR AGBADA 2</v>
          </cell>
          <cell r="C719" t="str">
            <v>013201</v>
          </cell>
          <cell r="D719" t="str">
            <v>PAE-TS</v>
          </cell>
          <cell r="E719">
            <v>10500</v>
          </cell>
          <cell r="F719">
            <v>400</v>
          </cell>
          <cell r="G719">
            <v>500</v>
          </cell>
          <cell r="H719">
            <v>523.5</v>
          </cell>
          <cell r="I719">
            <v>0</v>
          </cell>
          <cell r="J719">
            <v>4.7638500000000006</v>
          </cell>
          <cell r="K719">
            <v>9.5277000000000018E-3</v>
          </cell>
          <cell r="L719">
            <v>0</v>
          </cell>
          <cell r="M719">
            <v>0</v>
          </cell>
        </row>
        <row r="720">
          <cell r="A720" t="str">
            <v>E4ED3</v>
          </cell>
          <cell r="B720" t="str">
            <v>PORTABLE WATER TREATMEN EGBEMA</v>
          </cell>
          <cell r="C720" t="str">
            <v>013203</v>
          </cell>
          <cell r="D720" t="str">
            <v>PAE-FE</v>
          </cell>
          <cell r="E720">
            <v>0</v>
          </cell>
          <cell r="F720">
            <v>0</v>
          </cell>
          <cell r="G720">
            <v>0</v>
          </cell>
          <cell r="H720">
            <v>-44</v>
          </cell>
          <cell r="I720">
            <v>0</v>
          </cell>
          <cell r="J720">
            <v>-0.43119999999999997</v>
          </cell>
          <cell r="K720" t="e">
            <v>#DIV/0!</v>
          </cell>
          <cell r="L720">
            <v>0</v>
          </cell>
          <cell r="M720">
            <v>0</v>
          </cell>
        </row>
        <row r="721">
          <cell r="A721" t="str">
            <v>E4F15</v>
          </cell>
          <cell r="B721" t="str">
            <v>ACCESS ROADA TO OKODIA M FLD</v>
          </cell>
          <cell r="C721" t="str">
            <v>013207</v>
          </cell>
          <cell r="D721" t="str">
            <v>PAE-FEE</v>
          </cell>
          <cell r="E721">
            <v>0</v>
          </cell>
          <cell r="F721">
            <v>0</v>
          </cell>
          <cell r="G721">
            <v>0</v>
          </cell>
          <cell r="H721">
            <v>0</v>
          </cell>
          <cell r="I721">
            <v>49.7</v>
          </cell>
          <cell r="J721">
            <v>12.746049999999999</v>
          </cell>
          <cell r="K721" t="e">
            <v>#DIV/0!</v>
          </cell>
          <cell r="L721">
            <v>22728.264729999999</v>
          </cell>
          <cell r="M721">
            <v>0</v>
          </cell>
        </row>
        <row r="722">
          <cell r="A722" t="str">
            <v>E4H03</v>
          </cell>
          <cell r="B722" t="str">
            <v>OGUTA FIELD ROADS/ASPHALTNG</v>
          </cell>
          <cell r="C722" t="str">
            <v>013207</v>
          </cell>
          <cell r="D722" t="str">
            <v>PAE-FEE</v>
          </cell>
          <cell r="E722">
            <v>36509</v>
          </cell>
          <cell r="F722">
            <v>256</v>
          </cell>
          <cell r="G722">
            <v>604</v>
          </cell>
          <cell r="H722">
            <v>169706.50587999998</v>
          </cell>
          <cell r="I722">
            <v>608.36612000000002</v>
          </cell>
          <cell r="J722">
            <v>2119.3488900000002</v>
          </cell>
          <cell r="K722">
            <v>3.5088557781456955</v>
          </cell>
          <cell r="L722">
            <v>0</v>
          </cell>
          <cell r="M722">
            <v>0</v>
          </cell>
        </row>
        <row r="723">
          <cell r="A723" t="str">
            <v>E4H04</v>
          </cell>
          <cell r="B723" t="str">
            <v>CONSTR OF GBARAN ROADS</v>
          </cell>
          <cell r="C723" t="str">
            <v>013207</v>
          </cell>
          <cell r="D723" t="str">
            <v>PAE-FEE</v>
          </cell>
          <cell r="E723">
            <v>0</v>
          </cell>
          <cell r="F723">
            <v>0</v>
          </cell>
          <cell r="G723">
            <v>0</v>
          </cell>
          <cell r="H723">
            <v>33982.319499999998</v>
          </cell>
          <cell r="I723">
            <v>0</v>
          </cell>
          <cell r="J723">
            <v>303.10849999999999</v>
          </cell>
          <cell r="K723" t="e">
            <v>#DIV/0!</v>
          </cell>
          <cell r="L723">
            <v>29876</v>
          </cell>
          <cell r="M723">
            <v>0</v>
          </cell>
        </row>
        <row r="724">
          <cell r="A724" t="str">
            <v>E4H06</v>
          </cell>
          <cell r="B724" t="str">
            <v>CONSTR OTUASEGA COMM ROADS/GEN</v>
          </cell>
          <cell r="C724" t="str">
            <v>013207</v>
          </cell>
          <cell r="D724" t="str">
            <v>PAE-FEE</v>
          </cell>
          <cell r="E724">
            <v>0</v>
          </cell>
          <cell r="F724">
            <v>0</v>
          </cell>
          <cell r="G724">
            <v>0</v>
          </cell>
          <cell r="H724">
            <v>73.787379999999999</v>
          </cell>
          <cell r="I724">
            <v>0</v>
          </cell>
          <cell r="J724">
            <v>0.67146000000000006</v>
          </cell>
          <cell r="K724" t="e">
            <v>#DIV/0!</v>
          </cell>
          <cell r="L724">
            <v>0</v>
          </cell>
          <cell r="M724">
            <v>0</v>
          </cell>
        </row>
        <row r="725">
          <cell r="A725" t="str">
            <v>E4H07</v>
          </cell>
          <cell r="B725" t="str">
            <v>BISIENI &amp; ADIBAWA ROADS COMPAN</v>
          </cell>
          <cell r="C725" t="str">
            <v>013207</v>
          </cell>
          <cell r="D725" t="str">
            <v>PAE-FEE</v>
          </cell>
          <cell r="E725">
            <v>29443</v>
          </cell>
          <cell r="F725">
            <v>521</v>
          </cell>
          <cell r="G725">
            <v>801</v>
          </cell>
          <cell r="H725">
            <v>45731.743640000001</v>
          </cell>
          <cell r="I725">
            <v>172.35746</v>
          </cell>
          <cell r="J725">
            <v>590.07290999999998</v>
          </cell>
          <cell r="K725">
            <v>0.73667029962546815</v>
          </cell>
          <cell r="L725">
            <v>0</v>
          </cell>
          <cell r="M725">
            <v>0</v>
          </cell>
        </row>
        <row r="726">
          <cell r="A726" t="str">
            <v>E4H16</v>
          </cell>
          <cell r="B726" t="str">
            <v>ASPHAL. OGU/EGBEMA RD PHASE 11</v>
          </cell>
          <cell r="C726" t="str">
            <v>013207</v>
          </cell>
          <cell r="D726" t="str">
            <v>PAE-FEE</v>
          </cell>
          <cell r="E726">
            <v>91356</v>
          </cell>
          <cell r="F726">
            <v>521</v>
          </cell>
          <cell r="G726">
            <v>1391</v>
          </cell>
          <cell r="H726">
            <v>95489.8</v>
          </cell>
          <cell r="I726">
            <v>629.7704</v>
          </cell>
          <cell r="J726">
            <v>1476.9286599999998</v>
          </cell>
          <cell r="K726">
            <v>1.0617747375988495</v>
          </cell>
          <cell r="L726">
            <v>58377</v>
          </cell>
          <cell r="M726">
            <v>0</v>
          </cell>
        </row>
        <row r="727">
          <cell r="A727" t="str">
            <v>E4J14</v>
          </cell>
          <cell r="B727" t="str">
            <v>ENV. UPG.(DRN/FLR KO) AGBADA2</v>
          </cell>
          <cell r="C727" t="str">
            <v>013203</v>
          </cell>
          <cell r="D727" t="str">
            <v>PAE-TS</v>
          </cell>
          <cell r="E727">
            <v>960</v>
          </cell>
          <cell r="F727">
            <v>0</v>
          </cell>
          <cell r="G727">
            <v>9</v>
          </cell>
          <cell r="H727">
            <v>0</v>
          </cell>
          <cell r="I727">
            <v>0</v>
          </cell>
          <cell r="J727">
            <v>0</v>
          </cell>
          <cell r="K727">
            <v>0</v>
          </cell>
          <cell r="L727">
            <v>0</v>
          </cell>
          <cell r="M727">
            <v>0</v>
          </cell>
        </row>
        <row r="728">
          <cell r="A728" t="str">
            <v>E4J15</v>
          </cell>
          <cell r="B728" t="str">
            <v>ENV. UPG (DRN/FLE KO) IMO RV 2</v>
          </cell>
          <cell r="C728" t="str">
            <v>013203</v>
          </cell>
          <cell r="D728" t="str">
            <v>PAE-TS</v>
          </cell>
          <cell r="E728">
            <v>0</v>
          </cell>
          <cell r="F728">
            <v>0</v>
          </cell>
          <cell r="G728">
            <v>0</v>
          </cell>
          <cell r="H728">
            <v>0</v>
          </cell>
          <cell r="I728">
            <v>0</v>
          </cell>
          <cell r="J728">
            <v>3.8000000000000002E-4</v>
          </cell>
          <cell r="K728" t="e">
            <v>#DIV/0!</v>
          </cell>
          <cell r="L728">
            <v>0</v>
          </cell>
          <cell r="M728">
            <v>0</v>
          </cell>
        </row>
        <row r="729">
          <cell r="A729" t="str">
            <v>E4J16</v>
          </cell>
          <cell r="B729" t="str">
            <v>ENV.UPR (DRN/FLR KO) ELELENWA</v>
          </cell>
          <cell r="C729" t="str">
            <v>013203</v>
          </cell>
          <cell r="D729" t="str">
            <v>PAE-TS</v>
          </cell>
          <cell r="E729">
            <v>0</v>
          </cell>
          <cell r="F729">
            <v>0</v>
          </cell>
          <cell r="G729">
            <v>0</v>
          </cell>
          <cell r="H729">
            <v>1072.5</v>
          </cell>
          <cell r="I729">
            <v>0</v>
          </cell>
          <cell r="J729">
            <v>9.7597500000000004</v>
          </cell>
          <cell r="K729" t="e">
            <v>#DIV/0!</v>
          </cell>
          <cell r="L729">
            <v>0</v>
          </cell>
          <cell r="M729">
            <v>0</v>
          </cell>
        </row>
        <row r="730">
          <cell r="A730" t="str">
            <v>E4J17</v>
          </cell>
          <cell r="B730" t="str">
            <v>ENV. UPR (DRN/FLR KO) - OBIGBO</v>
          </cell>
          <cell r="C730" t="str">
            <v>013203</v>
          </cell>
          <cell r="D730" t="str">
            <v>PAE-TS</v>
          </cell>
          <cell r="E730">
            <v>0</v>
          </cell>
          <cell r="F730">
            <v>0</v>
          </cell>
          <cell r="G730">
            <v>0</v>
          </cell>
          <cell r="H730">
            <v>0</v>
          </cell>
          <cell r="I730">
            <v>1.53668</v>
          </cell>
          <cell r="J730">
            <v>1.53668</v>
          </cell>
          <cell r="K730" t="e">
            <v>#DIV/0!</v>
          </cell>
          <cell r="L730">
            <v>0</v>
          </cell>
          <cell r="M730">
            <v>0</v>
          </cell>
        </row>
        <row r="731">
          <cell r="A731" t="str">
            <v>E4J23</v>
          </cell>
          <cell r="B731" t="str">
            <v>ASPHALT NKAL, OBEL,UMUE MAIN A</v>
          </cell>
          <cell r="C731" t="str">
            <v>013207</v>
          </cell>
          <cell r="D731" t="str">
            <v>PAE-FEE</v>
          </cell>
          <cell r="E731">
            <v>0</v>
          </cell>
          <cell r="F731">
            <v>0</v>
          </cell>
          <cell r="G731">
            <v>0</v>
          </cell>
          <cell r="H731">
            <v>1.8626451492309571E-12</v>
          </cell>
          <cell r="I731">
            <v>0</v>
          </cell>
          <cell r="J731">
            <v>-16.139770000000002</v>
          </cell>
          <cell r="K731" t="e">
            <v>#DIV/0!</v>
          </cell>
          <cell r="L731">
            <v>530.67170999999996</v>
          </cell>
          <cell r="M731">
            <v>0.31310000000000004</v>
          </cell>
        </row>
        <row r="732">
          <cell r="A732" t="str">
            <v>E4J25</v>
          </cell>
          <cell r="B732" t="str">
            <v>IGBOGENE POLAKU ROAD</v>
          </cell>
          <cell r="C732" t="str">
            <v>013207</v>
          </cell>
          <cell r="D732" t="str">
            <v>PAE-FEE</v>
          </cell>
          <cell r="E732">
            <v>0</v>
          </cell>
          <cell r="F732">
            <v>0</v>
          </cell>
          <cell r="G732">
            <v>0</v>
          </cell>
          <cell r="H732">
            <v>18898.404119999999</v>
          </cell>
          <cell r="I732">
            <v>1.0913936421275139E-14</v>
          </cell>
          <cell r="J732">
            <v>164.84287</v>
          </cell>
          <cell r="K732" t="e">
            <v>#DIV/0!</v>
          </cell>
          <cell r="L732">
            <v>0</v>
          </cell>
          <cell r="M732">
            <v>0.54376000000000002</v>
          </cell>
        </row>
        <row r="733">
          <cell r="A733" t="str">
            <v>E4KB7</v>
          </cell>
          <cell r="B733" t="str">
            <v>CONSTR. UMUE/EGWI ROAD PHA2</v>
          </cell>
          <cell r="C733" t="str">
            <v>013207</v>
          </cell>
          <cell r="D733" t="str">
            <v>PAE-FEE</v>
          </cell>
          <cell r="E733">
            <v>0</v>
          </cell>
          <cell r="F733">
            <v>0</v>
          </cell>
          <cell r="G733">
            <v>0</v>
          </cell>
          <cell r="H733">
            <v>20459.425420000003</v>
          </cell>
          <cell r="I733">
            <v>185.78358</v>
          </cell>
          <cell r="J733">
            <v>366.70375000000001</v>
          </cell>
          <cell r="K733" t="e">
            <v>#DIV/0!</v>
          </cell>
          <cell r="L733">
            <v>0</v>
          </cell>
          <cell r="M733">
            <v>0</v>
          </cell>
        </row>
        <row r="734">
          <cell r="A734" t="str">
            <v>E4KB8</v>
          </cell>
          <cell r="B734" t="str">
            <v>`ONST EGBEM WEST ACCES&amp;RING RD</v>
          </cell>
          <cell r="C734" t="str">
            <v>0132</v>
          </cell>
          <cell r="D734" t="str">
            <v>PAE-FEE</v>
          </cell>
          <cell r="E734">
            <v>0</v>
          </cell>
          <cell r="F734">
            <v>0</v>
          </cell>
          <cell r="G734">
            <v>0</v>
          </cell>
          <cell r="H734">
            <v>215.46361999999999</v>
          </cell>
          <cell r="I734">
            <v>0</v>
          </cell>
          <cell r="J734">
            <v>1.96072</v>
          </cell>
          <cell r="K734" t="e">
            <v>#DIV/0!</v>
          </cell>
          <cell r="L734">
            <v>0</v>
          </cell>
          <cell r="M734">
            <v>0</v>
          </cell>
        </row>
        <row r="735">
          <cell r="A735" t="str">
            <v>E4KC7</v>
          </cell>
          <cell r="B735" t="str">
            <v>CONSTR ISIMIRI MAIN ACCESS RD</v>
          </cell>
          <cell r="C735" t="str">
            <v>013207</v>
          </cell>
          <cell r="D735" t="str">
            <v>PAE-FEE</v>
          </cell>
          <cell r="E735">
            <v>0</v>
          </cell>
          <cell r="F735">
            <v>0</v>
          </cell>
          <cell r="G735">
            <v>0</v>
          </cell>
          <cell r="H735">
            <v>1848.5003400000001</v>
          </cell>
          <cell r="I735">
            <v>0.47046000000002097</v>
          </cell>
          <cell r="J735">
            <v>-22.897070000000067</v>
          </cell>
          <cell r="K735" t="e">
            <v>#DIV/0!</v>
          </cell>
          <cell r="L735">
            <v>100</v>
          </cell>
          <cell r="M735">
            <v>0</v>
          </cell>
        </row>
        <row r="736">
          <cell r="A736" t="str">
            <v>E4KC8</v>
          </cell>
          <cell r="B736" t="str">
            <v>ODIEREKE-UBIE COMM/ODI COMM RD</v>
          </cell>
          <cell r="C736" t="str">
            <v>013207</v>
          </cell>
          <cell r="D736" t="str">
            <v>PAE-FEE</v>
          </cell>
          <cell r="E736">
            <v>0</v>
          </cell>
          <cell r="F736">
            <v>0</v>
          </cell>
          <cell r="G736">
            <v>0</v>
          </cell>
          <cell r="H736">
            <v>3.506000000005588E-2</v>
          </cell>
          <cell r="I736">
            <v>0</v>
          </cell>
          <cell r="J736">
            <v>-7.8535500000000003</v>
          </cell>
          <cell r="K736" t="e">
            <v>#DIV/0!</v>
          </cell>
          <cell r="L736">
            <v>7955</v>
          </cell>
          <cell r="M736">
            <v>0</v>
          </cell>
        </row>
        <row r="737">
          <cell r="A737" t="str">
            <v>E4KJ1</v>
          </cell>
          <cell r="B737" t="str">
            <v>ENVIRON UPGRADE AGBADA I</v>
          </cell>
          <cell r="C737" t="str">
            <v>013203</v>
          </cell>
          <cell r="D737" t="str">
            <v>PAE-TS</v>
          </cell>
          <cell r="E737">
            <v>0</v>
          </cell>
          <cell r="F737">
            <v>0</v>
          </cell>
          <cell r="G737">
            <v>0</v>
          </cell>
          <cell r="H737">
            <v>1475.21154</v>
          </cell>
          <cell r="I737">
            <v>4.19299</v>
          </cell>
          <cell r="J737">
            <v>17.58034</v>
          </cell>
          <cell r="K737" t="e">
            <v>#DIV/0!</v>
          </cell>
          <cell r="L737">
            <v>0</v>
          </cell>
          <cell r="M737">
            <v>0</v>
          </cell>
        </row>
        <row r="738">
          <cell r="A738" t="str">
            <v>E4KJ7</v>
          </cell>
          <cell r="B738" t="str">
            <v>ENVIRONMENTAL PGR OGUTA</v>
          </cell>
          <cell r="C738" t="str">
            <v>013203</v>
          </cell>
          <cell r="D738" t="str">
            <v>PAE-TS</v>
          </cell>
          <cell r="E738">
            <v>11106</v>
          </cell>
          <cell r="F738">
            <v>248</v>
          </cell>
          <cell r="G738">
            <v>354</v>
          </cell>
          <cell r="H738">
            <v>7902.1840499999998</v>
          </cell>
          <cell r="I738">
            <v>4.6611603465862574E-15</v>
          </cell>
          <cell r="J738">
            <v>82.417609999999996</v>
          </cell>
          <cell r="K738">
            <v>0.23281810734463276</v>
          </cell>
          <cell r="L738">
            <v>3619</v>
          </cell>
          <cell r="M738">
            <v>221.59513000000001</v>
          </cell>
        </row>
        <row r="739">
          <cell r="A739" t="str">
            <v>E4KJ8</v>
          </cell>
          <cell r="B739" t="str">
            <v>ENVIRONMENTAL UPGRADE OBELE</v>
          </cell>
          <cell r="C739" t="str">
            <v>013203</v>
          </cell>
          <cell r="D739" t="str">
            <v>PAE-TS</v>
          </cell>
          <cell r="E739">
            <v>0</v>
          </cell>
          <cell r="F739">
            <v>0</v>
          </cell>
          <cell r="G739">
            <v>0</v>
          </cell>
          <cell r="H739">
            <v>414.81103999999999</v>
          </cell>
          <cell r="I739">
            <v>2.4355599999999997</v>
          </cell>
          <cell r="J739">
            <v>6.1802600000000005</v>
          </cell>
          <cell r="K739" t="e">
            <v>#DIV/0!</v>
          </cell>
          <cell r="L739">
            <v>0</v>
          </cell>
          <cell r="M739">
            <v>0</v>
          </cell>
        </row>
        <row r="740">
          <cell r="A740" t="str">
            <v>E4KJ9</v>
          </cell>
          <cell r="B740" t="str">
            <v>ENVIRON UPGRADE UMUECHEM</v>
          </cell>
          <cell r="C740" t="str">
            <v>013203</v>
          </cell>
          <cell r="D740" t="str">
            <v>PAE-TS</v>
          </cell>
          <cell r="E740">
            <v>0</v>
          </cell>
          <cell r="F740">
            <v>0</v>
          </cell>
          <cell r="G740">
            <v>0</v>
          </cell>
          <cell r="H740">
            <v>0</v>
          </cell>
          <cell r="I740">
            <v>-5.4569682106375695E-15</v>
          </cell>
          <cell r="J740">
            <v>-2.05002</v>
          </cell>
          <cell r="K740" t="e">
            <v>#DIV/0!</v>
          </cell>
          <cell r="L740">
            <v>1160.56899</v>
          </cell>
          <cell r="M740">
            <v>3.6999999999999999E-4</v>
          </cell>
        </row>
        <row r="741">
          <cell r="A741" t="str">
            <v>E4KK2</v>
          </cell>
          <cell r="B741" t="str">
            <v>NDELE ROADS</v>
          </cell>
          <cell r="C741" t="str">
            <v>013207</v>
          </cell>
          <cell r="D741" t="str">
            <v>PAE-FEE</v>
          </cell>
          <cell r="E741">
            <v>0</v>
          </cell>
          <cell r="F741">
            <v>0</v>
          </cell>
          <cell r="G741">
            <v>0</v>
          </cell>
          <cell r="H741">
            <v>26803.870870000002</v>
          </cell>
          <cell r="I741">
            <v>0</v>
          </cell>
          <cell r="J741">
            <v>238.26741000000001</v>
          </cell>
          <cell r="K741" t="e">
            <v>#DIV/0!</v>
          </cell>
          <cell r="L741">
            <v>0</v>
          </cell>
          <cell r="M741">
            <v>0</v>
          </cell>
        </row>
        <row r="742">
          <cell r="A742" t="str">
            <v>E4KK7</v>
          </cell>
          <cell r="B742" t="str">
            <v>ENVIRON UPGRADE IMO RIVER 3</v>
          </cell>
          <cell r="C742" t="str">
            <v>013203</v>
          </cell>
          <cell r="D742" t="str">
            <v>PAE-TS</v>
          </cell>
          <cell r="E742">
            <v>0</v>
          </cell>
          <cell r="F742">
            <v>0</v>
          </cell>
          <cell r="G742">
            <v>0</v>
          </cell>
          <cell r="H742">
            <v>0</v>
          </cell>
          <cell r="I742">
            <v>0</v>
          </cell>
          <cell r="J742">
            <v>-1.0797999999999999</v>
          </cell>
          <cell r="K742" t="e">
            <v>#DIV/0!</v>
          </cell>
          <cell r="L742">
            <v>422</v>
          </cell>
          <cell r="M742">
            <v>0</v>
          </cell>
        </row>
        <row r="743">
          <cell r="A743" t="str">
            <v>E4KK8</v>
          </cell>
          <cell r="B743" t="str">
            <v>ENVIRON UPGRADE IMO RIVER 1</v>
          </cell>
          <cell r="C743" t="str">
            <v>013203</v>
          </cell>
          <cell r="D743" t="str">
            <v>PAE-TS</v>
          </cell>
          <cell r="E743">
            <v>0</v>
          </cell>
          <cell r="F743">
            <v>0</v>
          </cell>
          <cell r="G743">
            <v>0</v>
          </cell>
          <cell r="H743">
            <v>0</v>
          </cell>
          <cell r="I743">
            <v>0</v>
          </cell>
          <cell r="J743">
            <v>-1.40988</v>
          </cell>
          <cell r="K743" t="e">
            <v>#DIV/0!</v>
          </cell>
          <cell r="L743">
            <v>448.37862000000001</v>
          </cell>
          <cell r="M743">
            <v>0</v>
          </cell>
        </row>
        <row r="744">
          <cell r="A744" t="str">
            <v>E4L13</v>
          </cell>
          <cell r="B744" t="str">
            <v>FENCING OF AGBADA 2</v>
          </cell>
          <cell r="C744" t="str">
            <v>013210</v>
          </cell>
          <cell r="D744" t="str">
            <v>PAE-FE</v>
          </cell>
          <cell r="E744">
            <v>0</v>
          </cell>
          <cell r="F744">
            <v>0</v>
          </cell>
          <cell r="G744">
            <v>0</v>
          </cell>
          <cell r="H744">
            <v>3.600000003352761E-4</v>
          </cell>
          <cell r="I744">
            <v>0</v>
          </cell>
          <cell r="J744">
            <v>-6.9999999992433008E-5</v>
          </cell>
          <cell r="K744" t="e">
            <v>#DIV/0!</v>
          </cell>
          <cell r="L744">
            <v>4783.7449999999999</v>
          </cell>
          <cell r="M744">
            <v>195</v>
          </cell>
        </row>
        <row r="745">
          <cell r="A745" t="str">
            <v>E4L16</v>
          </cell>
          <cell r="B745" t="str">
            <v>FENCING OF IMO RV 1</v>
          </cell>
          <cell r="C745" t="str">
            <v>013210</v>
          </cell>
          <cell r="D745" t="str">
            <v>PAE-FE</v>
          </cell>
          <cell r="E745">
            <v>0</v>
          </cell>
          <cell r="F745">
            <v>0</v>
          </cell>
          <cell r="G745">
            <v>0</v>
          </cell>
          <cell r="H745">
            <v>0</v>
          </cell>
          <cell r="I745">
            <v>0</v>
          </cell>
          <cell r="J745">
            <v>-3.3048000000000002</v>
          </cell>
          <cell r="K745" t="e">
            <v>#DIV/0!</v>
          </cell>
          <cell r="L745">
            <v>3672</v>
          </cell>
          <cell r="M745">
            <v>8</v>
          </cell>
        </row>
        <row r="746">
          <cell r="A746" t="str">
            <v>E4L17</v>
          </cell>
          <cell r="B746" t="str">
            <v>ENVIRON. UPGRADE ADIBAW PAINTG</v>
          </cell>
          <cell r="C746" t="str">
            <v>013203</v>
          </cell>
          <cell r="D746" t="str">
            <v>PAE-TS</v>
          </cell>
          <cell r="E746">
            <v>0</v>
          </cell>
          <cell r="F746">
            <v>0</v>
          </cell>
          <cell r="G746">
            <v>0</v>
          </cell>
          <cell r="H746">
            <v>0</v>
          </cell>
          <cell r="I746">
            <v>-1.4551915228366852E-14</v>
          </cell>
          <cell r="J746">
            <v>-9.59541000000001</v>
          </cell>
          <cell r="K746" t="e">
            <v>#DIV/0!</v>
          </cell>
          <cell r="L746">
            <v>1722.69</v>
          </cell>
          <cell r="M746">
            <v>3.5999999999999997E-4</v>
          </cell>
        </row>
        <row r="747">
          <cell r="A747" t="str">
            <v>E4L20</v>
          </cell>
          <cell r="B747" t="str">
            <v>ENVIRON. UPGRADE KOLOCRK PAINT</v>
          </cell>
          <cell r="C747" t="str">
            <v>013203</v>
          </cell>
          <cell r="D747" t="str">
            <v>PAE-TS</v>
          </cell>
          <cell r="E747">
            <v>0</v>
          </cell>
          <cell r="F747">
            <v>0</v>
          </cell>
          <cell r="G747">
            <v>0</v>
          </cell>
          <cell r="H747">
            <v>0</v>
          </cell>
          <cell r="I747">
            <v>0</v>
          </cell>
          <cell r="J747">
            <v>-8.5806099999999859</v>
          </cell>
          <cell r="K747" t="e">
            <v>#DIV/0!</v>
          </cell>
          <cell r="L747">
            <v>2656.7888499999999</v>
          </cell>
          <cell r="M747">
            <v>1.4114599999999999</v>
          </cell>
        </row>
        <row r="748">
          <cell r="A748" t="str">
            <v>E4L21</v>
          </cell>
          <cell r="B748" t="str">
            <v>ENVIRON. UPGRADE NKALI PAINTG</v>
          </cell>
          <cell r="C748" t="str">
            <v>013203</v>
          </cell>
          <cell r="D748" t="str">
            <v>PAE-TS</v>
          </cell>
          <cell r="E748">
            <v>0</v>
          </cell>
          <cell r="F748">
            <v>0</v>
          </cell>
          <cell r="G748">
            <v>0</v>
          </cell>
          <cell r="H748">
            <v>2595.46308</v>
          </cell>
          <cell r="I748">
            <v>9.0281299999999991</v>
          </cell>
          <cell r="J748">
            <v>30.187639999999998</v>
          </cell>
          <cell r="K748" t="e">
            <v>#DIV/0!</v>
          </cell>
          <cell r="L748">
            <v>0</v>
          </cell>
          <cell r="M748">
            <v>0</v>
          </cell>
        </row>
        <row r="749">
          <cell r="A749" t="str">
            <v>E4L24</v>
          </cell>
          <cell r="B749" t="str">
            <v>ENVIRONMNTL UPGARDE AHIA</v>
          </cell>
          <cell r="C749" t="str">
            <v>013203</v>
          </cell>
          <cell r="D749" t="str">
            <v>PAE-TS</v>
          </cell>
          <cell r="E749">
            <v>942</v>
          </cell>
          <cell r="F749">
            <v>0</v>
          </cell>
          <cell r="G749">
            <v>9</v>
          </cell>
          <cell r="H749">
            <v>186.5</v>
          </cell>
          <cell r="I749">
            <v>0</v>
          </cell>
          <cell r="J749">
            <v>-0.33984999999999854</v>
          </cell>
          <cell r="K749">
            <v>-3.7761111111110947E-2</v>
          </cell>
          <cell r="L749">
            <v>0</v>
          </cell>
          <cell r="M749">
            <v>61.5</v>
          </cell>
        </row>
        <row r="750">
          <cell r="A750" t="str">
            <v>E4L33</v>
          </cell>
          <cell r="B750" t="str">
            <v>FENCING OF IMO RV 3</v>
          </cell>
          <cell r="C750" t="str">
            <v>013210</v>
          </cell>
          <cell r="D750" t="str">
            <v>PAE-FE</v>
          </cell>
          <cell r="E750">
            <v>0</v>
          </cell>
          <cell r="F750">
            <v>0</v>
          </cell>
          <cell r="G750">
            <v>0</v>
          </cell>
          <cell r="H750">
            <v>0.21410999999986963</v>
          </cell>
          <cell r="I750">
            <v>0</v>
          </cell>
          <cell r="J750">
            <v>0.28631000000000129</v>
          </cell>
          <cell r="K750" t="e">
            <v>#DIV/0!</v>
          </cell>
          <cell r="L750">
            <v>3582.2141099999999</v>
          </cell>
          <cell r="M750">
            <v>0</v>
          </cell>
        </row>
        <row r="751">
          <cell r="A751" t="str">
            <v>E4L34</v>
          </cell>
          <cell r="B751" t="str">
            <v>FENCING OF KOLO CRK</v>
          </cell>
          <cell r="C751" t="str">
            <v>013210</v>
          </cell>
          <cell r="D751" t="str">
            <v>PAE-FE</v>
          </cell>
          <cell r="E751">
            <v>0</v>
          </cell>
          <cell r="F751">
            <v>0</v>
          </cell>
          <cell r="G751">
            <v>0</v>
          </cell>
          <cell r="H751">
            <v>0</v>
          </cell>
          <cell r="I751">
            <v>0</v>
          </cell>
          <cell r="J751">
            <v>0</v>
          </cell>
          <cell r="K751" t="e">
            <v>#DIV/0!</v>
          </cell>
          <cell r="L751">
            <v>5270</v>
          </cell>
          <cell r="M751">
            <v>141</v>
          </cell>
        </row>
        <row r="752">
          <cell r="A752" t="str">
            <v>E4L35</v>
          </cell>
          <cell r="B752" t="str">
            <v>FENCING OF OBIGBO</v>
          </cell>
          <cell r="C752" t="str">
            <v>013210</v>
          </cell>
          <cell r="D752" t="str">
            <v>PAE-FE</v>
          </cell>
          <cell r="E752">
            <v>0</v>
          </cell>
          <cell r="F752">
            <v>0</v>
          </cell>
          <cell r="G752">
            <v>0</v>
          </cell>
          <cell r="H752">
            <v>-0.33875</v>
          </cell>
          <cell r="I752">
            <v>0</v>
          </cell>
          <cell r="J752">
            <v>0.24449000000000523</v>
          </cell>
          <cell r="K752" t="e">
            <v>#DIV/0!</v>
          </cell>
          <cell r="L752">
            <v>1691</v>
          </cell>
          <cell r="M752">
            <v>3.3</v>
          </cell>
        </row>
        <row r="753">
          <cell r="A753" t="str">
            <v>E4L36</v>
          </cell>
          <cell r="B753" t="str">
            <v>FENCING OF EPC</v>
          </cell>
          <cell r="C753" t="str">
            <v>013210</v>
          </cell>
          <cell r="D753" t="str">
            <v>PAE-FE</v>
          </cell>
          <cell r="E753">
            <v>0</v>
          </cell>
          <cell r="F753">
            <v>0</v>
          </cell>
          <cell r="G753">
            <v>0</v>
          </cell>
          <cell r="H753">
            <v>-0.45551999999955295</v>
          </cell>
          <cell r="I753">
            <v>0</v>
          </cell>
          <cell r="J753">
            <v>0.65902000000001859</v>
          </cell>
          <cell r="K753" t="e">
            <v>#DIV/0!</v>
          </cell>
          <cell r="L753">
            <v>7993.5430299999989</v>
          </cell>
          <cell r="M753">
            <v>135.30014000000003</v>
          </cell>
        </row>
        <row r="754">
          <cell r="A754" t="str">
            <v>E4LD6</v>
          </cell>
          <cell r="B754" t="str">
            <v>CAO HOOK-UP AGBADA 2</v>
          </cell>
          <cell r="C754" t="str">
            <v>013210</v>
          </cell>
          <cell r="D754" t="str">
            <v>PAE-TS</v>
          </cell>
          <cell r="E754">
            <v>0</v>
          </cell>
          <cell r="F754">
            <v>0</v>
          </cell>
          <cell r="G754">
            <v>0</v>
          </cell>
          <cell r="H754">
            <v>3250</v>
          </cell>
          <cell r="I754">
            <v>0</v>
          </cell>
          <cell r="J754">
            <v>29.266999999999999</v>
          </cell>
          <cell r="K754" t="e">
            <v>#DIV/0!</v>
          </cell>
          <cell r="L754">
            <v>0</v>
          </cell>
          <cell r="M754">
            <v>0</v>
          </cell>
        </row>
        <row r="755">
          <cell r="A755" t="str">
            <v>E4LD7</v>
          </cell>
          <cell r="B755" t="str">
            <v>CAO HOOK-UP IMO RV1</v>
          </cell>
          <cell r="C755" t="str">
            <v>013210</v>
          </cell>
          <cell r="D755" t="str">
            <v>PAE-FE</v>
          </cell>
          <cell r="E755">
            <v>0</v>
          </cell>
          <cell r="F755">
            <v>0</v>
          </cell>
          <cell r="G755">
            <v>0</v>
          </cell>
          <cell r="H755">
            <v>135.24799999999999</v>
          </cell>
          <cell r="I755">
            <v>0.55278999999999356</v>
          </cell>
          <cell r="J755">
            <v>1.78355</v>
          </cell>
          <cell r="K755" t="e">
            <v>#DIV/0!</v>
          </cell>
          <cell r="L755">
            <v>0</v>
          </cell>
          <cell r="M755">
            <v>0</v>
          </cell>
        </row>
        <row r="756">
          <cell r="A756" t="str">
            <v>E4LD8</v>
          </cell>
          <cell r="B756" t="str">
            <v>CAO HOOK-UP IMO RV 3</v>
          </cell>
          <cell r="C756" t="str">
            <v>013210</v>
          </cell>
          <cell r="D756" t="str">
            <v>PAE-FE</v>
          </cell>
          <cell r="E756">
            <v>0</v>
          </cell>
          <cell r="F756">
            <v>0</v>
          </cell>
          <cell r="G756">
            <v>0</v>
          </cell>
          <cell r="H756">
            <v>0.45500000000000002</v>
          </cell>
          <cell r="I756">
            <v>0</v>
          </cell>
          <cell r="J756">
            <v>0</v>
          </cell>
          <cell r="K756" t="e">
            <v>#DIV/0!</v>
          </cell>
          <cell r="L756">
            <v>0</v>
          </cell>
          <cell r="M756">
            <v>0</v>
          </cell>
        </row>
        <row r="757">
          <cell r="A757" t="str">
            <v>E4LF1</v>
          </cell>
          <cell r="B757" t="str">
            <v>KOLO CRK BLOCKWALL ACCOMM</v>
          </cell>
          <cell r="C757" t="str">
            <v>013210</v>
          </cell>
          <cell r="D757" t="str">
            <v>PAE-FE</v>
          </cell>
          <cell r="E757">
            <v>24246</v>
          </cell>
          <cell r="F757">
            <v>392</v>
          </cell>
          <cell r="G757">
            <v>623</v>
          </cell>
          <cell r="H757">
            <v>9891.3284299999996</v>
          </cell>
          <cell r="I757">
            <v>0</v>
          </cell>
          <cell r="J757">
            <v>82.223190000000002</v>
          </cell>
          <cell r="K757">
            <v>0.1319794382022472</v>
          </cell>
          <cell r="L757">
            <v>95.143839999999997</v>
          </cell>
          <cell r="M757">
            <v>0</v>
          </cell>
        </row>
        <row r="758">
          <cell r="A758" t="str">
            <v>E4LF2</v>
          </cell>
          <cell r="B758" t="str">
            <v>FIELD ACCOM &amp; POT WATER OBIGBO</v>
          </cell>
          <cell r="C758" t="str">
            <v>013201</v>
          </cell>
          <cell r="D758" t="str">
            <v>PAE-FE</v>
          </cell>
          <cell r="E758">
            <v>0</v>
          </cell>
          <cell r="F758">
            <v>0</v>
          </cell>
          <cell r="G758">
            <v>0</v>
          </cell>
          <cell r="H758">
            <v>0.42499999999999999</v>
          </cell>
          <cell r="I758">
            <v>0</v>
          </cell>
          <cell r="J758">
            <v>5.030000000009892E-3</v>
          </cell>
          <cell r="K758" t="e">
            <v>#DIV/0!</v>
          </cell>
          <cell r="L758">
            <v>0.42499999999999999</v>
          </cell>
          <cell r="M758">
            <v>0</v>
          </cell>
        </row>
        <row r="759">
          <cell r="A759" t="str">
            <v>E4LF7</v>
          </cell>
          <cell r="B759" t="str">
            <v>POWR SUPPL PROV GAS GENSET IMO</v>
          </cell>
          <cell r="C759" t="str">
            <v>013203</v>
          </cell>
          <cell r="D759" t="str">
            <v>PAE-TS</v>
          </cell>
          <cell r="E759">
            <v>0</v>
          </cell>
          <cell r="F759">
            <v>0</v>
          </cell>
          <cell r="G759">
            <v>0</v>
          </cell>
          <cell r="H759">
            <v>1684.9414099999999</v>
          </cell>
          <cell r="I759">
            <v>0</v>
          </cell>
          <cell r="J759">
            <v>13.683869999999878</v>
          </cell>
          <cell r="K759" t="e">
            <v>#DIV/0!</v>
          </cell>
          <cell r="L759">
            <v>0</v>
          </cell>
          <cell r="M759">
            <v>810</v>
          </cell>
        </row>
        <row r="760">
          <cell r="A760" t="str">
            <v>E4LG1</v>
          </cell>
          <cell r="B760" t="str">
            <v>OUTSTATION ACCOMMODATION</v>
          </cell>
          <cell r="C760" t="str">
            <v>013210</v>
          </cell>
          <cell r="D760" t="str">
            <v>PAE-FE</v>
          </cell>
          <cell r="E760">
            <v>0</v>
          </cell>
          <cell r="F760">
            <v>0</v>
          </cell>
          <cell r="G760">
            <v>0</v>
          </cell>
          <cell r="H760">
            <v>1146.0900200000001</v>
          </cell>
          <cell r="I760">
            <v>0.13240000000000002</v>
          </cell>
          <cell r="J760">
            <v>10.35324</v>
          </cell>
          <cell r="K760" t="e">
            <v>#DIV/0!</v>
          </cell>
          <cell r="L760">
            <v>0</v>
          </cell>
          <cell r="M760">
            <v>0</v>
          </cell>
        </row>
        <row r="761">
          <cell r="A761" t="str">
            <v>E4LG8</v>
          </cell>
          <cell r="B761" t="str">
            <v>NKALI ROADS</v>
          </cell>
          <cell r="C761" t="str">
            <v>013207</v>
          </cell>
          <cell r="D761" t="str">
            <v>PAE-FEE</v>
          </cell>
          <cell r="E761">
            <v>0</v>
          </cell>
          <cell r="F761">
            <v>0</v>
          </cell>
          <cell r="G761">
            <v>0</v>
          </cell>
          <cell r="H761">
            <v>0</v>
          </cell>
          <cell r="I761">
            <v>0</v>
          </cell>
          <cell r="J761">
            <v>0.36479999999995927</v>
          </cell>
          <cell r="K761" t="e">
            <v>#DIV/0!</v>
          </cell>
          <cell r="L761">
            <v>2467</v>
          </cell>
          <cell r="M761">
            <v>0</v>
          </cell>
        </row>
        <row r="762">
          <cell r="A762" t="str">
            <v>E4M01</v>
          </cell>
          <cell r="B762" t="str">
            <v>UP/G METERING FAC/CAO G/LFT</v>
          </cell>
          <cell r="C762" t="str">
            <v>0132</v>
          </cell>
          <cell r="D762" t="str">
            <v>PAE-TS</v>
          </cell>
          <cell r="E762">
            <v>73770</v>
          </cell>
          <cell r="F762">
            <v>1640</v>
          </cell>
          <cell r="G762">
            <v>2343</v>
          </cell>
          <cell r="H762">
            <v>69.8</v>
          </cell>
          <cell r="I762">
            <v>0</v>
          </cell>
          <cell r="J762">
            <v>0.62658000000000003</v>
          </cell>
          <cell r="K762">
            <v>2.6742637644046097E-4</v>
          </cell>
          <cell r="L762">
            <v>0</v>
          </cell>
          <cell r="M762">
            <v>0</v>
          </cell>
        </row>
        <row r="763">
          <cell r="A763" t="str">
            <v>E4M02</v>
          </cell>
          <cell r="B763" t="str">
            <v>FIRE PROTECTION EQUIP PAE</v>
          </cell>
          <cell r="C763" t="str">
            <v>0135</v>
          </cell>
          <cell r="D763" t="str">
            <v>PAE-HSE</v>
          </cell>
          <cell r="E763">
            <v>1250</v>
          </cell>
          <cell r="F763">
            <v>65</v>
          </cell>
          <cell r="G763">
            <v>77</v>
          </cell>
          <cell r="H763">
            <v>0</v>
          </cell>
          <cell r="I763">
            <v>0</v>
          </cell>
          <cell r="J763">
            <v>0</v>
          </cell>
          <cell r="K763">
            <v>0</v>
          </cell>
          <cell r="L763">
            <v>0</v>
          </cell>
          <cell r="M763">
            <v>0</v>
          </cell>
        </row>
        <row r="764">
          <cell r="A764" t="str">
            <v>E4M03</v>
          </cell>
          <cell r="B764" t="str">
            <v>GASLIFTLINES/METR/CAO OBGN</v>
          </cell>
          <cell r="C764" t="str">
            <v>013203</v>
          </cell>
          <cell r="D764" t="str">
            <v>PAE-TS</v>
          </cell>
          <cell r="E764">
            <v>49140</v>
          </cell>
          <cell r="F764">
            <v>1090</v>
          </cell>
          <cell r="G764">
            <v>1558</v>
          </cell>
          <cell r="H764">
            <v>0</v>
          </cell>
          <cell r="I764">
            <v>0</v>
          </cell>
          <cell r="J764">
            <v>0</v>
          </cell>
          <cell r="K764">
            <v>0</v>
          </cell>
          <cell r="L764">
            <v>0</v>
          </cell>
          <cell r="M764">
            <v>0</v>
          </cell>
        </row>
        <row r="765">
          <cell r="A765" t="str">
            <v>E4M16</v>
          </cell>
          <cell r="B765" t="str">
            <v>FLOWSTATION PAINTING ASSA</v>
          </cell>
          <cell r="C765" t="str">
            <v>013203</v>
          </cell>
          <cell r="D765" t="str">
            <v>PAE-FEE</v>
          </cell>
          <cell r="E765">
            <v>942</v>
          </cell>
          <cell r="F765">
            <v>0</v>
          </cell>
          <cell r="G765">
            <v>9</v>
          </cell>
          <cell r="H765">
            <v>1003.8</v>
          </cell>
          <cell r="I765">
            <v>0</v>
          </cell>
          <cell r="J765">
            <v>8.933819999999999</v>
          </cell>
          <cell r="K765">
            <v>0.99264666666666657</v>
          </cell>
          <cell r="L765">
            <v>1003.8</v>
          </cell>
          <cell r="M765">
            <v>0</v>
          </cell>
        </row>
        <row r="766">
          <cell r="A766" t="str">
            <v>E4M17</v>
          </cell>
          <cell r="B766" t="str">
            <v>FLOWSTATION PAINTING EGBEMA</v>
          </cell>
          <cell r="C766" t="str">
            <v>013203</v>
          </cell>
          <cell r="D766" t="str">
            <v>PAE-FEE</v>
          </cell>
          <cell r="E766">
            <v>942</v>
          </cell>
          <cell r="F766">
            <v>0</v>
          </cell>
          <cell r="G766">
            <v>9</v>
          </cell>
          <cell r="H766">
            <v>0</v>
          </cell>
          <cell r="I766">
            <v>0</v>
          </cell>
          <cell r="J766">
            <v>0</v>
          </cell>
          <cell r="K766">
            <v>0</v>
          </cell>
          <cell r="L766">
            <v>0</v>
          </cell>
          <cell r="M766">
            <v>0</v>
          </cell>
        </row>
        <row r="767">
          <cell r="A767" t="str">
            <v>E4M18</v>
          </cell>
          <cell r="B767" t="str">
            <v>FLOWSTATION PAINTG EGBEMA WEST</v>
          </cell>
          <cell r="C767" t="str">
            <v>013203</v>
          </cell>
          <cell r="D767" t="str">
            <v>PAE-FEE</v>
          </cell>
          <cell r="E767">
            <v>942</v>
          </cell>
          <cell r="F767">
            <v>0</v>
          </cell>
          <cell r="G767">
            <v>9</v>
          </cell>
          <cell r="H767">
            <v>1598.90825</v>
          </cell>
          <cell r="I767">
            <v>0</v>
          </cell>
          <cell r="J767">
            <v>14.07039</v>
          </cell>
          <cell r="K767">
            <v>1.5633766666666666</v>
          </cell>
          <cell r="L767">
            <v>0</v>
          </cell>
          <cell r="M767">
            <v>0</v>
          </cell>
        </row>
        <row r="768">
          <cell r="A768" t="str">
            <v>E4M19</v>
          </cell>
          <cell r="B768" t="str">
            <v>FLOWSTATION PAINTING ISIMIRI</v>
          </cell>
          <cell r="C768" t="str">
            <v>013203</v>
          </cell>
          <cell r="D768" t="str">
            <v>PAE-FE</v>
          </cell>
          <cell r="E768">
            <v>942</v>
          </cell>
          <cell r="F768">
            <v>0</v>
          </cell>
          <cell r="G768">
            <v>9</v>
          </cell>
          <cell r="H768">
            <v>2423.0316499999999</v>
          </cell>
          <cell r="I768">
            <v>0</v>
          </cell>
          <cell r="J768">
            <v>21.533000000000001</v>
          </cell>
          <cell r="K768">
            <v>2.3925555555555555</v>
          </cell>
          <cell r="L768">
            <v>0</v>
          </cell>
          <cell r="M768">
            <v>0</v>
          </cell>
        </row>
        <row r="769">
          <cell r="A769" t="str">
            <v>E4M20</v>
          </cell>
          <cell r="B769" t="str">
            <v>FLOW STATION PAINTING NKALI</v>
          </cell>
          <cell r="C769" t="str">
            <v>013203</v>
          </cell>
          <cell r="D769" t="str">
            <v>PAE-FE</v>
          </cell>
          <cell r="E769">
            <v>942</v>
          </cell>
          <cell r="F769">
            <v>0</v>
          </cell>
          <cell r="G769">
            <v>9</v>
          </cell>
          <cell r="H769">
            <v>0</v>
          </cell>
          <cell r="I769">
            <v>0</v>
          </cell>
          <cell r="J769">
            <v>0</v>
          </cell>
          <cell r="K769">
            <v>0</v>
          </cell>
          <cell r="L769">
            <v>0</v>
          </cell>
          <cell r="M769">
            <v>0</v>
          </cell>
        </row>
        <row r="770">
          <cell r="A770" t="str">
            <v>E4M21</v>
          </cell>
          <cell r="B770" t="str">
            <v>FLOW STATION PAINTING OGUTA</v>
          </cell>
          <cell r="C770" t="str">
            <v>013203</v>
          </cell>
          <cell r="D770" t="str">
            <v>PAE-FE</v>
          </cell>
          <cell r="E770">
            <v>1885</v>
          </cell>
          <cell r="F770">
            <v>0</v>
          </cell>
          <cell r="G770">
            <v>18</v>
          </cell>
          <cell r="H770">
            <v>0</v>
          </cell>
          <cell r="I770">
            <v>0</v>
          </cell>
          <cell r="J770">
            <v>0</v>
          </cell>
          <cell r="K770">
            <v>0</v>
          </cell>
          <cell r="L770">
            <v>0</v>
          </cell>
          <cell r="M770">
            <v>0</v>
          </cell>
        </row>
        <row r="771">
          <cell r="A771" t="str">
            <v>E4M22</v>
          </cell>
          <cell r="B771" t="str">
            <v>FLOW STATION PAINTING RUMUEKPE</v>
          </cell>
          <cell r="C771" t="str">
            <v>013203</v>
          </cell>
          <cell r="D771" t="str">
            <v>PAE-FE</v>
          </cell>
          <cell r="E771">
            <v>942</v>
          </cell>
          <cell r="F771">
            <v>0</v>
          </cell>
          <cell r="G771">
            <v>9</v>
          </cell>
          <cell r="H771">
            <v>0</v>
          </cell>
          <cell r="I771">
            <v>0</v>
          </cell>
          <cell r="J771">
            <v>0</v>
          </cell>
          <cell r="K771">
            <v>0</v>
          </cell>
          <cell r="L771">
            <v>0</v>
          </cell>
          <cell r="M771">
            <v>0</v>
          </cell>
        </row>
        <row r="772">
          <cell r="A772" t="str">
            <v>E4M23</v>
          </cell>
          <cell r="B772" t="str">
            <v>ENVIRON UPGRADE/SAVERPIT AFAM</v>
          </cell>
          <cell r="C772" t="str">
            <v>013203</v>
          </cell>
          <cell r="D772" t="str">
            <v>PAE-TS</v>
          </cell>
          <cell r="E772">
            <v>7083</v>
          </cell>
          <cell r="F772">
            <v>152</v>
          </cell>
          <cell r="G772">
            <v>220</v>
          </cell>
          <cell r="H772">
            <v>0</v>
          </cell>
          <cell r="I772">
            <v>1.87737</v>
          </cell>
          <cell r="J772">
            <v>1.87737</v>
          </cell>
          <cell r="K772">
            <v>8.5334999999999994E-3</v>
          </cell>
          <cell r="L772">
            <v>0</v>
          </cell>
          <cell r="M772">
            <v>0</v>
          </cell>
        </row>
        <row r="773">
          <cell r="A773" t="str">
            <v>E4M24</v>
          </cell>
          <cell r="B773" t="str">
            <v>ENV UPGRADE/SAVER PIT EGBEMA</v>
          </cell>
          <cell r="C773" t="str">
            <v>013203</v>
          </cell>
          <cell r="D773" t="str">
            <v>PAE-TS</v>
          </cell>
          <cell r="E773">
            <v>8128</v>
          </cell>
          <cell r="F773">
            <v>160</v>
          </cell>
          <cell r="G773">
            <v>237</v>
          </cell>
          <cell r="H773">
            <v>10.3</v>
          </cell>
          <cell r="I773">
            <v>3.7235100000000001</v>
          </cell>
          <cell r="J773">
            <v>3.8151799999999998</v>
          </cell>
          <cell r="K773">
            <v>1.6097805907172996E-2</v>
          </cell>
          <cell r="L773">
            <v>10.3</v>
          </cell>
          <cell r="M773">
            <v>0</v>
          </cell>
        </row>
        <row r="774">
          <cell r="A774" t="str">
            <v>E4M25</v>
          </cell>
          <cell r="B774" t="str">
            <v>ENV UPGRADE/SAVERPIT EGBMA WES</v>
          </cell>
          <cell r="C774" t="str">
            <v>013203</v>
          </cell>
          <cell r="D774" t="str">
            <v>PAE-TS</v>
          </cell>
          <cell r="E774">
            <v>8128</v>
          </cell>
          <cell r="F774">
            <v>160</v>
          </cell>
          <cell r="G774">
            <v>237</v>
          </cell>
          <cell r="H774">
            <v>0</v>
          </cell>
          <cell r="I774">
            <v>0</v>
          </cell>
          <cell r="J774">
            <v>0</v>
          </cell>
          <cell r="K774">
            <v>0</v>
          </cell>
          <cell r="L774">
            <v>0</v>
          </cell>
          <cell r="M774">
            <v>0</v>
          </cell>
        </row>
        <row r="775">
          <cell r="A775" t="str">
            <v>E4M26</v>
          </cell>
          <cell r="B775" t="str">
            <v>ENV UPGRADE/SAVERPIT ETELEBOU</v>
          </cell>
          <cell r="C775" t="str">
            <v>013203</v>
          </cell>
          <cell r="D775" t="str">
            <v>PAE-TS</v>
          </cell>
          <cell r="E775">
            <v>7348</v>
          </cell>
          <cell r="F775">
            <v>160</v>
          </cell>
          <cell r="G775">
            <v>230</v>
          </cell>
          <cell r="H775">
            <v>0</v>
          </cell>
          <cell r="I775">
            <v>0</v>
          </cell>
          <cell r="J775">
            <v>0</v>
          </cell>
          <cell r="K775">
            <v>0</v>
          </cell>
          <cell r="L775">
            <v>0</v>
          </cell>
          <cell r="M775">
            <v>0</v>
          </cell>
        </row>
        <row r="776">
          <cell r="A776" t="str">
            <v>E4M27</v>
          </cell>
          <cell r="B776" t="str">
            <v>ENV UPGRADE/SAVERPIT UBIE F/S</v>
          </cell>
          <cell r="C776" t="str">
            <v>013203</v>
          </cell>
          <cell r="D776" t="str">
            <v>PAE-TS</v>
          </cell>
          <cell r="E776">
            <v>7348</v>
          </cell>
          <cell r="F776">
            <v>160</v>
          </cell>
          <cell r="G776">
            <v>230</v>
          </cell>
          <cell r="H776">
            <v>0</v>
          </cell>
          <cell r="I776">
            <v>0</v>
          </cell>
          <cell r="J776">
            <v>0</v>
          </cell>
          <cell r="K776">
            <v>0</v>
          </cell>
          <cell r="L776">
            <v>0</v>
          </cell>
          <cell r="M776">
            <v>0</v>
          </cell>
        </row>
        <row r="777">
          <cell r="A777" t="str">
            <v>E4M28</v>
          </cell>
          <cell r="B777" t="str">
            <v>OUTSTATION ACCOMMODATN OGUTA</v>
          </cell>
          <cell r="C777" t="str">
            <v>013203</v>
          </cell>
          <cell r="D777" t="str">
            <v>PAE-FE</v>
          </cell>
          <cell r="E777">
            <v>2571</v>
          </cell>
          <cell r="F777">
            <v>0</v>
          </cell>
          <cell r="G777">
            <v>24</v>
          </cell>
          <cell r="H777">
            <v>0</v>
          </cell>
          <cell r="I777">
            <v>0</v>
          </cell>
          <cell r="J777">
            <v>0</v>
          </cell>
          <cell r="K777">
            <v>0</v>
          </cell>
          <cell r="L777">
            <v>0</v>
          </cell>
          <cell r="M777">
            <v>0</v>
          </cell>
        </row>
        <row r="778">
          <cell r="A778" t="str">
            <v>E4M29</v>
          </cell>
          <cell r="B778" t="str">
            <v>OUTSTATION ACCOMM OBIGBO NORTH</v>
          </cell>
          <cell r="C778" t="str">
            <v>013203</v>
          </cell>
          <cell r="D778" t="str">
            <v>PAE-FE</v>
          </cell>
          <cell r="E778">
            <v>4849</v>
          </cell>
          <cell r="F778">
            <v>78</v>
          </cell>
          <cell r="G778">
            <v>125</v>
          </cell>
          <cell r="H778">
            <v>7488.9947599999996</v>
          </cell>
          <cell r="I778">
            <v>0</v>
          </cell>
          <cell r="J778">
            <v>68.144509999999997</v>
          </cell>
          <cell r="K778">
            <v>0.54515607999999993</v>
          </cell>
          <cell r="L778">
            <v>0</v>
          </cell>
          <cell r="M778">
            <v>0</v>
          </cell>
        </row>
        <row r="779">
          <cell r="A779" t="str">
            <v>E4M31</v>
          </cell>
          <cell r="B779" t="str">
            <v>FLOWSTATN OFFICE ACCOM ASSA</v>
          </cell>
          <cell r="C779" t="str">
            <v>013203</v>
          </cell>
          <cell r="D779" t="str">
            <v>PAE-FE</v>
          </cell>
          <cell r="E779">
            <v>431</v>
          </cell>
          <cell r="F779">
            <v>0</v>
          </cell>
          <cell r="G779">
            <v>4</v>
          </cell>
          <cell r="H779">
            <v>0</v>
          </cell>
          <cell r="I779">
            <v>0</v>
          </cell>
          <cell r="J779">
            <v>0</v>
          </cell>
          <cell r="K779">
            <v>0</v>
          </cell>
          <cell r="L779">
            <v>0</v>
          </cell>
          <cell r="M779">
            <v>0</v>
          </cell>
        </row>
        <row r="780">
          <cell r="A780" t="str">
            <v>E4M32</v>
          </cell>
          <cell r="B780" t="str">
            <v>FLOWSTATN OFFICE ACCOM EGBEMA</v>
          </cell>
          <cell r="C780" t="str">
            <v>013203</v>
          </cell>
          <cell r="D780" t="str">
            <v>PAE-FE</v>
          </cell>
          <cell r="E780">
            <v>400</v>
          </cell>
          <cell r="F780">
            <v>0</v>
          </cell>
          <cell r="G780">
            <v>4</v>
          </cell>
          <cell r="H780">
            <v>0</v>
          </cell>
          <cell r="I780">
            <v>0</v>
          </cell>
          <cell r="J780">
            <v>0</v>
          </cell>
          <cell r="K780">
            <v>0</v>
          </cell>
          <cell r="L780">
            <v>0</v>
          </cell>
          <cell r="M780">
            <v>0</v>
          </cell>
        </row>
        <row r="781">
          <cell r="A781" t="str">
            <v>E4M33</v>
          </cell>
          <cell r="B781" t="str">
            <v>F/STATN OFFICE ACCOM EGBM WEST</v>
          </cell>
          <cell r="C781" t="str">
            <v>013203</v>
          </cell>
          <cell r="D781" t="str">
            <v>PAE-FE</v>
          </cell>
          <cell r="E781">
            <v>400</v>
          </cell>
          <cell r="F781">
            <v>0</v>
          </cell>
          <cell r="G781">
            <v>4</v>
          </cell>
          <cell r="H781">
            <v>0</v>
          </cell>
          <cell r="I781">
            <v>0</v>
          </cell>
          <cell r="J781">
            <v>0</v>
          </cell>
          <cell r="K781">
            <v>0</v>
          </cell>
          <cell r="L781">
            <v>0</v>
          </cell>
          <cell r="M781">
            <v>0</v>
          </cell>
        </row>
        <row r="782">
          <cell r="A782" t="str">
            <v>E4M34</v>
          </cell>
          <cell r="B782" t="str">
            <v>F/STATN OFFICE ACCOM IMO RV 1</v>
          </cell>
          <cell r="C782" t="str">
            <v>013203</v>
          </cell>
          <cell r="D782" t="str">
            <v>PAE-FE</v>
          </cell>
          <cell r="E782">
            <v>400</v>
          </cell>
          <cell r="F782">
            <v>0</v>
          </cell>
          <cell r="G782">
            <v>4</v>
          </cell>
          <cell r="H782">
            <v>7055.3</v>
          </cell>
          <cell r="I782">
            <v>0</v>
          </cell>
          <cell r="J782">
            <v>63.821359999999999</v>
          </cell>
          <cell r="K782">
            <v>15.95534</v>
          </cell>
          <cell r="L782">
            <v>0</v>
          </cell>
          <cell r="M782">
            <v>0</v>
          </cell>
        </row>
        <row r="783">
          <cell r="A783" t="str">
            <v>E4M35</v>
          </cell>
          <cell r="B783" t="str">
            <v>F/STATN OFFICE ACCOM OBELE</v>
          </cell>
          <cell r="C783" t="str">
            <v>013203</v>
          </cell>
          <cell r="D783" t="str">
            <v>PAE-FE</v>
          </cell>
          <cell r="E783">
            <v>400</v>
          </cell>
          <cell r="F783">
            <v>0</v>
          </cell>
          <cell r="G783">
            <v>4</v>
          </cell>
          <cell r="H783">
            <v>0</v>
          </cell>
          <cell r="I783">
            <v>0</v>
          </cell>
          <cell r="J783">
            <v>0</v>
          </cell>
          <cell r="K783">
            <v>0</v>
          </cell>
          <cell r="L783">
            <v>0</v>
          </cell>
          <cell r="M783">
            <v>0</v>
          </cell>
        </row>
        <row r="784">
          <cell r="A784" t="str">
            <v>E4M36</v>
          </cell>
          <cell r="B784" t="str">
            <v>F/STATN OFFICE ACCOM OBIGB N</v>
          </cell>
          <cell r="C784" t="str">
            <v>013203</v>
          </cell>
          <cell r="D784" t="str">
            <v>PAE-FE</v>
          </cell>
          <cell r="E784">
            <v>431</v>
          </cell>
          <cell r="F784">
            <v>0</v>
          </cell>
          <cell r="G784">
            <v>4</v>
          </cell>
          <cell r="H784">
            <v>0</v>
          </cell>
          <cell r="I784">
            <v>0</v>
          </cell>
          <cell r="J784">
            <v>0</v>
          </cell>
          <cell r="K784">
            <v>0</v>
          </cell>
          <cell r="L784">
            <v>0</v>
          </cell>
          <cell r="M784">
            <v>0</v>
          </cell>
        </row>
        <row r="785">
          <cell r="A785" t="str">
            <v>E4M37</v>
          </cell>
          <cell r="B785" t="str">
            <v>F/STATN OFFICE ACCOM RUMUEKPE</v>
          </cell>
          <cell r="C785" t="str">
            <v>013203</v>
          </cell>
          <cell r="D785" t="str">
            <v>PAE-FE</v>
          </cell>
          <cell r="E785">
            <v>462</v>
          </cell>
          <cell r="F785">
            <v>0</v>
          </cell>
          <cell r="G785">
            <v>4</v>
          </cell>
          <cell r="H785">
            <v>0</v>
          </cell>
          <cell r="I785">
            <v>0</v>
          </cell>
          <cell r="J785">
            <v>0</v>
          </cell>
          <cell r="K785">
            <v>0</v>
          </cell>
          <cell r="L785">
            <v>0</v>
          </cell>
          <cell r="M785">
            <v>0</v>
          </cell>
        </row>
        <row r="786">
          <cell r="A786" t="str">
            <v>E4M38</v>
          </cell>
          <cell r="B786" t="str">
            <v>OUTSTATION ACCOMM EGBEMA</v>
          </cell>
          <cell r="C786" t="str">
            <v>013203</v>
          </cell>
          <cell r="D786" t="str">
            <v>PAE-FE</v>
          </cell>
          <cell r="E786">
            <v>4849</v>
          </cell>
          <cell r="F786">
            <v>78</v>
          </cell>
          <cell r="G786">
            <v>125</v>
          </cell>
          <cell r="H786">
            <v>0</v>
          </cell>
          <cell r="I786">
            <v>0</v>
          </cell>
          <cell r="J786">
            <v>0</v>
          </cell>
          <cell r="K786">
            <v>0</v>
          </cell>
          <cell r="L786">
            <v>0</v>
          </cell>
          <cell r="M786">
            <v>0</v>
          </cell>
        </row>
        <row r="787">
          <cell r="A787" t="str">
            <v>E4M39</v>
          </cell>
          <cell r="B787" t="str">
            <v>O/HEAD WATER TANK UMUECHEM F/S</v>
          </cell>
          <cell r="C787" t="str">
            <v>013203</v>
          </cell>
          <cell r="D787" t="str">
            <v>PAE-FE</v>
          </cell>
          <cell r="E787">
            <v>5889</v>
          </cell>
          <cell r="F787">
            <v>0</v>
          </cell>
          <cell r="G787">
            <v>56</v>
          </cell>
          <cell r="H787">
            <v>0</v>
          </cell>
          <cell r="I787">
            <v>0</v>
          </cell>
          <cell r="J787">
            <v>0</v>
          </cell>
          <cell r="K787">
            <v>0</v>
          </cell>
          <cell r="L787">
            <v>0</v>
          </cell>
          <cell r="M787">
            <v>0</v>
          </cell>
        </row>
        <row r="788">
          <cell r="A788" t="str">
            <v>E4M40</v>
          </cell>
          <cell r="B788" t="str">
            <v>REPL OBSOL SWITCHES MBIAMA MIC</v>
          </cell>
          <cell r="C788" t="str">
            <v>0152</v>
          </cell>
          <cell r="D788" t="str">
            <v>PAE-FE</v>
          </cell>
          <cell r="E788">
            <v>625</v>
          </cell>
          <cell r="F788">
            <v>24</v>
          </cell>
          <cell r="G788">
            <v>30</v>
          </cell>
          <cell r="H788">
            <v>0</v>
          </cell>
          <cell r="I788">
            <v>0</v>
          </cell>
          <cell r="J788">
            <v>0</v>
          </cell>
          <cell r="K788">
            <v>0</v>
          </cell>
          <cell r="L788">
            <v>0</v>
          </cell>
          <cell r="M788">
            <v>0</v>
          </cell>
        </row>
        <row r="789">
          <cell r="A789" t="str">
            <v>E4MA4</v>
          </cell>
          <cell r="B789" t="str">
            <v>REHAB OF COMPANY FLD BRIDGES</v>
          </cell>
          <cell r="C789" t="str">
            <v>013203</v>
          </cell>
          <cell r="D789" t="str">
            <v>PAE-FE</v>
          </cell>
          <cell r="E789">
            <v>27825</v>
          </cell>
          <cell r="F789">
            <v>200</v>
          </cell>
          <cell r="G789">
            <v>465</v>
          </cell>
          <cell r="H789">
            <v>0</v>
          </cell>
          <cell r="I789">
            <v>0</v>
          </cell>
          <cell r="J789">
            <v>0</v>
          </cell>
          <cell r="K789">
            <v>0</v>
          </cell>
          <cell r="L789">
            <v>0</v>
          </cell>
          <cell r="M789">
            <v>0</v>
          </cell>
        </row>
        <row r="790">
          <cell r="A790" t="str">
            <v>E4MA6</v>
          </cell>
          <cell r="B790" t="str">
            <v>BISENI-SAMABIRI OIL DEV JV SHR</v>
          </cell>
          <cell r="C790" t="str">
            <v>013210</v>
          </cell>
          <cell r="D790" t="str">
            <v>PAE-FE</v>
          </cell>
          <cell r="E790">
            <v>840000</v>
          </cell>
          <cell r="F790">
            <v>12000</v>
          </cell>
          <cell r="G790">
            <v>20000</v>
          </cell>
          <cell r="H790">
            <v>0</v>
          </cell>
          <cell r="I790">
            <v>0</v>
          </cell>
          <cell r="J790">
            <v>0</v>
          </cell>
          <cell r="K790">
            <v>0</v>
          </cell>
          <cell r="L790">
            <v>0</v>
          </cell>
          <cell r="M790">
            <v>0</v>
          </cell>
        </row>
        <row r="791">
          <cell r="A791" t="str">
            <v>E8G02</v>
          </cell>
          <cell r="B791" t="str">
            <v>GBARAN ROADS</v>
          </cell>
          <cell r="C791" t="str">
            <v>400019</v>
          </cell>
          <cell r="D791" t="str">
            <v>PAE</v>
          </cell>
          <cell r="E791">
            <v>0</v>
          </cell>
          <cell r="F791">
            <v>0</v>
          </cell>
          <cell r="G791">
            <v>0</v>
          </cell>
          <cell r="H791">
            <v>3599.9982</v>
          </cell>
          <cell r="I791">
            <v>0</v>
          </cell>
          <cell r="J791">
            <v>32.03998</v>
          </cell>
          <cell r="K791" t="e">
            <v>#DIV/0!</v>
          </cell>
          <cell r="L791">
            <v>0</v>
          </cell>
          <cell r="M791">
            <v>0</v>
          </cell>
        </row>
        <row r="792">
          <cell r="A792" t="str">
            <v>GDAE</v>
          </cell>
          <cell r="B792" t="str">
            <v>DEVELOPMENT: AREA A</v>
          </cell>
          <cell r="C792" t="str">
            <v>400302</v>
          </cell>
          <cell r="D792" t="str">
            <v>PAE</v>
          </cell>
          <cell r="E792">
            <v>0</v>
          </cell>
          <cell r="F792">
            <v>0</v>
          </cell>
          <cell r="G792">
            <v>0</v>
          </cell>
          <cell r="H792">
            <v>1417.6199899999999</v>
          </cell>
          <cell r="I792">
            <v>0</v>
          </cell>
          <cell r="J792">
            <v>12.89353</v>
          </cell>
          <cell r="K792" t="e">
            <v>#DIV/0!</v>
          </cell>
          <cell r="L792">
            <v>0</v>
          </cell>
          <cell r="M792">
            <v>0</v>
          </cell>
        </row>
        <row r="793">
          <cell r="A793" t="str">
            <v>GDAE2</v>
          </cell>
          <cell r="B793" t="str">
            <v>DEVELOPMENT: AREA A</v>
          </cell>
          <cell r="C793" t="str">
            <v>400302</v>
          </cell>
          <cell r="D793" t="str">
            <v>PAE</v>
          </cell>
          <cell r="E793">
            <v>0</v>
          </cell>
          <cell r="F793">
            <v>0</v>
          </cell>
          <cell r="G793">
            <v>0</v>
          </cell>
          <cell r="H793">
            <v>84.024079999999998</v>
          </cell>
          <cell r="I793">
            <v>0</v>
          </cell>
          <cell r="J793">
            <v>0.74780999999999997</v>
          </cell>
          <cell r="K793" t="e">
            <v>#DIV/0!</v>
          </cell>
          <cell r="L793">
            <v>84.024079999999998</v>
          </cell>
          <cell r="M793">
            <v>0</v>
          </cell>
        </row>
        <row r="794">
          <cell r="A794" t="str">
            <v>GPAE</v>
          </cell>
          <cell r="B794" t="str">
            <v>PAE OVERHEAD</v>
          </cell>
          <cell r="C794" t="str">
            <v>400302</v>
          </cell>
          <cell r="D794" t="str">
            <v>PAE</v>
          </cell>
          <cell r="E794">
            <v>30240</v>
          </cell>
          <cell r="F794">
            <v>344</v>
          </cell>
          <cell r="G794">
            <v>632</v>
          </cell>
          <cell r="H794">
            <v>39366.152150000002</v>
          </cell>
          <cell r="I794">
            <v>290.29534000000001</v>
          </cell>
          <cell r="J794">
            <v>641.99099999999999</v>
          </cell>
          <cell r="K794">
            <v>1.0158085443037974</v>
          </cell>
          <cell r="L794">
            <v>14635.75736</v>
          </cell>
          <cell r="M794">
            <v>0.24399999999999999</v>
          </cell>
        </row>
        <row r="795">
          <cell r="A795" t="str">
            <v>GPAE1</v>
          </cell>
          <cell r="B795" t="str">
            <v>PAE SPDC STAFF SALARIES</v>
          </cell>
          <cell r="C795" t="str">
            <v>400302</v>
          </cell>
          <cell r="D795" t="str">
            <v>PAE</v>
          </cell>
          <cell r="E795">
            <v>710245</v>
          </cell>
          <cell r="F795">
            <v>1162</v>
          </cell>
          <cell r="G795">
            <v>7926</v>
          </cell>
          <cell r="H795">
            <v>10049.500019999999</v>
          </cell>
          <cell r="I795">
            <v>24.899939999999997</v>
          </cell>
          <cell r="J795">
            <v>115.51293</v>
          </cell>
          <cell r="K795">
            <v>1.4573925056775169E-2</v>
          </cell>
          <cell r="L795">
            <v>0</v>
          </cell>
          <cell r="M795">
            <v>0</v>
          </cell>
        </row>
        <row r="796">
          <cell r="A796" t="str">
            <v>GPAE1AFAM</v>
          </cell>
          <cell r="B796" t="str">
            <v>AFAM FIELD SPDC STAFF SALARIES</v>
          </cell>
          <cell r="C796" t="str">
            <v>4011</v>
          </cell>
          <cell r="D796" t="str">
            <v>PAE</v>
          </cell>
          <cell r="E796">
            <v>0</v>
          </cell>
          <cell r="F796">
            <v>0</v>
          </cell>
          <cell r="G796">
            <v>0</v>
          </cell>
          <cell r="H796">
            <v>16724.66648</v>
          </cell>
          <cell r="I796">
            <v>16.599959999999999</v>
          </cell>
          <cell r="J796">
            <v>167.34499</v>
          </cell>
          <cell r="K796" t="e">
            <v>#DIV/0!</v>
          </cell>
          <cell r="L796">
            <v>0</v>
          </cell>
          <cell r="M796">
            <v>0</v>
          </cell>
        </row>
        <row r="797">
          <cell r="A797" t="str">
            <v>GPAE1AGBD</v>
          </cell>
          <cell r="B797" t="str">
            <v>AGBADA FLD SPDC STAFF SALARIES</v>
          </cell>
          <cell r="C797" t="str">
            <v>4011</v>
          </cell>
          <cell r="D797" t="str">
            <v>PAE</v>
          </cell>
          <cell r="E797">
            <v>0</v>
          </cell>
          <cell r="F797">
            <v>0</v>
          </cell>
          <cell r="G797">
            <v>0</v>
          </cell>
          <cell r="H797">
            <v>22188.166420000001</v>
          </cell>
          <cell r="I797">
            <v>22.133279999999999</v>
          </cell>
          <cell r="J797">
            <v>222.34554999999997</v>
          </cell>
          <cell r="K797" t="e">
            <v>#DIV/0!</v>
          </cell>
          <cell r="L797">
            <v>0</v>
          </cell>
          <cell r="M797">
            <v>0</v>
          </cell>
        </row>
        <row r="798">
          <cell r="A798" t="str">
            <v>GPAE1AM</v>
          </cell>
          <cell r="B798" t="str">
            <v>AREA ASSET MANAGEMENT</v>
          </cell>
          <cell r="C798" t="str">
            <v>400302</v>
          </cell>
          <cell r="D798" t="str">
            <v>PAE</v>
          </cell>
          <cell r="E798">
            <v>0</v>
          </cell>
          <cell r="F798">
            <v>0</v>
          </cell>
          <cell r="G798">
            <v>0</v>
          </cell>
          <cell r="H798">
            <v>7986.0833700000003</v>
          </cell>
          <cell r="I798">
            <v>22.133279999999999</v>
          </cell>
          <cell r="J798">
            <v>94.052710000000005</v>
          </cell>
          <cell r="K798" t="e">
            <v>#DIV/0!</v>
          </cell>
          <cell r="L798">
            <v>0</v>
          </cell>
          <cell r="M798">
            <v>0</v>
          </cell>
        </row>
        <row r="799">
          <cell r="A799" t="str">
            <v>GPAE1CDO</v>
          </cell>
          <cell r="B799" t="str">
            <v>SPDC STAFF SALARIES PAE-CDO</v>
          </cell>
          <cell r="C799" t="str">
            <v>4011</v>
          </cell>
          <cell r="D799" t="str">
            <v>PAE</v>
          </cell>
          <cell r="E799">
            <v>0</v>
          </cell>
          <cell r="F799">
            <v>0</v>
          </cell>
          <cell r="G799">
            <v>0</v>
          </cell>
          <cell r="H799">
            <v>23118.750090000001</v>
          </cell>
          <cell r="I799">
            <v>62.249849999999995</v>
          </cell>
          <cell r="J799">
            <v>270.81565000000001</v>
          </cell>
          <cell r="K799" t="e">
            <v>#DIV/0!</v>
          </cell>
          <cell r="L799">
            <v>0</v>
          </cell>
          <cell r="M799">
            <v>0</v>
          </cell>
        </row>
        <row r="800">
          <cell r="A800" t="str">
            <v>GPAE1DEV</v>
          </cell>
          <cell r="B800" t="str">
            <v>SPDC STAFF SALARIES - PAE-DEV</v>
          </cell>
          <cell r="C800" t="str">
            <v>4011</v>
          </cell>
          <cell r="D800" t="str">
            <v>PAE</v>
          </cell>
          <cell r="E800">
            <v>0</v>
          </cell>
          <cell r="F800">
            <v>0</v>
          </cell>
          <cell r="G800">
            <v>0</v>
          </cell>
          <cell r="H800">
            <v>446.91667000000001</v>
          </cell>
          <cell r="I800">
            <v>1.3833299999999999</v>
          </cell>
          <cell r="J800">
            <v>5.4502700000000006</v>
          </cell>
          <cell r="K800" t="e">
            <v>#DIV/0!</v>
          </cell>
          <cell r="L800">
            <v>0</v>
          </cell>
          <cell r="M800">
            <v>0</v>
          </cell>
        </row>
        <row r="801">
          <cell r="A801" t="str">
            <v>GPAE1EGBM</v>
          </cell>
          <cell r="B801" t="str">
            <v>PAE-EGBM SPDC STAFF SALARIES</v>
          </cell>
          <cell r="C801" t="str">
            <v>4011</v>
          </cell>
          <cell r="D801" t="str">
            <v>PAE</v>
          </cell>
          <cell r="E801">
            <v>0</v>
          </cell>
          <cell r="F801">
            <v>0</v>
          </cell>
          <cell r="G801">
            <v>0</v>
          </cell>
          <cell r="H801">
            <v>11498.916670000001</v>
          </cell>
          <cell r="I801">
            <v>26.283270000000002</v>
          </cell>
          <cell r="J801">
            <v>129.91302999999999</v>
          </cell>
          <cell r="K801" t="e">
            <v>#DIV/0!</v>
          </cell>
          <cell r="L801">
            <v>0</v>
          </cell>
          <cell r="M801">
            <v>0</v>
          </cell>
        </row>
        <row r="802">
          <cell r="A802" t="str">
            <v>GPAE1EGBW</v>
          </cell>
          <cell r="B802" t="str">
            <v>PAE-EGBW SPDC STAFF SALARIES</v>
          </cell>
          <cell r="C802" t="str">
            <v>4011</v>
          </cell>
          <cell r="D802" t="str">
            <v>PAE</v>
          </cell>
          <cell r="E802">
            <v>0</v>
          </cell>
          <cell r="F802">
            <v>0</v>
          </cell>
          <cell r="G802">
            <v>0</v>
          </cell>
          <cell r="H802">
            <v>12706.499820000001</v>
          </cell>
          <cell r="I802">
            <v>8.2999799999999997</v>
          </cell>
          <cell r="J802">
            <v>122.87022999999999</v>
          </cell>
          <cell r="K802" t="e">
            <v>#DIV/0!</v>
          </cell>
          <cell r="L802">
            <v>0</v>
          </cell>
          <cell r="M802">
            <v>0</v>
          </cell>
        </row>
        <row r="803">
          <cell r="A803" t="str">
            <v>GPAE1ELEW</v>
          </cell>
          <cell r="B803" t="str">
            <v>ELENWA FLD SPDC STAFF SALA</v>
          </cell>
          <cell r="C803" t="str">
            <v>4011</v>
          </cell>
          <cell r="D803" t="str">
            <v>PAE</v>
          </cell>
          <cell r="E803">
            <v>0</v>
          </cell>
          <cell r="F803">
            <v>0</v>
          </cell>
          <cell r="G803">
            <v>0</v>
          </cell>
          <cell r="H803">
            <v>11703.99984</v>
          </cell>
          <cell r="I803">
            <v>8.2999799999999997</v>
          </cell>
          <cell r="J803">
            <v>113.83105999999999</v>
          </cell>
          <cell r="K803" t="e">
            <v>#DIV/0!</v>
          </cell>
          <cell r="L803">
            <v>0</v>
          </cell>
          <cell r="M803">
            <v>0</v>
          </cell>
        </row>
        <row r="804">
          <cell r="A804" t="str">
            <v>GPAE1ENG</v>
          </cell>
          <cell r="B804" t="str">
            <v>SPDC STAFF SALARIES- PAE-ENG</v>
          </cell>
          <cell r="C804" t="str">
            <v>4011</v>
          </cell>
          <cell r="D804" t="str">
            <v>PAE</v>
          </cell>
          <cell r="E804">
            <v>0</v>
          </cell>
          <cell r="F804">
            <v>0</v>
          </cell>
          <cell r="G804">
            <v>0</v>
          </cell>
          <cell r="H804">
            <v>2681.5000199999999</v>
          </cell>
          <cell r="I804">
            <v>8.2999799999999997</v>
          </cell>
          <cell r="J804">
            <v>32.478169999999999</v>
          </cell>
          <cell r="K804" t="e">
            <v>#DIV/0!</v>
          </cell>
          <cell r="L804">
            <v>0</v>
          </cell>
          <cell r="M804">
            <v>0</v>
          </cell>
        </row>
        <row r="805">
          <cell r="A805" t="str">
            <v>GPAE1FE</v>
          </cell>
          <cell r="B805" t="str">
            <v>PAE-FE SPDC STAFF SALARIES</v>
          </cell>
          <cell r="C805" t="str">
            <v>4011</v>
          </cell>
          <cell r="D805" t="str">
            <v>PAE</v>
          </cell>
          <cell r="E805">
            <v>0</v>
          </cell>
          <cell r="F805">
            <v>0</v>
          </cell>
          <cell r="G805">
            <v>0</v>
          </cell>
          <cell r="H805">
            <v>11837.1667</v>
          </cell>
          <cell r="I805">
            <v>30.433259999999997</v>
          </cell>
          <cell r="J805">
            <v>137.31401</v>
          </cell>
          <cell r="K805" t="e">
            <v>#DIV/0!</v>
          </cell>
          <cell r="L805">
            <v>0</v>
          </cell>
          <cell r="M805">
            <v>0</v>
          </cell>
        </row>
        <row r="806">
          <cell r="A806" t="str">
            <v>GPAE1FEE</v>
          </cell>
          <cell r="B806" t="str">
            <v>SPDC STAFF SALARIES - PAE-FEE</v>
          </cell>
          <cell r="C806" t="str">
            <v>4011</v>
          </cell>
          <cell r="D806" t="str">
            <v>PAE</v>
          </cell>
          <cell r="E806">
            <v>0</v>
          </cell>
          <cell r="F806">
            <v>0</v>
          </cell>
          <cell r="G806">
            <v>0</v>
          </cell>
          <cell r="H806">
            <v>8491.4167300000008</v>
          </cell>
          <cell r="I806">
            <v>26.283270000000002</v>
          </cell>
          <cell r="J806">
            <v>102.75074000000001</v>
          </cell>
          <cell r="K806" t="e">
            <v>#DIV/0!</v>
          </cell>
          <cell r="L806">
            <v>0</v>
          </cell>
          <cell r="M806">
            <v>0</v>
          </cell>
        </row>
        <row r="807">
          <cell r="A807" t="str">
            <v>GPAE1GEO</v>
          </cell>
          <cell r="B807" t="str">
            <v>SPDC STAFF SALARIES - PAE-GEO</v>
          </cell>
          <cell r="C807" t="str">
            <v>4011</v>
          </cell>
          <cell r="D807" t="str">
            <v>PAE</v>
          </cell>
          <cell r="E807">
            <v>0</v>
          </cell>
          <cell r="F807">
            <v>0</v>
          </cell>
          <cell r="G807">
            <v>0</v>
          </cell>
          <cell r="H807">
            <v>10884.916670000001</v>
          </cell>
          <cell r="I807">
            <v>24.899939999999997</v>
          </cell>
          <cell r="J807">
            <v>123.03167999999999</v>
          </cell>
          <cell r="K807" t="e">
            <v>#DIV/0!</v>
          </cell>
          <cell r="L807">
            <v>0</v>
          </cell>
          <cell r="M807">
            <v>0</v>
          </cell>
        </row>
        <row r="808">
          <cell r="A808" t="str">
            <v>GPAE1HSE</v>
          </cell>
          <cell r="B808" t="str">
            <v>PAE-HSE SPDC STAFF SALARIES</v>
          </cell>
          <cell r="C808" t="str">
            <v>4011</v>
          </cell>
          <cell r="D808" t="str">
            <v>PAE</v>
          </cell>
          <cell r="E808">
            <v>0</v>
          </cell>
          <cell r="F808">
            <v>0</v>
          </cell>
          <cell r="G808">
            <v>0</v>
          </cell>
          <cell r="H808">
            <v>5363.0000399999999</v>
          </cell>
          <cell r="I808">
            <v>16.599959999999999</v>
          </cell>
          <cell r="J808">
            <v>64.956330000000008</v>
          </cell>
          <cell r="K808" t="e">
            <v>#DIV/0!</v>
          </cell>
          <cell r="L808">
            <v>0</v>
          </cell>
          <cell r="M808">
            <v>0</v>
          </cell>
        </row>
        <row r="809">
          <cell r="A809" t="str">
            <v>GPAE1IMOR</v>
          </cell>
          <cell r="B809" t="str">
            <v>IMOR FLD  STAFF SALARIES</v>
          </cell>
          <cell r="C809" t="str">
            <v>4011</v>
          </cell>
          <cell r="D809" t="str">
            <v>PAE</v>
          </cell>
          <cell r="E809">
            <v>0</v>
          </cell>
          <cell r="F809">
            <v>0</v>
          </cell>
          <cell r="G809">
            <v>0</v>
          </cell>
          <cell r="H809">
            <v>19953.583070000001</v>
          </cell>
          <cell r="I809">
            <v>15.216629999999999</v>
          </cell>
          <cell r="J809">
            <v>195.0942</v>
          </cell>
          <cell r="K809" t="e">
            <v>#DIV/0!</v>
          </cell>
          <cell r="L809">
            <v>0</v>
          </cell>
          <cell r="M809">
            <v>0</v>
          </cell>
        </row>
        <row r="810">
          <cell r="A810" t="str">
            <v>GPAE1KOC1</v>
          </cell>
          <cell r="B810" t="str">
            <v>KOLO CRK 1 FLD SPDC STAFF SAL</v>
          </cell>
          <cell r="C810" t="str">
            <v>4011</v>
          </cell>
          <cell r="D810" t="str">
            <v>PAE</v>
          </cell>
          <cell r="E810">
            <v>0</v>
          </cell>
          <cell r="F810">
            <v>0</v>
          </cell>
          <cell r="G810">
            <v>0</v>
          </cell>
          <cell r="H810">
            <v>18395.499780000002</v>
          </cell>
          <cell r="I810">
            <v>16.599959999999999</v>
          </cell>
          <cell r="J810">
            <v>182.46605</v>
          </cell>
          <cell r="K810" t="e">
            <v>#DIV/0!</v>
          </cell>
          <cell r="L810">
            <v>0</v>
          </cell>
          <cell r="M810">
            <v>0</v>
          </cell>
        </row>
        <row r="811">
          <cell r="A811" t="str">
            <v>GPAE1KOC2</v>
          </cell>
          <cell r="B811" t="str">
            <v>KOLO CRK FLD SPDC STAFF SALA</v>
          </cell>
          <cell r="C811" t="str">
            <v>4011</v>
          </cell>
          <cell r="D811" t="str">
            <v>PAE</v>
          </cell>
          <cell r="E811">
            <v>0</v>
          </cell>
          <cell r="F811">
            <v>0</v>
          </cell>
          <cell r="G811">
            <v>0</v>
          </cell>
          <cell r="H811">
            <v>15997.91647</v>
          </cell>
          <cell r="I811">
            <v>13.833299999999999</v>
          </cell>
          <cell r="J811">
            <v>158.18836999999999</v>
          </cell>
          <cell r="K811" t="e">
            <v>#DIV/0!</v>
          </cell>
          <cell r="L811">
            <v>0</v>
          </cell>
          <cell r="M811">
            <v>0</v>
          </cell>
        </row>
        <row r="812">
          <cell r="A812" t="str">
            <v>GPAE1KOCR</v>
          </cell>
          <cell r="B812" t="str">
            <v>KOLO CK FLD SPDC STAFF SALA</v>
          </cell>
          <cell r="C812" t="str">
            <v>4011</v>
          </cell>
          <cell r="D812" t="str">
            <v>PAE</v>
          </cell>
          <cell r="E812">
            <v>0</v>
          </cell>
          <cell r="F812">
            <v>0</v>
          </cell>
          <cell r="G812">
            <v>0</v>
          </cell>
          <cell r="H812">
            <v>6190.2499500000004</v>
          </cell>
          <cell r="I812">
            <v>8.2999799999999997</v>
          </cell>
          <cell r="J812">
            <v>64.073629999999994</v>
          </cell>
          <cell r="K812" t="e">
            <v>#DIV/0!</v>
          </cell>
          <cell r="L812">
            <v>0</v>
          </cell>
          <cell r="M812">
            <v>0</v>
          </cell>
        </row>
        <row r="813">
          <cell r="A813" t="str">
            <v>GPAE1MTC</v>
          </cell>
          <cell r="B813" t="str">
            <v>SPDC STAFF SALARIES - PAE-MTC</v>
          </cell>
          <cell r="C813" t="str">
            <v>4011</v>
          </cell>
          <cell r="D813" t="str">
            <v>PAE</v>
          </cell>
          <cell r="E813">
            <v>0</v>
          </cell>
          <cell r="F813">
            <v>0</v>
          </cell>
          <cell r="G813">
            <v>0</v>
          </cell>
          <cell r="H813">
            <v>17914.666639999999</v>
          </cell>
          <cell r="I813">
            <v>37.349910000000001</v>
          </cell>
          <cell r="J813">
            <v>199.06182999999999</v>
          </cell>
          <cell r="K813" t="e">
            <v>#DIV/0!</v>
          </cell>
          <cell r="L813">
            <v>0</v>
          </cell>
          <cell r="M813">
            <v>0</v>
          </cell>
        </row>
        <row r="814">
          <cell r="A814" t="str">
            <v>GPAE1OBGN</v>
          </cell>
          <cell r="B814" t="str">
            <v>OBIGBO N FLD SPDC STAFF SALAR</v>
          </cell>
          <cell r="C814" t="str">
            <v>4011</v>
          </cell>
          <cell r="D814" t="str">
            <v>PAE</v>
          </cell>
          <cell r="E814">
            <v>0</v>
          </cell>
          <cell r="F814">
            <v>0</v>
          </cell>
          <cell r="G814">
            <v>0</v>
          </cell>
          <cell r="H814">
            <v>21565.999680000001</v>
          </cell>
          <cell r="I814">
            <v>12.449969999999999</v>
          </cell>
          <cell r="J814">
            <v>206.83342999999999</v>
          </cell>
          <cell r="K814" t="e">
            <v>#DIV/0!</v>
          </cell>
          <cell r="L814">
            <v>0</v>
          </cell>
          <cell r="M814">
            <v>0</v>
          </cell>
        </row>
        <row r="815">
          <cell r="A815" t="str">
            <v>GPAE1OGUT</v>
          </cell>
          <cell r="B815" t="str">
            <v>OGUTA FLD SPDC STAFF SALA</v>
          </cell>
          <cell r="C815" t="str">
            <v>4011</v>
          </cell>
          <cell r="D815" t="str">
            <v>PAE</v>
          </cell>
          <cell r="E815">
            <v>0</v>
          </cell>
          <cell r="F815">
            <v>0</v>
          </cell>
          <cell r="G815">
            <v>0</v>
          </cell>
          <cell r="H815">
            <v>18174.083129999999</v>
          </cell>
          <cell r="I815">
            <v>17.98329</v>
          </cell>
          <cell r="J815">
            <v>181.70041000000001</v>
          </cell>
          <cell r="K815" t="e">
            <v>#DIV/0!</v>
          </cell>
          <cell r="L815">
            <v>0</v>
          </cell>
          <cell r="M815">
            <v>0</v>
          </cell>
        </row>
        <row r="816">
          <cell r="A816" t="str">
            <v>GPAE1PH1</v>
          </cell>
          <cell r="B816" t="str">
            <v>PH-1 SPDC STAFF SALARIES</v>
          </cell>
          <cell r="C816" t="str">
            <v>4011</v>
          </cell>
          <cell r="D816" t="str">
            <v>PAE</v>
          </cell>
          <cell r="E816">
            <v>0</v>
          </cell>
          <cell r="F816">
            <v>0</v>
          </cell>
          <cell r="G816">
            <v>0</v>
          </cell>
          <cell r="H816">
            <v>5688.9999600000001</v>
          </cell>
          <cell r="I816">
            <v>8.2999799999999997</v>
          </cell>
          <cell r="J816">
            <v>59.595769999999995</v>
          </cell>
          <cell r="K816" t="e">
            <v>#DIV/0!</v>
          </cell>
          <cell r="L816">
            <v>0</v>
          </cell>
          <cell r="M816">
            <v>0</v>
          </cell>
        </row>
        <row r="817">
          <cell r="A817" t="str">
            <v>GPAE1PH2</v>
          </cell>
          <cell r="B817" t="str">
            <v>PAE-PH2 SPDC STAFF SALARIES</v>
          </cell>
          <cell r="C817" t="str">
            <v>4011</v>
          </cell>
          <cell r="D817" t="str">
            <v>PAE</v>
          </cell>
          <cell r="E817">
            <v>0</v>
          </cell>
          <cell r="F817">
            <v>0</v>
          </cell>
          <cell r="G817">
            <v>0</v>
          </cell>
          <cell r="H817">
            <v>5688.9999600000001</v>
          </cell>
          <cell r="I817">
            <v>8.2999799999999997</v>
          </cell>
          <cell r="J817">
            <v>59.595769999999995</v>
          </cell>
          <cell r="K817" t="e">
            <v>#DIV/0!</v>
          </cell>
          <cell r="L817">
            <v>0</v>
          </cell>
          <cell r="M817">
            <v>0</v>
          </cell>
        </row>
        <row r="818">
          <cell r="A818" t="str">
            <v>GPAE1PRD</v>
          </cell>
          <cell r="B818" t="str">
            <v>PAE-PRD SPDC STAFF SALARIES</v>
          </cell>
          <cell r="C818" t="str">
            <v>400302</v>
          </cell>
          <cell r="D818" t="str">
            <v>PAE</v>
          </cell>
          <cell r="E818">
            <v>0</v>
          </cell>
          <cell r="F818">
            <v>0</v>
          </cell>
          <cell r="G818">
            <v>0</v>
          </cell>
          <cell r="H818">
            <v>2681.5000199999999</v>
          </cell>
          <cell r="I818">
            <v>8.2999799999999997</v>
          </cell>
          <cell r="J818">
            <v>32.478169999999999</v>
          </cell>
          <cell r="K818" t="e">
            <v>#DIV/0!</v>
          </cell>
          <cell r="L818">
            <v>0</v>
          </cell>
          <cell r="M818">
            <v>0</v>
          </cell>
        </row>
        <row r="819">
          <cell r="A819" t="str">
            <v>GPAE1PTC</v>
          </cell>
          <cell r="B819" t="str">
            <v>SPDC STAFF SALARIES - PAE-PTC</v>
          </cell>
          <cell r="C819" t="str">
            <v>4011</v>
          </cell>
          <cell r="D819" t="str">
            <v>PAE</v>
          </cell>
          <cell r="E819">
            <v>0</v>
          </cell>
          <cell r="F819">
            <v>0</v>
          </cell>
          <cell r="G819">
            <v>0</v>
          </cell>
          <cell r="H819">
            <v>17083.333360000001</v>
          </cell>
          <cell r="I819">
            <v>41.499900000000004</v>
          </cell>
          <cell r="J819">
            <v>195.50676999999999</v>
          </cell>
          <cell r="K819" t="e">
            <v>#DIV/0!</v>
          </cell>
          <cell r="L819">
            <v>0</v>
          </cell>
          <cell r="M819">
            <v>0</v>
          </cell>
        </row>
        <row r="820">
          <cell r="A820" t="str">
            <v>GPAE1RES</v>
          </cell>
          <cell r="B820" t="str">
            <v>SPDC STAFF SALARIES - PAE-RES</v>
          </cell>
          <cell r="C820" t="str">
            <v>4011</v>
          </cell>
          <cell r="D820" t="str">
            <v>PAE</v>
          </cell>
          <cell r="E820">
            <v>0</v>
          </cell>
          <cell r="F820">
            <v>0</v>
          </cell>
          <cell r="G820">
            <v>0</v>
          </cell>
          <cell r="H820">
            <v>12789.416730000001</v>
          </cell>
          <cell r="I820">
            <v>35.96658</v>
          </cell>
          <cell r="J820">
            <v>151.28935999999999</v>
          </cell>
          <cell r="K820" t="e">
            <v>#DIV/0!</v>
          </cell>
          <cell r="L820">
            <v>0</v>
          </cell>
          <cell r="M820">
            <v>0</v>
          </cell>
        </row>
        <row r="821">
          <cell r="A821" t="str">
            <v>GPAE1RUMU</v>
          </cell>
          <cell r="B821" t="str">
            <v>RUMUEKPE FLD SPDC STAFF SALA</v>
          </cell>
          <cell r="C821" t="str">
            <v>4011</v>
          </cell>
          <cell r="D821" t="str">
            <v>PAE</v>
          </cell>
          <cell r="E821">
            <v>0</v>
          </cell>
          <cell r="F821">
            <v>0</v>
          </cell>
          <cell r="G821">
            <v>0</v>
          </cell>
          <cell r="H821">
            <v>15605.333119999999</v>
          </cell>
          <cell r="I821">
            <v>11.06664</v>
          </cell>
          <cell r="J821">
            <v>151.84921</v>
          </cell>
          <cell r="K821" t="e">
            <v>#DIV/0!</v>
          </cell>
          <cell r="L821">
            <v>0</v>
          </cell>
          <cell r="M821">
            <v>0</v>
          </cell>
        </row>
        <row r="822">
          <cell r="A822" t="str">
            <v>GPAE1TS</v>
          </cell>
          <cell r="B822" t="str">
            <v>PAE-TS SPDC STAFF SALARIES</v>
          </cell>
          <cell r="C822" t="str">
            <v>4011</v>
          </cell>
          <cell r="D822" t="str">
            <v>PAE</v>
          </cell>
          <cell r="E822">
            <v>0</v>
          </cell>
          <cell r="F822">
            <v>0</v>
          </cell>
          <cell r="G822">
            <v>0</v>
          </cell>
          <cell r="H822">
            <v>10726.00008</v>
          </cell>
          <cell r="I822">
            <v>33.199919999999999</v>
          </cell>
          <cell r="J822">
            <v>129.91271</v>
          </cell>
          <cell r="K822" t="e">
            <v>#DIV/0!</v>
          </cell>
          <cell r="L822">
            <v>0</v>
          </cell>
          <cell r="M822">
            <v>0</v>
          </cell>
        </row>
        <row r="823">
          <cell r="A823" t="str">
            <v>GPAE1UMUE</v>
          </cell>
          <cell r="B823" t="str">
            <v>UMUECHEM FLD SPDC STAFF SALA</v>
          </cell>
          <cell r="C823" t="str">
            <v>4011</v>
          </cell>
          <cell r="D823" t="str">
            <v>PAE</v>
          </cell>
          <cell r="E823">
            <v>0</v>
          </cell>
          <cell r="F823">
            <v>0</v>
          </cell>
          <cell r="G823">
            <v>0</v>
          </cell>
          <cell r="H823">
            <v>13541.91647</v>
          </cell>
          <cell r="I823">
            <v>8.2999799999999997</v>
          </cell>
          <cell r="J823">
            <v>130.33886999999999</v>
          </cell>
          <cell r="K823" t="e">
            <v>#DIV/0!</v>
          </cell>
          <cell r="L823">
            <v>0</v>
          </cell>
          <cell r="M823">
            <v>0</v>
          </cell>
        </row>
        <row r="824">
          <cell r="A824" t="str">
            <v>GPAE2</v>
          </cell>
          <cell r="B824" t="str">
            <v>PAE CONTRACT STAFF SALARIES</v>
          </cell>
          <cell r="C824" t="str">
            <v>400302</v>
          </cell>
          <cell r="D824" t="str">
            <v>PAE</v>
          </cell>
          <cell r="E824">
            <v>25891</v>
          </cell>
          <cell r="F824">
            <v>165</v>
          </cell>
          <cell r="G824">
            <v>412</v>
          </cell>
          <cell r="H824">
            <v>11376.356250000001</v>
          </cell>
          <cell r="I824">
            <v>182.52548000000002</v>
          </cell>
          <cell r="J824">
            <v>283.51979999999998</v>
          </cell>
          <cell r="K824">
            <v>0.68815485436893198</v>
          </cell>
          <cell r="L824">
            <v>1588.01595</v>
          </cell>
          <cell r="M824">
            <v>45.520820000000001</v>
          </cell>
        </row>
        <row r="825">
          <cell r="A825" t="str">
            <v>GPAE3</v>
          </cell>
          <cell r="B825" t="str">
            <v>PAE STATIONERIES/COMP CONSUM</v>
          </cell>
          <cell r="C825" t="str">
            <v>400302</v>
          </cell>
          <cell r="D825" t="str">
            <v>PAE</v>
          </cell>
          <cell r="E825">
            <v>1529</v>
          </cell>
          <cell r="F825">
            <v>13</v>
          </cell>
          <cell r="G825">
            <v>28</v>
          </cell>
          <cell r="H825">
            <v>0</v>
          </cell>
          <cell r="I825">
            <v>0</v>
          </cell>
          <cell r="J825">
            <v>0</v>
          </cell>
          <cell r="K825">
            <v>0</v>
          </cell>
          <cell r="L825">
            <v>0</v>
          </cell>
          <cell r="M825">
            <v>0</v>
          </cell>
        </row>
        <row r="826">
          <cell r="A826" t="str">
            <v>GPAEOBV</v>
          </cell>
          <cell r="B826" t="str">
            <v>PAE OVERSEA BUSINESS VISITS</v>
          </cell>
          <cell r="C826" t="str">
            <v>4011</v>
          </cell>
          <cell r="D826" t="str">
            <v>PAE</v>
          </cell>
          <cell r="E826">
            <v>3150</v>
          </cell>
          <cell r="F826">
            <v>270</v>
          </cell>
          <cell r="G826">
            <v>300</v>
          </cell>
          <cell r="H826">
            <v>38.95955</v>
          </cell>
          <cell r="I826">
            <v>13.116</v>
          </cell>
          <cell r="J826">
            <v>13.462729999999999</v>
          </cell>
          <cell r="K826">
            <v>4.4875766666666664E-2</v>
          </cell>
          <cell r="L826">
            <v>1.2518699999999998</v>
          </cell>
          <cell r="M826">
            <v>0</v>
          </cell>
        </row>
        <row r="827">
          <cell r="A827" t="str">
            <v>PPDHSE0041</v>
          </cell>
          <cell r="B827" t="str">
            <v>AREA A WASTE MGT PILOT PROJECT</v>
          </cell>
          <cell r="C827" t="str">
            <v>401107</v>
          </cell>
          <cell r="D827" t="str">
            <v>PAE-HSE</v>
          </cell>
          <cell r="E827">
            <v>2730</v>
          </cell>
          <cell r="F827">
            <v>34</v>
          </cell>
          <cell r="G827">
            <v>60</v>
          </cell>
          <cell r="H827">
            <v>8095.13</v>
          </cell>
          <cell r="I827">
            <v>0</v>
          </cell>
          <cell r="J827">
            <v>72.168259999999989</v>
          </cell>
          <cell r="K827">
            <v>1.2028043333333331</v>
          </cell>
          <cell r="L827">
            <v>2977.53</v>
          </cell>
          <cell r="M827">
            <v>0</v>
          </cell>
        </row>
        <row r="828">
          <cell r="A828" t="str">
            <v>PPDHSE0042</v>
          </cell>
          <cell r="B828" t="str">
            <v>IMPLEMET ISO 14001 REMEDIAL</v>
          </cell>
          <cell r="C828" t="str">
            <v>401104</v>
          </cell>
          <cell r="D828" t="str">
            <v>PAE-HSE</v>
          </cell>
          <cell r="E828">
            <v>43271</v>
          </cell>
          <cell r="F828">
            <v>189</v>
          </cell>
          <cell r="G828">
            <v>601</v>
          </cell>
          <cell r="H828">
            <v>47035.844880000004</v>
          </cell>
          <cell r="I828">
            <v>272.33593999999999</v>
          </cell>
          <cell r="J828">
            <v>698.92528000000004</v>
          </cell>
          <cell r="K828">
            <v>1.1629372379367722</v>
          </cell>
          <cell r="L828">
            <v>2229.4191000000001</v>
          </cell>
          <cell r="M828">
            <v>0</v>
          </cell>
        </row>
        <row r="829">
          <cell r="A829" t="str">
            <v>PPDHSE0043</v>
          </cell>
          <cell r="B829" t="str">
            <v>MAP &amp; DOCUMENT MANAGEMENT</v>
          </cell>
          <cell r="C829" t="str">
            <v>400302</v>
          </cell>
          <cell r="D829" t="str">
            <v>PAE-HSE</v>
          </cell>
          <cell r="E829">
            <v>0</v>
          </cell>
          <cell r="F829">
            <v>0</v>
          </cell>
          <cell r="G829">
            <v>0</v>
          </cell>
          <cell r="H829">
            <v>41.393339999999995</v>
          </cell>
          <cell r="I829">
            <v>0</v>
          </cell>
          <cell r="J829">
            <v>-5.7849999999999457E-2</v>
          </cell>
          <cell r="K829" t="e">
            <v>#DIV/0!</v>
          </cell>
          <cell r="L829">
            <v>185.53</v>
          </cell>
          <cell r="M829">
            <v>0</v>
          </cell>
        </row>
        <row r="830">
          <cell r="A830" t="str">
            <v>PPDPRE0002</v>
          </cell>
          <cell r="B830" t="str">
            <v>MBIAMA MICROWAVE STN IMPROVE</v>
          </cell>
          <cell r="C830" t="str">
            <v>400003</v>
          </cell>
          <cell r="D830" t="str">
            <v>PAE-FE</v>
          </cell>
          <cell r="E830">
            <v>6662</v>
          </cell>
          <cell r="F830">
            <v>67</v>
          </cell>
          <cell r="G830">
            <v>130</v>
          </cell>
          <cell r="H830">
            <v>0</v>
          </cell>
          <cell r="I830">
            <v>0</v>
          </cell>
          <cell r="J830">
            <v>0</v>
          </cell>
          <cell r="K830">
            <v>0</v>
          </cell>
          <cell r="L830">
            <v>0</v>
          </cell>
          <cell r="M830">
            <v>0</v>
          </cell>
        </row>
        <row r="831">
          <cell r="A831" t="str">
            <v>PPDPRE0003</v>
          </cell>
          <cell r="B831" t="str">
            <v>INSTALLATION OF A METERING SKI</v>
          </cell>
          <cell r="C831" t="str">
            <v>400003</v>
          </cell>
          <cell r="D831" t="str">
            <v>PAE-FE</v>
          </cell>
          <cell r="E831">
            <v>2944</v>
          </cell>
          <cell r="F831">
            <v>0</v>
          </cell>
          <cell r="G831">
            <v>28</v>
          </cell>
          <cell r="H831">
            <v>0</v>
          </cell>
          <cell r="I831">
            <v>0</v>
          </cell>
          <cell r="J831">
            <v>0</v>
          </cell>
          <cell r="K831">
            <v>0</v>
          </cell>
          <cell r="L831">
            <v>0</v>
          </cell>
          <cell r="M831">
            <v>0</v>
          </cell>
        </row>
        <row r="832">
          <cell r="A832" t="str">
            <v>PPEDDE0046</v>
          </cell>
          <cell r="B832" t="str">
            <v>GENERAL O/HEAD DRAUGHTNG CHARG</v>
          </cell>
          <cell r="C832" t="str">
            <v>400203</v>
          </cell>
          <cell r="D832" t="str">
            <v>PAE-GEO</v>
          </cell>
          <cell r="E832">
            <v>0</v>
          </cell>
          <cell r="F832">
            <v>0</v>
          </cell>
          <cell r="G832">
            <v>0</v>
          </cell>
          <cell r="H832">
            <v>557.74997999999994</v>
          </cell>
          <cell r="I832">
            <v>0</v>
          </cell>
          <cell r="J832">
            <v>5.0962100000000001</v>
          </cell>
          <cell r="K832" t="e">
            <v>#DIV/0!</v>
          </cell>
          <cell r="L832">
            <v>0</v>
          </cell>
          <cell r="M832">
            <v>0</v>
          </cell>
        </row>
        <row r="833">
          <cell r="A833" t="str">
            <v>PPETTE2101</v>
          </cell>
          <cell r="B833" t="str">
            <v>PROD OPTIM CT/TT STO LAND, EAS</v>
          </cell>
          <cell r="C833" t="str">
            <v>400003</v>
          </cell>
          <cell r="D833" t="str">
            <v>PAE-TS</v>
          </cell>
          <cell r="E833">
            <v>33279</v>
          </cell>
          <cell r="F833">
            <v>553</v>
          </cell>
          <cell r="G833">
            <v>870</v>
          </cell>
          <cell r="H833">
            <v>0</v>
          </cell>
          <cell r="I833">
            <v>0</v>
          </cell>
          <cell r="J833">
            <v>0</v>
          </cell>
          <cell r="K833">
            <v>0</v>
          </cell>
          <cell r="L833">
            <v>0</v>
          </cell>
          <cell r="M833">
            <v>0</v>
          </cell>
        </row>
      </sheetData>
      <sheetData sheetId="1">
        <row r="1">
          <cell r="A1" t="str">
            <v>CENTRE</v>
          </cell>
        </row>
      </sheetData>
      <sheetData sheetId="2">
        <row r="1">
          <cell r="A1" t="str">
            <v>CENTRE</v>
          </cell>
        </row>
      </sheetData>
      <sheetData sheetId="3">
        <row r="1">
          <cell r="A1" t="str">
            <v>CENTRE</v>
          </cell>
        </row>
      </sheetData>
      <sheetData sheetId="4">
        <row r="1">
          <cell r="A1" t="str">
            <v>CENTRE</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Pivot"/>
      <sheetName val="Index - Sheets"/>
      <sheetName val="Output"/>
      <sheetName val="Index to Sheets"/>
      <sheetName val="Settings"/>
      <sheetName val="Definitions"/>
      <sheetName val="Selection"/>
      <sheetName val="Profiles"/>
    </sheetNames>
    <sheetDataSet>
      <sheetData sheetId="0">
        <row r="1">
          <cell r="A1" t="str">
            <v>INDICATOR</v>
          </cell>
        </row>
        <row r="2">
          <cell r="BU2">
            <v>124786.27722167969</v>
          </cell>
        </row>
        <row r="3">
          <cell r="BU3">
            <v>28458.40771484375</v>
          </cell>
        </row>
        <row r="4">
          <cell r="BU4">
            <v>10295.65234375</v>
          </cell>
        </row>
        <row r="5">
          <cell r="BU5">
            <v>0</v>
          </cell>
        </row>
        <row r="6">
          <cell r="BU6">
            <v>58486.80078125</v>
          </cell>
        </row>
        <row r="7">
          <cell r="BU7">
            <v>0</v>
          </cell>
        </row>
        <row r="8">
          <cell r="BU8">
            <v>0</v>
          </cell>
        </row>
        <row r="9">
          <cell r="BU9">
            <v>0</v>
          </cell>
        </row>
        <row r="10">
          <cell r="BU10">
            <v>0</v>
          </cell>
        </row>
        <row r="11">
          <cell r="BU11">
            <v>0</v>
          </cell>
        </row>
        <row r="12">
          <cell r="BU12">
            <v>0</v>
          </cell>
        </row>
        <row r="13">
          <cell r="BU13">
            <v>0</v>
          </cell>
        </row>
        <row r="14">
          <cell r="BU14">
            <v>0</v>
          </cell>
        </row>
        <row r="15">
          <cell r="BU15">
            <v>0</v>
          </cell>
        </row>
        <row r="16">
          <cell r="BU16">
            <v>0</v>
          </cell>
        </row>
        <row r="17">
          <cell r="BU17">
            <v>0</v>
          </cell>
        </row>
        <row r="18">
          <cell r="BU18">
            <v>0</v>
          </cell>
        </row>
        <row r="19">
          <cell r="BU19">
            <v>245515.681640625</v>
          </cell>
        </row>
        <row r="20">
          <cell r="BU20">
            <v>0</v>
          </cell>
        </row>
        <row r="21">
          <cell r="BU21">
            <v>0</v>
          </cell>
        </row>
        <row r="22">
          <cell r="BU22">
            <v>0</v>
          </cell>
        </row>
        <row r="23">
          <cell r="BU23">
            <v>0</v>
          </cell>
        </row>
        <row r="24">
          <cell r="BU24">
            <v>0</v>
          </cell>
        </row>
        <row r="25">
          <cell r="BU25">
            <v>0</v>
          </cell>
        </row>
        <row r="26">
          <cell r="BU26">
            <v>0</v>
          </cell>
        </row>
        <row r="27">
          <cell r="BU27">
            <v>0</v>
          </cell>
        </row>
        <row r="28">
          <cell r="BU28">
            <v>0</v>
          </cell>
        </row>
        <row r="29">
          <cell r="BU29">
            <v>108333.33203125</v>
          </cell>
        </row>
        <row r="30">
          <cell r="BU30">
            <v>0</v>
          </cell>
        </row>
        <row r="31">
          <cell r="BU31">
            <v>0</v>
          </cell>
        </row>
        <row r="32">
          <cell r="BU32">
            <v>10355</v>
          </cell>
        </row>
        <row r="33">
          <cell r="BU33">
            <v>0</v>
          </cell>
        </row>
        <row r="34">
          <cell r="BU34">
            <v>0</v>
          </cell>
        </row>
        <row r="35">
          <cell r="BU35">
            <v>0</v>
          </cell>
        </row>
        <row r="36">
          <cell r="BU36">
            <v>0</v>
          </cell>
        </row>
        <row r="37">
          <cell r="BU37">
            <v>0</v>
          </cell>
        </row>
        <row r="38">
          <cell r="BU38">
            <v>14470.587890625</v>
          </cell>
        </row>
        <row r="39">
          <cell r="BU39">
            <v>0</v>
          </cell>
        </row>
        <row r="40">
          <cell r="BU40">
            <v>0</v>
          </cell>
        </row>
        <row r="41">
          <cell r="BU41">
            <v>0</v>
          </cell>
        </row>
        <row r="42">
          <cell r="BU42">
            <v>0</v>
          </cell>
        </row>
        <row r="43">
          <cell r="BU43">
            <v>0</v>
          </cell>
        </row>
        <row r="44">
          <cell r="BU44">
            <v>0</v>
          </cell>
        </row>
        <row r="45">
          <cell r="BU45">
            <v>52762.560546875</v>
          </cell>
        </row>
        <row r="46">
          <cell r="BU46">
            <v>0</v>
          </cell>
        </row>
        <row r="47">
          <cell r="BU47">
            <v>0</v>
          </cell>
        </row>
        <row r="48">
          <cell r="BU48">
            <v>0</v>
          </cell>
        </row>
        <row r="49">
          <cell r="BU49">
            <v>0</v>
          </cell>
        </row>
        <row r="50">
          <cell r="BU50">
            <v>85112.2353515625</v>
          </cell>
        </row>
        <row r="51">
          <cell r="BU51">
            <v>28370.7451171875</v>
          </cell>
        </row>
        <row r="52">
          <cell r="BU52">
            <v>1446.907958984375</v>
          </cell>
        </row>
        <row r="53">
          <cell r="BU53">
            <v>37827.66015625</v>
          </cell>
        </row>
        <row r="54">
          <cell r="BU54">
            <v>0</v>
          </cell>
        </row>
        <row r="55">
          <cell r="BU55">
            <v>0</v>
          </cell>
        </row>
        <row r="56">
          <cell r="BU56">
            <v>89847.287109375</v>
          </cell>
        </row>
        <row r="57">
          <cell r="BU57">
            <v>0</v>
          </cell>
        </row>
        <row r="58">
          <cell r="BU58">
            <v>309248.23046875</v>
          </cell>
        </row>
        <row r="59">
          <cell r="BU59">
            <v>432230</v>
          </cell>
        </row>
        <row r="60">
          <cell r="BU60">
            <v>0</v>
          </cell>
        </row>
        <row r="61">
          <cell r="BU61">
            <v>18392.98388671875</v>
          </cell>
        </row>
        <row r="62">
          <cell r="BU62">
            <v>0</v>
          </cell>
        </row>
        <row r="63">
          <cell r="BU63">
            <v>0</v>
          </cell>
        </row>
        <row r="64">
          <cell r="BU64">
            <v>0</v>
          </cell>
        </row>
        <row r="65">
          <cell r="BU65">
            <v>0</v>
          </cell>
        </row>
        <row r="66">
          <cell r="BU66">
            <v>0</v>
          </cell>
        </row>
        <row r="67">
          <cell r="BU67">
            <v>0</v>
          </cell>
        </row>
        <row r="68">
          <cell r="BU68">
            <v>0</v>
          </cell>
        </row>
        <row r="69">
          <cell r="BU69">
            <v>0</v>
          </cell>
        </row>
        <row r="70">
          <cell r="BU70">
            <v>0</v>
          </cell>
        </row>
        <row r="71">
          <cell r="BU71">
            <v>0</v>
          </cell>
        </row>
        <row r="72">
          <cell r="BU72">
            <v>0</v>
          </cell>
        </row>
        <row r="73">
          <cell r="BU73">
            <v>0</v>
          </cell>
        </row>
        <row r="74">
          <cell r="BU74">
            <v>0</v>
          </cell>
        </row>
        <row r="75">
          <cell r="BU75">
            <v>0</v>
          </cell>
        </row>
        <row r="76">
          <cell r="BU76">
            <v>0</v>
          </cell>
        </row>
        <row r="77">
          <cell r="BU77">
            <v>0</v>
          </cell>
        </row>
        <row r="78">
          <cell r="BU78">
            <v>0</v>
          </cell>
        </row>
        <row r="79">
          <cell r="BU79">
            <v>0</v>
          </cell>
        </row>
        <row r="80">
          <cell r="BU80">
            <v>0</v>
          </cell>
        </row>
        <row r="81">
          <cell r="BU81">
            <v>0</v>
          </cell>
        </row>
        <row r="82">
          <cell r="BU82">
            <v>0</v>
          </cell>
        </row>
        <row r="83">
          <cell r="BU83">
            <v>0</v>
          </cell>
        </row>
        <row r="84">
          <cell r="BU84">
            <v>0</v>
          </cell>
        </row>
        <row r="85">
          <cell r="BU85">
            <v>0</v>
          </cell>
        </row>
        <row r="86">
          <cell r="BU86">
            <v>0</v>
          </cell>
        </row>
        <row r="87">
          <cell r="BU87">
            <v>0</v>
          </cell>
        </row>
        <row r="88">
          <cell r="BU88">
            <v>0</v>
          </cell>
        </row>
        <row r="89">
          <cell r="BU89">
            <v>0</v>
          </cell>
        </row>
        <row r="90">
          <cell r="BU90">
            <v>0</v>
          </cell>
        </row>
        <row r="91">
          <cell r="BU91">
            <v>0</v>
          </cell>
        </row>
        <row r="92">
          <cell r="BU92">
            <v>0</v>
          </cell>
        </row>
        <row r="93">
          <cell r="BU93">
            <v>0</v>
          </cell>
        </row>
        <row r="94">
          <cell r="BU94">
            <v>0</v>
          </cell>
        </row>
        <row r="95">
          <cell r="BU95">
            <v>0</v>
          </cell>
        </row>
        <row r="96">
          <cell r="BU96">
            <v>0</v>
          </cell>
        </row>
        <row r="97">
          <cell r="BU97">
            <v>0</v>
          </cell>
        </row>
        <row r="98">
          <cell r="BU98">
            <v>0</v>
          </cell>
        </row>
        <row r="99">
          <cell r="BU99">
            <v>0</v>
          </cell>
        </row>
        <row r="100">
          <cell r="BU100">
            <v>0</v>
          </cell>
        </row>
        <row r="101">
          <cell r="BU101">
            <v>0</v>
          </cell>
        </row>
        <row r="102">
          <cell r="BU102">
            <v>0</v>
          </cell>
        </row>
        <row r="103">
          <cell r="BU103">
            <v>0</v>
          </cell>
        </row>
        <row r="104">
          <cell r="BU104">
            <v>0</v>
          </cell>
        </row>
        <row r="105">
          <cell r="BU105">
            <v>0</v>
          </cell>
        </row>
        <row r="106">
          <cell r="BU106">
            <v>0</v>
          </cell>
        </row>
        <row r="107">
          <cell r="BU107">
            <v>0</v>
          </cell>
        </row>
        <row r="108">
          <cell r="BU108">
            <v>0</v>
          </cell>
        </row>
        <row r="109">
          <cell r="BU109">
            <v>0</v>
          </cell>
        </row>
        <row r="110">
          <cell r="BU110">
            <v>0</v>
          </cell>
        </row>
        <row r="111">
          <cell r="BU111">
            <v>0</v>
          </cell>
        </row>
        <row r="112">
          <cell r="BU112">
            <v>0</v>
          </cell>
        </row>
        <row r="113">
          <cell r="BU113">
            <v>0</v>
          </cell>
        </row>
        <row r="114">
          <cell r="BU114">
            <v>0</v>
          </cell>
        </row>
        <row r="115">
          <cell r="BU115">
            <v>600</v>
          </cell>
        </row>
        <row r="116">
          <cell r="BU116">
            <v>10172.54931640625</v>
          </cell>
        </row>
        <row r="117">
          <cell r="BU117">
            <v>9023.529296875</v>
          </cell>
        </row>
        <row r="118">
          <cell r="BU118">
            <v>3794.1176452636719</v>
          </cell>
        </row>
        <row r="119">
          <cell r="BU119">
            <v>9803.9214477539063</v>
          </cell>
        </row>
        <row r="120">
          <cell r="BU120">
            <v>4441.176513671875</v>
          </cell>
        </row>
        <row r="121">
          <cell r="BU121">
            <v>2294.1176452636719</v>
          </cell>
        </row>
        <row r="122">
          <cell r="BU122">
            <v>3294.1176452636719</v>
          </cell>
        </row>
        <row r="123">
          <cell r="BU123">
            <v>0</v>
          </cell>
        </row>
        <row r="124">
          <cell r="BU124">
            <v>0</v>
          </cell>
        </row>
        <row r="125">
          <cell r="BU125">
            <v>0</v>
          </cell>
        </row>
        <row r="126">
          <cell r="BU126">
            <v>0</v>
          </cell>
        </row>
        <row r="127">
          <cell r="BU127">
            <v>0</v>
          </cell>
        </row>
        <row r="128">
          <cell r="BU128">
            <v>0</v>
          </cell>
        </row>
        <row r="129">
          <cell r="BU129">
            <v>0</v>
          </cell>
        </row>
        <row r="130">
          <cell r="BU130">
            <v>0</v>
          </cell>
        </row>
        <row r="131">
          <cell r="BU131">
            <v>0</v>
          </cell>
        </row>
        <row r="132">
          <cell r="BU132">
            <v>0</v>
          </cell>
        </row>
        <row r="133">
          <cell r="BU133">
            <v>0</v>
          </cell>
        </row>
        <row r="134">
          <cell r="BU134">
            <v>0</v>
          </cell>
        </row>
        <row r="135">
          <cell r="BU135">
            <v>0</v>
          </cell>
        </row>
        <row r="136">
          <cell r="BU136">
            <v>0</v>
          </cell>
        </row>
        <row r="137">
          <cell r="BU137">
            <v>0</v>
          </cell>
        </row>
        <row r="138">
          <cell r="BU138">
            <v>0</v>
          </cell>
        </row>
        <row r="139">
          <cell r="BU139">
            <v>0</v>
          </cell>
        </row>
        <row r="140">
          <cell r="BU140">
            <v>0</v>
          </cell>
        </row>
        <row r="141">
          <cell r="BU141">
            <v>0</v>
          </cell>
        </row>
        <row r="142">
          <cell r="BU142">
            <v>0</v>
          </cell>
        </row>
        <row r="143">
          <cell r="BU143">
            <v>0</v>
          </cell>
        </row>
        <row r="144">
          <cell r="BU144">
            <v>0</v>
          </cell>
        </row>
        <row r="145">
          <cell r="BU145">
            <v>0</v>
          </cell>
        </row>
        <row r="146">
          <cell r="BU146">
            <v>0</v>
          </cell>
        </row>
        <row r="147">
          <cell r="BU147">
            <v>0</v>
          </cell>
        </row>
        <row r="148">
          <cell r="BU148">
            <v>0</v>
          </cell>
        </row>
        <row r="149">
          <cell r="BU149">
            <v>0</v>
          </cell>
        </row>
        <row r="150">
          <cell r="BU150">
            <v>0</v>
          </cell>
        </row>
        <row r="151">
          <cell r="BU151">
            <v>0</v>
          </cell>
        </row>
        <row r="152">
          <cell r="BU152">
            <v>0</v>
          </cell>
        </row>
        <row r="153">
          <cell r="BU153">
            <v>0</v>
          </cell>
        </row>
        <row r="154">
          <cell r="BU154">
            <v>0</v>
          </cell>
        </row>
        <row r="155">
          <cell r="BU155">
            <v>0</v>
          </cell>
        </row>
        <row r="156">
          <cell r="BU156">
            <v>0</v>
          </cell>
        </row>
        <row r="157">
          <cell r="BU157">
            <v>0</v>
          </cell>
        </row>
        <row r="158">
          <cell r="BU158">
            <v>0</v>
          </cell>
        </row>
        <row r="159">
          <cell r="BU159">
            <v>0</v>
          </cell>
        </row>
        <row r="160">
          <cell r="BU160">
            <v>0</v>
          </cell>
        </row>
        <row r="161">
          <cell r="BU161">
            <v>0</v>
          </cell>
        </row>
        <row r="162">
          <cell r="BU162">
            <v>0</v>
          </cell>
        </row>
        <row r="163">
          <cell r="BU163">
            <v>0</v>
          </cell>
        </row>
        <row r="164">
          <cell r="BU164">
            <v>0</v>
          </cell>
        </row>
        <row r="165">
          <cell r="BU165">
            <v>0</v>
          </cell>
        </row>
        <row r="166">
          <cell r="BU166">
            <v>0</v>
          </cell>
        </row>
        <row r="167">
          <cell r="BU167">
            <v>0</v>
          </cell>
        </row>
        <row r="168">
          <cell r="BU168">
            <v>0</v>
          </cell>
        </row>
        <row r="169">
          <cell r="BU169">
            <v>0</v>
          </cell>
        </row>
        <row r="170">
          <cell r="BU170">
            <v>0</v>
          </cell>
        </row>
        <row r="171">
          <cell r="BU171">
            <v>0</v>
          </cell>
        </row>
        <row r="172">
          <cell r="BU172">
            <v>0</v>
          </cell>
        </row>
        <row r="173">
          <cell r="BU173">
            <v>0</v>
          </cell>
        </row>
        <row r="174">
          <cell r="BU174">
            <v>0</v>
          </cell>
        </row>
        <row r="175">
          <cell r="BU175">
            <v>0</v>
          </cell>
        </row>
        <row r="176">
          <cell r="BU176">
            <v>0</v>
          </cell>
        </row>
        <row r="177">
          <cell r="BU177">
            <v>0</v>
          </cell>
        </row>
        <row r="178">
          <cell r="BU178">
            <v>0</v>
          </cell>
        </row>
        <row r="179">
          <cell r="BU179">
            <v>0</v>
          </cell>
        </row>
        <row r="180">
          <cell r="BU180">
            <v>0</v>
          </cell>
        </row>
        <row r="181">
          <cell r="BU181">
            <v>0</v>
          </cell>
        </row>
        <row r="182">
          <cell r="BU182">
            <v>0</v>
          </cell>
        </row>
        <row r="183">
          <cell r="BU183">
            <v>0</v>
          </cell>
        </row>
        <row r="184">
          <cell r="BU184">
            <v>0</v>
          </cell>
        </row>
        <row r="185">
          <cell r="BU185">
            <v>0</v>
          </cell>
        </row>
        <row r="186">
          <cell r="BU186">
            <v>0</v>
          </cell>
        </row>
        <row r="187">
          <cell r="BU187">
            <v>0</v>
          </cell>
        </row>
        <row r="188">
          <cell r="BU188">
            <v>0</v>
          </cell>
        </row>
        <row r="189">
          <cell r="BU189">
            <v>0</v>
          </cell>
        </row>
        <row r="190">
          <cell r="BU190">
            <v>0</v>
          </cell>
        </row>
        <row r="191">
          <cell r="BU191">
            <v>0</v>
          </cell>
        </row>
        <row r="192">
          <cell r="BU192">
            <v>0</v>
          </cell>
        </row>
        <row r="193">
          <cell r="BU193">
            <v>0</v>
          </cell>
        </row>
        <row r="194">
          <cell r="BU194">
            <v>0</v>
          </cell>
        </row>
        <row r="195">
          <cell r="BU195">
            <v>0</v>
          </cell>
        </row>
        <row r="196">
          <cell r="BU196">
            <v>0</v>
          </cell>
        </row>
        <row r="197">
          <cell r="BU197">
            <v>0</v>
          </cell>
        </row>
        <row r="198">
          <cell r="BU198">
            <v>0</v>
          </cell>
        </row>
        <row r="199">
          <cell r="BU199">
            <v>0</v>
          </cell>
        </row>
        <row r="200">
          <cell r="BU200">
            <v>0</v>
          </cell>
        </row>
        <row r="201">
          <cell r="BU201">
            <v>0</v>
          </cell>
        </row>
        <row r="202">
          <cell r="BU202">
            <v>0</v>
          </cell>
        </row>
        <row r="203">
          <cell r="BU203">
            <v>0</v>
          </cell>
        </row>
        <row r="204">
          <cell r="BU204">
            <v>0</v>
          </cell>
        </row>
        <row r="205">
          <cell r="BU205">
            <v>0</v>
          </cell>
        </row>
        <row r="206">
          <cell r="BU206">
            <v>0</v>
          </cell>
        </row>
        <row r="207">
          <cell r="BU207">
            <v>0</v>
          </cell>
        </row>
        <row r="208">
          <cell r="BU208">
            <v>0</v>
          </cell>
        </row>
        <row r="209">
          <cell r="BU209">
            <v>0</v>
          </cell>
        </row>
        <row r="210">
          <cell r="BU210">
            <v>0</v>
          </cell>
        </row>
        <row r="211">
          <cell r="BU211">
            <v>0</v>
          </cell>
        </row>
        <row r="212">
          <cell r="BU212">
            <v>0</v>
          </cell>
        </row>
        <row r="213">
          <cell r="BU213">
            <v>0</v>
          </cell>
        </row>
        <row r="214">
          <cell r="BU214">
            <v>0</v>
          </cell>
        </row>
        <row r="215">
          <cell r="BU215">
            <v>0</v>
          </cell>
        </row>
        <row r="216">
          <cell r="BU216">
            <v>0</v>
          </cell>
        </row>
        <row r="217">
          <cell r="BU217">
            <v>0</v>
          </cell>
        </row>
        <row r="218">
          <cell r="BU218">
            <v>0</v>
          </cell>
        </row>
        <row r="219">
          <cell r="BU219">
            <v>0</v>
          </cell>
        </row>
        <row r="220">
          <cell r="BU220">
            <v>0</v>
          </cell>
        </row>
        <row r="221">
          <cell r="BU221">
            <v>0</v>
          </cell>
        </row>
        <row r="222">
          <cell r="BU222">
            <v>0</v>
          </cell>
        </row>
        <row r="223">
          <cell r="BU223">
            <v>0</v>
          </cell>
        </row>
        <row r="224">
          <cell r="BU224">
            <v>0</v>
          </cell>
        </row>
        <row r="225">
          <cell r="BU225">
            <v>0</v>
          </cell>
        </row>
        <row r="226">
          <cell r="BU226">
            <v>0</v>
          </cell>
        </row>
        <row r="227">
          <cell r="BU227">
            <v>0</v>
          </cell>
        </row>
        <row r="228">
          <cell r="BU228">
            <v>0</v>
          </cell>
        </row>
        <row r="229">
          <cell r="BU229">
            <v>0</v>
          </cell>
        </row>
        <row r="230">
          <cell r="BU230">
            <v>0</v>
          </cell>
        </row>
        <row r="231">
          <cell r="BU231">
            <v>0</v>
          </cell>
        </row>
        <row r="232">
          <cell r="BU232">
            <v>174891.99014282227</v>
          </cell>
        </row>
        <row r="233">
          <cell r="BU233">
            <v>61067.400390625</v>
          </cell>
        </row>
        <row r="234">
          <cell r="BU234">
            <v>150117.642578125</v>
          </cell>
        </row>
        <row r="235">
          <cell r="BU235">
            <v>0</v>
          </cell>
        </row>
        <row r="236">
          <cell r="BU236">
            <v>0</v>
          </cell>
        </row>
        <row r="237">
          <cell r="BU237">
            <v>0</v>
          </cell>
        </row>
        <row r="238">
          <cell r="BU238">
            <v>0</v>
          </cell>
        </row>
        <row r="239">
          <cell r="BU239">
            <v>0</v>
          </cell>
        </row>
        <row r="240">
          <cell r="BU240">
            <v>0</v>
          </cell>
        </row>
        <row r="241">
          <cell r="BU241">
            <v>0</v>
          </cell>
        </row>
        <row r="242">
          <cell r="BU242">
            <v>0</v>
          </cell>
        </row>
        <row r="243">
          <cell r="BU243">
            <v>0</v>
          </cell>
        </row>
        <row r="244">
          <cell r="BU244">
            <v>0</v>
          </cell>
        </row>
        <row r="245">
          <cell r="BU245">
            <v>0</v>
          </cell>
        </row>
        <row r="246">
          <cell r="BU246">
            <v>0</v>
          </cell>
        </row>
        <row r="247">
          <cell r="BU247">
            <v>0</v>
          </cell>
        </row>
        <row r="248">
          <cell r="BU248">
            <v>883.32000732421875</v>
          </cell>
        </row>
        <row r="249">
          <cell r="BU249">
            <v>0</v>
          </cell>
        </row>
        <row r="250">
          <cell r="BU250">
            <v>7025.59130859375</v>
          </cell>
        </row>
        <row r="251">
          <cell r="BU251">
            <v>0</v>
          </cell>
        </row>
        <row r="252">
          <cell r="BU252">
            <v>0</v>
          </cell>
        </row>
        <row r="253">
          <cell r="BU253">
            <v>0</v>
          </cell>
        </row>
        <row r="254">
          <cell r="BU254">
            <v>0</v>
          </cell>
        </row>
        <row r="255">
          <cell r="BU255">
            <v>0</v>
          </cell>
        </row>
        <row r="256">
          <cell r="BU256">
            <v>0</v>
          </cell>
        </row>
        <row r="257">
          <cell r="BU257">
            <v>0</v>
          </cell>
        </row>
        <row r="258">
          <cell r="BU258">
            <v>0</v>
          </cell>
        </row>
        <row r="259">
          <cell r="BU259">
            <v>0</v>
          </cell>
        </row>
        <row r="260">
          <cell r="BU260">
            <v>256.02000045776367</v>
          </cell>
        </row>
        <row r="261">
          <cell r="BU261">
            <v>0</v>
          </cell>
        </row>
        <row r="262">
          <cell r="BU262">
            <v>0</v>
          </cell>
        </row>
        <row r="263">
          <cell r="BU263">
            <v>0</v>
          </cell>
        </row>
        <row r="264">
          <cell r="BU264">
            <v>0</v>
          </cell>
        </row>
        <row r="265">
          <cell r="BU265">
            <v>16384.856811523438</v>
          </cell>
        </row>
        <row r="266">
          <cell r="BU266">
            <v>0</v>
          </cell>
        </row>
        <row r="267">
          <cell r="BU267">
            <v>0</v>
          </cell>
        </row>
        <row r="268">
          <cell r="BU268">
            <v>15888.284423828125</v>
          </cell>
        </row>
        <row r="269">
          <cell r="BU269">
            <v>0</v>
          </cell>
        </row>
        <row r="270">
          <cell r="BU270">
            <v>0</v>
          </cell>
        </row>
        <row r="271">
          <cell r="BU271">
            <v>0</v>
          </cell>
        </row>
        <row r="272">
          <cell r="BU272">
            <v>0</v>
          </cell>
        </row>
        <row r="273">
          <cell r="BU273">
            <v>0</v>
          </cell>
        </row>
        <row r="274">
          <cell r="BU274">
            <v>0</v>
          </cell>
        </row>
        <row r="275">
          <cell r="BU275">
            <v>0</v>
          </cell>
        </row>
        <row r="276">
          <cell r="BU276">
            <v>0</v>
          </cell>
        </row>
        <row r="277">
          <cell r="BU277">
            <v>0</v>
          </cell>
        </row>
        <row r="278">
          <cell r="BU278">
            <v>0</v>
          </cell>
        </row>
        <row r="279">
          <cell r="BU279">
            <v>0</v>
          </cell>
        </row>
        <row r="280">
          <cell r="BU280">
            <v>0</v>
          </cell>
        </row>
        <row r="281">
          <cell r="BU281">
            <v>0</v>
          </cell>
        </row>
        <row r="282">
          <cell r="BU282">
            <v>0</v>
          </cell>
        </row>
        <row r="283">
          <cell r="BU283">
            <v>0</v>
          </cell>
        </row>
        <row r="284">
          <cell r="BU284">
            <v>0</v>
          </cell>
        </row>
        <row r="285">
          <cell r="BU285">
            <v>0</v>
          </cell>
        </row>
        <row r="286">
          <cell r="BU286">
            <v>0</v>
          </cell>
        </row>
        <row r="287">
          <cell r="BU287">
            <v>0</v>
          </cell>
        </row>
        <row r="288">
          <cell r="BU288">
            <v>0</v>
          </cell>
        </row>
        <row r="289">
          <cell r="BU289">
            <v>0</v>
          </cell>
        </row>
        <row r="290">
          <cell r="BU290">
            <v>0</v>
          </cell>
        </row>
        <row r="291">
          <cell r="BU291">
            <v>0</v>
          </cell>
        </row>
        <row r="292">
          <cell r="BU292">
            <v>0</v>
          </cell>
        </row>
        <row r="293">
          <cell r="BU293">
            <v>0</v>
          </cell>
        </row>
        <row r="294">
          <cell r="BU294">
            <v>0</v>
          </cell>
        </row>
        <row r="295">
          <cell r="BU295">
            <v>0</v>
          </cell>
        </row>
        <row r="296">
          <cell r="BU296">
            <v>0</v>
          </cell>
        </row>
        <row r="297">
          <cell r="BU297">
            <v>0</v>
          </cell>
        </row>
        <row r="298">
          <cell r="BU298">
            <v>0</v>
          </cell>
        </row>
        <row r="299">
          <cell r="BU299">
            <v>0</v>
          </cell>
        </row>
        <row r="300">
          <cell r="BU300">
            <v>0</v>
          </cell>
        </row>
        <row r="301">
          <cell r="BU301">
            <v>0</v>
          </cell>
        </row>
        <row r="302">
          <cell r="BU302">
            <v>0</v>
          </cell>
        </row>
        <row r="303">
          <cell r="BU303">
            <v>0</v>
          </cell>
        </row>
        <row r="304">
          <cell r="BU304">
            <v>0</v>
          </cell>
        </row>
        <row r="305">
          <cell r="BU305">
            <v>0</v>
          </cell>
        </row>
        <row r="306">
          <cell r="BU306">
            <v>0</v>
          </cell>
        </row>
        <row r="307">
          <cell r="BU307">
            <v>0</v>
          </cell>
        </row>
        <row r="308">
          <cell r="BU308">
            <v>0</v>
          </cell>
        </row>
        <row r="309">
          <cell r="BU309">
            <v>0</v>
          </cell>
        </row>
        <row r="310">
          <cell r="BU310">
            <v>0</v>
          </cell>
        </row>
        <row r="311">
          <cell r="BU311">
            <v>6247.675048828125</v>
          </cell>
        </row>
        <row r="312">
          <cell r="BU312">
            <v>0</v>
          </cell>
        </row>
        <row r="313">
          <cell r="BU313">
            <v>0</v>
          </cell>
        </row>
        <row r="314">
          <cell r="BU314">
            <v>0</v>
          </cell>
        </row>
        <row r="315">
          <cell r="BU315">
            <v>0</v>
          </cell>
        </row>
        <row r="316">
          <cell r="BU316">
            <v>0</v>
          </cell>
        </row>
        <row r="317">
          <cell r="BU317">
            <v>0</v>
          </cell>
        </row>
        <row r="318">
          <cell r="BU318">
            <v>0</v>
          </cell>
        </row>
        <row r="319">
          <cell r="BU319">
            <v>61230.22216796875</v>
          </cell>
        </row>
        <row r="320">
          <cell r="BU320">
            <v>0</v>
          </cell>
        </row>
        <row r="321">
          <cell r="BU321">
            <v>0</v>
          </cell>
        </row>
        <row r="322">
          <cell r="BU322">
            <v>0</v>
          </cell>
        </row>
        <row r="323">
          <cell r="BU323">
            <v>0</v>
          </cell>
        </row>
        <row r="324">
          <cell r="BU324">
            <v>0</v>
          </cell>
        </row>
        <row r="325">
          <cell r="BU325">
            <v>0</v>
          </cell>
        </row>
        <row r="326">
          <cell r="BU326">
            <v>0</v>
          </cell>
        </row>
        <row r="327">
          <cell r="BU327">
            <v>0</v>
          </cell>
        </row>
        <row r="328">
          <cell r="BU328">
            <v>0</v>
          </cell>
        </row>
        <row r="329">
          <cell r="BU329">
            <v>0</v>
          </cell>
        </row>
        <row r="330">
          <cell r="BU330">
            <v>0</v>
          </cell>
        </row>
        <row r="331">
          <cell r="BU331">
            <v>0</v>
          </cell>
        </row>
        <row r="332">
          <cell r="BU332">
            <v>0</v>
          </cell>
        </row>
        <row r="333">
          <cell r="BU333">
            <v>0</v>
          </cell>
        </row>
        <row r="334">
          <cell r="BU334">
            <v>0</v>
          </cell>
        </row>
        <row r="335">
          <cell r="BU335">
            <v>0</v>
          </cell>
        </row>
        <row r="336">
          <cell r="BU336">
            <v>0</v>
          </cell>
        </row>
        <row r="337">
          <cell r="BU337">
            <v>0</v>
          </cell>
        </row>
        <row r="338">
          <cell r="BU338">
            <v>29398.036148071289</v>
          </cell>
        </row>
        <row r="339">
          <cell r="BU339">
            <v>0</v>
          </cell>
        </row>
        <row r="340">
          <cell r="BU340">
            <v>0</v>
          </cell>
        </row>
        <row r="341">
          <cell r="BU341">
            <v>0</v>
          </cell>
        </row>
        <row r="342">
          <cell r="BU342">
            <v>0</v>
          </cell>
        </row>
        <row r="343">
          <cell r="BU343">
            <v>0</v>
          </cell>
        </row>
        <row r="344">
          <cell r="BU344">
            <v>0</v>
          </cell>
        </row>
        <row r="345">
          <cell r="BU345">
            <v>0</v>
          </cell>
        </row>
        <row r="346">
          <cell r="BU346">
            <v>0</v>
          </cell>
        </row>
        <row r="347">
          <cell r="BU347">
            <v>0</v>
          </cell>
        </row>
        <row r="348">
          <cell r="BU348">
            <v>0</v>
          </cell>
        </row>
        <row r="349">
          <cell r="BU349">
            <v>0</v>
          </cell>
        </row>
        <row r="350">
          <cell r="BU350">
            <v>0</v>
          </cell>
        </row>
        <row r="351">
          <cell r="BU351">
            <v>0</v>
          </cell>
        </row>
        <row r="352">
          <cell r="BU352">
            <v>0</v>
          </cell>
        </row>
        <row r="353">
          <cell r="BU353">
            <v>0</v>
          </cell>
        </row>
        <row r="354">
          <cell r="BU354">
            <v>0</v>
          </cell>
        </row>
        <row r="355">
          <cell r="BU355">
            <v>0</v>
          </cell>
        </row>
        <row r="356">
          <cell r="BU356">
            <v>0</v>
          </cell>
        </row>
        <row r="357">
          <cell r="BU357">
            <v>0</v>
          </cell>
        </row>
        <row r="358">
          <cell r="BU358">
            <v>0</v>
          </cell>
        </row>
        <row r="359">
          <cell r="BU359">
            <v>0</v>
          </cell>
        </row>
        <row r="360">
          <cell r="BU360">
            <v>0</v>
          </cell>
        </row>
        <row r="361">
          <cell r="BU361">
            <v>0</v>
          </cell>
        </row>
        <row r="362">
          <cell r="BU362">
            <v>0</v>
          </cell>
        </row>
        <row r="363">
          <cell r="BU363">
            <v>0</v>
          </cell>
        </row>
        <row r="364">
          <cell r="BU364">
            <v>0</v>
          </cell>
        </row>
        <row r="365">
          <cell r="BU365">
            <v>0</v>
          </cell>
        </row>
        <row r="366">
          <cell r="BU366">
            <v>0</v>
          </cell>
        </row>
        <row r="367">
          <cell r="BU367">
            <v>0</v>
          </cell>
        </row>
        <row r="368">
          <cell r="BU368">
            <v>0</v>
          </cell>
        </row>
        <row r="369">
          <cell r="BU369">
            <v>0</v>
          </cell>
        </row>
        <row r="370">
          <cell r="BU370">
            <v>0</v>
          </cell>
        </row>
        <row r="371">
          <cell r="BU371">
            <v>0</v>
          </cell>
        </row>
        <row r="372">
          <cell r="BU372">
            <v>0</v>
          </cell>
        </row>
        <row r="373">
          <cell r="BU373">
            <v>0</v>
          </cell>
        </row>
        <row r="374">
          <cell r="BU374">
            <v>0</v>
          </cell>
        </row>
        <row r="375">
          <cell r="BU375">
            <v>0</v>
          </cell>
        </row>
        <row r="376">
          <cell r="BU376">
            <v>0</v>
          </cell>
        </row>
        <row r="377">
          <cell r="BU377">
            <v>0</v>
          </cell>
        </row>
        <row r="378">
          <cell r="BU378">
            <v>0</v>
          </cell>
        </row>
        <row r="379">
          <cell r="BU379">
            <v>0</v>
          </cell>
        </row>
        <row r="380">
          <cell r="BU380">
            <v>0</v>
          </cell>
        </row>
        <row r="381">
          <cell r="BU381">
            <v>0</v>
          </cell>
        </row>
        <row r="382">
          <cell r="BU382">
            <v>0</v>
          </cell>
        </row>
        <row r="383">
          <cell r="BU383">
            <v>0</v>
          </cell>
        </row>
        <row r="384">
          <cell r="BU384">
            <v>0</v>
          </cell>
        </row>
        <row r="385">
          <cell r="BU385">
            <v>0</v>
          </cell>
        </row>
        <row r="386">
          <cell r="BU386">
            <v>0</v>
          </cell>
        </row>
        <row r="387">
          <cell r="BU387">
            <v>0</v>
          </cell>
        </row>
        <row r="388">
          <cell r="BU388">
            <v>0</v>
          </cell>
        </row>
        <row r="389">
          <cell r="BU389">
            <v>0</v>
          </cell>
        </row>
        <row r="390">
          <cell r="BU390">
            <v>0</v>
          </cell>
        </row>
        <row r="391">
          <cell r="BU391">
            <v>0</v>
          </cell>
        </row>
        <row r="392">
          <cell r="BU392">
            <v>0</v>
          </cell>
        </row>
        <row r="393">
          <cell r="BU393">
            <v>0</v>
          </cell>
        </row>
        <row r="394">
          <cell r="BU394">
            <v>0</v>
          </cell>
        </row>
        <row r="395">
          <cell r="BU395">
            <v>0</v>
          </cell>
        </row>
        <row r="396">
          <cell r="BU396">
            <v>0</v>
          </cell>
        </row>
        <row r="397">
          <cell r="BU397">
            <v>0</v>
          </cell>
        </row>
        <row r="398">
          <cell r="BU398">
            <v>0</v>
          </cell>
        </row>
        <row r="399">
          <cell r="BU399">
            <v>0</v>
          </cell>
        </row>
        <row r="400">
          <cell r="BU400">
            <v>0</v>
          </cell>
        </row>
        <row r="401">
          <cell r="BU401">
            <v>0</v>
          </cell>
        </row>
        <row r="402">
          <cell r="BU402">
            <v>0</v>
          </cell>
        </row>
        <row r="403">
          <cell r="BU403">
            <v>0</v>
          </cell>
        </row>
        <row r="404">
          <cell r="BU404">
            <v>0</v>
          </cell>
        </row>
        <row r="405">
          <cell r="BU405">
            <v>0</v>
          </cell>
        </row>
        <row r="406">
          <cell r="BU406">
            <v>0</v>
          </cell>
        </row>
        <row r="407">
          <cell r="BU407">
            <v>0</v>
          </cell>
        </row>
        <row r="408">
          <cell r="BU408">
            <v>0</v>
          </cell>
        </row>
        <row r="409">
          <cell r="BU409">
            <v>0</v>
          </cell>
        </row>
        <row r="410">
          <cell r="BU410">
            <v>0</v>
          </cell>
        </row>
        <row r="411">
          <cell r="BU411">
            <v>0</v>
          </cell>
        </row>
        <row r="412">
          <cell r="BU412">
            <v>0</v>
          </cell>
        </row>
        <row r="413">
          <cell r="BU413">
            <v>0</v>
          </cell>
        </row>
        <row r="414">
          <cell r="BU414">
            <v>0</v>
          </cell>
        </row>
        <row r="415">
          <cell r="BU415">
            <v>0</v>
          </cell>
        </row>
        <row r="416">
          <cell r="BU416">
            <v>0</v>
          </cell>
        </row>
        <row r="417">
          <cell r="BU417">
            <v>0</v>
          </cell>
        </row>
        <row r="418">
          <cell r="BU418">
            <v>0</v>
          </cell>
        </row>
        <row r="419">
          <cell r="BU419">
            <v>0</v>
          </cell>
        </row>
        <row r="420">
          <cell r="BU420">
            <v>0</v>
          </cell>
        </row>
        <row r="421">
          <cell r="BU421">
            <v>0</v>
          </cell>
        </row>
        <row r="422">
          <cell r="BU422">
            <v>0</v>
          </cell>
        </row>
        <row r="423">
          <cell r="BU423">
            <v>0</v>
          </cell>
        </row>
        <row r="424">
          <cell r="BU424">
            <v>0</v>
          </cell>
        </row>
        <row r="425">
          <cell r="BU425">
            <v>0</v>
          </cell>
        </row>
        <row r="426">
          <cell r="BU426">
            <v>0</v>
          </cell>
        </row>
        <row r="427">
          <cell r="BU427">
            <v>0</v>
          </cell>
        </row>
        <row r="428">
          <cell r="BU428">
            <v>0</v>
          </cell>
        </row>
        <row r="429">
          <cell r="BU429">
            <v>0</v>
          </cell>
        </row>
        <row r="430">
          <cell r="BU430">
            <v>0</v>
          </cell>
        </row>
        <row r="431">
          <cell r="BU431">
            <v>0</v>
          </cell>
        </row>
        <row r="432">
          <cell r="BU432">
            <v>0</v>
          </cell>
        </row>
        <row r="433">
          <cell r="BU433">
            <v>0</v>
          </cell>
        </row>
        <row r="434">
          <cell r="BU434">
            <v>0</v>
          </cell>
        </row>
        <row r="435">
          <cell r="BU435">
            <v>0</v>
          </cell>
        </row>
        <row r="436">
          <cell r="BU436">
            <v>0</v>
          </cell>
        </row>
        <row r="437">
          <cell r="BU437">
            <v>0</v>
          </cell>
        </row>
        <row r="438">
          <cell r="BU438">
            <v>0</v>
          </cell>
        </row>
        <row r="439">
          <cell r="BU439">
            <v>0</v>
          </cell>
        </row>
        <row r="440">
          <cell r="BU440">
            <v>0</v>
          </cell>
        </row>
        <row r="441">
          <cell r="BU441">
            <v>0</v>
          </cell>
        </row>
        <row r="442">
          <cell r="BU442">
            <v>0</v>
          </cell>
        </row>
        <row r="443">
          <cell r="BU443">
            <v>0</v>
          </cell>
        </row>
        <row r="444">
          <cell r="BU444">
            <v>0</v>
          </cell>
        </row>
        <row r="445">
          <cell r="BU445">
            <v>0</v>
          </cell>
        </row>
        <row r="446">
          <cell r="BU446">
            <v>0</v>
          </cell>
        </row>
        <row r="447">
          <cell r="BU447">
            <v>0</v>
          </cell>
        </row>
        <row r="448">
          <cell r="BU448">
            <v>0</v>
          </cell>
        </row>
        <row r="449">
          <cell r="BU449">
            <v>0</v>
          </cell>
        </row>
        <row r="450">
          <cell r="BU450">
            <v>0</v>
          </cell>
        </row>
        <row r="451">
          <cell r="BU451">
            <v>0</v>
          </cell>
        </row>
        <row r="452">
          <cell r="BU452">
            <v>0</v>
          </cell>
        </row>
        <row r="453">
          <cell r="BU453">
            <v>0</v>
          </cell>
        </row>
        <row r="454">
          <cell r="BU454">
            <v>0</v>
          </cell>
        </row>
        <row r="455">
          <cell r="BU455">
            <v>0</v>
          </cell>
        </row>
        <row r="456">
          <cell r="BU456">
            <v>0</v>
          </cell>
        </row>
        <row r="457">
          <cell r="BU457">
            <v>0</v>
          </cell>
        </row>
        <row r="458">
          <cell r="BU458">
            <v>0</v>
          </cell>
        </row>
        <row r="459">
          <cell r="BU459">
            <v>0</v>
          </cell>
        </row>
        <row r="460">
          <cell r="BU460">
            <v>0</v>
          </cell>
        </row>
        <row r="461">
          <cell r="BU461">
            <v>0</v>
          </cell>
        </row>
        <row r="462">
          <cell r="BU462">
            <v>0</v>
          </cell>
        </row>
        <row r="463">
          <cell r="BU463">
            <v>0</v>
          </cell>
        </row>
        <row r="464">
          <cell r="BU464">
            <v>0</v>
          </cell>
        </row>
        <row r="465">
          <cell r="BU465">
            <v>0</v>
          </cell>
        </row>
        <row r="466">
          <cell r="BU466">
            <v>0</v>
          </cell>
        </row>
        <row r="467">
          <cell r="BU467">
            <v>0</v>
          </cell>
        </row>
        <row r="468">
          <cell r="BU468">
            <v>0</v>
          </cell>
        </row>
        <row r="469">
          <cell r="BU469">
            <v>0</v>
          </cell>
        </row>
        <row r="470">
          <cell r="BU470">
            <v>0</v>
          </cell>
        </row>
        <row r="471">
          <cell r="BU471">
            <v>0</v>
          </cell>
        </row>
        <row r="472">
          <cell r="BU472">
            <v>0</v>
          </cell>
        </row>
        <row r="473">
          <cell r="BU473">
            <v>0</v>
          </cell>
        </row>
        <row r="474">
          <cell r="BU474">
            <v>0</v>
          </cell>
        </row>
        <row r="475">
          <cell r="BU475">
            <v>0</v>
          </cell>
        </row>
        <row r="476">
          <cell r="BU476">
            <v>0</v>
          </cell>
        </row>
        <row r="477">
          <cell r="BU477">
            <v>0</v>
          </cell>
        </row>
        <row r="478">
          <cell r="BU478">
            <v>0</v>
          </cell>
        </row>
        <row r="479">
          <cell r="BU479">
            <v>35755.64892578125</v>
          </cell>
        </row>
        <row r="480">
          <cell r="BU480">
            <v>44577.6728515625</v>
          </cell>
        </row>
        <row r="481">
          <cell r="BU481">
            <v>0</v>
          </cell>
        </row>
        <row r="482">
          <cell r="BU482">
            <v>0</v>
          </cell>
        </row>
        <row r="483">
          <cell r="BU483">
            <v>6356.6400146484375</v>
          </cell>
        </row>
        <row r="484">
          <cell r="BU484">
            <v>400</v>
          </cell>
        </row>
        <row r="485">
          <cell r="BU485">
            <v>278477.63580322266</v>
          </cell>
        </row>
        <row r="486">
          <cell r="BU486">
            <v>35034.9599609375</v>
          </cell>
        </row>
        <row r="487">
          <cell r="BU487">
            <v>240557.83984375</v>
          </cell>
        </row>
        <row r="488">
          <cell r="BU488">
            <v>3401.219970703125</v>
          </cell>
        </row>
        <row r="489">
          <cell r="BU489">
            <v>0</v>
          </cell>
        </row>
        <row r="490">
          <cell r="BU490">
            <v>0</v>
          </cell>
        </row>
        <row r="491">
          <cell r="BU491">
            <v>0</v>
          </cell>
        </row>
        <row r="492">
          <cell r="BU492">
            <v>0</v>
          </cell>
        </row>
        <row r="493">
          <cell r="BU493">
            <v>0</v>
          </cell>
        </row>
        <row r="494">
          <cell r="BU494">
            <v>46624.5078125</v>
          </cell>
        </row>
        <row r="495">
          <cell r="BU495">
            <v>6183</v>
          </cell>
        </row>
        <row r="496">
          <cell r="BU496">
            <v>0</v>
          </cell>
        </row>
        <row r="497">
          <cell r="BU497">
            <v>0</v>
          </cell>
        </row>
        <row r="498">
          <cell r="BU498">
            <v>0</v>
          </cell>
        </row>
        <row r="499">
          <cell r="BU499">
            <v>0</v>
          </cell>
        </row>
        <row r="500">
          <cell r="BU500">
            <v>0</v>
          </cell>
        </row>
        <row r="501">
          <cell r="BU501">
            <v>0</v>
          </cell>
        </row>
        <row r="502">
          <cell r="BU502">
            <v>10000</v>
          </cell>
        </row>
        <row r="503">
          <cell r="BU503">
            <v>476763.78216552734</v>
          </cell>
        </row>
        <row r="504">
          <cell r="BU504">
            <v>0</v>
          </cell>
        </row>
        <row r="505">
          <cell r="BU505">
            <v>0</v>
          </cell>
        </row>
        <row r="506">
          <cell r="BU506">
            <v>0</v>
          </cell>
        </row>
        <row r="507">
          <cell r="BU507">
            <v>43620.7099609375</v>
          </cell>
        </row>
        <row r="508">
          <cell r="BU508">
            <v>1096</v>
          </cell>
        </row>
        <row r="509">
          <cell r="BU509">
            <v>20901.544921875</v>
          </cell>
        </row>
        <row r="510">
          <cell r="BU510">
            <v>443.3900146484375</v>
          </cell>
        </row>
        <row r="511">
          <cell r="BU511">
            <v>54465.294921875</v>
          </cell>
        </row>
        <row r="512">
          <cell r="BU512">
            <v>0</v>
          </cell>
        </row>
        <row r="513">
          <cell r="BU513">
            <v>0</v>
          </cell>
        </row>
        <row r="514">
          <cell r="BU514">
            <v>0</v>
          </cell>
        </row>
        <row r="515">
          <cell r="BU515">
            <v>0</v>
          </cell>
        </row>
        <row r="516">
          <cell r="BU516">
            <v>0</v>
          </cell>
        </row>
        <row r="517">
          <cell r="BU517">
            <v>0</v>
          </cell>
        </row>
        <row r="518">
          <cell r="BU518">
            <v>0</v>
          </cell>
        </row>
        <row r="519">
          <cell r="BU519">
            <v>0</v>
          </cell>
        </row>
        <row r="520">
          <cell r="BU520">
            <v>0</v>
          </cell>
        </row>
        <row r="521">
          <cell r="BU521">
            <v>0</v>
          </cell>
        </row>
        <row r="522">
          <cell r="BU522">
            <v>0</v>
          </cell>
        </row>
        <row r="523">
          <cell r="BU523">
            <v>0</v>
          </cell>
        </row>
        <row r="524">
          <cell r="BU524">
            <v>0</v>
          </cell>
        </row>
        <row r="525">
          <cell r="BU525">
            <v>0</v>
          </cell>
        </row>
        <row r="526">
          <cell r="BU526">
            <v>0</v>
          </cell>
        </row>
        <row r="527">
          <cell r="BU527">
            <v>0</v>
          </cell>
        </row>
        <row r="528">
          <cell r="BU528">
            <v>0</v>
          </cell>
        </row>
        <row r="529">
          <cell r="BU529">
            <v>0</v>
          </cell>
        </row>
        <row r="530">
          <cell r="BU530">
            <v>0</v>
          </cell>
        </row>
        <row r="531">
          <cell r="BU531">
            <v>0</v>
          </cell>
        </row>
        <row r="532">
          <cell r="BU532">
            <v>0</v>
          </cell>
        </row>
        <row r="533">
          <cell r="BU533">
            <v>0</v>
          </cell>
        </row>
        <row r="534">
          <cell r="BU534">
            <v>0</v>
          </cell>
        </row>
        <row r="535">
          <cell r="BU535">
            <v>0</v>
          </cell>
        </row>
        <row r="536">
          <cell r="BU536">
            <v>0</v>
          </cell>
        </row>
        <row r="537">
          <cell r="BU537">
            <v>0</v>
          </cell>
        </row>
        <row r="538">
          <cell r="BU538">
            <v>0</v>
          </cell>
        </row>
        <row r="539">
          <cell r="BU539">
            <v>0</v>
          </cell>
        </row>
        <row r="540">
          <cell r="BU540">
            <v>0</v>
          </cell>
        </row>
        <row r="541">
          <cell r="BU541">
            <v>0</v>
          </cell>
        </row>
        <row r="542">
          <cell r="BU542">
            <v>0</v>
          </cell>
        </row>
        <row r="543">
          <cell r="BU543">
            <v>0</v>
          </cell>
        </row>
        <row r="544">
          <cell r="BU544">
            <v>0</v>
          </cell>
        </row>
        <row r="545">
          <cell r="BU545">
            <v>0</v>
          </cell>
        </row>
        <row r="546">
          <cell r="BU546">
            <v>0</v>
          </cell>
        </row>
        <row r="547">
          <cell r="BU547">
            <v>0</v>
          </cell>
        </row>
        <row r="548">
          <cell r="BU548">
            <v>0</v>
          </cell>
        </row>
        <row r="549">
          <cell r="BU549">
            <v>0</v>
          </cell>
        </row>
        <row r="550">
          <cell r="BU550">
            <v>0</v>
          </cell>
        </row>
        <row r="551">
          <cell r="BU551">
            <v>0</v>
          </cell>
        </row>
        <row r="552">
          <cell r="BU552">
            <v>0</v>
          </cell>
        </row>
        <row r="553">
          <cell r="BU553">
            <v>0</v>
          </cell>
        </row>
        <row r="554">
          <cell r="BU554">
            <v>0</v>
          </cell>
        </row>
        <row r="555">
          <cell r="BU555">
            <v>0</v>
          </cell>
        </row>
        <row r="556">
          <cell r="BU556">
            <v>0</v>
          </cell>
        </row>
        <row r="557">
          <cell r="BU557">
            <v>0</v>
          </cell>
        </row>
        <row r="558">
          <cell r="BU558">
            <v>0</v>
          </cell>
        </row>
        <row r="559">
          <cell r="BU559">
            <v>0</v>
          </cell>
        </row>
        <row r="560">
          <cell r="BU560">
            <v>0</v>
          </cell>
        </row>
        <row r="561">
          <cell r="BU561">
            <v>0</v>
          </cell>
        </row>
        <row r="562">
          <cell r="BU562">
            <v>0</v>
          </cell>
        </row>
        <row r="563">
          <cell r="BU563">
            <v>0</v>
          </cell>
        </row>
        <row r="564">
          <cell r="BU564">
            <v>0</v>
          </cell>
        </row>
        <row r="565">
          <cell r="BU565">
            <v>0</v>
          </cell>
        </row>
        <row r="566">
          <cell r="BU566">
            <v>0</v>
          </cell>
        </row>
        <row r="567">
          <cell r="BU567">
            <v>0</v>
          </cell>
        </row>
        <row r="568">
          <cell r="BU568">
            <v>0</v>
          </cell>
        </row>
        <row r="569">
          <cell r="BU569">
            <v>0</v>
          </cell>
        </row>
        <row r="570">
          <cell r="BU570">
            <v>0</v>
          </cell>
        </row>
        <row r="571">
          <cell r="BU571">
            <v>0</v>
          </cell>
        </row>
        <row r="572">
          <cell r="BU572">
            <v>0</v>
          </cell>
        </row>
        <row r="573">
          <cell r="BU573">
            <v>0</v>
          </cell>
        </row>
        <row r="574">
          <cell r="BU574">
            <v>0</v>
          </cell>
        </row>
        <row r="575">
          <cell r="BU575">
            <v>0</v>
          </cell>
        </row>
        <row r="576">
          <cell r="BU576">
            <v>0</v>
          </cell>
        </row>
        <row r="577">
          <cell r="BU577">
            <v>0</v>
          </cell>
        </row>
        <row r="578">
          <cell r="BU578">
            <v>0</v>
          </cell>
        </row>
        <row r="579">
          <cell r="BU579">
            <v>0</v>
          </cell>
        </row>
        <row r="580">
          <cell r="BU580">
            <v>0</v>
          </cell>
        </row>
        <row r="581">
          <cell r="BU581">
            <v>0</v>
          </cell>
        </row>
        <row r="582">
          <cell r="BU582">
            <v>0</v>
          </cell>
        </row>
        <row r="583">
          <cell r="BU583">
            <v>0</v>
          </cell>
        </row>
        <row r="584">
          <cell r="BU584">
            <v>0</v>
          </cell>
        </row>
        <row r="585">
          <cell r="BU585">
            <v>0</v>
          </cell>
        </row>
        <row r="586">
          <cell r="BU586">
            <v>0</v>
          </cell>
        </row>
        <row r="587">
          <cell r="BU587">
            <v>0</v>
          </cell>
        </row>
        <row r="588">
          <cell r="BU588">
            <v>0</v>
          </cell>
        </row>
        <row r="589">
          <cell r="BU589">
            <v>0</v>
          </cell>
        </row>
        <row r="590">
          <cell r="BU590">
            <v>0</v>
          </cell>
        </row>
        <row r="591">
          <cell r="BU591">
            <v>0</v>
          </cell>
        </row>
        <row r="592">
          <cell r="BU592">
            <v>0</v>
          </cell>
        </row>
        <row r="593">
          <cell r="BU593">
            <v>0</v>
          </cell>
        </row>
        <row r="594">
          <cell r="BU594">
            <v>0</v>
          </cell>
        </row>
        <row r="595">
          <cell r="BU595">
            <v>0</v>
          </cell>
        </row>
        <row r="596">
          <cell r="BU596">
            <v>0</v>
          </cell>
        </row>
        <row r="597">
          <cell r="BU597">
            <v>0</v>
          </cell>
        </row>
        <row r="598">
          <cell r="BU598">
            <v>0</v>
          </cell>
        </row>
        <row r="599">
          <cell r="BU599">
            <v>0</v>
          </cell>
        </row>
        <row r="600">
          <cell r="BU600">
            <v>0</v>
          </cell>
        </row>
        <row r="601">
          <cell r="BU601">
            <v>0</v>
          </cell>
        </row>
        <row r="602">
          <cell r="BU602">
            <v>0</v>
          </cell>
        </row>
        <row r="603">
          <cell r="BU603">
            <v>0</v>
          </cell>
        </row>
        <row r="604">
          <cell r="BU604">
            <v>0</v>
          </cell>
        </row>
        <row r="605">
          <cell r="BU605">
            <v>0</v>
          </cell>
        </row>
        <row r="606">
          <cell r="BU606">
            <v>266853.1875</v>
          </cell>
        </row>
        <row r="607">
          <cell r="BU607">
            <v>0</v>
          </cell>
        </row>
        <row r="608">
          <cell r="BU608">
            <v>0</v>
          </cell>
        </row>
        <row r="609">
          <cell r="BU609">
            <v>0</v>
          </cell>
        </row>
        <row r="610">
          <cell r="BU610">
            <v>0</v>
          </cell>
        </row>
        <row r="611">
          <cell r="BU611">
            <v>0</v>
          </cell>
        </row>
        <row r="612">
          <cell r="BU612">
            <v>0</v>
          </cell>
        </row>
        <row r="613">
          <cell r="BU613">
            <v>0</v>
          </cell>
        </row>
        <row r="614">
          <cell r="BU614">
            <v>0</v>
          </cell>
        </row>
        <row r="615">
          <cell r="BU615">
            <v>0</v>
          </cell>
        </row>
        <row r="616">
          <cell r="BU616">
            <v>0</v>
          </cell>
        </row>
        <row r="617">
          <cell r="BU617">
            <v>0</v>
          </cell>
        </row>
        <row r="618">
          <cell r="BU618">
            <v>0</v>
          </cell>
        </row>
        <row r="619">
          <cell r="BU619">
            <v>0</v>
          </cell>
        </row>
        <row r="620">
          <cell r="BU620">
            <v>0</v>
          </cell>
        </row>
        <row r="621">
          <cell r="BU621">
            <v>0</v>
          </cell>
        </row>
        <row r="622">
          <cell r="BU622">
            <v>0</v>
          </cell>
        </row>
        <row r="623">
          <cell r="BU623">
            <v>0</v>
          </cell>
        </row>
        <row r="624">
          <cell r="BU624">
            <v>0</v>
          </cell>
        </row>
        <row r="625">
          <cell r="BU625">
            <v>0</v>
          </cell>
        </row>
        <row r="626">
          <cell r="BU626">
            <v>0</v>
          </cell>
        </row>
        <row r="627">
          <cell r="BU627">
            <v>0</v>
          </cell>
        </row>
        <row r="628">
          <cell r="BU628">
            <v>0</v>
          </cell>
        </row>
        <row r="629">
          <cell r="BU629">
            <v>0</v>
          </cell>
        </row>
        <row r="630">
          <cell r="BU630">
            <v>0</v>
          </cell>
        </row>
        <row r="631">
          <cell r="BU631">
            <v>0</v>
          </cell>
        </row>
        <row r="632">
          <cell r="BU632">
            <v>0</v>
          </cell>
        </row>
        <row r="633">
          <cell r="BU633">
            <v>0</v>
          </cell>
        </row>
        <row r="634">
          <cell r="BU634">
            <v>0</v>
          </cell>
        </row>
        <row r="635">
          <cell r="BU635">
            <v>0</v>
          </cell>
        </row>
        <row r="636">
          <cell r="BU636">
            <v>0</v>
          </cell>
        </row>
        <row r="637">
          <cell r="BU637">
            <v>0</v>
          </cell>
        </row>
        <row r="638">
          <cell r="BU638">
            <v>0</v>
          </cell>
        </row>
        <row r="639">
          <cell r="BU639">
            <v>0</v>
          </cell>
        </row>
        <row r="640">
          <cell r="BU640">
            <v>0</v>
          </cell>
        </row>
        <row r="641">
          <cell r="BU641">
            <v>0</v>
          </cell>
        </row>
        <row r="642">
          <cell r="BU642">
            <v>0</v>
          </cell>
        </row>
        <row r="643">
          <cell r="BU643">
            <v>0</v>
          </cell>
        </row>
        <row r="644">
          <cell r="BU644">
            <v>0</v>
          </cell>
        </row>
        <row r="645">
          <cell r="BU645">
            <v>0</v>
          </cell>
        </row>
        <row r="646">
          <cell r="BU646">
            <v>0</v>
          </cell>
        </row>
        <row r="647">
          <cell r="BU647">
            <v>105678.66442871094</v>
          </cell>
        </row>
        <row r="648">
          <cell r="BU648">
            <v>0</v>
          </cell>
        </row>
        <row r="649">
          <cell r="BU649">
            <v>0</v>
          </cell>
        </row>
        <row r="650">
          <cell r="BU650">
            <v>0</v>
          </cell>
        </row>
        <row r="651">
          <cell r="BU651">
            <v>0</v>
          </cell>
        </row>
        <row r="652">
          <cell r="BU652">
            <v>0</v>
          </cell>
        </row>
        <row r="653">
          <cell r="BU653">
            <v>0</v>
          </cell>
        </row>
        <row r="654">
          <cell r="BU654">
            <v>0</v>
          </cell>
        </row>
        <row r="655">
          <cell r="BU655">
            <v>0</v>
          </cell>
        </row>
        <row r="656">
          <cell r="BU656">
            <v>0</v>
          </cell>
        </row>
        <row r="657">
          <cell r="BU657">
            <v>0</v>
          </cell>
        </row>
        <row r="658">
          <cell r="BU658">
            <v>0</v>
          </cell>
        </row>
        <row r="659">
          <cell r="BU659">
            <v>0</v>
          </cell>
        </row>
        <row r="660">
          <cell r="BU660">
            <v>0</v>
          </cell>
        </row>
        <row r="661">
          <cell r="BU661">
            <v>0</v>
          </cell>
        </row>
        <row r="662">
          <cell r="BU662">
            <v>0</v>
          </cell>
        </row>
        <row r="663">
          <cell r="BU663">
            <v>0</v>
          </cell>
        </row>
        <row r="664">
          <cell r="BU664">
            <v>0</v>
          </cell>
        </row>
        <row r="665">
          <cell r="BU665">
            <v>0</v>
          </cell>
        </row>
        <row r="666">
          <cell r="BU666">
            <v>0</v>
          </cell>
        </row>
        <row r="667">
          <cell r="BU667">
            <v>0</v>
          </cell>
        </row>
        <row r="668">
          <cell r="BU668">
            <v>0</v>
          </cell>
        </row>
        <row r="669">
          <cell r="BU669">
            <v>0</v>
          </cell>
        </row>
        <row r="670">
          <cell r="BU670">
            <v>0</v>
          </cell>
        </row>
        <row r="671">
          <cell r="BU671">
            <v>0</v>
          </cell>
        </row>
        <row r="672">
          <cell r="BU672">
            <v>0</v>
          </cell>
        </row>
        <row r="673">
          <cell r="BU673">
            <v>0</v>
          </cell>
        </row>
        <row r="674">
          <cell r="BU674">
            <v>0</v>
          </cell>
        </row>
        <row r="675">
          <cell r="BU675">
            <v>0</v>
          </cell>
        </row>
        <row r="676">
          <cell r="BU676">
            <v>0</v>
          </cell>
        </row>
        <row r="677">
          <cell r="BU677">
            <v>0</v>
          </cell>
        </row>
        <row r="678">
          <cell r="BU678">
            <v>0</v>
          </cell>
        </row>
        <row r="679">
          <cell r="BU679">
            <v>0</v>
          </cell>
        </row>
        <row r="680">
          <cell r="BU680">
            <v>0</v>
          </cell>
        </row>
        <row r="681">
          <cell r="BU681">
            <v>0</v>
          </cell>
        </row>
        <row r="682">
          <cell r="BU682">
            <v>0</v>
          </cell>
        </row>
        <row r="683">
          <cell r="BU683">
            <v>0</v>
          </cell>
        </row>
        <row r="684">
          <cell r="BU684">
            <v>0</v>
          </cell>
        </row>
        <row r="685">
          <cell r="BU685">
            <v>0</v>
          </cell>
        </row>
        <row r="686">
          <cell r="BU686">
            <v>0</v>
          </cell>
        </row>
        <row r="687">
          <cell r="BU687">
            <v>0</v>
          </cell>
        </row>
        <row r="688">
          <cell r="BU688">
            <v>0</v>
          </cell>
        </row>
        <row r="689">
          <cell r="BU689">
            <v>0</v>
          </cell>
        </row>
        <row r="690">
          <cell r="BU690">
            <v>0</v>
          </cell>
        </row>
        <row r="691">
          <cell r="BU691">
            <v>0</v>
          </cell>
        </row>
        <row r="692">
          <cell r="BU692">
            <v>0</v>
          </cell>
        </row>
        <row r="693">
          <cell r="BU693">
            <v>0</v>
          </cell>
        </row>
        <row r="694">
          <cell r="BU694">
            <v>0</v>
          </cell>
        </row>
        <row r="695">
          <cell r="BU695">
            <v>0</v>
          </cell>
        </row>
        <row r="696">
          <cell r="BU696">
            <v>0</v>
          </cell>
        </row>
        <row r="697">
          <cell r="BU697">
            <v>0</v>
          </cell>
        </row>
        <row r="698">
          <cell r="BU698">
            <v>0</v>
          </cell>
        </row>
        <row r="699">
          <cell r="BU699">
            <v>0</v>
          </cell>
        </row>
        <row r="700">
          <cell r="BU700">
            <v>0</v>
          </cell>
        </row>
        <row r="701">
          <cell r="BU701">
            <v>0</v>
          </cell>
        </row>
        <row r="702">
          <cell r="BU702">
            <v>0</v>
          </cell>
        </row>
        <row r="703">
          <cell r="BU703">
            <v>0</v>
          </cell>
        </row>
        <row r="704">
          <cell r="BU704">
            <v>0</v>
          </cell>
        </row>
        <row r="705">
          <cell r="BU705">
            <v>0</v>
          </cell>
        </row>
        <row r="706">
          <cell r="BU706">
            <v>0</v>
          </cell>
        </row>
        <row r="707">
          <cell r="BU707">
            <v>0</v>
          </cell>
        </row>
        <row r="708">
          <cell r="BU708">
            <v>0</v>
          </cell>
        </row>
        <row r="709">
          <cell r="BU709">
            <v>0</v>
          </cell>
        </row>
        <row r="710">
          <cell r="BU710">
            <v>0</v>
          </cell>
        </row>
        <row r="711">
          <cell r="BU711">
            <v>0</v>
          </cell>
        </row>
        <row r="712">
          <cell r="BU712">
            <v>0</v>
          </cell>
        </row>
        <row r="713">
          <cell r="BU713">
            <v>0</v>
          </cell>
        </row>
        <row r="714">
          <cell r="BU714">
            <v>0</v>
          </cell>
        </row>
        <row r="715">
          <cell r="BU715">
            <v>0</v>
          </cell>
        </row>
        <row r="716">
          <cell r="BU716">
            <v>0</v>
          </cell>
        </row>
        <row r="717">
          <cell r="BU717">
            <v>0</v>
          </cell>
        </row>
        <row r="718">
          <cell r="BU718">
            <v>0</v>
          </cell>
        </row>
        <row r="719">
          <cell r="BU719">
            <v>0</v>
          </cell>
        </row>
        <row r="720">
          <cell r="BU720">
            <v>0</v>
          </cell>
        </row>
        <row r="721">
          <cell r="BU721">
            <v>0</v>
          </cell>
        </row>
        <row r="722">
          <cell r="BU722">
            <v>0</v>
          </cell>
        </row>
        <row r="723">
          <cell r="BU723">
            <v>0</v>
          </cell>
        </row>
        <row r="724">
          <cell r="BU724">
            <v>0</v>
          </cell>
        </row>
        <row r="725">
          <cell r="BU725">
            <v>0</v>
          </cell>
        </row>
        <row r="726">
          <cell r="BU726">
            <v>0</v>
          </cell>
        </row>
        <row r="727">
          <cell r="BU727">
            <v>0</v>
          </cell>
        </row>
        <row r="728">
          <cell r="BU728">
            <v>0</v>
          </cell>
        </row>
        <row r="729">
          <cell r="BU729">
            <v>0</v>
          </cell>
        </row>
        <row r="730">
          <cell r="BU730">
            <v>0</v>
          </cell>
        </row>
        <row r="731">
          <cell r="BU731">
            <v>0</v>
          </cell>
        </row>
        <row r="732">
          <cell r="BU732">
            <v>0</v>
          </cell>
        </row>
        <row r="733">
          <cell r="BU733">
            <v>0</v>
          </cell>
        </row>
        <row r="734">
          <cell r="BU734">
            <v>0</v>
          </cell>
        </row>
        <row r="735">
          <cell r="BU735">
            <v>0</v>
          </cell>
        </row>
        <row r="736">
          <cell r="BU736">
            <v>0</v>
          </cell>
        </row>
        <row r="737">
          <cell r="BU737">
            <v>0</v>
          </cell>
        </row>
        <row r="738">
          <cell r="BU738">
            <v>0</v>
          </cell>
        </row>
        <row r="739">
          <cell r="BU739">
            <v>0</v>
          </cell>
        </row>
        <row r="740">
          <cell r="BU740">
            <v>0</v>
          </cell>
        </row>
        <row r="741">
          <cell r="BU741">
            <v>0</v>
          </cell>
        </row>
        <row r="742">
          <cell r="BU742">
            <v>0</v>
          </cell>
        </row>
        <row r="743">
          <cell r="BU743">
            <v>0</v>
          </cell>
        </row>
        <row r="744">
          <cell r="BU744">
            <v>0</v>
          </cell>
        </row>
        <row r="745">
          <cell r="BU745">
            <v>0</v>
          </cell>
        </row>
        <row r="746">
          <cell r="BU746">
            <v>0</v>
          </cell>
        </row>
        <row r="747">
          <cell r="BU747">
            <v>0</v>
          </cell>
        </row>
        <row r="748">
          <cell r="BU748">
            <v>0</v>
          </cell>
        </row>
        <row r="749">
          <cell r="BU749">
            <v>0</v>
          </cell>
        </row>
        <row r="750">
          <cell r="BU750">
            <v>0</v>
          </cell>
        </row>
        <row r="751">
          <cell r="BU751">
            <v>0</v>
          </cell>
        </row>
        <row r="752">
          <cell r="BU752">
            <v>0</v>
          </cell>
        </row>
        <row r="753">
          <cell r="BU753">
            <v>0</v>
          </cell>
        </row>
        <row r="754">
          <cell r="BU754">
            <v>0</v>
          </cell>
        </row>
        <row r="755">
          <cell r="BU755">
            <v>0</v>
          </cell>
        </row>
        <row r="756">
          <cell r="BU756">
            <v>0</v>
          </cell>
        </row>
        <row r="757">
          <cell r="BU757">
            <v>0</v>
          </cell>
        </row>
        <row r="758">
          <cell r="BU758">
            <v>0</v>
          </cell>
        </row>
        <row r="759">
          <cell r="BU759">
            <v>0</v>
          </cell>
        </row>
        <row r="760">
          <cell r="BU760">
            <v>0</v>
          </cell>
        </row>
        <row r="761">
          <cell r="BU761">
            <v>0</v>
          </cell>
        </row>
        <row r="762">
          <cell r="BU762">
            <v>0</v>
          </cell>
        </row>
        <row r="763">
          <cell r="BU763">
            <v>0</v>
          </cell>
        </row>
        <row r="764">
          <cell r="BU764">
            <v>0</v>
          </cell>
        </row>
        <row r="765">
          <cell r="BU765">
            <v>0</v>
          </cell>
        </row>
        <row r="766">
          <cell r="BU766">
            <v>0</v>
          </cell>
        </row>
        <row r="767">
          <cell r="BU767">
            <v>0</v>
          </cell>
        </row>
        <row r="768">
          <cell r="BU768">
            <v>0</v>
          </cell>
        </row>
        <row r="769">
          <cell r="BU769">
            <v>0</v>
          </cell>
        </row>
        <row r="770">
          <cell r="BU770">
            <v>0</v>
          </cell>
        </row>
        <row r="771">
          <cell r="BU771">
            <v>0</v>
          </cell>
        </row>
        <row r="772">
          <cell r="BU772">
            <v>0</v>
          </cell>
        </row>
        <row r="773">
          <cell r="BU773">
            <v>0</v>
          </cell>
        </row>
        <row r="774">
          <cell r="BU774">
            <v>0</v>
          </cell>
        </row>
        <row r="775">
          <cell r="BU775">
            <v>0</v>
          </cell>
        </row>
        <row r="776">
          <cell r="BU776">
            <v>0</v>
          </cell>
        </row>
        <row r="777">
          <cell r="BU777">
            <v>0</v>
          </cell>
        </row>
        <row r="778">
          <cell r="BU778">
            <v>0</v>
          </cell>
        </row>
        <row r="779">
          <cell r="BU779">
            <v>0</v>
          </cell>
        </row>
        <row r="780">
          <cell r="BU780">
            <v>0</v>
          </cell>
        </row>
        <row r="781">
          <cell r="BU781">
            <v>0</v>
          </cell>
        </row>
        <row r="782">
          <cell r="BU782">
            <v>0</v>
          </cell>
        </row>
        <row r="783">
          <cell r="BU783">
            <v>0</v>
          </cell>
        </row>
        <row r="784">
          <cell r="BU784">
            <v>0</v>
          </cell>
        </row>
        <row r="785">
          <cell r="BU785">
            <v>0</v>
          </cell>
        </row>
        <row r="786">
          <cell r="BU786">
            <v>0</v>
          </cell>
        </row>
        <row r="787">
          <cell r="BU787">
            <v>0</v>
          </cell>
        </row>
        <row r="788">
          <cell r="BU788">
            <v>0</v>
          </cell>
        </row>
        <row r="789">
          <cell r="BU789">
            <v>0</v>
          </cell>
        </row>
        <row r="790">
          <cell r="BU790">
            <v>0</v>
          </cell>
        </row>
        <row r="791">
          <cell r="BU791">
            <v>0</v>
          </cell>
        </row>
        <row r="792">
          <cell r="BU792">
            <v>0</v>
          </cell>
        </row>
        <row r="793">
          <cell r="BU793">
            <v>0</v>
          </cell>
        </row>
        <row r="794">
          <cell r="BU794">
            <v>0</v>
          </cell>
        </row>
        <row r="795">
          <cell r="BU795">
            <v>0</v>
          </cell>
        </row>
        <row r="796">
          <cell r="BU796">
            <v>0</v>
          </cell>
        </row>
        <row r="797">
          <cell r="BU797">
            <v>0</v>
          </cell>
        </row>
        <row r="798">
          <cell r="BU798">
            <v>0</v>
          </cell>
        </row>
        <row r="799">
          <cell r="BU799">
            <v>0</v>
          </cell>
        </row>
        <row r="800">
          <cell r="BU800">
            <v>0</v>
          </cell>
        </row>
        <row r="801">
          <cell r="BU801">
            <v>0</v>
          </cell>
        </row>
        <row r="802">
          <cell r="BU802">
            <v>0</v>
          </cell>
        </row>
        <row r="803">
          <cell r="BU803">
            <v>0</v>
          </cell>
        </row>
        <row r="804">
          <cell r="BU804">
            <v>0</v>
          </cell>
        </row>
        <row r="805">
          <cell r="BU805">
            <v>0</v>
          </cell>
        </row>
        <row r="806">
          <cell r="BU806">
            <v>0</v>
          </cell>
        </row>
        <row r="807">
          <cell r="BU807">
            <v>0</v>
          </cell>
        </row>
        <row r="808">
          <cell r="BU808">
            <v>0</v>
          </cell>
        </row>
        <row r="809">
          <cell r="BU809">
            <v>0</v>
          </cell>
        </row>
        <row r="810">
          <cell r="BU810">
            <v>0</v>
          </cell>
        </row>
        <row r="811">
          <cell r="BU811">
            <v>0</v>
          </cell>
        </row>
        <row r="812">
          <cell r="BU812">
            <v>0</v>
          </cell>
        </row>
        <row r="813">
          <cell r="BU813">
            <v>0</v>
          </cell>
        </row>
        <row r="814">
          <cell r="BU814">
            <v>0</v>
          </cell>
        </row>
        <row r="815">
          <cell r="BU815">
            <v>0</v>
          </cell>
        </row>
        <row r="816">
          <cell r="BU816">
            <v>0</v>
          </cell>
        </row>
        <row r="817">
          <cell r="BU817">
            <v>0</v>
          </cell>
        </row>
        <row r="818">
          <cell r="BU818">
            <v>0</v>
          </cell>
        </row>
        <row r="819">
          <cell r="BU819">
            <v>0</v>
          </cell>
        </row>
        <row r="820">
          <cell r="BU820">
            <v>0</v>
          </cell>
        </row>
        <row r="821">
          <cell r="BU821">
            <v>0</v>
          </cell>
        </row>
        <row r="822">
          <cell r="BU822">
            <v>0</v>
          </cell>
        </row>
        <row r="823">
          <cell r="BU823">
            <v>0</v>
          </cell>
        </row>
        <row r="824">
          <cell r="BU824">
            <v>0</v>
          </cell>
        </row>
        <row r="825">
          <cell r="BU825">
            <v>0</v>
          </cell>
        </row>
        <row r="826">
          <cell r="BU826">
            <v>0</v>
          </cell>
        </row>
        <row r="827">
          <cell r="BU827">
            <v>0</v>
          </cell>
        </row>
        <row r="828">
          <cell r="BU828">
            <v>0</v>
          </cell>
        </row>
        <row r="829">
          <cell r="BU829">
            <v>0</v>
          </cell>
        </row>
        <row r="830">
          <cell r="BU830">
            <v>0</v>
          </cell>
        </row>
        <row r="831">
          <cell r="BU831">
            <v>0</v>
          </cell>
        </row>
        <row r="832">
          <cell r="BU832">
            <v>0</v>
          </cell>
        </row>
        <row r="833">
          <cell r="BU833">
            <v>0</v>
          </cell>
        </row>
        <row r="834">
          <cell r="BU834">
            <v>0</v>
          </cell>
        </row>
        <row r="835">
          <cell r="BU835">
            <v>0</v>
          </cell>
        </row>
        <row r="836">
          <cell r="BU836">
            <v>0</v>
          </cell>
        </row>
        <row r="837">
          <cell r="BU837">
            <v>0</v>
          </cell>
        </row>
        <row r="838">
          <cell r="BU838">
            <v>0</v>
          </cell>
        </row>
        <row r="839">
          <cell r="BU839">
            <v>0</v>
          </cell>
        </row>
        <row r="840">
          <cell r="BU840">
            <v>0</v>
          </cell>
        </row>
        <row r="841">
          <cell r="BU841">
            <v>0</v>
          </cell>
        </row>
        <row r="842">
          <cell r="BU842">
            <v>0</v>
          </cell>
        </row>
        <row r="843">
          <cell r="BU843">
            <v>0</v>
          </cell>
        </row>
        <row r="844">
          <cell r="BU844">
            <v>0</v>
          </cell>
        </row>
        <row r="845">
          <cell r="BU845">
            <v>0</v>
          </cell>
        </row>
        <row r="846">
          <cell r="BU846">
            <v>0</v>
          </cell>
        </row>
        <row r="847">
          <cell r="BU847">
            <v>0</v>
          </cell>
        </row>
        <row r="848">
          <cell r="BU848">
            <v>0</v>
          </cell>
        </row>
        <row r="849">
          <cell r="BU849">
            <v>0</v>
          </cell>
        </row>
        <row r="850">
          <cell r="BU850">
            <v>0</v>
          </cell>
        </row>
        <row r="851">
          <cell r="BU851">
            <v>0</v>
          </cell>
        </row>
        <row r="852">
          <cell r="BU852">
            <v>0</v>
          </cell>
        </row>
        <row r="853">
          <cell r="BU853">
            <v>0</v>
          </cell>
        </row>
        <row r="854">
          <cell r="BU854">
            <v>0</v>
          </cell>
        </row>
        <row r="855">
          <cell r="BU855">
            <v>0</v>
          </cell>
        </row>
        <row r="856">
          <cell r="BU856">
            <v>0</v>
          </cell>
        </row>
        <row r="857">
          <cell r="BU857">
            <v>0</v>
          </cell>
        </row>
        <row r="858">
          <cell r="BU858">
            <v>0</v>
          </cell>
        </row>
        <row r="859">
          <cell r="BU859">
            <v>0</v>
          </cell>
        </row>
        <row r="860">
          <cell r="BU860">
            <v>0</v>
          </cell>
        </row>
        <row r="861">
          <cell r="BU861">
            <v>0</v>
          </cell>
        </row>
        <row r="862">
          <cell r="BU862">
            <v>0</v>
          </cell>
        </row>
        <row r="863">
          <cell r="BU863">
            <v>0</v>
          </cell>
        </row>
        <row r="864">
          <cell r="BU864">
            <v>0</v>
          </cell>
        </row>
        <row r="865">
          <cell r="BU865">
            <v>0</v>
          </cell>
        </row>
        <row r="866">
          <cell r="BU866">
            <v>0</v>
          </cell>
        </row>
        <row r="867">
          <cell r="BU867">
            <v>0</v>
          </cell>
        </row>
        <row r="868">
          <cell r="BU868">
            <v>0</v>
          </cell>
        </row>
        <row r="869">
          <cell r="BU869">
            <v>0</v>
          </cell>
        </row>
        <row r="870">
          <cell r="BU870">
            <v>0</v>
          </cell>
        </row>
        <row r="871">
          <cell r="BU871">
            <v>0</v>
          </cell>
        </row>
        <row r="872">
          <cell r="BU872">
            <v>0</v>
          </cell>
        </row>
        <row r="873">
          <cell r="BU873">
            <v>0</v>
          </cell>
        </row>
        <row r="874">
          <cell r="BU874">
            <v>0</v>
          </cell>
        </row>
        <row r="875">
          <cell r="BU875">
            <v>0</v>
          </cell>
        </row>
        <row r="876">
          <cell r="BU876">
            <v>0</v>
          </cell>
        </row>
        <row r="877">
          <cell r="BU877">
            <v>0</v>
          </cell>
        </row>
        <row r="878">
          <cell r="BU878">
            <v>0</v>
          </cell>
        </row>
        <row r="879">
          <cell r="BU879">
            <v>0</v>
          </cell>
        </row>
        <row r="880">
          <cell r="BU880">
            <v>0</v>
          </cell>
        </row>
        <row r="881">
          <cell r="BU881">
            <v>0</v>
          </cell>
        </row>
        <row r="882">
          <cell r="BU882">
            <v>0</v>
          </cell>
        </row>
        <row r="883">
          <cell r="BU883">
            <v>0</v>
          </cell>
        </row>
        <row r="884">
          <cell r="BU884">
            <v>0</v>
          </cell>
        </row>
        <row r="885">
          <cell r="BU885">
            <v>0</v>
          </cell>
        </row>
        <row r="886">
          <cell r="BU886">
            <v>0</v>
          </cell>
        </row>
        <row r="887">
          <cell r="BU887">
            <v>0</v>
          </cell>
        </row>
        <row r="888">
          <cell r="BU888">
            <v>0</v>
          </cell>
        </row>
        <row r="889">
          <cell r="BU889">
            <v>0</v>
          </cell>
        </row>
        <row r="890">
          <cell r="BU890">
            <v>0</v>
          </cell>
        </row>
        <row r="891">
          <cell r="BU891">
            <v>0</v>
          </cell>
        </row>
        <row r="892">
          <cell r="BU892">
            <v>0</v>
          </cell>
        </row>
        <row r="893">
          <cell r="BU893">
            <v>0</v>
          </cell>
        </row>
        <row r="894">
          <cell r="BU894">
            <v>0</v>
          </cell>
        </row>
        <row r="895">
          <cell r="BU895">
            <v>0</v>
          </cell>
        </row>
        <row r="896">
          <cell r="BU896">
            <v>0</v>
          </cell>
        </row>
        <row r="897">
          <cell r="BU897">
            <v>0</v>
          </cell>
        </row>
        <row r="898">
          <cell r="BU898">
            <v>0</v>
          </cell>
        </row>
        <row r="899">
          <cell r="BU899">
            <v>0</v>
          </cell>
        </row>
        <row r="900">
          <cell r="BU900">
            <v>0</v>
          </cell>
        </row>
        <row r="901">
          <cell r="BU901">
            <v>0</v>
          </cell>
        </row>
        <row r="902">
          <cell r="BU902">
            <v>0</v>
          </cell>
        </row>
        <row r="903">
          <cell r="BU903">
            <v>0</v>
          </cell>
        </row>
        <row r="904">
          <cell r="BU904">
            <v>0</v>
          </cell>
        </row>
        <row r="905">
          <cell r="BU905">
            <v>0</v>
          </cell>
        </row>
        <row r="906">
          <cell r="BU906">
            <v>0</v>
          </cell>
        </row>
        <row r="907">
          <cell r="BU907">
            <v>0</v>
          </cell>
        </row>
        <row r="908">
          <cell r="BU908">
            <v>0</v>
          </cell>
        </row>
        <row r="909">
          <cell r="BU909">
            <v>0</v>
          </cell>
        </row>
        <row r="910">
          <cell r="BU910">
            <v>0</v>
          </cell>
        </row>
        <row r="911">
          <cell r="BU911">
            <v>0</v>
          </cell>
        </row>
        <row r="912">
          <cell r="BU912">
            <v>0</v>
          </cell>
        </row>
        <row r="913">
          <cell r="BU913">
            <v>0</v>
          </cell>
        </row>
        <row r="914">
          <cell r="BU914">
            <v>0</v>
          </cell>
        </row>
        <row r="915">
          <cell r="BU915">
            <v>0</v>
          </cell>
        </row>
        <row r="916">
          <cell r="BU916">
            <v>0</v>
          </cell>
        </row>
        <row r="917">
          <cell r="BU917">
            <v>0</v>
          </cell>
        </row>
        <row r="918">
          <cell r="BU918">
            <v>0</v>
          </cell>
        </row>
        <row r="919">
          <cell r="BU919">
            <v>0</v>
          </cell>
        </row>
        <row r="920">
          <cell r="BU920">
            <v>0</v>
          </cell>
        </row>
        <row r="921">
          <cell r="BU921">
            <v>0</v>
          </cell>
        </row>
        <row r="922">
          <cell r="BU922">
            <v>0</v>
          </cell>
        </row>
        <row r="923">
          <cell r="BU923">
            <v>0</v>
          </cell>
        </row>
        <row r="924">
          <cell r="BU924">
            <v>0</v>
          </cell>
        </row>
        <row r="925">
          <cell r="BU925">
            <v>0</v>
          </cell>
        </row>
        <row r="926">
          <cell r="BU926">
            <v>0</v>
          </cell>
        </row>
        <row r="927">
          <cell r="BU927">
            <v>0</v>
          </cell>
        </row>
        <row r="928">
          <cell r="BU928">
            <v>0</v>
          </cell>
        </row>
        <row r="929">
          <cell r="BU929">
            <v>0</v>
          </cell>
        </row>
        <row r="930">
          <cell r="BU930">
            <v>0</v>
          </cell>
        </row>
        <row r="931">
          <cell r="BU931">
            <v>0</v>
          </cell>
        </row>
        <row r="932">
          <cell r="BU932">
            <v>0</v>
          </cell>
        </row>
        <row r="933">
          <cell r="BU933">
            <v>0</v>
          </cell>
        </row>
        <row r="934">
          <cell r="BU934">
            <v>0</v>
          </cell>
        </row>
        <row r="935">
          <cell r="BU935">
            <v>0</v>
          </cell>
        </row>
        <row r="936">
          <cell r="BU936">
            <v>0</v>
          </cell>
        </row>
        <row r="937">
          <cell r="BU937">
            <v>0</v>
          </cell>
        </row>
        <row r="938">
          <cell r="BU938">
            <v>0</v>
          </cell>
        </row>
        <row r="939">
          <cell r="BU939">
            <v>0</v>
          </cell>
        </row>
        <row r="940">
          <cell r="BU940">
            <v>0</v>
          </cell>
        </row>
        <row r="941">
          <cell r="BU941">
            <v>0</v>
          </cell>
        </row>
        <row r="942">
          <cell r="BU942">
            <v>0</v>
          </cell>
        </row>
        <row r="943">
          <cell r="BU943">
            <v>0</v>
          </cell>
        </row>
        <row r="944">
          <cell r="BU944">
            <v>0</v>
          </cell>
        </row>
        <row r="945">
          <cell r="BU945">
            <v>0</v>
          </cell>
        </row>
        <row r="946">
          <cell r="BU946">
            <v>0</v>
          </cell>
        </row>
        <row r="947">
          <cell r="BU947">
            <v>0</v>
          </cell>
        </row>
        <row r="948">
          <cell r="BU948">
            <v>0</v>
          </cell>
        </row>
        <row r="949">
          <cell r="BU949">
            <v>0</v>
          </cell>
        </row>
        <row r="950">
          <cell r="BU950">
            <v>0</v>
          </cell>
        </row>
        <row r="951">
          <cell r="BU951">
            <v>0</v>
          </cell>
        </row>
        <row r="952">
          <cell r="BU952">
            <v>0</v>
          </cell>
        </row>
        <row r="953">
          <cell r="BU953">
            <v>0</v>
          </cell>
        </row>
        <row r="954">
          <cell r="BU954">
            <v>0</v>
          </cell>
        </row>
        <row r="955">
          <cell r="BU955">
            <v>0</v>
          </cell>
        </row>
        <row r="956">
          <cell r="BU956">
            <v>0</v>
          </cell>
        </row>
        <row r="957">
          <cell r="BU957">
            <v>0</v>
          </cell>
        </row>
        <row r="958">
          <cell r="BU958">
            <v>0</v>
          </cell>
        </row>
        <row r="959">
          <cell r="BU959">
            <v>0</v>
          </cell>
        </row>
        <row r="960">
          <cell r="BU960">
            <v>0</v>
          </cell>
        </row>
        <row r="961">
          <cell r="BU961">
            <v>0</v>
          </cell>
        </row>
        <row r="962">
          <cell r="BU962">
            <v>0</v>
          </cell>
        </row>
        <row r="963">
          <cell r="BU963">
            <v>0</v>
          </cell>
        </row>
        <row r="964">
          <cell r="BU964">
            <v>0</v>
          </cell>
        </row>
        <row r="965">
          <cell r="BU965">
            <v>0</v>
          </cell>
        </row>
        <row r="966">
          <cell r="BU966">
            <v>0</v>
          </cell>
        </row>
        <row r="967">
          <cell r="BU967">
            <v>0</v>
          </cell>
        </row>
        <row r="968">
          <cell r="BU968">
            <v>0</v>
          </cell>
        </row>
        <row r="969">
          <cell r="BU969">
            <v>0</v>
          </cell>
        </row>
        <row r="970">
          <cell r="BU970">
            <v>0</v>
          </cell>
        </row>
        <row r="971">
          <cell r="BU971">
            <v>0</v>
          </cell>
        </row>
        <row r="972">
          <cell r="BU972">
            <v>0</v>
          </cell>
        </row>
        <row r="973">
          <cell r="BU973">
            <v>0</v>
          </cell>
        </row>
        <row r="974">
          <cell r="BU974">
            <v>0</v>
          </cell>
        </row>
        <row r="975">
          <cell r="BU975">
            <v>0</v>
          </cell>
        </row>
        <row r="976">
          <cell r="BU976">
            <v>0</v>
          </cell>
        </row>
        <row r="977">
          <cell r="BU977">
            <v>0</v>
          </cell>
        </row>
        <row r="978">
          <cell r="BU978">
            <v>0</v>
          </cell>
        </row>
        <row r="979">
          <cell r="BU979">
            <v>0</v>
          </cell>
        </row>
        <row r="980">
          <cell r="BU980">
            <v>0</v>
          </cell>
        </row>
        <row r="981">
          <cell r="BU981">
            <v>0</v>
          </cell>
        </row>
        <row r="982">
          <cell r="BU982">
            <v>0</v>
          </cell>
        </row>
        <row r="983">
          <cell r="BU983">
            <v>0</v>
          </cell>
        </row>
        <row r="984">
          <cell r="BU984">
            <v>0</v>
          </cell>
        </row>
        <row r="985">
          <cell r="BU985">
            <v>0</v>
          </cell>
        </row>
        <row r="986">
          <cell r="BU986">
            <v>0</v>
          </cell>
        </row>
        <row r="987">
          <cell r="BU987">
            <v>0</v>
          </cell>
        </row>
        <row r="988">
          <cell r="BU988">
            <v>0</v>
          </cell>
        </row>
        <row r="989">
          <cell r="BU989">
            <v>0</v>
          </cell>
        </row>
        <row r="990">
          <cell r="BU990">
            <v>0</v>
          </cell>
        </row>
        <row r="991">
          <cell r="BU991">
            <v>0</v>
          </cell>
        </row>
        <row r="992">
          <cell r="BU992">
            <v>0</v>
          </cell>
        </row>
        <row r="993">
          <cell r="BU993">
            <v>0</v>
          </cell>
        </row>
        <row r="994">
          <cell r="BU994">
            <v>0</v>
          </cell>
        </row>
        <row r="995">
          <cell r="BU995">
            <v>0</v>
          </cell>
        </row>
        <row r="996">
          <cell r="BU996">
            <v>0</v>
          </cell>
        </row>
        <row r="997">
          <cell r="BU997">
            <v>0</v>
          </cell>
        </row>
        <row r="998">
          <cell r="BU998">
            <v>0</v>
          </cell>
        </row>
        <row r="999">
          <cell r="BU999">
            <v>0</v>
          </cell>
        </row>
        <row r="1000">
          <cell r="BU1000">
            <v>0</v>
          </cell>
        </row>
        <row r="1001">
          <cell r="BU1001">
            <v>0</v>
          </cell>
        </row>
        <row r="1002">
          <cell r="BU1002">
            <v>0</v>
          </cell>
        </row>
        <row r="1003">
          <cell r="BU1003">
            <v>0</v>
          </cell>
        </row>
        <row r="1004">
          <cell r="BU1004">
            <v>0</v>
          </cell>
        </row>
        <row r="1005">
          <cell r="BU1005">
            <v>0</v>
          </cell>
        </row>
        <row r="1006">
          <cell r="BU1006">
            <v>0</v>
          </cell>
        </row>
        <row r="1007">
          <cell r="BU1007">
            <v>0</v>
          </cell>
        </row>
        <row r="1008">
          <cell r="BU1008">
            <v>0</v>
          </cell>
        </row>
        <row r="1009">
          <cell r="BU1009">
            <v>0</v>
          </cell>
        </row>
        <row r="1010">
          <cell r="BU1010">
            <v>0</v>
          </cell>
        </row>
        <row r="1011">
          <cell r="BU1011">
            <v>0</v>
          </cell>
        </row>
        <row r="1012">
          <cell r="BU1012">
            <v>0</v>
          </cell>
        </row>
        <row r="1013">
          <cell r="BU1013">
            <v>0</v>
          </cell>
        </row>
        <row r="1014">
          <cell r="BU1014">
            <v>0</v>
          </cell>
        </row>
        <row r="1015">
          <cell r="BU1015">
            <v>0</v>
          </cell>
        </row>
        <row r="1016">
          <cell r="BU1016">
            <v>0</v>
          </cell>
        </row>
        <row r="1017">
          <cell r="BU1017">
            <v>0</v>
          </cell>
        </row>
        <row r="1018">
          <cell r="BU1018">
            <v>0</v>
          </cell>
        </row>
        <row r="1019">
          <cell r="BU1019">
            <v>0</v>
          </cell>
        </row>
        <row r="1020">
          <cell r="BU1020">
            <v>0</v>
          </cell>
        </row>
        <row r="1021">
          <cell r="BU1021">
            <v>0</v>
          </cell>
        </row>
        <row r="1022">
          <cell r="BU1022">
            <v>0</v>
          </cell>
        </row>
        <row r="1023">
          <cell r="BU1023">
            <v>0</v>
          </cell>
        </row>
        <row r="1024">
          <cell r="BU1024">
            <v>0</v>
          </cell>
        </row>
        <row r="1025">
          <cell r="BU1025">
            <v>0</v>
          </cell>
        </row>
        <row r="1026">
          <cell r="BU1026">
            <v>0</v>
          </cell>
        </row>
        <row r="1027">
          <cell r="BU1027">
            <v>0</v>
          </cell>
        </row>
        <row r="1028">
          <cell r="BU1028">
            <v>0</v>
          </cell>
        </row>
        <row r="1029">
          <cell r="BU1029">
            <v>0</v>
          </cell>
        </row>
        <row r="1030">
          <cell r="BU1030">
            <v>0</v>
          </cell>
        </row>
        <row r="1031">
          <cell r="BU1031">
            <v>0</v>
          </cell>
        </row>
        <row r="1032">
          <cell r="BU1032">
            <v>0</v>
          </cell>
        </row>
        <row r="1033">
          <cell r="BU1033">
            <v>0</v>
          </cell>
        </row>
        <row r="1034">
          <cell r="BU1034">
            <v>0</v>
          </cell>
        </row>
        <row r="1035">
          <cell r="BU1035">
            <v>0</v>
          </cell>
        </row>
        <row r="1036">
          <cell r="BU1036">
            <v>0</v>
          </cell>
        </row>
        <row r="1037">
          <cell r="BU1037">
            <v>0</v>
          </cell>
        </row>
        <row r="1038">
          <cell r="BU1038">
            <v>0</v>
          </cell>
        </row>
        <row r="1039">
          <cell r="BU1039">
            <v>0</v>
          </cell>
        </row>
        <row r="1040">
          <cell r="BU1040">
            <v>0</v>
          </cell>
        </row>
        <row r="1041">
          <cell r="BU1041">
            <v>0</v>
          </cell>
        </row>
        <row r="1042">
          <cell r="BU1042">
            <v>0</v>
          </cell>
        </row>
        <row r="1043">
          <cell r="BU1043">
            <v>0</v>
          </cell>
        </row>
        <row r="1044">
          <cell r="BU1044">
            <v>0</v>
          </cell>
        </row>
        <row r="1045">
          <cell r="BU1045">
            <v>0</v>
          </cell>
        </row>
        <row r="1046">
          <cell r="BU1046">
            <v>0</v>
          </cell>
        </row>
        <row r="1047">
          <cell r="BU1047">
            <v>0</v>
          </cell>
        </row>
        <row r="1048">
          <cell r="BU1048">
            <v>0</v>
          </cell>
        </row>
        <row r="1049">
          <cell r="BU1049">
            <v>0</v>
          </cell>
        </row>
        <row r="1050">
          <cell r="BU1050">
            <v>0</v>
          </cell>
        </row>
        <row r="1051">
          <cell r="BU1051">
            <v>0</v>
          </cell>
        </row>
        <row r="1052">
          <cell r="BU1052">
            <v>0</v>
          </cell>
        </row>
        <row r="1053">
          <cell r="BU1053">
            <v>0</v>
          </cell>
        </row>
        <row r="1054">
          <cell r="BU1054">
            <v>0</v>
          </cell>
        </row>
        <row r="1055">
          <cell r="BU1055">
            <v>0</v>
          </cell>
        </row>
        <row r="1056">
          <cell r="BU1056">
            <v>0</v>
          </cell>
        </row>
        <row r="1057">
          <cell r="BU1057">
            <v>0</v>
          </cell>
        </row>
        <row r="1058">
          <cell r="BU1058">
            <v>0</v>
          </cell>
        </row>
        <row r="1059">
          <cell r="BU1059">
            <v>0</v>
          </cell>
        </row>
        <row r="1060">
          <cell r="BU1060">
            <v>0</v>
          </cell>
        </row>
        <row r="1061">
          <cell r="BU1061">
            <v>0</v>
          </cell>
        </row>
        <row r="1062">
          <cell r="BU1062">
            <v>0</v>
          </cell>
        </row>
        <row r="1063">
          <cell r="BU1063">
            <v>0</v>
          </cell>
        </row>
        <row r="1064">
          <cell r="BU1064">
            <v>0</v>
          </cell>
        </row>
        <row r="1065">
          <cell r="BU1065">
            <v>0</v>
          </cell>
        </row>
        <row r="1066">
          <cell r="BU1066">
            <v>0</v>
          </cell>
        </row>
        <row r="1067">
          <cell r="BU1067">
            <v>0</v>
          </cell>
        </row>
        <row r="1068">
          <cell r="BU1068">
            <v>0</v>
          </cell>
        </row>
        <row r="1069">
          <cell r="BU1069">
            <v>0</v>
          </cell>
        </row>
        <row r="1070">
          <cell r="BU1070">
            <v>0</v>
          </cell>
        </row>
        <row r="1071">
          <cell r="BU1071">
            <v>0</v>
          </cell>
        </row>
        <row r="1072">
          <cell r="BU1072">
            <v>0</v>
          </cell>
        </row>
        <row r="1073">
          <cell r="BU1073">
            <v>0</v>
          </cell>
        </row>
        <row r="1074">
          <cell r="BU1074">
            <v>0</v>
          </cell>
        </row>
        <row r="1075">
          <cell r="BU1075">
            <v>0</v>
          </cell>
        </row>
        <row r="1076">
          <cell r="BU1076">
            <v>0</v>
          </cell>
        </row>
        <row r="1077">
          <cell r="BU1077">
            <v>0</v>
          </cell>
        </row>
        <row r="1078">
          <cell r="BU1078">
            <v>0</v>
          </cell>
        </row>
        <row r="1079">
          <cell r="BU1079">
            <v>0</v>
          </cell>
        </row>
        <row r="1080">
          <cell r="BU1080">
            <v>0</v>
          </cell>
        </row>
        <row r="1081">
          <cell r="BU1081">
            <v>0</v>
          </cell>
        </row>
        <row r="1082">
          <cell r="BU1082">
            <v>0</v>
          </cell>
        </row>
        <row r="1083">
          <cell r="BU1083">
            <v>0</v>
          </cell>
        </row>
        <row r="1084">
          <cell r="BU1084">
            <v>0</v>
          </cell>
        </row>
        <row r="1085">
          <cell r="BU1085">
            <v>0</v>
          </cell>
        </row>
        <row r="1086">
          <cell r="BU1086">
            <v>0</v>
          </cell>
        </row>
        <row r="1087">
          <cell r="BU1087">
            <v>0</v>
          </cell>
        </row>
        <row r="1088">
          <cell r="BU1088">
            <v>0</v>
          </cell>
        </row>
        <row r="1089">
          <cell r="BU1089">
            <v>0</v>
          </cell>
        </row>
        <row r="1090">
          <cell r="BU1090">
            <v>0</v>
          </cell>
        </row>
        <row r="1091">
          <cell r="BU1091">
            <v>0</v>
          </cell>
        </row>
        <row r="1092">
          <cell r="BU1092">
            <v>0</v>
          </cell>
        </row>
        <row r="1093">
          <cell r="BU1093">
            <v>0</v>
          </cell>
        </row>
        <row r="1094">
          <cell r="BU1094">
            <v>0</v>
          </cell>
        </row>
        <row r="1095">
          <cell r="BU1095">
            <v>0</v>
          </cell>
        </row>
        <row r="1096">
          <cell r="BU1096">
            <v>0</v>
          </cell>
        </row>
        <row r="1097">
          <cell r="BU1097">
            <v>0</v>
          </cell>
        </row>
        <row r="1098">
          <cell r="BU1098">
            <v>0</v>
          </cell>
        </row>
        <row r="1099">
          <cell r="BU1099">
            <v>0</v>
          </cell>
        </row>
        <row r="1100">
          <cell r="BU1100">
            <v>0</v>
          </cell>
        </row>
        <row r="1101">
          <cell r="BU1101">
            <v>0</v>
          </cell>
        </row>
        <row r="1102">
          <cell r="BU1102">
            <v>0</v>
          </cell>
        </row>
        <row r="1103">
          <cell r="BU1103">
            <v>0</v>
          </cell>
        </row>
        <row r="1104">
          <cell r="BU1104">
            <v>0</v>
          </cell>
        </row>
        <row r="1105">
          <cell r="BU1105">
            <v>0</v>
          </cell>
        </row>
        <row r="1106">
          <cell r="BU1106">
            <v>0</v>
          </cell>
        </row>
        <row r="1107">
          <cell r="BU1107">
            <v>0</v>
          </cell>
        </row>
        <row r="1108">
          <cell r="BU1108">
            <v>0</v>
          </cell>
        </row>
        <row r="1109">
          <cell r="BU1109">
            <v>0</v>
          </cell>
        </row>
        <row r="1110">
          <cell r="BU1110">
            <v>0</v>
          </cell>
        </row>
        <row r="1111">
          <cell r="BU1111">
            <v>0</v>
          </cell>
        </row>
        <row r="1112">
          <cell r="BU1112">
            <v>0</v>
          </cell>
        </row>
        <row r="1113">
          <cell r="BU1113">
            <v>0</v>
          </cell>
        </row>
        <row r="1114">
          <cell r="BU1114">
            <v>0</v>
          </cell>
        </row>
        <row r="1115">
          <cell r="BU1115">
            <v>0</v>
          </cell>
        </row>
        <row r="1116">
          <cell r="BU1116">
            <v>0</v>
          </cell>
        </row>
        <row r="1117">
          <cell r="BU1117">
            <v>0</v>
          </cell>
        </row>
        <row r="1118">
          <cell r="BU1118">
            <v>0</v>
          </cell>
        </row>
        <row r="1119">
          <cell r="BU1119">
            <v>0</v>
          </cell>
        </row>
        <row r="1120">
          <cell r="BU1120">
            <v>0</v>
          </cell>
        </row>
        <row r="1121">
          <cell r="BU1121">
            <v>0</v>
          </cell>
        </row>
        <row r="1122">
          <cell r="BU1122">
            <v>0</v>
          </cell>
        </row>
        <row r="1123">
          <cell r="BU1123">
            <v>0</v>
          </cell>
        </row>
        <row r="1124">
          <cell r="BU1124">
            <v>0</v>
          </cell>
        </row>
        <row r="1125">
          <cell r="BU1125">
            <v>0</v>
          </cell>
        </row>
        <row r="1126">
          <cell r="BU1126">
            <v>0</v>
          </cell>
        </row>
        <row r="1127">
          <cell r="BU1127">
            <v>0</v>
          </cell>
        </row>
        <row r="1128">
          <cell r="BU1128">
            <v>0</v>
          </cell>
        </row>
        <row r="1129">
          <cell r="BU1129">
            <v>0</v>
          </cell>
        </row>
        <row r="1130">
          <cell r="BU1130">
            <v>0</v>
          </cell>
        </row>
        <row r="1131">
          <cell r="BU1131">
            <v>0</v>
          </cell>
        </row>
        <row r="1132">
          <cell r="BU1132">
            <v>0</v>
          </cell>
        </row>
        <row r="1133">
          <cell r="BU1133">
            <v>104034.25</v>
          </cell>
        </row>
        <row r="1134">
          <cell r="BU1134">
            <v>0</v>
          </cell>
        </row>
        <row r="1135">
          <cell r="BU1135">
            <v>0</v>
          </cell>
        </row>
        <row r="1136">
          <cell r="BU1136">
            <v>0</v>
          </cell>
        </row>
        <row r="1137">
          <cell r="BU1137">
            <v>0</v>
          </cell>
        </row>
        <row r="1138">
          <cell r="BU1138">
            <v>0</v>
          </cell>
        </row>
        <row r="1139">
          <cell r="BU1139">
            <v>0</v>
          </cell>
        </row>
        <row r="1140">
          <cell r="BU1140">
            <v>0</v>
          </cell>
        </row>
        <row r="1141">
          <cell r="BU1141">
            <v>0</v>
          </cell>
        </row>
        <row r="1142">
          <cell r="BU1142">
            <v>0</v>
          </cell>
        </row>
        <row r="1143">
          <cell r="BU1143">
            <v>0</v>
          </cell>
        </row>
        <row r="1144">
          <cell r="BU1144">
            <v>0</v>
          </cell>
        </row>
        <row r="1145">
          <cell r="BU1145">
            <v>0</v>
          </cell>
        </row>
        <row r="1146">
          <cell r="BU1146">
            <v>0</v>
          </cell>
        </row>
        <row r="1147">
          <cell r="BU1147">
            <v>0</v>
          </cell>
        </row>
        <row r="1148">
          <cell r="BU1148">
            <v>0</v>
          </cell>
        </row>
        <row r="1149">
          <cell r="BU1149">
            <v>0</v>
          </cell>
        </row>
        <row r="1150">
          <cell r="BU1150">
            <v>0</v>
          </cell>
        </row>
        <row r="1151">
          <cell r="BU1151">
            <v>0</v>
          </cell>
        </row>
        <row r="1152">
          <cell r="BU1152">
            <v>0</v>
          </cell>
        </row>
        <row r="1153">
          <cell r="BU1153">
            <v>0</v>
          </cell>
        </row>
        <row r="1154">
          <cell r="BU1154">
            <v>0</v>
          </cell>
        </row>
        <row r="1155">
          <cell r="BU1155">
            <v>0</v>
          </cell>
        </row>
        <row r="1156">
          <cell r="BU1156">
            <v>0</v>
          </cell>
        </row>
        <row r="1157">
          <cell r="BU1157">
            <v>0</v>
          </cell>
        </row>
        <row r="1158">
          <cell r="BU1158">
            <v>0</v>
          </cell>
        </row>
        <row r="1159">
          <cell r="BU1159">
            <v>0</v>
          </cell>
        </row>
        <row r="1160">
          <cell r="BU1160">
            <v>0</v>
          </cell>
        </row>
        <row r="1161">
          <cell r="BU1161">
            <v>0</v>
          </cell>
        </row>
        <row r="1162">
          <cell r="BU1162">
            <v>0</v>
          </cell>
        </row>
        <row r="1163">
          <cell r="BU1163">
            <v>0</v>
          </cell>
        </row>
        <row r="1164">
          <cell r="BU1164">
            <v>0</v>
          </cell>
        </row>
        <row r="1165">
          <cell r="BU1165">
            <v>0</v>
          </cell>
        </row>
        <row r="1166">
          <cell r="BU1166">
            <v>0</v>
          </cell>
        </row>
        <row r="1167">
          <cell r="BU1167">
            <v>0</v>
          </cell>
        </row>
        <row r="1168">
          <cell r="BU1168">
            <v>0</v>
          </cell>
        </row>
        <row r="1169">
          <cell r="BU1169">
            <v>0</v>
          </cell>
        </row>
        <row r="1170">
          <cell r="BU1170">
            <v>0</v>
          </cell>
        </row>
        <row r="1171">
          <cell r="BU1171">
            <v>0</v>
          </cell>
        </row>
        <row r="1172">
          <cell r="BU1172">
            <v>0</v>
          </cell>
        </row>
        <row r="1173">
          <cell r="BU1173">
            <v>0</v>
          </cell>
        </row>
        <row r="1174">
          <cell r="BU1174">
            <v>0</v>
          </cell>
        </row>
        <row r="1175">
          <cell r="BU1175">
            <v>0</v>
          </cell>
        </row>
        <row r="1176">
          <cell r="BU1176">
            <v>0</v>
          </cell>
        </row>
        <row r="1177">
          <cell r="BU1177">
            <v>0</v>
          </cell>
        </row>
        <row r="1178">
          <cell r="BU1178">
            <v>0</v>
          </cell>
        </row>
        <row r="1179">
          <cell r="BU1179">
            <v>0</v>
          </cell>
        </row>
        <row r="1180">
          <cell r="BU1180">
            <v>0</v>
          </cell>
        </row>
        <row r="1181">
          <cell r="BU1181">
            <v>0</v>
          </cell>
        </row>
        <row r="1182">
          <cell r="BU1182">
            <v>0</v>
          </cell>
        </row>
        <row r="1183">
          <cell r="BU1183">
            <v>0</v>
          </cell>
        </row>
        <row r="1184">
          <cell r="BU1184">
            <v>0</v>
          </cell>
        </row>
        <row r="1185">
          <cell r="BU1185">
            <v>0</v>
          </cell>
        </row>
        <row r="1186">
          <cell r="BU1186">
            <v>0</v>
          </cell>
        </row>
        <row r="1187">
          <cell r="BU1187">
            <v>0</v>
          </cell>
        </row>
        <row r="1188">
          <cell r="BU1188">
            <v>0</v>
          </cell>
        </row>
        <row r="1189">
          <cell r="BU1189">
            <v>0</v>
          </cell>
        </row>
        <row r="1190">
          <cell r="BU1190">
            <v>0</v>
          </cell>
        </row>
        <row r="1191">
          <cell r="BU1191">
            <v>0</v>
          </cell>
        </row>
        <row r="1192">
          <cell r="BU1192">
            <v>0</v>
          </cell>
        </row>
        <row r="1193">
          <cell r="BU1193">
            <v>0</v>
          </cell>
        </row>
        <row r="1194">
          <cell r="BU1194">
            <v>0</v>
          </cell>
        </row>
        <row r="1195">
          <cell r="BU1195">
            <v>0</v>
          </cell>
        </row>
        <row r="1196">
          <cell r="BU1196">
            <v>0</v>
          </cell>
        </row>
        <row r="1197">
          <cell r="BU1197">
            <v>0</v>
          </cell>
        </row>
        <row r="1198">
          <cell r="BU1198">
            <v>0</v>
          </cell>
        </row>
        <row r="1199">
          <cell r="BU1199">
            <v>0</v>
          </cell>
        </row>
        <row r="1200">
          <cell r="BU1200">
            <v>0</v>
          </cell>
        </row>
        <row r="1201">
          <cell r="BU1201">
            <v>0</v>
          </cell>
        </row>
        <row r="1202">
          <cell r="BU1202">
            <v>0</v>
          </cell>
        </row>
        <row r="1203">
          <cell r="BU1203">
            <v>0</v>
          </cell>
        </row>
        <row r="1204">
          <cell r="BU1204">
            <v>0</v>
          </cell>
        </row>
        <row r="1205">
          <cell r="BU1205">
            <v>0</v>
          </cell>
        </row>
        <row r="1206">
          <cell r="BU1206">
            <v>0</v>
          </cell>
        </row>
        <row r="1207">
          <cell r="BU1207">
            <v>0</v>
          </cell>
        </row>
        <row r="1208">
          <cell r="BU1208">
            <v>0</v>
          </cell>
        </row>
        <row r="1209">
          <cell r="BU1209">
            <v>0</v>
          </cell>
        </row>
        <row r="1210">
          <cell r="BU1210">
            <v>0</v>
          </cell>
        </row>
        <row r="1211">
          <cell r="BU1211">
            <v>0</v>
          </cell>
        </row>
        <row r="1212">
          <cell r="BU1212">
            <v>0</v>
          </cell>
        </row>
        <row r="1213">
          <cell r="BU1213">
            <v>0</v>
          </cell>
        </row>
        <row r="1214">
          <cell r="BU1214">
            <v>0</v>
          </cell>
        </row>
        <row r="1215">
          <cell r="BU1215">
            <v>0</v>
          </cell>
        </row>
        <row r="1216">
          <cell r="BU1216">
            <v>0</v>
          </cell>
        </row>
        <row r="1217">
          <cell r="BU1217">
            <v>0</v>
          </cell>
        </row>
        <row r="1218">
          <cell r="BU1218">
            <v>0</v>
          </cell>
        </row>
        <row r="1219">
          <cell r="BU1219">
            <v>0</v>
          </cell>
        </row>
        <row r="1220">
          <cell r="BU1220">
            <v>0</v>
          </cell>
        </row>
        <row r="1221">
          <cell r="BU1221">
            <v>0</v>
          </cell>
        </row>
        <row r="1222">
          <cell r="BU1222">
            <v>0</v>
          </cell>
        </row>
        <row r="1223">
          <cell r="BU1223">
            <v>0</v>
          </cell>
        </row>
        <row r="1224">
          <cell r="BU1224">
            <v>0</v>
          </cell>
        </row>
        <row r="1225">
          <cell r="BU1225">
            <v>0</v>
          </cell>
        </row>
        <row r="1226">
          <cell r="BU1226">
            <v>0</v>
          </cell>
        </row>
        <row r="1227">
          <cell r="BU1227">
            <v>0</v>
          </cell>
        </row>
        <row r="1228">
          <cell r="BU1228">
            <v>0</v>
          </cell>
        </row>
        <row r="1229">
          <cell r="BU1229">
            <v>0</v>
          </cell>
        </row>
        <row r="1230">
          <cell r="BU1230">
            <v>0</v>
          </cell>
        </row>
        <row r="1231">
          <cell r="BU1231">
            <v>0</v>
          </cell>
        </row>
        <row r="1232">
          <cell r="BU1232">
            <v>0</v>
          </cell>
        </row>
        <row r="1233">
          <cell r="BU1233">
            <v>0</v>
          </cell>
        </row>
        <row r="1234">
          <cell r="BU1234">
            <v>0</v>
          </cell>
        </row>
        <row r="1235">
          <cell r="BU1235">
            <v>0</v>
          </cell>
        </row>
        <row r="1236">
          <cell r="BU1236">
            <v>0</v>
          </cell>
        </row>
        <row r="1237">
          <cell r="BU1237">
            <v>0</v>
          </cell>
        </row>
        <row r="1238">
          <cell r="BU1238">
            <v>0</v>
          </cell>
        </row>
        <row r="1239">
          <cell r="BU1239">
            <v>0</v>
          </cell>
        </row>
        <row r="1240">
          <cell r="BU1240">
            <v>0</v>
          </cell>
        </row>
        <row r="1241">
          <cell r="BU1241">
            <v>0</v>
          </cell>
        </row>
        <row r="1242">
          <cell r="BU1242">
            <v>0</v>
          </cell>
        </row>
        <row r="1243">
          <cell r="BU1243">
            <v>0</v>
          </cell>
        </row>
        <row r="1244">
          <cell r="BU1244">
            <v>0</v>
          </cell>
        </row>
        <row r="1245">
          <cell r="BU1245">
            <v>0</v>
          </cell>
        </row>
        <row r="1246">
          <cell r="BU1246">
            <v>0</v>
          </cell>
        </row>
        <row r="1247">
          <cell r="BU1247">
            <v>0</v>
          </cell>
        </row>
        <row r="1248">
          <cell r="BU1248">
            <v>0</v>
          </cell>
        </row>
        <row r="1249">
          <cell r="BU1249">
            <v>0</v>
          </cell>
        </row>
        <row r="1250">
          <cell r="BU1250">
            <v>0</v>
          </cell>
        </row>
        <row r="1251">
          <cell r="BU1251">
            <v>0</v>
          </cell>
        </row>
        <row r="1252">
          <cell r="BU1252">
            <v>0</v>
          </cell>
        </row>
        <row r="1253">
          <cell r="BU1253">
            <v>0</v>
          </cell>
        </row>
        <row r="1254">
          <cell r="BU1254">
            <v>0</v>
          </cell>
        </row>
        <row r="1255">
          <cell r="BU1255">
            <v>0</v>
          </cell>
        </row>
        <row r="1256">
          <cell r="BU1256">
            <v>0</v>
          </cell>
        </row>
        <row r="1257">
          <cell r="BU1257">
            <v>0</v>
          </cell>
        </row>
        <row r="1258">
          <cell r="BU1258">
            <v>0</v>
          </cell>
        </row>
        <row r="1259">
          <cell r="BU1259">
            <v>0</v>
          </cell>
        </row>
        <row r="1260">
          <cell r="BU1260">
            <v>238168.18359375</v>
          </cell>
        </row>
        <row r="1261">
          <cell r="BU1261">
            <v>0</v>
          </cell>
        </row>
        <row r="1262">
          <cell r="BU1262">
            <v>0</v>
          </cell>
        </row>
        <row r="1263">
          <cell r="BU1263">
            <v>0</v>
          </cell>
        </row>
        <row r="1264">
          <cell r="BU1264">
            <v>0</v>
          </cell>
        </row>
        <row r="1265">
          <cell r="BU1265">
            <v>0</v>
          </cell>
        </row>
        <row r="1266">
          <cell r="BU1266">
            <v>0</v>
          </cell>
        </row>
        <row r="1267">
          <cell r="BU1267">
            <v>0</v>
          </cell>
        </row>
        <row r="1268">
          <cell r="BU1268">
            <v>0</v>
          </cell>
        </row>
        <row r="1269">
          <cell r="BU1269">
            <v>0</v>
          </cell>
        </row>
        <row r="1270">
          <cell r="BU1270">
            <v>0</v>
          </cell>
        </row>
        <row r="1271">
          <cell r="BU1271">
            <v>0</v>
          </cell>
        </row>
        <row r="1272">
          <cell r="BU1272">
            <v>0</v>
          </cell>
        </row>
        <row r="1273">
          <cell r="BU1273">
            <v>0</v>
          </cell>
        </row>
        <row r="1274">
          <cell r="BU1274">
            <v>0</v>
          </cell>
        </row>
        <row r="1275">
          <cell r="BU1275">
            <v>0</v>
          </cell>
        </row>
        <row r="1276">
          <cell r="BU1276">
            <v>0</v>
          </cell>
        </row>
        <row r="1277">
          <cell r="BU1277">
            <v>0</v>
          </cell>
        </row>
        <row r="1278">
          <cell r="BU1278">
            <v>0</v>
          </cell>
        </row>
        <row r="1279">
          <cell r="BU1279">
            <v>0</v>
          </cell>
        </row>
        <row r="1280">
          <cell r="BU1280">
            <v>0</v>
          </cell>
        </row>
        <row r="1281">
          <cell r="BU1281">
            <v>0</v>
          </cell>
        </row>
      </sheetData>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list"/>
      <sheetName val="roll-up"/>
      <sheetName val="projection"/>
      <sheetName val="projec Yr"/>
      <sheetName val="projections 2"/>
      <sheetName val="projections 3"/>
      <sheetName val="Dept"/>
      <sheetName val="Sheet1"/>
      <sheetName val="projections"/>
      <sheetName val="Raw data July 2005"/>
      <sheetName val="projec_Yr"/>
      <sheetName val="projections_2"/>
      <sheetName val="projections_3"/>
    </sheetNames>
    <sheetDataSet>
      <sheetData sheetId="0" refreshError="1"/>
      <sheetData sheetId="1"/>
      <sheetData sheetId="2"/>
      <sheetData sheetId="3"/>
      <sheetData sheetId="4"/>
      <sheetData sheetId="5"/>
      <sheetData sheetId="6"/>
      <sheetData sheetId="7"/>
      <sheetData sheetId="8"/>
      <sheetData sheetId="9" refreshError="1"/>
      <sheetData sheetId="10"/>
      <sheetData sheetId="11"/>
      <sheetData sheetId="12"/>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OU Summary"/>
      <sheetName val="Project Summary"/>
      <sheetName val="KPI Financials"/>
      <sheetName val="Profit &amp; Loss"/>
      <sheetName val="PL phased"/>
      <sheetName val="Balance Sheet"/>
      <sheetName val="BS phased"/>
      <sheetName val="Cashflow"/>
      <sheetName val="CF phased"/>
      <sheetName val="Volumes"/>
      <sheetName val="Vol phased"/>
      <sheetName val="Realised Price"/>
      <sheetName val="Tangible Fixed Assets"/>
      <sheetName val="Phasing"/>
      <sheetName val="RoT"/>
      <sheetName val="source"/>
      <sheetName val="Sheet15"/>
      <sheetName val="values"/>
      <sheetName val="Sal Tariff"/>
      <sheetName val="input_milestone_status"/>
      <sheetName val="Full_Year"/>
      <sheetName val="DATA INPUT"/>
      <sheetName val="Sheet2"/>
      <sheetName val="SUMM OF ROY - SPDC"/>
      <sheetName val="LIST"/>
      <sheetName val="Expenditure Report"/>
      <sheetName val="Economics"/>
      <sheetName val="Indicators"/>
      <sheetName val="Sheet1"/>
      <sheetName val="Rates"/>
      <sheetName val="28151COR06"/>
      <sheetName val="Jul-99(1)"/>
      <sheetName val="OU_Summary"/>
      <sheetName val="Project_Summary"/>
      <sheetName val="KPI_Financials"/>
      <sheetName val="Profit_&amp;_Loss"/>
      <sheetName val="PL_phased"/>
      <sheetName val="Balance_Sheet"/>
      <sheetName val="BS_phased"/>
      <sheetName val="CF_phased"/>
      <sheetName val="Vol_phased"/>
      <sheetName val="Realised_Price"/>
      <sheetName val="Tangible_Fixed_Assets"/>
      <sheetName val="Sal_Tariff"/>
      <sheetName val="DATA_INPUT"/>
      <sheetName val="SUMM_OF_ROY_-_SPDC"/>
      <sheetName val="Expenditure_Report"/>
      <sheetName val="OU_Summary1"/>
      <sheetName val="Project_Summary1"/>
      <sheetName val="KPI_Financials1"/>
      <sheetName val="Profit_&amp;_Loss1"/>
      <sheetName val="PL_phased1"/>
      <sheetName val="Balance_Sheet1"/>
      <sheetName val="BS_phased1"/>
      <sheetName val="CF_phased1"/>
      <sheetName val="Vol_phased1"/>
      <sheetName val="Realised_Price1"/>
      <sheetName val="Tangible_Fixed_Assets1"/>
      <sheetName val="Sal_Tariff1"/>
      <sheetName val="DATA_INPUT1"/>
      <sheetName val="SUMM_OF_ROY_-_SPDC1"/>
      <sheetName val="Expenditure_Report1"/>
      <sheetName val="BIA PTS 2"/>
      <sheetName val="TB"/>
      <sheetName val="OU_Summary2"/>
      <sheetName val="Project_Summary2"/>
      <sheetName val="KPI_Financials2"/>
      <sheetName val="Profit_&amp;_Loss2"/>
      <sheetName val="PL_phased2"/>
      <sheetName val="Balance_Sheet2"/>
      <sheetName val="BS_phased2"/>
      <sheetName val="CF_phased2"/>
      <sheetName val="Vol_phased2"/>
      <sheetName val="Realised_Price2"/>
      <sheetName val="Tangible_Fixed_Assets2"/>
      <sheetName val="Sal_Tariff2"/>
      <sheetName val="DATA_INPUT2"/>
      <sheetName val="SUMM_OF_ROY_-_SPDC2"/>
      <sheetName val="Expenditure_Report2"/>
      <sheetName val="BIA_PTS_2"/>
      <sheetName val="DPFEB"/>
      <sheetName val="BS-Current Mth"/>
      <sheetName val="Tier Definition"/>
      <sheetName val="IM Contract Renewals 06"/>
      <sheetName val="CLT"/>
      <sheetName val="CUST QUERY"/>
      <sheetName val="daily"/>
      <sheetName val="N10"/>
      <sheetName val="Data"/>
      <sheetName val="Control"/>
      <sheetName val="Priority_ Analysis"/>
      <sheetName val="130102000-file"/>
      <sheetName val="Bal sheet"/>
      <sheetName val="OU_Summary3"/>
      <sheetName val="Project_Summary3"/>
      <sheetName val="KPI_Financials3"/>
      <sheetName val="Profit_&amp;_Loss3"/>
      <sheetName val="PL_phased3"/>
      <sheetName val="Balance_Sheet3"/>
      <sheetName val="BS_phased3"/>
      <sheetName val="CF_phased3"/>
      <sheetName val="Vol_phased3"/>
      <sheetName val="Realised_Price3"/>
      <sheetName val="Tangible_Fixed_Assets3"/>
      <sheetName val="Sal_Tariff3"/>
      <sheetName val="DATA_INPUT3"/>
      <sheetName val="SUMM_OF_ROY_-_SPDC3"/>
      <sheetName val="Expenditure_Report3"/>
      <sheetName val="4b"/>
      <sheetName val="SMS"/>
    </sheetNames>
    <sheetDataSet>
      <sheetData sheetId="0" refreshError="1">
        <row r="1">
          <cell r="I1">
            <v>2004</v>
          </cell>
        </row>
        <row r="1001">
          <cell r="C1001">
            <v>0.01</v>
          </cell>
          <cell r="D1001">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9MthlyPh"/>
      <sheetName val="SMPivot"/>
      <sheetName val="FloLinePvt"/>
      <sheetName val="Loc Ph"/>
      <sheetName val="ComPvt"/>
      <sheetName val="GenPvt"/>
      <sheetName val="WellPvt"/>
      <sheetName val="Exists"/>
      <sheetName val="Data"/>
      <sheetName val="Engine"/>
      <sheetName val="input_milestone_status"/>
      <sheetName val="SetUp"/>
      <sheetName val="Input_Output"/>
      <sheetName val="source"/>
      <sheetName val="WBS_NNPC_2"/>
      <sheetName val="Const Equip"/>
      <sheetName val="Gas_Lower"/>
      <sheetName val="MASTER"/>
      <sheetName val="DropdownLists"/>
      <sheetName val="JV_OCTDET"/>
      <sheetName val="2017 Budget OPCOM"/>
      <sheetName val="Loc_Ph"/>
      <sheetName val="Const_Equip"/>
      <sheetName val="2017_Budget_OPCOM"/>
      <sheetName val="List"/>
      <sheetName val="OLD VOLVO (T&amp;B SEPARATE)"/>
      <sheetName val="Loc_Ph1"/>
      <sheetName val="Const_Equip1"/>
      <sheetName val="2017_Budget_OPCOM1"/>
      <sheetName val="COLLECTIF"/>
      <sheetName val="Jan 2000 - Scr1"/>
      <sheetName val=" Dep (3)"/>
      <sheetName val="Asset Movement Schedule(2)"/>
      <sheetName val="Recomp Of Dep(3)"/>
      <sheetName val="Opera Dload 2004"/>
      <sheetName val="WAPE Graph Data"/>
      <sheetName val="workings"/>
      <sheetName val="Sheet1 (2)"/>
      <sheetName val="2019-2020 BUDGET BY DEPTS"/>
      <sheetName val="Health"/>
      <sheetName val="CD Sports"/>
      <sheetName val="GMoU"/>
      <sheetName val="Spills"/>
      <sheetName val="Non GMoU"/>
      <sheetName val="Land Rentals"/>
      <sheetName val="Advert Media"/>
      <sheetName val="2019-2020 BUDGET CAPEX_OPEX"/>
      <sheetName val="Loc_Ph2"/>
      <sheetName val="Const_Equip2"/>
      <sheetName val="2017_Budget_OPCOM2"/>
      <sheetName val="OLD_VOLVO_(T&amp;B_SEPARATE)"/>
      <sheetName val="Jan_2000_-_Scr1"/>
      <sheetName val="_Dep_(3)"/>
      <sheetName val="Asset_Movement_Schedule(2)"/>
      <sheetName val="Recomp_Of_Dep(3)"/>
      <sheetName val="Opera_Dload_2004"/>
      <sheetName val="WAPE_Graph_Data"/>
      <sheetName val="DetailedHelp"/>
      <sheetName val="N 4 Pp, Pf, MW data"/>
      <sheetName val="Status"/>
      <sheetName val="Type"/>
      <sheetName val="Other graphs"/>
      <sheetName val="payment - january  2017"/>
      <sheetName val="le - assumptions"/>
      <sheetName val="DropDowns"/>
      <sheetName val="activitydata"/>
      <sheetName val="#REF"/>
      <sheetName val="AFE"/>
      <sheetName val="Conversion Sheet"/>
      <sheetName val="Loc_Ph3"/>
      <sheetName val="Const_Equip3"/>
      <sheetName val="2017_Budget_OPCOM3"/>
      <sheetName val="OLD_VOLVO_(T&amp;B_SEPARATE)1"/>
      <sheetName val="Jan_2000_-_Scr11"/>
      <sheetName val="_Dep_(3)1"/>
      <sheetName val="Asset_Movement_Schedule(2)1"/>
      <sheetName val="Recomp_Of_Dep(3)1"/>
      <sheetName val="Opera_Dload_20041"/>
      <sheetName val="WAPE_Graph_Data1"/>
      <sheetName val="Sheet1_(2)"/>
      <sheetName val="2019-2020_BUDGET_BY_DEPTS"/>
      <sheetName val="CD_Sports"/>
      <sheetName val="Non_GMoU"/>
      <sheetName val="Land_Rentals"/>
      <sheetName val="Advert_Media"/>
      <sheetName val="2019-2020_BUDGET_CAPEX_OPEX"/>
      <sheetName val="N_4_Pp,_Pf,_MW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4">
          <cell r="A24" t="str">
            <v>Oil Dev</v>
          </cell>
        </row>
        <row r="25">
          <cell r="A25" t="str">
            <v>Gas Dev</v>
          </cell>
        </row>
        <row r="26">
          <cell r="A26" t="str">
            <v>Oil App</v>
          </cell>
        </row>
        <row r="27">
          <cell r="A27" t="str">
            <v>Gas App</v>
          </cell>
        </row>
        <row r="28">
          <cell r="A28" t="str">
            <v>Exp</v>
          </cell>
        </row>
        <row r="29">
          <cell r="A29" t="str">
            <v>Oil WO</v>
          </cell>
        </row>
        <row r="30">
          <cell r="A30" t="str">
            <v>Gas WO</v>
          </cell>
        </row>
        <row r="31">
          <cell r="A31" t="str">
            <v>HPHT</v>
          </cell>
        </row>
        <row r="32">
          <cell r="A32" t="str">
            <v>CRI</v>
          </cell>
        </row>
        <row r="33">
          <cell r="A33" t="str">
            <v>ZZZZ</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ow r="24">
          <cell r="A24">
            <v>0</v>
          </cell>
        </row>
      </sheetData>
      <sheetData sheetId="40">
        <row r="24">
          <cell r="A24">
            <v>0</v>
          </cell>
        </row>
      </sheetData>
      <sheetData sheetId="41">
        <row r="24">
          <cell r="A24">
            <v>0</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sheetData sheetId="64"/>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row r="24">
          <cell r="A24">
            <v>0</v>
          </cell>
        </row>
      </sheetData>
      <sheetData sheetId="82"/>
      <sheetData sheetId="83"/>
      <sheetData sheetId="84"/>
      <sheetData sheetId="85"/>
      <sheetData sheetId="86"/>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 Is"/>
      <sheetName val="Sheet1"/>
      <sheetName val="Summary"/>
      <sheetName val="100% cash acquisition"/>
      <sheetName val="RMP imp_no cash outlay"/>
      <sheetName val="RMP imp_options not exercd_85%"/>
      <sheetName val="RMP not implemented_85% share"/>
      <sheetName val="Engine"/>
      <sheetName val="BNW COST STATEMENT"/>
      <sheetName val="PHASE 2 COST STATEMENT"/>
      <sheetName val="BMIP Cost Statement "/>
      <sheetName val="Sheet15"/>
      <sheetName val="WBS_NNPC_2"/>
      <sheetName val="SetUp"/>
      <sheetName val="N 4 Pp, Pf, MW data"/>
      <sheetName val="Regional Inputs"/>
      <sheetName val="Indicators"/>
      <sheetName val="Demolition AFE"/>
    </sheetNames>
    <sheetDataSet>
      <sheetData sheetId="0" refreshError="1">
        <row r="17">
          <cell r="B17">
            <v>0.54</v>
          </cell>
        </row>
      </sheetData>
      <sheetData sheetId="1">
        <row r="17">
          <cell r="B17">
            <v>0.54</v>
          </cell>
        </row>
      </sheetData>
      <sheetData sheetId="2">
        <row r="17">
          <cell r="B17">
            <v>0.54</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X Forecast Inputs"/>
      <sheetName val="Assumption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76FA-4F32-4243-AE10-40C6340A6D8C}">
  <dimension ref="B1:M14"/>
  <sheetViews>
    <sheetView zoomScale="80" zoomScaleNormal="80" workbookViewId="0">
      <selection activeCell="F23" sqref="F23"/>
    </sheetView>
  </sheetViews>
  <sheetFormatPr defaultRowHeight="14.4" x14ac:dyDescent="0.3"/>
  <cols>
    <col min="2" max="2" width="4.21875" style="234" bestFit="1" customWidth="1"/>
    <col min="3" max="3" width="6.5546875" bestFit="1" customWidth="1"/>
    <col min="4" max="4" width="12.21875" bestFit="1" customWidth="1"/>
    <col min="5" max="5" width="6.109375" style="553" customWidth="1"/>
    <col min="6" max="6" width="21.33203125" style="234" bestFit="1" customWidth="1"/>
    <col min="7" max="7" width="5.88671875" style="554" bestFit="1" customWidth="1"/>
    <col min="8" max="8" width="19.109375" style="554" bestFit="1" customWidth="1"/>
    <col min="9" max="9" width="10.21875" style="554" bestFit="1" customWidth="1"/>
    <col min="10" max="10" width="11.44140625" style="234" bestFit="1" customWidth="1"/>
    <col min="11" max="11" width="9.21875" style="234" bestFit="1" customWidth="1"/>
    <col min="12" max="12" width="11.77734375" bestFit="1" customWidth="1"/>
    <col min="13" max="13" width="37.21875" customWidth="1"/>
  </cols>
  <sheetData>
    <row r="1" spans="2:13" ht="15" thickBot="1" x14ac:dyDescent="0.35">
      <c r="B1" s="555" t="s">
        <v>284</v>
      </c>
      <c r="C1" s="556"/>
      <c r="D1" s="556"/>
      <c r="E1" s="556"/>
      <c r="F1" s="556"/>
      <c r="G1" s="556"/>
      <c r="H1" s="556"/>
      <c r="I1" s="556"/>
      <c r="J1" s="556"/>
      <c r="K1" s="556"/>
    </row>
    <row r="2" spans="2:13" ht="29.4" thickBot="1" x14ac:dyDescent="0.35">
      <c r="B2" s="530" t="s">
        <v>67</v>
      </c>
      <c r="C2" s="531" t="s">
        <v>30</v>
      </c>
      <c r="D2" s="532" t="s">
        <v>285</v>
      </c>
      <c r="E2" s="533" t="s">
        <v>286</v>
      </c>
      <c r="F2" s="534" t="s">
        <v>287</v>
      </c>
      <c r="G2" s="535" t="s">
        <v>288</v>
      </c>
      <c r="H2" s="535" t="s">
        <v>289</v>
      </c>
      <c r="I2" s="535" t="s">
        <v>290</v>
      </c>
      <c r="J2" s="534" t="s">
        <v>291</v>
      </c>
      <c r="K2" s="534" t="s">
        <v>292</v>
      </c>
      <c r="L2" s="536" t="s">
        <v>293</v>
      </c>
      <c r="M2" s="536" t="s">
        <v>294</v>
      </c>
    </row>
    <row r="3" spans="2:13" x14ac:dyDescent="0.3">
      <c r="B3" s="537">
        <v>1</v>
      </c>
      <c r="C3" s="538" t="s">
        <v>295</v>
      </c>
      <c r="D3" s="539" t="s">
        <v>296</v>
      </c>
      <c r="E3" s="540">
        <v>3</v>
      </c>
      <c r="F3" s="541" t="s">
        <v>297</v>
      </c>
      <c r="G3" s="542">
        <v>2000</v>
      </c>
      <c r="H3" s="542" t="s">
        <v>298</v>
      </c>
      <c r="I3" s="542" t="s">
        <v>299</v>
      </c>
      <c r="J3" s="542" t="s">
        <v>300</v>
      </c>
      <c r="K3" s="543">
        <v>44593</v>
      </c>
      <c r="L3" s="557">
        <v>256053</v>
      </c>
      <c r="M3" s="558" t="s">
        <v>301</v>
      </c>
    </row>
    <row r="4" spans="2:13" x14ac:dyDescent="0.3">
      <c r="B4" s="537">
        <v>2</v>
      </c>
      <c r="C4" s="538" t="s">
        <v>295</v>
      </c>
      <c r="D4" s="539" t="s">
        <v>302</v>
      </c>
      <c r="E4" s="540">
        <v>3</v>
      </c>
      <c r="F4" s="541" t="s">
        <v>297</v>
      </c>
      <c r="G4" s="542">
        <v>2000</v>
      </c>
      <c r="H4" s="542" t="s">
        <v>303</v>
      </c>
      <c r="I4" s="542" t="s">
        <v>299</v>
      </c>
      <c r="J4" s="542" t="s">
        <v>300</v>
      </c>
      <c r="K4" s="543">
        <v>44593</v>
      </c>
      <c r="L4" s="557"/>
      <c r="M4" s="558"/>
    </row>
    <row r="5" spans="2:13" x14ac:dyDescent="0.3">
      <c r="B5" s="537">
        <v>4</v>
      </c>
      <c r="C5" s="539" t="s">
        <v>304</v>
      </c>
      <c r="D5" s="539" t="s">
        <v>305</v>
      </c>
      <c r="E5" s="540">
        <v>1.2</v>
      </c>
      <c r="F5" s="541" t="s">
        <v>306</v>
      </c>
      <c r="G5" s="541">
        <v>625</v>
      </c>
      <c r="H5" s="541" t="s">
        <v>307</v>
      </c>
      <c r="I5" s="541" t="s">
        <v>299</v>
      </c>
      <c r="J5" s="539" t="s">
        <v>300</v>
      </c>
      <c r="K5" s="543">
        <v>44621</v>
      </c>
      <c r="L5" s="544">
        <v>85000</v>
      </c>
      <c r="M5" s="545" t="s">
        <v>308</v>
      </c>
    </row>
    <row r="6" spans="2:13" x14ac:dyDescent="0.3">
      <c r="B6" s="537">
        <v>5</v>
      </c>
      <c r="C6" s="539" t="s">
        <v>309</v>
      </c>
      <c r="D6" s="539" t="s">
        <v>310</v>
      </c>
      <c r="E6" s="540">
        <v>0</v>
      </c>
      <c r="F6" s="541" t="s">
        <v>311</v>
      </c>
      <c r="G6" s="541"/>
      <c r="H6" s="541" t="s">
        <v>312</v>
      </c>
      <c r="I6" s="541" t="s">
        <v>299</v>
      </c>
      <c r="J6" s="539" t="s">
        <v>313</v>
      </c>
      <c r="K6" s="543">
        <v>44713</v>
      </c>
      <c r="L6" s="544">
        <v>17000</v>
      </c>
      <c r="M6" s="545" t="s">
        <v>314</v>
      </c>
    </row>
    <row r="7" spans="2:13" x14ac:dyDescent="0.3">
      <c r="B7" s="537">
        <v>6</v>
      </c>
      <c r="C7" s="539" t="s">
        <v>304</v>
      </c>
      <c r="D7" s="546" t="s">
        <v>315</v>
      </c>
      <c r="E7" s="547">
        <v>0</v>
      </c>
      <c r="F7" s="542" t="s">
        <v>316</v>
      </c>
      <c r="G7" s="542">
        <v>90</v>
      </c>
      <c r="H7" s="542" t="s">
        <v>317</v>
      </c>
      <c r="I7" s="542" t="s">
        <v>299</v>
      </c>
      <c r="J7" s="539" t="s">
        <v>313</v>
      </c>
      <c r="K7" s="543">
        <v>44713</v>
      </c>
      <c r="L7" s="544">
        <v>22000</v>
      </c>
      <c r="M7" s="545" t="s">
        <v>318</v>
      </c>
    </row>
    <row r="8" spans="2:13" ht="14.55" customHeight="1" x14ac:dyDescent="0.3">
      <c r="B8" s="537">
        <v>7</v>
      </c>
      <c r="C8" s="539" t="s">
        <v>309</v>
      </c>
      <c r="D8" s="539" t="s">
        <v>319</v>
      </c>
      <c r="E8" s="547">
        <v>0</v>
      </c>
      <c r="F8" s="542" t="s">
        <v>316</v>
      </c>
      <c r="G8" s="542">
        <v>346</v>
      </c>
      <c r="H8" s="542" t="s">
        <v>320</v>
      </c>
      <c r="I8" s="542" t="s">
        <v>299</v>
      </c>
      <c r="J8" s="539" t="s">
        <v>313</v>
      </c>
      <c r="K8" s="543">
        <v>44713</v>
      </c>
      <c r="L8" s="559">
        <v>8000</v>
      </c>
      <c r="M8" s="561" t="s">
        <v>321</v>
      </c>
    </row>
    <row r="9" spans="2:13" ht="14.55" customHeight="1" x14ac:dyDescent="0.3">
      <c r="B9" s="537">
        <v>8</v>
      </c>
      <c r="C9" s="539" t="s">
        <v>309</v>
      </c>
      <c r="D9" s="539" t="s">
        <v>322</v>
      </c>
      <c r="E9" s="547">
        <v>0</v>
      </c>
      <c r="F9" s="542" t="s">
        <v>316</v>
      </c>
      <c r="G9" s="542">
        <v>346</v>
      </c>
      <c r="H9" s="542" t="s">
        <v>320</v>
      </c>
      <c r="I9" s="542" t="s">
        <v>299</v>
      </c>
      <c r="J9" s="539" t="s">
        <v>313</v>
      </c>
      <c r="K9" s="543">
        <v>44713</v>
      </c>
      <c r="L9" s="560"/>
      <c r="M9" s="562"/>
    </row>
    <row r="10" spans="2:13" x14ac:dyDescent="0.3">
      <c r="B10" s="537">
        <v>9</v>
      </c>
      <c r="C10" s="539" t="s">
        <v>304</v>
      </c>
      <c r="D10" s="539" t="s">
        <v>323</v>
      </c>
      <c r="E10" s="540">
        <v>1.7</v>
      </c>
      <c r="F10" s="541" t="s">
        <v>306</v>
      </c>
      <c r="G10" s="541">
        <v>950</v>
      </c>
      <c r="H10" s="541" t="s">
        <v>324</v>
      </c>
      <c r="I10" s="542" t="s">
        <v>299</v>
      </c>
      <c r="J10" s="539" t="s">
        <v>313</v>
      </c>
      <c r="K10" s="543">
        <v>44621</v>
      </c>
      <c r="L10" s="544">
        <v>123823</v>
      </c>
      <c r="M10" s="545" t="s">
        <v>325</v>
      </c>
    </row>
    <row r="11" spans="2:13" x14ac:dyDescent="0.3">
      <c r="B11" s="537">
        <v>10</v>
      </c>
      <c r="C11" s="539" t="s">
        <v>304</v>
      </c>
      <c r="D11" s="539" t="s">
        <v>326</v>
      </c>
      <c r="E11" s="540">
        <v>2.7</v>
      </c>
      <c r="F11" s="541" t="s">
        <v>306</v>
      </c>
      <c r="G11" s="541">
        <v>700</v>
      </c>
      <c r="H11" s="541" t="s">
        <v>327</v>
      </c>
      <c r="I11" s="542" t="s">
        <v>299</v>
      </c>
      <c r="J11" s="539" t="s">
        <v>313</v>
      </c>
      <c r="K11" s="543">
        <v>44621</v>
      </c>
      <c r="L11" s="544">
        <v>123823</v>
      </c>
      <c r="M11" s="545" t="s">
        <v>325</v>
      </c>
    </row>
    <row r="12" spans="2:13" x14ac:dyDescent="0.3">
      <c r="B12" s="537">
        <v>13</v>
      </c>
      <c r="C12" s="538" t="s">
        <v>328</v>
      </c>
      <c r="D12" s="539" t="s">
        <v>329</v>
      </c>
      <c r="E12" s="547">
        <v>0.2</v>
      </c>
      <c r="F12" s="542" t="s">
        <v>330</v>
      </c>
      <c r="G12" s="542">
        <v>500</v>
      </c>
      <c r="H12" s="542" t="s">
        <v>312</v>
      </c>
      <c r="I12" s="542" t="s">
        <v>299</v>
      </c>
      <c r="J12" s="542" t="s">
        <v>313</v>
      </c>
      <c r="K12" s="543">
        <v>44593</v>
      </c>
      <c r="L12" s="544">
        <v>85000</v>
      </c>
      <c r="M12" s="545" t="s">
        <v>331</v>
      </c>
    </row>
    <row r="13" spans="2:13" ht="15" thickBot="1" x14ac:dyDescent="0.35">
      <c r="B13" s="537">
        <v>16</v>
      </c>
      <c r="C13" s="538" t="s">
        <v>328</v>
      </c>
      <c r="D13" s="539" t="s">
        <v>332</v>
      </c>
      <c r="E13" s="547">
        <v>0.2</v>
      </c>
      <c r="F13" s="542" t="s">
        <v>333</v>
      </c>
      <c r="G13" s="542">
        <v>1000</v>
      </c>
      <c r="H13" s="542" t="s">
        <v>312</v>
      </c>
      <c r="I13" s="542" t="s">
        <v>299</v>
      </c>
      <c r="J13" s="542" t="s">
        <v>334</v>
      </c>
      <c r="K13" s="543">
        <v>44743</v>
      </c>
      <c r="L13" s="544">
        <v>20000</v>
      </c>
      <c r="M13" s="545" t="s">
        <v>314</v>
      </c>
    </row>
    <row r="14" spans="2:13" ht="15" thickBot="1" x14ac:dyDescent="0.35">
      <c r="E14" s="548">
        <f>SUM(E3:E13)</f>
        <v>12</v>
      </c>
      <c r="F14" s="549"/>
      <c r="G14" s="550">
        <f>SUM(G3:G13)</f>
        <v>8557</v>
      </c>
      <c r="H14" s="551"/>
      <c r="I14" s="551"/>
      <c r="L14" s="552">
        <f>SUM(L3:L13)</f>
        <v>740699</v>
      </c>
    </row>
  </sheetData>
  <mergeCells count="5">
    <mergeCell ref="B1:K1"/>
    <mergeCell ref="L3:L4"/>
    <mergeCell ref="M3:M4"/>
    <mergeCell ref="L8:L9"/>
    <mergeCell ref="M8:M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B3B12-BECB-43AB-AB88-B29BF3207047}">
  <dimension ref="A1:D15"/>
  <sheetViews>
    <sheetView zoomScale="88" zoomScaleNormal="88" workbookViewId="0">
      <selection activeCell="H7" sqref="H7"/>
    </sheetView>
  </sheetViews>
  <sheetFormatPr defaultRowHeight="14.4" x14ac:dyDescent="0.3"/>
  <cols>
    <col min="1" max="1" width="7.21875" style="61" bestFit="1" customWidth="1"/>
    <col min="2" max="2" width="14.21875" style="61" customWidth="1"/>
    <col min="3" max="3" width="71.88671875" style="61" customWidth="1"/>
    <col min="4" max="4" width="13.44140625" style="61" customWidth="1"/>
    <col min="5" max="16384" width="8.88671875" style="61"/>
  </cols>
  <sheetData>
    <row r="1" spans="1:4" ht="18.600000000000001" thickBot="1" x14ac:dyDescent="0.4">
      <c r="A1" s="58" t="s">
        <v>76</v>
      </c>
      <c r="B1" s="59" t="s">
        <v>79</v>
      </c>
      <c r="C1" s="59" t="s">
        <v>80</v>
      </c>
      <c r="D1" s="60" t="s">
        <v>81</v>
      </c>
    </row>
    <row r="2" spans="1:4" ht="46.8" x14ac:dyDescent="0.3">
      <c r="A2" s="62">
        <v>1</v>
      </c>
      <c r="B2" s="63" t="s">
        <v>82</v>
      </c>
      <c r="C2" s="63" t="s">
        <v>83</v>
      </c>
      <c r="D2" s="64" t="s">
        <v>84</v>
      </c>
    </row>
    <row r="3" spans="1:4" ht="62.4" x14ac:dyDescent="0.3">
      <c r="A3" s="65">
        <v>2</v>
      </c>
      <c r="B3" s="66" t="s">
        <v>85</v>
      </c>
      <c r="C3" s="66" t="s">
        <v>86</v>
      </c>
      <c r="D3" s="67" t="s">
        <v>84</v>
      </c>
    </row>
    <row r="4" spans="1:4" ht="46.8" x14ac:dyDescent="0.3">
      <c r="A4" s="65">
        <v>3</v>
      </c>
      <c r="B4" s="66" t="s">
        <v>87</v>
      </c>
      <c r="C4" s="66" t="s">
        <v>88</v>
      </c>
      <c r="D4" s="67" t="s">
        <v>84</v>
      </c>
    </row>
    <row r="5" spans="1:4" ht="109.2" x14ac:dyDescent="0.3">
      <c r="A5" s="65">
        <v>4</v>
      </c>
      <c r="B5" s="66" t="s">
        <v>89</v>
      </c>
      <c r="C5" s="66" t="s">
        <v>90</v>
      </c>
      <c r="D5" s="67" t="s">
        <v>84</v>
      </c>
    </row>
    <row r="6" spans="1:4" ht="78" x14ac:dyDescent="0.3">
      <c r="A6" s="65">
        <v>5</v>
      </c>
      <c r="B6" s="66" t="s">
        <v>91</v>
      </c>
      <c r="C6" s="66" t="s">
        <v>92</v>
      </c>
      <c r="D6" s="67" t="s">
        <v>84</v>
      </c>
    </row>
    <row r="7" spans="1:4" ht="31.2" x14ac:dyDescent="0.3">
      <c r="A7" s="68">
        <v>6</v>
      </c>
      <c r="B7" s="69" t="s">
        <v>93</v>
      </c>
      <c r="C7" s="69" t="s">
        <v>94</v>
      </c>
      <c r="D7" s="70" t="s">
        <v>95</v>
      </c>
    </row>
    <row r="8" spans="1:4" ht="31.2" x14ac:dyDescent="0.3">
      <c r="A8" s="68">
        <v>2</v>
      </c>
      <c r="B8" s="69" t="s">
        <v>96</v>
      </c>
      <c r="C8" s="69" t="s">
        <v>97</v>
      </c>
      <c r="D8" s="70" t="s">
        <v>98</v>
      </c>
    </row>
    <row r="9" spans="1:4" ht="31.2" x14ac:dyDescent="0.3">
      <c r="A9" s="65">
        <v>5</v>
      </c>
      <c r="B9" s="66" t="s">
        <v>91</v>
      </c>
      <c r="C9" s="66" t="s">
        <v>99</v>
      </c>
      <c r="D9" s="67" t="s">
        <v>84</v>
      </c>
    </row>
    <row r="10" spans="1:4" ht="62.4" x14ac:dyDescent="0.3">
      <c r="A10" s="68">
        <v>7</v>
      </c>
      <c r="B10" s="69" t="s">
        <v>100</v>
      </c>
      <c r="C10" s="69" t="s">
        <v>101</v>
      </c>
      <c r="D10" s="70" t="s">
        <v>102</v>
      </c>
    </row>
    <row r="11" spans="1:4" ht="109.2" x14ac:dyDescent="0.3">
      <c r="A11" s="65">
        <v>2</v>
      </c>
      <c r="B11" s="66" t="s">
        <v>103</v>
      </c>
      <c r="C11" s="66" t="s">
        <v>104</v>
      </c>
      <c r="D11" s="67" t="s">
        <v>105</v>
      </c>
    </row>
    <row r="12" spans="1:4" ht="46.8" x14ac:dyDescent="0.3">
      <c r="A12" s="65">
        <v>6</v>
      </c>
      <c r="B12" s="66" t="s">
        <v>106</v>
      </c>
      <c r="C12" s="66" t="s">
        <v>107</v>
      </c>
      <c r="D12" s="67" t="s">
        <v>108</v>
      </c>
    </row>
    <row r="13" spans="1:4" ht="46.8" x14ac:dyDescent="0.3">
      <c r="A13" s="68">
        <v>5</v>
      </c>
      <c r="B13" s="69" t="s">
        <v>109</v>
      </c>
      <c r="C13" s="69" t="s">
        <v>110</v>
      </c>
      <c r="D13" s="70" t="s">
        <v>111</v>
      </c>
    </row>
    <row r="14" spans="1:4" ht="31.8" thickBot="1" x14ac:dyDescent="0.35">
      <c r="A14" s="71">
        <v>5</v>
      </c>
      <c r="B14" s="72" t="s">
        <v>91</v>
      </c>
      <c r="C14" s="72" t="s">
        <v>112</v>
      </c>
      <c r="D14" s="73" t="s">
        <v>113</v>
      </c>
    </row>
    <row r="15" spans="1:4" ht="47.4" thickBot="1" x14ac:dyDescent="0.35">
      <c r="A15" s="74">
        <v>8</v>
      </c>
      <c r="B15" s="75" t="s">
        <v>114</v>
      </c>
      <c r="C15" s="75" t="s">
        <v>115</v>
      </c>
      <c r="D15" s="7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0541-045E-48CF-8ECE-0C1984B69069}">
  <dimension ref="A1:J37"/>
  <sheetViews>
    <sheetView topLeftCell="A13" workbookViewId="0">
      <selection activeCell="J17" sqref="J17"/>
    </sheetView>
  </sheetViews>
  <sheetFormatPr defaultRowHeight="14.4" x14ac:dyDescent="0.3"/>
  <cols>
    <col min="1" max="1" width="4.21875" style="179" bestFit="1" customWidth="1"/>
    <col min="2" max="2" width="8.21875" style="162" bestFit="1" customWidth="1"/>
    <col min="3" max="3" width="9.21875" style="179" bestFit="1" customWidth="1"/>
    <col min="4" max="4" width="56.77734375" style="162" customWidth="1"/>
    <col min="5" max="5" width="12.109375" style="32" bestFit="1" customWidth="1"/>
    <col min="6" max="6" width="9.5546875" style="57" customWidth="1"/>
    <col min="7" max="9" width="8.88671875" style="162"/>
    <col min="10" max="10" width="12.33203125" style="162" bestFit="1" customWidth="1"/>
    <col min="11" max="16384" width="8.88671875" style="162"/>
  </cols>
  <sheetData>
    <row r="1" spans="1:10" s="56" customFormat="1" ht="72.599999999999994" thickBot="1" x14ac:dyDescent="0.35">
      <c r="A1" s="156" t="s">
        <v>67</v>
      </c>
      <c r="B1" s="220" t="s">
        <v>66</v>
      </c>
      <c r="C1" s="221" t="s">
        <v>65</v>
      </c>
      <c r="D1" s="222" t="s">
        <v>64</v>
      </c>
      <c r="E1" s="223" t="s">
        <v>63</v>
      </c>
      <c r="F1" s="224" t="s">
        <v>122</v>
      </c>
      <c r="G1" s="224" t="s">
        <v>119</v>
      </c>
      <c r="H1" s="225" t="s">
        <v>120</v>
      </c>
    </row>
    <row r="2" spans="1:10" ht="43.2" customHeight="1" x14ac:dyDescent="0.3">
      <c r="A2" s="189">
        <v>1</v>
      </c>
      <c r="B2" s="605" t="s">
        <v>38</v>
      </c>
      <c r="C2" s="608" t="s">
        <v>169</v>
      </c>
      <c r="D2" s="203" t="s">
        <v>61</v>
      </c>
      <c r="E2" s="211">
        <v>1.9800000000000002</v>
      </c>
      <c r="F2" s="153"/>
      <c r="G2" s="611"/>
      <c r="H2" s="614"/>
    </row>
    <row r="3" spans="1:10" ht="28.8" customHeight="1" x14ac:dyDescent="0.3">
      <c r="A3" s="189">
        <v>2</v>
      </c>
      <c r="B3" s="606"/>
      <c r="C3" s="609"/>
      <c r="D3" s="204" t="s">
        <v>59</v>
      </c>
      <c r="E3" s="212">
        <v>1.26</v>
      </c>
      <c r="F3" s="145"/>
      <c r="G3" s="612"/>
      <c r="H3" s="615"/>
    </row>
    <row r="4" spans="1:10" x14ac:dyDescent="0.3">
      <c r="A4" s="189">
        <v>3</v>
      </c>
      <c r="B4" s="606"/>
      <c r="C4" s="609"/>
      <c r="D4" s="204" t="s">
        <v>56</v>
      </c>
      <c r="E4" s="212">
        <v>0.27</v>
      </c>
      <c r="F4" s="145"/>
      <c r="G4" s="612"/>
      <c r="H4" s="615"/>
    </row>
    <row r="5" spans="1:10" x14ac:dyDescent="0.3">
      <c r="A5" s="190">
        <v>4</v>
      </c>
      <c r="B5" s="606"/>
      <c r="C5" s="609"/>
      <c r="D5" s="204" t="s">
        <v>55</v>
      </c>
      <c r="E5" s="212">
        <v>1.0800000000000001E-2</v>
      </c>
      <c r="F5" s="145"/>
      <c r="G5" s="612"/>
      <c r="H5" s="615"/>
    </row>
    <row r="6" spans="1:10" ht="15" thickBot="1" x14ac:dyDescent="0.35">
      <c r="A6" s="190">
        <v>5</v>
      </c>
      <c r="B6" s="606"/>
      <c r="C6" s="609"/>
      <c r="D6" s="205" t="s">
        <v>54</v>
      </c>
      <c r="E6" s="213">
        <v>7.2000000000000007E-3</v>
      </c>
      <c r="F6" s="147"/>
      <c r="G6" s="613"/>
      <c r="H6" s="616"/>
    </row>
    <row r="7" spans="1:10" ht="15" thickBot="1" x14ac:dyDescent="0.35">
      <c r="A7" s="191"/>
      <c r="B7" s="607"/>
      <c r="C7" s="610"/>
      <c r="D7" s="206" t="s">
        <v>70</v>
      </c>
      <c r="E7" s="214">
        <f>SUM(E2:E6)</f>
        <v>3.5280000000000005</v>
      </c>
      <c r="F7" s="233">
        <f>0.05*E7</f>
        <v>0.17640000000000003</v>
      </c>
      <c r="G7" s="174"/>
      <c r="H7" s="175"/>
      <c r="I7" s="314">
        <f>E7/12</f>
        <v>0.29400000000000004</v>
      </c>
      <c r="J7" s="314">
        <f>F7/12</f>
        <v>1.4700000000000003E-2</v>
      </c>
    </row>
    <row r="8" spans="1:10" ht="14.4" customHeight="1" x14ac:dyDescent="0.3">
      <c r="A8" s="189">
        <v>6</v>
      </c>
      <c r="B8" s="605" t="s">
        <v>38</v>
      </c>
      <c r="C8" s="608" t="s">
        <v>170</v>
      </c>
      <c r="D8" s="207" t="s">
        <v>60</v>
      </c>
      <c r="E8" s="215">
        <v>4.18</v>
      </c>
      <c r="F8" s="196"/>
      <c r="G8" s="601"/>
      <c r="H8" s="604"/>
    </row>
    <row r="9" spans="1:10" s="27" customFormat="1" x14ac:dyDescent="0.3">
      <c r="A9" s="189">
        <v>7</v>
      </c>
      <c r="B9" s="606"/>
      <c r="C9" s="609"/>
      <c r="D9" s="204" t="s">
        <v>44</v>
      </c>
      <c r="E9" s="212">
        <v>9.9000000000000005E-2</v>
      </c>
      <c r="F9" s="145"/>
      <c r="G9" s="602"/>
      <c r="H9" s="599"/>
      <c r="I9" s="162"/>
    </row>
    <row r="10" spans="1:10" s="27" customFormat="1" x14ac:dyDescent="0.3">
      <c r="A10" s="189">
        <v>8</v>
      </c>
      <c r="B10" s="606"/>
      <c r="C10" s="609"/>
      <c r="D10" s="204" t="s">
        <v>42</v>
      </c>
      <c r="E10" s="212">
        <v>0.57932846715328468</v>
      </c>
      <c r="F10" s="145"/>
      <c r="G10" s="602"/>
      <c r="H10" s="599"/>
      <c r="I10" s="162"/>
    </row>
    <row r="11" spans="1:10" s="27" customFormat="1" x14ac:dyDescent="0.3">
      <c r="A11" s="189">
        <v>20</v>
      </c>
      <c r="B11" s="606"/>
      <c r="C11" s="609"/>
      <c r="D11" s="208" t="s">
        <v>40</v>
      </c>
      <c r="E11" s="212">
        <v>0.36</v>
      </c>
      <c r="F11" s="145"/>
      <c r="G11" s="602"/>
      <c r="H11" s="599"/>
      <c r="I11" s="162"/>
    </row>
    <row r="12" spans="1:10" s="27" customFormat="1" x14ac:dyDescent="0.3">
      <c r="A12" s="189"/>
      <c r="B12" s="606"/>
      <c r="C12" s="609"/>
      <c r="D12" s="258" t="s">
        <v>161</v>
      </c>
      <c r="E12" s="319">
        <v>4.5000000000000005E-2</v>
      </c>
      <c r="F12" s="145"/>
      <c r="G12" s="602"/>
      <c r="H12" s="599"/>
      <c r="I12" s="162"/>
    </row>
    <row r="13" spans="1:10" s="27" customFormat="1" x14ac:dyDescent="0.3">
      <c r="A13" s="189">
        <v>18</v>
      </c>
      <c r="B13" s="606"/>
      <c r="C13" s="609"/>
      <c r="D13" s="204" t="s">
        <v>43</v>
      </c>
      <c r="E13" s="212">
        <v>1.48559</v>
      </c>
      <c r="F13" s="145"/>
      <c r="G13" s="617"/>
      <c r="H13" s="618"/>
      <c r="I13" s="162"/>
    </row>
    <row r="14" spans="1:10" s="27" customFormat="1" ht="15" thickBot="1" x14ac:dyDescent="0.35">
      <c r="A14" s="192">
        <v>9</v>
      </c>
      <c r="B14" s="606"/>
      <c r="C14" s="609"/>
      <c r="D14" s="205" t="s">
        <v>52</v>
      </c>
      <c r="E14" s="213">
        <v>2.3400000000000003</v>
      </c>
      <c r="F14" s="147"/>
      <c r="G14" s="226">
        <v>44896</v>
      </c>
      <c r="H14" s="229">
        <v>44866</v>
      </c>
      <c r="I14" s="162"/>
    </row>
    <row r="15" spans="1:10" ht="15" customHeight="1" thickBot="1" x14ac:dyDescent="0.35">
      <c r="A15" s="191"/>
      <c r="B15" s="607"/>
      <c r="C15" s="610"/>
      <c r="D15" s="206" t="s">
        <v>70</v>
      </c>
      <c r="E15" s="216">
        <f>SUM(E8:E14)</f>
        <v>9.0889184671532846</v>
      </c>
      <c r="F15" s="233">
        <f>0.05*E15</f>
        <v>0.45444592335766426</v>
      </c>
      <c r="G15" s="174"/>
      <c r="H15" s="175"/>
      <c r="I15" s="314">
        <f>E15/12</f>
        <v>0.75740987226277368</v>
      </c>
      <c r="J15" s="314">
        <f>F15/12</f>
        <v>3.7870493613138691E-2</v>
      </c>
    </row>
    <row r="16" spans="1:10" x14ac:dyDescent="0.3">
      <c r="A16" s="189">
        <v>8</v>
      </c>
      <c r="B16" s="605" t="s">
        <v>38</v>
      </c>
      <c r="C16" s="608" t="s">
        <v>171</v>
      </c>
      <c r="D16" s="207" t="s">
        <v>53</v>
      </c>
      <c r="E16" s="215">
        <f>3.24+3.67</f>
        <v>6.91</v>
      </c>
      <c r="F16" s="196"/>
      <c r="G16" s="227">
        <v>44682</v>
      </c>
      <c r="H16" s="230">
        <v>44652</v>
      </c>
    </row>
    <row r="17" spans="1:10" ht="28.8" x14ac:dyDescent="0.3">
      <c r="A17" s="189">
        <v>11</v>
      </c>
      <c r="B17" s="606"/>
      <c r="C17" s="609"/>
      <c r="D17" s="204" t="s">
        <v>50</v>
      </c>
      <c r="E17" s="212">
        <v>0.65700000000000003</v>
      </c>
      <c r="F17" s="145"/>
      <c r="G17" s="619"/>
      <c r="H17" s="598"/>
    </row>
    <row r="18" spans="1:10" s="27" customFormat="1" x14ac:dyDescent="0.3">
      <c r="A18" s="189">
        <v>16</v>
      </c>
      <c r="B18" s="606"/>
      <c r="C18" s="609"/>
      <c r="D18" s="204" t="s">
        <v>45</v>
      </c>
      <c r="E18" s="212">
        <v>0.38700000000000001</v>
      </c>
      <c r="F18" s="145"/>
      <c r="G18" s="602"/>
      <c r="H18" s="599"/>
      <c r="I18" s="315"/>
    </row>
    <row r="19" spans="1:10" s="27" customFormat="1" x14ac:dyDescent="0.3">
      <c r="A19" s="189"/>
      <c r="B19" s="606"/>
      <c r="C19" s="609"/>
      <c r="D19" s="297" t="s">
        <v>149</v>
      </c>
      <c r="E19" s="212">
        <v>0.46</v>
      </c>
      <c r="F19" s="145"/>
      <c r="G19" s="602"/>
      <c r="H19" s="599"/>
      <c r="I19" s="315"/>
    </row>
    <row r="20" spans="1:10" ht="28.8" x14ac:dyDescent="0.3">
      <c r="A20" s="189">
        <v>13</v>
      </c>
      <c r="B20" s="606"/>
      <c r="C20" s="609"/>
      <c r="D20" s="204" t="s">
        <v>48</v>
      </c>
      <c r="E20" s="212">
        <v>0.24300000000000002</v>
      </c>
      <c r="F20" s="145"/>
      <c r="G20" s="617"/>
      <c r="H20" s="618"/>
    </row>
    <row r="21" spans="1:10" ht="15" thickBot="1" x14ac:dyDescent="0.35">
      <c r="A21" s="192">
        <v>15</v>
      </c>
      <c r="B21" s="606"/>
      <c r="C21" s="609"/>
      <c r="D21" s="205" t="s">
        <v>46</v>
      </c>
      <c r="E21" s="213">
        <v>0.22500000000000001</v>
      </c>
      <c r="F21" s="147"/>
      <c r="G21" s="228">
        <v>44774</v>
      </c>
      <c r="H21" s="231">
        <v>44743</v>
      </c>
      <c r="I21" s="314"/>
    </row>
    <row r="22" spans="1:10" ht="15" customHeight="1" thickBot="1" x14ac:dyDescent="0.35">
      <c r="A22" s="191"/>
      <c r="B22" s="607"/>
      <c r="C22" s="610"/>
      <c r="D22" s="206" t="s">
        <v>70</v>
      </c>
      <c r="E22" s="214">
        <f>SUM(E16:E21)</f>
        <v>8.8820000000000014</v>
      </c>
      <c r="F22" s="233">
        <f>0.05*E22</f>
        <v>0.44410000000000011</v>
      </c>
      <c r="G22" s="174"/>
      <c r="H22" s="175"/>
      <c r="I22" s="314">
        <f>E22/12</f>
        <v>0.74016666666666675</v>
      </c>
      <c r="J22" s="314">
        <f>F22/12</f>
        <v>3.7008333333333344E-2</v>
      </c>
    </row>
    <row r="23" spans="1:10" x14ac:dyDescent="0.3">
      <c r="A23" s="189">
        <v>12</v>
      </c>
      <c r="B23" s="195" t="s">
        <v>38</v>
      </c>
      <c r="C23" s="608" t="s">
        <v>172</v>
      </c>
      <c r="D23" s="207" t="s">
        <v>49</v>
      </c>
      <c r="E23" s="215">
        <v>0.36000000000000004</v>
      </c>
      <c r="F23" s="196"/>
      <c r="G23" s="227">
        <v>44896</v>
      </c>
      <c r="H23" s="230">
        <v>44866</v>
      </c>
    </row>
    <row r="24" spans="1:10" x14ac:dyDescent="0.3">
      <c r="A24" s="189">
        <v>14</v>
      </c>
      <c r="B24" s="194" t="s">
        <v>38</v>
      </c>
      <c r="C24" s="609"/>
      <c r="D24" s="204" t="s">
        <v>47</v>
      </c>
      <c r="E24" s="212">
        <v>0.01</v>
      </c>
      <c r="F24" s="145"/>
      <c r="G24" s="619"/>
      <c r="H24" s="598"/>
    </row>
    <row r="25" spans="1:10" x14ac:dyDescent="0.3">
      <c r="A25" s="189">
        <v>22</v>
      </c>
      <c r="B25" s="194" t="s">
        <v>34</v>
      </c>
      <c r="C25" s="609"/>
      <c r="D25" s="204" t="s">
        <v>35</v>
      </c>
      <c r="E25" s="212">
        <v>0.52</v>
      </c>
      <c r="F25" s="145"/>
      <c r="G25" s="602"/>
      <c r="H25" s="599"/>
    </row>
    <row r="26" spans="1:10" ht="15" thickBot="1" x14ac:dyDescent="0.35">
      <c r="A26" s="192">
        <v>23</v>
      </c>
      <c r="B26" s="197" t="s">
        <v>34</v>
      </c>
      <c r="C26" s="609"/>
      <c r="D26" s="205" t="s">
        <v>33</v>
      </c>
      <c r="E26" s="217">
        <v>0</v>
      </c>
      <c r="F26" s="149"/>
      <c r="G26" s="603"/>
      <c r="H26" s="600"/>
    </row>
    <row r="27" spans="1:10" ht="15" customHeight="1" thickBot="1" x14ac:dyDescent="0.35">
      <c r="A27" s="191"/>
      <c r="B27" s="321"/>
      <c r="C27" s="610"/>
      <c r="D27" s="206" t="s">
        <v>70</v>
      </c>
      <c r="E27" s="214">
        <f>SUM(E23:E26)</f>
        <v>0.89000000000000012</v>
      </c>
      <c r="F27" s="233">
        <f>0.05*E27</f>
        <v>4.4500000000000012E-2</v>
      </c>
      <c r="G27" s="174"/>
      <c r="H27" s="175"/>
    </row>
    <row r="28" spans="1:10" x14ac:dyDescent="0.3">
      <c r="A28" s="189">
        <v>10</v>
      </c>
      <c r="B28" s="605" t="s">
        <v>38</v>
      </c>
      <c r="C28" s="608" t="s">
        <v>173</v>
      </c>
      <c r="D28" s="207" t="s">
        <v>51</v>
      </c>
      <c r="E28" s="215">
        <v>0.72000000000000008</v>
      </c>
      <c r="F28" s="196"/>
      <c r="G28" s="601"/>
      <c r="H28" s="604"/>
    </row>
    <row r="29" spans="1:10" s="30" customFormat="1" x14ac:dyDescent="0.3">
      <c r="A29" s="189">
        <v>21</v>
      </c>
      <c r="B29" s="606"/>
      <c r="C29" s="609"/>
      <c r="D29" s="204" t="s">
        <v>37</v>
      </c>
      <c r="E29" s="212">
        <v>4.5</v>
      </c>
      <c r="F29" s="150"/>
      <c r="G29" s="602"/>
      <c r="H29" s="599"/>
    </row>
    <row r="30" spans="1:10" s="30" customFormat="1" ht="15" thickBot="1" x14ac:dyDescent="0.35">
      <c r="A30" s="192"/>
      <c r="B30" s="606"/>
      <c r="C30" s="609"/>
      <c r="D30" s="205" t="s">
        <v>168</v>
      </c>
      <c r="E30" s="213">
        <v>2.4</v>
      </c>
      <c r="F30" s="151"/>
      <c r="G30" s="603"/>
      <c r="H30" s="600"/>
    </row>
    <row r="31" spans="1:10" ht="15" thickBot="1" x14ac:dyDescent="0.35">
      <c r="A31" s="191"/>
      <c r="B31" s="607"/>
      <c r="C31" s="610"/>
      <c r="D31" s="206" t="s">
        <v>70</v>
      </c>
      <c r="E31" s="214">
        <f>SUM(E28:E30)</f>
        <v>7.6199999999999992</v>
      </c>
      <c r="F31" s="233">
        <f>0.05*E31</f>
        <v>0.38100000000000001</v>
      </c>
      <c r="G31" s="174"/>
      <c r="H31" s="175"/>
      <c r="I31" s="314">
        <f>E31/4</f>
        <v>1.9049999999999998</v>
      </c>
      <c r="J31" s="322"/>
    </row>
    <row r="32" spans="1:10" ht="14.55" customHeight="1" thickBot="1" x14ac:dyDescent="0.35">
      <c r="A32" s="192">
        <v>24</v>
      </c>
      <c r="B32" s="624" t="s">
        <v>31</v>
      </c>
      <c r="C32" s="622" t="s">
        <v>30</v>
      </c>
      <c r="D32" s="209" t="s">
        <v>29</v>
      </c>
      <c r="E32" s="218">
        <v>1.5001439999999999</v>
      </c>
      <c r="F32" s="198"/>
      <c r="G32" s="199"/>
      <c r="H32" s="200"/>
    </row>
    <row r="33" spans="1:9" ht="14.55" customHeight="1" thickBot="1" x14ac:dyDescent="0.35">
      <c r="A33" s="191"/>
      <c r="B33" s="625"/>
      <c r="C33" s="623"/>
      <c r="D33" s="206" t="s">
        <v>70</v>
      </c>
      <c r="E33" s="214">
        <f>SUM(E32)</f>
        <v>1.5001439999999999</v>
      </c>
      <c r="F33" s="233">
        <f>0.05*E33</f>
        <v>7.5007199999999996E-2</v>
      </c>
      <c r="G33" s="174"/>
      <c r="H33" s="175"/>
      <c r="I33" s="314">
        <f>E33/4</f>
        <v>0.37503599999999998</v>
      </c>
    </row>
    <row r="34" spans="1:9" ht="15" thickBot="1" x14ac:dyDescent="0.35">
      <c r="A34" s="193"/>
      <c r="B34" s="620" t="s">
        <v>121</v>
      </c>
      <c r="C34" s="621"/>
      <c r="D34" s="210"/>
      <c r="E34" s="219">
        <f>E33+E31+E27+E22+E15+E7</f>
        <v>31.509062467153285</v>
      </c>
      <c r="F34" s="232">
        <f>SUM(F2:F33)</f>
        <v>1.5754531233576643</v>
      </c>
      <c r="G34" s="201"/>
      <c r="H34" s="202"/>
    </row>
    <row r="37" spans="1:9" x14ac:dyDescent="0.3">
      <c r="E37" s="295"/>
    </row>
  </sheetData>
  <mergeCells count="22">
    <mergeCell ref="B34:C34"/>
    <mergeCell ref="G24:G26"/>
    <mergeCell ref="C32:C33"/>
    <mergeCell ref="B32:B33"/>
    <mergeCell ref="C23:C27"/>
    <mergeCell ref="C28:C31"/>
    <mergeCell ref="B28:B31"/>
    <mergeCell ref="H24:H26"/>
    <mergeCell ref="G28:G30"/>
    <mergeCell ref="H28:H30"/>
    <mergeCell ref="B2:B7"/>
    <mergeCell ref="C2:C7"/>
    <mergeCell ref="C8:C15"/>
    <mergeCell ref="B8:B15"/>
    <mergeCell ref="C16:C22"/>
    <mergeCell ref="B16:B22"/>
    <mergeCell ref="G2:G6"/>
    <mergeCell ref="H2:H6"/>
    <mergeCell ref="G8:G13"/>
    <mergeCell ref="H8:H13"/>
    <mergeCell ref="G17:G20"/>
    <mergeCell ref="H17:H2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7AD1-EF2F-42FC-B6DD-FD579F517A70}">
  <dimension ref="A1:I32"/>
  <sheetViews>
    <sheetView workbookViewId="0">
      <selection activeCell="K6" sqref="K6"/>
    </sheetView>
  </sheetViews>
  <sheetFormatPr defaultRowHeight="14.4" x14ac:dyDescent="0.3"/>
  <cols>
    <col min="1" max="1" width="11" bestFit="1" customWidth="1"/>
    <col min="2" max="2" width="11.5546875" style="43" bestFit="1" customWidth="1"/>
    <col min="3" max="3" width="56.5546875" customWidth="1"/>
    <col min="4" max="4" width="11.21875" style="236" customWidth="1"/>
    <col min="5" max="5" width="8.109375" style="234" bestFit="1" customWidth="1"/>
    <col min="6" max="6" width="21.77734375" customWidth="1"/>
    <col min="7" max="7" width="38.21875" customWidth="1"/>
    <col min="8" max="8" width="8.88671875" style="234"/>
  </cols>
  <sheetData>
    <row r="1" spans="1:9" ht="18.600000000000001" thickBot="1" x14ac:dyDescent="0.4">
      <c r="C1" s="235" t="s">
        <v>123</v>
      </c>
    </row>
    <row r="2" spans="1:9" s="43" customFormat="1" ht="58.2" thickBot="1" x14ac:dyDescent="0.35">
      <c r="A2" s="298" t="s">
        <v>66</v>
      </c>
      <c r="B2" s="299" t="s">
        <v>65</v>
      </c>
      <c r="C2" s="299" t="s">
        <v>64</v>
      </c>
      <c r="D2" s="300" t="s">
        <v>124</v>
      </c>
      <c r="E2" s="299" t="s">
        <v>125</v>
      </c>
      <c r="F2" s="299" t="s">
        <v>126</v>
      </c>
      <c r="G2" s="301" t="s">
        <v>127</v>
      </c>
      <c r="H2" s="302"/>
    </row>
    <row r="3" spans="1:9" ht="14.4" customHeight="1" x14ac:dyDescent="0.3">
      <c r="A3" s="266" t="s">
        <v>38</v>
      </c>
      <c r="B3" s="635" t="s">
        <v>164</v>
      </c>
      <c r="C3" s="291" t="s">
        <v>61</v>
      </c>
      <c r="D3" s="283">
        <v>1.9800000000000002</v>
      </c>
      <c r="E3" s="245" t="s">
        <v>128</v>
      </c>
      <c r="F3" s="247" t="s">
        <v>129</v>
      </c>
      <c r="G3" s="247"/>
      <c r="H3" s="638">
        <f>SUM(D3:D7)</f>
        <v>3.5280000000000005</v>
      </c>
    </row>
    <row r="4" spans="1:9" x14ac:dyDescent="0.3">
      <c r="A4" s="260" t="s">
        <v>38</v>
      </c>
      <c r="B4" s="636"/>
      <c r="C4" s="292" t="s">
        <v>59</v>
      </c>
      <c r="D4" s="242">
        <v>1.26</v>
      </c>
      <c r="E4" s="237" t="s">
        <v>128</v>
      </c>
      <c r="F4" s="239" t="s">
        <v>131</v>
      </c>
      <c r="G4" s="239"/>
      <c r="H4" s="639"/>
    </row>
    <row r="5" spans="1:9" x14ac:dyDescent="0.3">
      <c r="A5" s="260" t="s">
        <v>38</v>
      </c>
      <c r="B5" s="636"/>
      <c r="C5" s="292" t="s">
        <v>56</v>
      </c>
      <c r="D5" s="242">
        <v>0.27</v>
      </c>
      <c r="E5" s="237" t="s">
        <v>128</v>
      </c>
      <c r="F5" s="239" t="s">
        <v>132</v>
      </c>
      <c r="G5" s="239"/>
      <c r="H5" s="639"/>
    </row>
    <row r="6" spans="1:9" ht="43.2" x14ac:dyDescent="0.3">
      <c r="A6" s="260" t="s">
        <v>38</v>
      </c>
      <c r="B6" s="636"/>
      <c r="C6" s="292" t="s">
        <v>55</v>
      </c>
      <c r="D6" s="242">
        <v>1.0800000000000001E-2</v>
      </c>
      <c r="E6" s="237" t="s">
        <v>135</v>
      </c>
      <c r="F6" s="239" t="s">
        <v>151</v>
      </c>
      <c r="G6" s="180" t="s">
        <v>152</v>
      </c>
      <c r="H6" s="639"/>
    </row>
    <row r="7" spans="1:9" ht="43.8" thickBot="1" x14ac:dyDescent="0.35">
      <c r="A7" s="263" t="s">
        <v>38</v>
      </c>
      <c r="B7" s="637"/>
      <c r="C7" s="293" t="s">
        <v>54</v>
      </c>
      <c r="D7" s="259">
        <v>7.2000000000000007E-3</v>
      </c>
      <c r="E7" s="250" t="s">
        <v>135</v>
      </c>
      <c r="F7" s="252" t="s">
        <v>153</v>
      </c>
      <c r="G7" s="303" t="s">
        <v>152</v>
      </c>
      <c r="H7" s="640"/>
    </row>
    <row r="8" spans="1:9" ht="14.4" customHeight="1" x14ac:dyDescent="0.3">
      <c r="A8" s="264" t="s">
        <v>38</v>
      </c>
      <c r="B8" s="648" t="s">
        <v>166</v>
      </c>
      <c r="C8" s="294" t="s">
        <v>53</v>
      </c>
      <c r="D8" s="284">
        <v>3.24</v>
      </c>
      <c r="E8" s="254" t="s">
        <v>128</v>
      </c>
      <c r="F8" s="244" t="s">
        <v>133</v>
      </c>
      <c r="G8" s="265"/>
      <c r="H8" s="632">
        <f>SUM(D8:D12)</f>
        <v>8.4178119999999996</v>
      </c>
    </row>
    <row r="9" spans="1:9" s="240" customFormat="1" ht="28.8" x14ac:dyDescent="0.3">
      <c r="A9" s="260" t="s">
        <v>38</v>
      </c>
      <c r="B9" s="648"/>
      <c r="C9" s="292" t="s">
        <v>134</v>
      </c>
      <c r="D9" s="242">
        <v>3.6748120000000002</v>
      </c>
      <c r="E9" s="237" t="s">
        <v>135</v>
      </c>
      <c r="F9" s="239" t="s">
        <v>136</v>
      </c>
      <c r="G9" s="261" t="s">
        <v>137</v>
      </c>
      <c r="H9" s="634"/>
      <c r="I9" s="290"/>
    </row>
    <row r="10" spans="1:9" x14ac:dyDescent="0.3">
      <c r="A10" s="260"/>
      <c r="B10" s="648"/>
      <c r="C10" s="292" t="s">
        <v>50</v>
      </c>
      <c r="D10" s="242">
        <v>0.65700000000000003</v>
      </c>
      <c r="E10" s="237" t="s">
        <v>128</v>
      </c>
      <c r="F10" s="239" t="s">
        <v>140</v>
      </c>
      <c r="G10" s="249"/>
      <c r="H10" s="634"/>
    </row>
    <row r="11" spans="1:9" x14ac:dyDescent="0.3">
      <c r="A11" s="260"/>
      <c r="B11" s="648"/>
      <c r="C11" s="243" t="s">
        <v>45</v>
      </c>
      <c r="D11" s="284">
        <v>0.38700000000000001</v>
      </c>
      <c r="E11" s="280" t="s">
        <v>128</v>
      </c>
      <c r="F11" s="255" t="s">
        <v>144</v>
      </c>
      <c r="G11" s="265"/>
      <c r="H11" s="634"/>
    </row>
    <row r="12" spans="1:9" s="240" customFormat="1" ht="15" thickBot="1" x14ac:dyDescent="0.35">
      <c r="A12" s="260" t="s">
        <v>38</v>
      </c>
      <c r="B12" s="648"/>
      <c r="C12" s="297" t="s">
        <v>149</v>
      </c>
      <c r="D12" s="242">
        <v>0.45900000000000002</v>
      </c>
      <c r="E12" s="277" t="s">
        <v>128</v>
      </c>
      <c r="F12" s="239" t="s">
        <v>150</v>
      </c>
      <c r="G12" s="262"/>
      <c r="H12" s="633"/>
    </row>
    <row r="13" spans="1:9" x14ac:dyDescent="0.3">
      <c r="A13" s="266" t="s">
        <v>38</v>
      </c>
      <c r="B13" s="630" t="s">
        <v>167</v>
      </c>
      <c r="C13" s="246" t="s">
        <v>48</v>
      </c>
      <c r="D13" s="283">
        <v>0.24300000000000002</v>
      </c>
      <c r="E13" s="245" t="s">
        <v>128</v>
      </c>
      <c r="F13" s="247" t="s">
        <v>142</v>
      </c>
      <c r="G13" s="248"/>
      <c r="H13" s="632">
        <f>SUM(D13:D14)</f>
        <v>0.46800000000000003</v>
      </c>
    </row>
    <row r="14" spans="1:9" ht="15" thickBot="1" x14ac:dyDescent="0.35">
      <c r="A14" s="263" t="s">
        <v>38</v>
      </c>
      <c r="B14" s="631"/>
      <c r="C14" s="251" t="s">
        <v>46</v>
      </c>
      <c r="D14" s="259">
        <v>0.22500000000000001</v>
      </c>
      <c r="E14" s="250" t="s">
        <v>128</v>
      </c>
      <c r="F14" s="252" t="s">
        <v>143</v>
      </c>
      <c r="G14" s="253"/>
      <c r="H14" s="633"/>
      <c r="I14" s="316"/>
    </row>
    <row r="15" spans="1:9" x14ac:dyDescent="0.3">
      <c r="A15" s="266" t="s">
        <v>38</v>
      </c>
      <c r="B15" s="645" t="s">
        <v>165</v>
      </c>
      <c r="C15" s="246" t="s">
        <v>49</v>
      </c>
      <c r="D15" s="283">
        <v>0.36000000000000004</v>
      </c>
      <c r="E15" s="278" t="s">
        <v>128</v>
      </c>
      <c r="F15" s="247" t="s">
        <v>141</v>
      </c>
      <c r="G15" s="269"/>
      <c r="H15" s="632">
        <f>SUM(D15:D18)</f>
        <v>0.89111000000000007</v>
      </c>
      <c r="I15" s="629"/>
    </row>
    <row r="16" spans="1:9" x14ac:dyDescent="0.3">
      <c r="A16" s="260" t="s">
        <v>34</v>
      </c>
      <c r="B16" s="646"/>
      <c r="C16" s="238" t="s">
        <v>35</v>
      </c>
      <c r="D16" s="285">
        <v>0.52345600000000003</v>
      </c>
      <c r="E16" s="277" t="s">
        <v>128</v>
      </c>
      <c r="F16" s="239" t="s">
        <v>162</v>
      </c>
      <c r="G16" s="249"/>
      <c r="H16" s="634"/>
      <c r="I16" s="629"/>
    </row>
    <row r="17" spans="1:9" x14ac:dyDescent="0.3">
      <c r="A17" s="267"/>
      <c r="B17" s="646"/>
      <c r="C17" s="296" t="s">
        <v>47</v>
      </c>
      <c r="D17" s="271">
        <v>7.6540000000000002E-3</v>
      </c>
      <c r="E17" s="281" t="s">
        <v>135</v>
      </c>
      <c r="F17" s="256" t="s">
        <v>154</v>
      </c>
      <c r="G17" s="289" t="s">
        <v>155</v>
      </c>
      <c r="H17" s="634"/>
      <c r="I17" s="629"/>
    </row>
    <row r="18" spans="1:9" ht="15" thickBot="1" x14ac:dyDescent="0.35">
      <c r="A18" s="263" t="s">
        <v>34</v>
      </c>
      <c r="B18" s="647"/>
      <c r="C18" s="251" t="s">
        <v>33</v>
      </c>
      <c r="D18" s="286">
        <v>0</v>
      </c>
      <c r="E18" s="279"/>
      <c r="F18" s="252"/>
      <c r="G18" s="253"/>
      <c r="H18" s="633"/>
      <c r="I18" s="629"/>
    </row>
    <row r="19" spans="1:9" x14ac:dyDescent="0.3">
      <c r="A19" s="260" t="s">
        <v>38</v>
      </c>
      <c r="B19" s="648" t="s">
        <v>174</v>
      </c>
      <c r="C19" s="317" t="s">
        <v>44</v>
      </c>
      <c r="D19" s="242">
        <v>9.9000000000000005E-2</v>
      </c>
      <c r="E19" s="237" t="s">
        <v>128</v>
      </c>
      <c r="F19" s="239" t="s">
        <v>145</v>
      </c>
      <c r="G19" s="262"/>
      <c r="H19" s="642">
        <f>SUM(D19:D25)</f>
        <v>9.0889184671532846</v>
      </c>
    </row>
    <row r="20" spans="1:9" x14ac:dyDescent="0.3">
      <c r="A20" s="260"/>
      <c r="B20" s="648"/>
      <c r="C20" s="317" t="s">
        <v>60</v>
      </c>
      <c r="D20" s="242">
        <v>4.18</v>
      </c>
      <c r="E20" s="237" t="s">
        <v>128</v>
      </c>
      <c r="F20" s="239" t="s">
        <v>130</v>
      </c>
      <c r="G20" s="261"/>
      <c r="H20" s="643"/>
    </row>
    <row r="21" spans="1:9" x14ac:dyDescent="0.3">
      <c r="A21" s="260" t="s">
        <v>38</v>
      </c>
      <c r="B21" s="648"/>
      <c r="C21" s="317" t="s">
        <v>43</v>
      </c>
      <c r="D21" s="242">
        <v>1.48559</v>
      </c>
      <c r="E21" s="276" t="s">
        <v>135</v>
      </c>
      <c r="F21" s="241" t="s">
        <v>156</v>
      </c>
      <c r="G21" s="641" t="s">
        <v>157</v>
      </c>
      <c r="H21" s="643"/>
    </row>
    <row r="22" spans="1:9" x14ac:dyDescent="0.3">
      <c r="A22" s="260"/>
      <c r="B22" s="648"/>
      <c r="C22" s="317" t="s">
        <v>52</v>
      </c>
      <c r="D22" s="242">
        <v>2.3400000000000003</v>
      </c>
      <c r="E22" s="276" t="s">
        <v>128</v>
      </c>
      <c r="F22" s="241" t="s">
        <v>138</v>
      </c>
      <c r="G22" s="641"/>
      <c r="H22" s="643"/>
    </row>
    <row r="23" spans="1:9" x14ac:dyDescent="0.3">
      <c r="A23" s="260" t="s">
        <v>158</v>
      </c>
      <c r="B23" s="648"/>
      <c r="C23" s="317" t="s">
        <v>42</v>
      </c>
      <c r="D23" s="242">
        <v>0.57932846715328501</v>
      </c>
      <c r="E23" s="276" t="s">
        <v>135</v>
      </c>
      <c r="F23" s="241" t="s">
        <v>159</v>
      </c>
      <c r="G23" s="641"/>
      <c r="H23" s="643"/>
    </row>
    <row r="24" spans="1:9" x14ac:dyDescent="0.3">
      <c r="A24" s="260"/>
      <c r="B24" s="648"/>
      <c r="C24" s="318" t="s">
        <v>40</v>
      </c>
      <c r="D24" s="242">
        <v>0.36</v>
      </c>
      <c r="E24" s="276" t="s">
        <v>135</v>
      </c>
      <c r="F24" s="241" t="s">
        <v>160</v>
      </c>
      <c r="G24" s="641"/>
      <c r="H24" s="643"/>
    </row>
    <row r="25" spans="1:9" ht="15" thickBot="1" x14ac:dyDescent="0.35">
      <c r="A25" s="267"/>
      <c r="B25" s="631"/>
      <c r="C25" s="270" t="s">
        <v>161</v>
      </c>
      <c r="D25" s="271">
        <v>4.5000000000000005E-2</v>
      </c>
      <c r="E25" s="281" t="s">
        <v>135</v>
      </c>
      <c r="F25" s="256"/>
      <c r="G25" s="268"/>
      <c r="H25" s="644"/>
    </row>
    <row r="26" spans="1:9" ht="42.6" thickBot="1" x14ac:dyDescent="0.35">
      <c r="A26" s="304" t="s">
        <v>31</v>
      </c>
      <c r="B26" s="305" t="s">
        <v>30</v>
      </c>
      <c r="C26" s="306" t="s">
        <v>29</v>
      </c>
      <c r="D26" s="307">
        <v>1.5001439999999999</v>
      </c>
      <c r="E26" s="308" t="s">
        <v>128</v>
      </c>
      <c r="F26" s="309" t="s">
        <v>163</v>
      </c>
      <c r="G26" s="310"/>
      <c r="H26" s="288">
        <f>D26</f>
        <v>1.5001439999999999</v>
      </c>
      <c r="I26" s="313"/>
    </row>
    <row r="27" spans="1:9" x14ac:dyDescent="0.3">
      <c r="A27" s="266" t="s">
        <v>38</v>
      </c>
      <c r="B27" s="106" t="s">
        <v>30</v>
      </c>
      <c r="C27" s="246" t="s">
        <v>37</v>
      </c>
      <c r="D27" s="283">
        <v>4.5</v>
      </c>
      <c r="E27" s="245" t="s">
        <v>128</v>
      </c>
      <c r="F27" s="257" t="s">
        <v>146</v>
      </c>
      <c r="G27" s="247"/>
      <c r="H27" s="626">
        <f>SUM(D27:D29)</f>
        <v>7.6199999999999992</v>
      </c>
      <c r="I27" s="629"/>
    </row>
    <row r="28" spans="1:9" x14ac:dyDescent="0.3">
      <c r="A28" s="260" t="s">
        <v>38</v>
      </c>
      <c r="B28" s="23"/>
      <c r="C28" s="292" t="s">
        <v>51</v>
      </c>
      <c r="D28" s="242">
        <v>0.72000000000000008</v>
      </c>
      <c r="E28" s="277" t="s">
        <v>128</v>
      </c>
      <c r="F28" s="239" t="s">
        <v>139</v>
      </c>
      <c r="G28" s="239"/>
      <c r="H28" s="627"/>
      <c r="I28" s="629"/>
    </row>
    <row r="29" spans="1:9" ht="15" thickBot="1" x14ac:dyDescent="0.35">
      <c r="A29" s="263" t="s">
        <v>38</v>
      </c>
      <c r="B29" s="90"/>
      <c r="C29" s="251" t="s">
        <v>147</v>
      </c>
      <c r="D29" s="259">
        <v>2.4</v>
      </c>
      <c r="E29" s="279" t="s">
        <v>128</v>
      </c>
      <c r="F29" s="312" t="s">
        <v>148</v>
      </c>
      <c r="G29" s="252"/>
      <c r="H29" s="628"/>
      <c r="I29" s="629"/>
    </row>
    <row r="30" spans="1:9" ht="15" thickBot="1" x14ac:dyDescent="0.35">
      <c r="A30" s="272" t="s">
        <v>28</v>
      </c>
      <c r="B30" s="275" t="s">
        <v>28</v>
      </c>
      <c r="C30" s="273"/>
      <c r="D30" s="287">
        <f>SUM(D3:D29)</f>
        <v>31.513984467153282</v>
      </c>
      <c r="E30" s="282"/>
      <c r="F30" s="273"/>
      <c r="G30" s="274"/>
      <c r="H30" s="311">
        <f>SUM(H3:H29)</f>
        <v>31.513984467153279</v>
      </c>
      <c r="I30">
        <v>31.5</v>
      </c>
    </row>
    <row r="31" spans="1:9" x14ac:dyDescent="0.3">
      <c r="G31" s="249"/>
    </row>
    <row r="32" spans="1:9" x14ac:dyDescent="0.3">
      <c r="H32" s="320">
        <f>SUM(H3:H29)</f>
        <v>31.513984467153279</v>
      </c>
    </row>
  </sheetData>
  <mergeCells count="14">
    <mergeCell ref="H8:H12"/>
    <mergeCell ref="B3:B7"/>
    <mergeCell ref="H3:H7"/>
    <mergeCell ref="G21:G24"/>
    <mergeCell ref="H15:H18"/>
    <mergeCell ref="H19:H25"/>
    <mergeCell ref="B15:B18"/>
    <mergeCell ref="B19:B25"/>
    <mergeCell ref="B8:B12"/>
    <mergeCell ref="H27:H29"/>
    <mergeCell ref="I27:I29"/>
    <mergeCell ref="I15:I18"/>
    <mergeCell ref="B13:B14"/>
    <mergeCell ref="H13:H14"/>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5C82-156C-48B7-BEA3-BD8AE1C90EC3}">
  <dimension ref="A1:G37"/>
  <sheetViews>
    <sheetView topLeftCell="A19" workbookViewId="0">
      <selection activeCell="G22" sqref="G22"/>
    </sheetView>
  </sheetViews>
  <sheetFormatPr defaultRowHeight="14.4" x14ac:dyDescent="0.3"/>
  <cols>
    <col min="1" max="1" width="4.21875" style="179" bestFit="1" customWidth="1"/>
    <col min="2" max="2" width="8.21875" style="162" bestFit="1" customWidth="1"/>
    <col min="3" max="3" width="9.21875" style="179" bestFit="1" customWidth="1"/>
    <col min="4" max="4" width="56.77734375" style="162" customWidth="1"/>
    <col min="5" max="5" width="17.44140625" style="32" customWidth="1"/>
    <col min="6" max="6" width="12.77734375" style="57" bestFit="1" customWidth="1"/>
    <col min="7" max="7" width="46.77734375" style="162" customWidth="1"/>
    <col min="8" max="16384" width="8.88671875" style="162"/>
  </cols>
  <sheetData>
    <row r="1" spans="1:7" s="56" customFormat="1" ht="29.4" thickBot="1" x14ac:dyDescent="0.35">
      <c r="A1" s="91" t="s">
        <v>67</v>
      </c>
      <c r="B1" s="92" t="s">
        <v>66</v>
      </c>
      <c r="C1" s="92" t="s">
        <v>65</v>
      </c>
      <c r="D1" s="92" t="s">
        <v>64</v>
      </c>
      <c r="E1" s="93" t="s">
        <v>63</v>
      </c>
      <c r="F1" s="94" t="s">
        <v>68</v>
      </c>
      <c r="G1" s="95" t="s">
        <v>62</v>
      </c>
    </row>
    <row r="2" spans="1:7" ht="15" thickBot="1" x14ac:dyDescent="0.35">
      <c r="A2" s="185"/>
      <c r="B2" s="649" t="s">
        <v>69</v>
      </c>
      <c r="C2" s="650"/>
      <c r="D2" s="157"/>
      <c r="E2" s="4"/>
      <c r="F2" s="88"/>
      <c r="G2" s="100"/>
    </row>
    <row r="3" spans="1:7" x14ac:dyDescent="0.3">
      <c r="A3" s="163">
        <v>1</v>
      </c>
      <c r="B3" s="186" t="s">
        <v>38</v>
      </c>
      <c r="C3" s="187" t="s">
        <v>30</v>
      </c>
      <c r="D3" s="24" t="s">
        <v>61</v>
      </c>
      <c r="E3" s="145">
        <v>1.9800000000000002</v>
      </c>
      <c r="F3" s="86"/>
      <c r="G3" s="166"/>
    </row>
    <row r="4" spans="1:7" x14ac:dyDescent="0.3">
      <c r="A4" s="163">
        <v>2</v>
      </c>
      <c r="B4" s="164" t="s">
        <v>38</v>
      </c>
      <c r="C4" s="165" t="s">
        <v>30</v>
      </c>
      <c r="D4" s="24" t="s">
        <v>59</v>
      </c>
      <c r="E4" s="145">
        <v>1.26</v>
      </c>
      <c r="F4" s="86"/>
      <c r="G4" s="166"/>
    </row>
    <row r="5" spans="1:7" x14ac:dyDescent="0.3">
      <c r="A5" s="163">
        <v>3</v>
      </c>
      <c r="B5" s="164" t="s">
        <v>38</v>
      </c>
      <c r="C5" s="165" t="s">
        <v>30</v>
      </c>
      <c r="D5" s="24" t="s">
        <v>56</v>
      </c>
      <c r="E5" s="145">
        <v>0.27</v>
      </c>
      <c r="F5" s="86"/>
      <c r="G5" s="166"/>
    </row>
    <row r="6" spans="1:7" x14ac:dyDescent="0.3">
      <c r="A6" s="182">
        <v>4</v>
      </c>
      <c r="B6" s="164" t="s">
        <v>38</v>
      </c>
      <c r="C6" s="165" t="s">
        <v>30</v>
      </c>
      <c r="D6" s="24" t="s">
        <v>55</v>
      </c>
      <c r="E6" s="145">
        <v>1.0800000000000001E-2</v>
      </c>
      <c r="F6" s="183"/>
      <c r="G6" s="184"/>
    </row>
    <row r="7" spans="1:7" ht="15" thickBot="1" x14ac:dyDescent="0.35">
      <c r="A7" s="182">
        <v>5</v>
      </c>
      <c r="B7" s="164" t="s">
        <v>38</v>
      </c>
      <c r="C7" s="165" t="s">
        <v>30</v>
      </c>
      <c r="D7" s="102" t="s">
        <v>54</v>
      </c>
      <c r="E7" s="152">
        <v>7.2000000000000007E-3</v>
      </c>
      <c r="F7" s="183"/>
      <c r="G7" s="184"/>
    </row>
    <row r="8" spans="1:7" ht="15" thickBot="1" x14ac:dyDescent="0.35">
      <c r="A8" s="167"/>
      <c r="B8" s="168"/>
      <c r="C8" s="169"/>
      <c r="D8" s="120" t="s">
        <v>70</v>
      </c>
      <c r="E8" s="146">
        <f>SUM(E3:E7)</f>
        <v>3.5280000000000005</v>
      </c>
      <c r="F8" s="121">
        <f>0.05*E8</f>
        <v>0.17640000000000003</v>
      </c>
      <c r="G8" s="170"/>
    </row>
    <row r="9" spans="1:7" ht="15" thickBot="1" x14ac:dyDescent="0.35">
      <c r="A9" s="185"/>
      <c r="B9" s="649" t="s">
        <v>71</v>
      </c>
      <c r="C9" s="650"/>
      <c r="D9" s="160"/>
      <c r="E9" s="108"/>
      <c r="F9" s="109"/>
      <c r="G9" s="171"/>
    </row>
    <row r="10" spans="1:7" x14ac:dyDescent="0.3">
      <c r="A10" s="163">
        <v>6</v>
      </c>
      <c r="B10" s="186" t="s">
        <v>38</v>
      </c>
      <c r="C10" s="187" t="s">
        <v>30</v>
      </c>
      <c r="D10" s="24" t="s">
        <v>60</v>
      </c>
      <c r="E10" s="145">
        <v>4.18</v>
      </c>
      <c r="F10" s="86"/>
      <c r="G10" s="166"/>
    </row>
    <row r="11" spans="1:7" s="27" customFormat="1" x14ac:dyDescent="0.3">
      <c r="A11" s="163">
        <v>7</v>
      </c>
      <c r="B11" s="164" t="s">
        <v>38</v>
      </c>
      <c r="C11" s="26" t="s">
        <v>30</v>
      </c>
      <c r="D11" s="24" t="s">
        <v>44</v>
      </c>
      <c r="E11" s="145">
        <v>9.9000000000000005E-2</v>
      </c>
      <c r="F11" s="86"/>
      <c r="G11" s="2"/>
    </row>
    <row r="12" spans="1:7" s="27" customFormat="1" x14ac:dyDescent="0.3">
      <c r="A12" s="163">
        <v>8</v>
      </c>
      <c r="B12" s="164" t="s">
        <v>38</v>
      </c>
      <c r="C12" s="26" t="s">
        <v>30</v>
      </c>
      <c r="D12" s="24" t="s">
        <v>42</v>
      </c>
      <c r="E12" s="145">
        <v>0.57932846715328468</v>
      </c>
      <c r="F12" s="86"/>
      <c r="G12" s="2" t="s">
        <v>41</v>
      </c>
    </row>
    <row r="13" spans="1:7" s="27" customFormat="1" x14ac:dyDescent="0.3">
      <c r="A13" s="163">
        <v>20</v>
      </c>
      <c r="B13" s="164" t="s">
        <v>38</v>
      </c>
      <c r="C13" s="26" t="s">
        <v>30</v>
      </c>
      <c r="D13" s="180" t="s">
        <v>40</v>
      </c>
      <c r="E13" s="145">
        <v>0.36</v>
      </c>
      <c r="F13" s="86"/>
      <c r="G13" s="2" t="s">
        <v>39</v>
      </c>
    </row>
    <row r="14" spans="1:7" s="27" customFormat="1" x14ac:dyDescent="0.3">
      <c r="A14" s="163">
        <v>18</v>
      </c>
      <c r="B14" s="164" t="s">
        <v>38</v>
      </c>
      <c r="C14" s="26" t="s">
        <v>30</v>
      </c>
      <c r="D14" s="24" t="s">
        <v>43</v>
      </c>
      <c r="E14" s="145">
        <v>1.48559</v>
      </c>
      <c r="F14" s="86"/>
      <c r="G14" s="2" t="s">
        <v>41</v>
      </c>
    </row>
    <row r="15" spans="1:7" s="27" customFormat="1" ht="15" thickBot="1" x14ac:dyDescent="0.35">
      <c r="A15" s="172">
        <v>9</v>
      </c>
      <c r="B15" s="173" t="s">
        <v>38</v>
      </c>
      <c r="C15" s="113" t="s">
        <v>30</v>
      </c>
      <c r="D15" s="114" t="s">
        <v>52</v>
      </c>
      <c r="E15" s="147">
        <v>2.3400000000000003</v>
      </c>
      <c r="F15" s="115"/>
      <c r="G15" s="116"/>
    </row>
    <row r="16" spans="1:7" ht="15" thickBot="1" x14ac:dyDescent="0.35">
      <c r="A16" s="167"/>
      <c r="B16" s="174"/>
      <c r="C16" s="169"/>
      <c r="D16" s="120" t="s">
        <v>70</v>
      </c>
      <c r="E16" s="148">
        <f>SUM(E10:E15)</f>
        <v>9.0439184671532846</v>
      </c>
      <c r="F16" s="121">
        <f>0.05*E16</f>
        <v>0.45219592335766423</v>
      </c>
      <c r="G16" s="175"/>
    </row>
    <row r="17" spans="1:7" ht="15" thickBot="1" x14ac:dyDescent="0.35">
      <c r="A17" s="185"/>
      <c r="B17" s="649" t="s">
        <v>72</v>
      </c>
      <c r="C17" s="650"/>
      <c r="D17" s="188"/>
      <c r="E17" s="126"/>
      <c r="F17" s="127"/>
      <c r="G17" s="176"/>
    </row>
    <row r="18" spans="1:7" x14ac:dyDescent="0.3">
      <c r="A18" s="163">
        <v>8</v>
      </c>
      <c r="B18" s="186" t="s">
        <v>38</v>
      </c>
      <c r="C18" s="187" t="s">
        <v>30</v>
      </c>
      <c r="D18" s="24" t="s">
        <v>53</v>
      </c>
      <c r="E18" s="145">
        <v>3.24</v>
      </c>
      <c r="F18" s="86"/>
      <c r="G18" s="166"/>
    </row>
    <row r="19" spans="1:7" ht="28.8" x14ac:dyDescent="0.3">
      <c r="A19" s="163">
        <v>11</v>
      </c>
      <c r="B19" s="164" t="s">
        <v>38</v>
      </c>
      <c r="C19" s="165" t="s">
        <v>30</v>
      </c>
      <c r="D19" s="24" t="s">
        <v>50</v>
      </c>
      <c r="E19" s="145">
        <v>0.65700000000000003</v>
      </c>
      <c r="F19" s="86"/>
      <c r="G19" s="166"/>
    </row>
    <row r="20" spans="1:7" s="27" customFormat="1" x14ac:dyDescent="0.3">
      <c r="A20" s="163">
        <v>16</v>
      </c>
      <c r="B20" s="164" t="s">
        <v>38</v>
      </c>
      <c r="C20" s="26" t="s">
        <v>30</v>
      </c>
      <c r="D20" s="24" t="s">
        <v>45</v>
      </c>
      <c r="E20" s="145">
        <v>0.38700000000000001</v>
      </c>
      <c r="F20" s="86"/>
      <c r="G20" s="2"/>
    </row>
    <row r="21" spans="1:7" ht="28.8" x14ac:dyDescent="0.3">
      <c r="A21" s="163">
        <v>13</v>
      </c>
      <c r="B21" s="164" t="s">
        <v>38</v>
      </c>
      <c r="C21" s="165" t="s">
        <v>30</v>
      </c>
      <c r="D21" s="24" t="s">
        <v>48</v>
      </c>
      <c r="E21" s="145">
        <v>0.24300000000000002</v>
      </c>
      <c r="F21" s="86"/>
      <c r="G21" s="166"/>
    </row>
    <row r="22" spans="1:7" ht="15" thickBot="1" x14ac:dyDescent="0.35">
      <c r="A22" s="172">
        <v>15</v>
      </c>
      <c r="B22" s="173" t="s">
        <v>38</v>
      </c>
      <c r="C22" s="177" t="s">
        <v>30</v>
      </c>
      <c r="D22" s="114" t="s">
        <v>46</v>
      </c>
      <c r="E22" s="147"/>
      <c r="F22" s="115"/>
      <c r="G22" s="178"/>
    </row>
    <row r="23" spans="1:7" ht="15" thickBot="1" x14ac:dyDescent="0.35">
      <c r="A23" s="167"/>
      <c r="B23" s="168"/>
      <c r="C23" s="169"/>
      <c r="D23" s="120" t="s">
        <v>70</v>
      </c>
      <c r="E23" s="146">
        <f>SUM(E18:E22)</f>
        <v>4.527000000000001</v>
      </c>
      <c r="F23" s="121">
        <f>0.05*E23</f>
        <v>0.22635000000000005</v>
      </c>
      <c r="G23" s="170"/>
    </row>
    <row r="24" spans="1:7" ht="15" thickBot="1" x14ac:dyDescent="0.35">
      <c r="A24" s="185"/>
      <c r="B24" s="649" t="s">
        <v>73</v>
      </c>
      <c r="C24" s="650"/>
      <c r="D24" s="188"/>
      <c r="E24" s="126"/>
      <c r="F24" s="127"/>
      <c r="G24" s="176"/>
    </row>
    <row r="25" spans="1:7" x14ac:dyDescent="0.3">
      <c r="A25" s="163">
        <v>12</v>
      </c>
      <c r="B25" s="186" t="s">
        <v>38</v>
      </c>
      <c r="C25" s="187" t="s">
        <v>30</v>
      </c>
      <c r="D25" s="24" t="s">
        <v>49</v>
      </c>
      <c r="E25" s="145">
        <v>0.36000000000000004</v>
      </c>
      <c r="F25" s="86"/>
      <c r="G25" s="166"/>
    </row>
    <row r="26" spans="1:7" x14ac:dyDescent="0.3">
      <c r="A26" s="163">
        <v>14</v>
      </c>
      <c r="B26" s="164" t="s">
        <v>38</v>
      </c>
      <c r="C26" s="165" t="s">
        <v>30</v>
      </c>
      <c r="D26" s="24" t="s">
        <v>47</v>
      </c>
      <c r="E26" s="145">
        <v>0.108</v>
      </c>
      <c r="F26" s="86"/>
      <c r="G26" s="166"/>
    </row>
    <row r="27" spans="1:7" ht="15" thickBot="1" x14ac:dyDescent="0.35">
      <c r="A27" s="163">
        <v>22</v>
      </c>
      <c r="B27" s="164" t="s">
        <v>34</v>
      </c>
      <c r="C27" s="26" t="s">
        <v>30</v>
      </c>
      <c r="D27" s="24" t="s">
        <v>35</v>
      </c>
      <c r="E27" s="145">
        <v>0.54</v>
      </c>
      <c r="F27" s="86"/>
      <c r="G27" s="166"/>
    </row>
    <row r="28" spans="1:7" ht="15" thickBot="1" x14ac:dyDescent="0.35">
      <c r="A28" s="172">
        <v>23</v>
      </c>
      <c r="B28" s="173" t="s">
        <v>34</v>
      </c>
      <c r="C28" s="113" t="s">
        <v>30</v>
      </c>
      <c r="D28" s="114" t="s">
        <v>33</v>
      </c>
      <c r="E28" s="149">
        <v>0.05</v>
      </c>
      <c r="F28" s="131"/>
      <c r="G28" s="178"/>
    </row>
    <row r="29" spans="1:7" ht="15" thickBot="1" x14ac:dyDescent="0.35">
      <c r="A29" s="167"/>
      <c r="B29" s="168"/>
      <c r="C29" s="132"/>
      <c r="D29" s="120" t="s">
        <v>70</v>
      </c>
      <c r="E29" s="146">
        <f>SUM(E25:E28)</f>
        <v>1.0580000000000001</v>
      </c>
      <c r="F29" s="121">
        <f>0.05*E29</f>
        <v>5.2900000000000003E-2</v>
      </c>
      <c r="G29" s="170"/>
    </row>
    <row r="30" spans="1:7" ht="15" thickBot="1" x14ac:dyDescent="0.35">
      <c r="A30" s="185"/>
      <c r="B30" s="649" t="s">
        <v>118</v>
      </c>
      <c r="C30" s="650"/>
      <c r="D30" s="160"/>
      <c r="E30" s="133"/>
      <c r="F30" s="134"/>
      <c r="G30" s="171"/>
    </row>
    <row r="31" spans="1:7" x14ac:dyDescent="0.3">
      <c r="A31" s="163">
        <v>10</v>
      </c>
      <c r="B31" s="186" t="s">
        <v>38</v>
      </c>
      <c r="C31" s="187" t="s">
        <v>30</v>
      </c>
      <c r="D31" s="24" t="s">
        <v>51</v>
      </c>
      <c r="E31" s="145">
        <v>0.72000000000000008</v>
      </c>
      <c r="F31" s="86"/>
      <c r="G31" s="166"/>
    </row>
    <row r="32" spans="1:7" s="30" customFormat="1" x14ac:dyDescent="0.3">
      <c r="A32" s="163">
        <v>21</v>
      </c>
      <c r="B32" s="164" t="s">
        <v>38</v>
      </c>
      <c r="C32" s="26" t="s">
        <v>30</v>
      </c>
      <c r="D32" s="24" t="s">
        <v>37</v>
      </c>
      <c r="E32" s="150">
        <v>4.5</v>
      </c>
      <c r="F32" s="87"/>
      <c r="G32" s="29"/>
    </row>
    <row r="33" spans="1:7" s="30" customFormat="1" ht="15" thickBot="1" x14ac:dyDescent="0.35">
      <c r="A33" s="172"/>
      <c r="B33" s="173"/>
      <c r="C33" s="113" t="s">
        <v>30</v>
      </c>
      <c r="D33" s="114" t="s">
        <v>75</v>
      </c>
      <c r="E33" s="151">
        <v>2.63</v>
      </c>
      <c r="F33" s="136"/>
      <c r="G33" s="137"/>
    </row>
    <row r="34" spans="1:7" ht="15" thickBot="1" x14ac:dyDescent="0.35">
      <c r="A34" s="167"/>
      <c r="B34" s="174"/>
      <c r="C34" s="169"/>
      <c r="D34" s="120" t="s">
        <v>70</v>
      </c>
      <c r="E34" s="146">
        <f>SUM(E31:E33)</f>
        <v>7.85</v>
      </c>
      <c r="F34" s="121">
        <f>0.05*E34</f>
        <v>0.39250000000000002</v>
      </c>
      <c r="G34" s="175"/>
    </row>
    <row r="35" spans="1:7" ht="14.55" customHeight="1" thickBot="1" x14ac:dyDescent="0.35">
      <c r="A35" s="172">
        <v>24</v>
      </c>
      <c r="B35" s="173" t="s">
        <v>31</v>
      </c>
      <c r="C35" s="113" t="s">
        <v>30</v>
      </c>
      <c r="D35" s="181" t="s">
        <v>29</v>
      </c>
      <c r="E35" s="149">
        <v>1.5001439999999999</v>
      </c>
      <c r="F35" s="131"/>
      <c r="G35" s="178"/>
    </row>
    <row r="36" spans="1:7" ht="14.55" customHeight="1" thickBot="1" x14ac:dyDescent="0.35">
      <c r="A36" s="167"/>
      <c r="B36" s="168"/>
      <c r="C36" s="132"/>
      <c r="D36" s="120" t="s">
        <v>70</v>
      </c>
      <c r="E36" s="146">
        <f>SUM(E35)</f>
        <v>1.5001439999999999</v>
      </c>
      <c r="F36" s="121">
        <f>0.05*E36</f>
        <v>7.5007199999999996E-2</v>
      </c>
      <c r="G36" s="170"/>
    </row>
    <row r="37" spans="1:7" ht="15" thickBot="1" x14ac:dyDescent="0.35">
      <c r="A37" s="138"/>
      <c r="B37" s="139"/>
      <c r="C37" s="140"/>
      <c r="D37" s="139"/>
      <c r="E37" s="144">
        <f>E36+E34+E29+E23+E16+E8</f>
        <v>27.507062467153283</v>
      </c>
      <c r="F37" s="141">
        <f>SUM(F2:F36)</f>
        <v>1.3753531233576644</v>
      </c>
      <c r="G37" s="142"/>
    </row>
  </sheetData>
  <mergeCells count="5">
    <mergeCell ref="B17:C17"/>
    <mergeCell ref="B2:C2"/>
    <mergeCell ref="B9:C9"/>
    <mergeCell ref="B24:C24"/>
    <mergeCell ref="B30:C3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60E4-C0A7-4BAE-B42F-10D74A0A6736}">
  <dimension ref="A1:G61"/>
  <sheetViews>
    <sheetView topLeftCell="A19" workbookViewId="0">
      <selection activeCell="D7" sqref="D7:E8"/>
    </sheetView>
  </sheetViews>
  <sheetFormatPr defaultRowHeight="14.4" x14ac:dyDescent="0.3"/>
  <cols>
    <col min="1" max="1" width="8.88671875" style="43"/>
    <col min="2" max="2" width="11" style="21" bestFit="1" customWidth="1"/>
    <col min="3" max="3" width="14.6640625" style="43" customWidth="1"/>
    <col min="4" max="4" width="68.44140625" style="21" bestFit="1" customWidth="1"/>
    <col min="5" max="5" width="17.44140625" style="32" customWidth="1"/>
    <col min="6" max="6" width="17.44140625" style="57" customWidth="1"/>
    <col min="7" max="7" width="46.77734375" style="21" customWidth="1"/>
    <col min="8" max="16384" width="8.88671875" style="21"/>
  </cols>
  <sheetData>
    <row r="1" spans="1:7" s="56" customFormat="1" ht="29.4" thickBot="1" x14ac:dyDescent="0.35">
      <c r="A1" s="91" t="s">
        <v>67</v>
      </c>
      <c r="B1" s="92" t="s">
        <v>66</v>
      </c>
      <c r="C1" s="92" t="s">
        <v>65</v>
      </c>
      <c r="D1" s="92" t="s">
        <v>64</v>
      </c>
      <c r="E1" s="93" t="s">
        <v>63</v>
      </c>
      <c r="F1" s="94" t="s">
        <v>68</v>
      </c>
      <c r="G1" s="95" t="s">
        <v>62</v>
      </c>
    </row>
    <row r="2" spans="1:7" ht="15" thickBot="1" x14ac:dyDescent="0.35">
      <c r="A2" s="158"/>
      <c r="B2" s="649" t="s">
        <v>69</v>
      </c>
      <c r="C2" s="650"/>
      <c r="D2" s="157"/>
      <c r="E2" s="4"/>
      <c r="F2" s="88"/>
      <c r="G2" s="100"/>
    </row>
    <row r="3" spans="1:7" x14ac:dyDescent="0.3">
      <c r="A3" s="50">
        <v>1</v>
      </c>
      <c r="B3" s="96" t="s">
        <v>38</v>
      </c>
      <c r="C3" s="97" t="s">
        <v>30</v>
      </c>
      <c r="D3" s="24" t="s">
        <v>61</v>
      </c>
      <c r="E3" s="145">
        <v>1.9800000000000002</v>
      </c>
      <c r="F3" s="86"/>
      <c r="G3" s="3"/>
    </row>
    <row r="4" spans="1:7" x14ac:dyDescent="0.3">
      <c r="A4" s="50">
        <v>3</v>
      </c>
      <c r="B4" s="22" t="s">
        <v>38</v>
      </c>
      <c r="C4" s="23" t="s">
        <v>30</v>
      </c>
      <c r="D4" s="24" t="s">
        <v>59</v>
      </c>
      <c r="E4" s="145">
        <v>1.26</v>
      </c>
      <c r="F4" s="86"/>
      <c r="G4" s="3"/>
    </row>
    <row r="5" spans="1:7" x14ac:dyDescent="0.3">
      <c r="A5" s="50">
        <v>4</v>
      </c>
      <c r="B5" s="22" t="s">
        <v>38</v>
      </c>
      <c r="C5" s="23" t="s">
        <v>30</v>
      </c>
      <c r="D5" s="24" t="s">
        <v>58</v>
      </c>
      <c r="E5" s="145">
        <v>0</v>
      </c>
      <c r="F5" s="86"/>
      <c r="G5" s="3" t="s">
        <v>57</v>
      </c>
    </row>
    <row r="6" spans="1:7" x14ac:dyDescent="0.3">
      <c r="A6" s="50">
        <v>5</v>
      </c>
      <c r="B6" s="22" t="s">
        <v>38</v>
      </c>
      <c r="C6" s="23" t="s">
        <v>30</v>
      </c>
      <c r="D6" s="24" t="s">
        <v>56</v>
      </c>
      <c r="E6" s="145">
        <v>0.27</v>
      </c>
      <c r="F6" s="86"/>
      <c r="G6" s="3"/>
    </row>
    <row r="7" spans="1:7" x14ac:dyDescent="0.3">
      <c r="A7" s="50">
        <v>6</v>
      </c>
      <c r="B7" s="22" t="s">
        <v>38</v>
      </c>
      <c r="C7" s="23" t="s">
        <v>30</v>
      </c>
      <c r="D7" s="24" t="s">
        <v>55</v>
      </c>
      <c r="E7" s="145">
        <v>1.0800000000000001E-2</v>
      </c>
      <c r="F7" s="86"/>
      <c r="G7" s="3"/>
    </row>
    <row r="8" spans="1:7" ht="15" thickBot="1" x14ac:dyDescent="0.35">
      <c r="A8" s="89">
        <v>7</v>
      </c>
      <c r="B8" s="101" t="s">
        <v>38</v>
      </c>
      <c r="C8" s="90" t="s">
        <v>30</v>
      </c>
      <c r="D8" s="102" t="s">
        <v>54</v>
      </c>
      <c r="E8" s="152">
        <v>7.2000000000000007E-3</v>
      </c>
      <c r="F8" s="103"/>
      <c r="G8" s="104"/>
    </row>
    <row r="9" spans="1:7" ht="15" thickBot="1" x14ac:dyDescent="0.35">
      <c r="A9" s="117"/>
      <c r="B9" s="123"/>
      <c r="C9" s="119"/>
      <c r="D9" s="120" t="s">
        <v>70</v>
      </c>
      <c r="E9" s="146">
        <f>SUM(E3:E8)</f>
        <v>3.5280000000000005</v>
      </c>
      <c r="F9" s="121">
        <f>0.05*E9</f>
        <v>0.17640000000000003</v>
      </c>
      <c r="G9" s="124"/>
    </row>
    <row r="10" spans="1:7" ht="15" thickBot="1" x14ac:dyDescent="0.35">
      <c r="A10" s="158"/>
      <c r="B10" s="649" t="s">
        <v>71</v>
      </c>
      <c r="C10" s="650"/>
      <c r="D10" s="160"/>
      <c r="E10" s="153"/>
      <c r="F10" s="109"/>
      <c r="G10" s="110"/>
    </row>
    <row r="11" spans="1:7" x14ac:dyDescent="0.3">
      <c r="A11" s="50">
        <v>2</v>
      </c>
      <c r="B11" s="96" t="s">
        <v>38</v>
      </c>
      <c r="C11" s="97" t="s">
        <v>30</v>
      </c>
      <c r="D11" s="24" t="s">
        <v>60</v>
      </c>
      <c r="E11" s="145">
        <v>4.18</v>
      </c>
      <c r="F11" s="86"/>
      <c r="G11" s="3"/>
    </row>
    <row r="12" spans="1:7" s="27" customFormat="1" x14ac:dyDescent="0.3">
      <c r="A12" s="50">
        <v>17</v>
      </c>
      <c r="B12" s="22" t="s">
        <v>38</v>
      </c>
      <c r="C12" s="26" t="s">
        <v>30</v>
      </c>
      <c r="D12" s="24" t="s">
        <v>44</v>
      </c>
      <c r="E12" s="145">
        <v>9.9000000000000005E-2</v>
      </c>
      <c r="F12" s="86"/>
      <c r="G12" s="2"/>
    </row>
    <row r="13" spans="1:7" s="27" customFormat="1" x14ac:dyDescent="0.3">
      <c r="A13" s="50">
        <v>19</v>
      </c>
      <c r="B13" s="22" t="s">
        <v>38</v>
      </c>
      <c r="C13" s="26" t="s">
        <v>30</v>
      </c>
      <c r="D13" s="24" t="s">
        <v>42</v>
      </c>
      <c r="E13" s="145">
        <v>0.57932846715328468</v>
      </c>
      <c r="F13" s="86"/>
      <c r="G13" s="2" t="s">
        <v>41</v>
      </c>
    </row>
    <row r="14" spans="1:7" s="27" customFormat="1" x14ac:dyDescent="0.3">
      <c r="A14" s="50">
        <v>20</v>
      </c>
      <c r="B14" s="22" t="s">
        <v>38</v>
      </c>
      <c r="C14" s="26" t="s">
        <v>30</v>
      </c>
      <c r="D14" s="1" t="s">
        <v>40</v>
      </c>
      <c r="E14" s="145">
        <v>0.36</v>
      </c>
      <c r="F14" s="86"/>
      <c r="G14" s="2" t="s">
        <v>39</v>
      </c>
    </row>
    <row r="15" spans="1:7" s="27" customFormat="1" x14ac:dyDescent="0.3">
      <c r="A15" s="50">
        <v>18</v>
      </c>
      <c r="B15" s="22" t="s">
        <v>38</v>
      </c>
      <c r="C15" s="26" t="s">
        <v>30</v>
      </c>
      <c r="D15" s="24" t="s">
        <v>43</v>
      </c>
      <c r="E15" s="145">
        <v>1.48559</v>
      </c>
      <c r="F15" s="86"/>
      <c r="G15" s="2" t="s">
        <v>41</v>
      </c>
    </row>
    <row r="16" spans="1:7" s="27" customFormat="1" ht="15" thickBot="1" x14ac:dyDescent="0.35">
      <c r="A16" s="111">
        <v>9</v>
      </c>
      <c r="B16" s="112" t="s">
        <v>38</v>
      </c>
      <c r="C16" s="113" t="s">
        <v>30</v>
      </c>
      <c r="D16" s="114" t="s">
        <v>52</v>
      </c>
      <c r="E16" s="147">
        <v>2.3400000000000003</v>
      </c>
      <c r="F16" s="115"/>
      <c r="G16" s="116"/>
    </row>
    <row r="17" spans="1:7" ht="15" thickBot="1" x14ac:dyDescent="0.35">
      <c r="A17" s="117"/>
      <c r="B17" s="118"/>
      <c r="C17" s="119"/>
      <c r="D17" s="120" t="s">
        <v>70</v>
      </c>
      <c r="E17" s="148">
        <f>SUM(E11:E16)</f>
        <v>9.0439184671532846</v>
      </c>
      <c r="F17" s="121">
        <f>0.05*E17</f>
        <v>0.45219592335766423</v>
      </c>
      <c r="G17" s="122"/>
    </row>
    <row r="18" spans="1:7" ht="15" thickBot="1" x14ac:dyDescent="0.35">
      <c r="A18" s="158"/>
      <c r="B18" s="649" t="s">
        <v>72</v>
      </c>
      <c r="C18" s="650"/>
      <c r="D18" s="159"/>
      <c r="E18" s="154"/>
      <c r="F18" s="127"/>
      <c r="G18" s="128"/>
    </row>
    <row r="19" spans="1:7" x14ac:dyDescent="0.3">
      <c r="A19" s="50">
        <v>8</v>
      </c>
      <c r="B19" s="96" t="s">
        <v>38</v>
      </c>
      <c r="C19" s="97" t="s">
        <v>30</v>
      </c>
      <c r="D19" s="24" t="s">
        <v>53</v>
      </c>
      <c r="E19" s="145">
        <v>3.24</v>
      </c>
      <c r="F19" s="86"/>
      <c r="G19" s="3"/>
    </row>
    <row r="20" spans="1:7" x14ac:dyDescent="0.3">
      <c r="A20" s="50">
        <v>11</v>
      </c>
      <c r="B20" s="22" t="s">
        <v>38</v>
      </c>
      <c r="C20" s="23" t="s">
        <v>30</v>
      </c>
      <c r="D20" s="24" t="s">
        <v>50</v>
      </c>
      <c r="E20" s="145">
        <v>0.65700000000000003</v>
      </c>
      <c r="F20" s="86"/>
      <c r="G20" s="3"/>
    </row>
    <row r="21" spans="1:7" s="27" customFormat="1" x14ac:dyDescent="0.3">
      <c r="A21" s="50">
        <v>16</v>
      </c>
      <c r="B21" s="22" t="s">
        <v>38</v>
      </c>
      <c r="C21" s="26" t="s">
        <v>30</v>
      </c>
      <c r="D21" s="24" t="s">
        <v>45</v>
      </c>
      <c r="E21" s="145">
        <v>0.38700000000000001</v>
      </c>
      <c r="F21" s="86"/>
      <c r="G21" s="2"/>
    </row>
    <row r="22" spans="1:7" ht="28.8" x14ac:dyDescent="0.3">
      <c r="A22" s="50">
        <v>13</v>
      </c>
      <c r="B22" s="22" t="s">
        <v>38</v>
      </c>
      <c r="C22" s="23" t="s">
        <v>30</v>
      </c>
      <c r="D22" s="24" t="s">
        <v>48</v>
      </c>
      <c r="E22" s="145">
        <v>0.24300000000000002</v>
      </c>
      <c r="F22" s="86"/>
      <c r="G22" s="3"/>
    </row>
    <row r="23" spans="1:7" ht="15" thickBot="1" x14ac:dyDescent="0.35">
      <c r="A23" s="111">
        <v>15</v>
      </c>
      <c r="B23" s="112" t="s">
        <v>38</v>
      </c>
      <c r="C23" s="129" t="s">
        <v>30</v>
      </c>
      <c r="D23" s="114" t="s">
        <v>46</v>
      </c>
      <c r="E23" s="147">
        <v>0.22500000000000001</v>
      </c>
      <c r="F23" s="115"/>
      <c r="G23" s="130"/>
    </row>
    <row r="24" spans="1:7" ht="15" thickBot="1" x14ac:dyDescent="0.35">
      <c r="A24" s="117"/>
      <c r="B24" s="123"/>
      <c r="C24" s="119"/>
      <c r="D24" s="120" t="s">
        <v>70</v>
      </c>
      <c r="E24" s="146">
        <f>SUM(E19:E23)</f>
        <v>4.7520000000000007</v>
      </c>
      <c r="F24" s="121">
        <f>0.05*E24</f>
        <v>0.23760000000000003</v>
      </c>
      <c r="G24" s="124"/>
    </row>
    <row r="25" spans="1:7" x14ac:dyDescent="0.3">
      <c r="A25" s="98"/>
      <c r="B25" s="654" t="s">
        <v>73</v>
      </c>
      <c r="C25" s="655"/>
      <c r="D25" s="125"/>
      <c r="E25" s="154"/>
      <c r="F25" s="127"/>
      <c r="G25" s="128"/>
    </row>
    <row r="26" spans="1:7" x14ac:dyDescent="0.3">
      <c r="A26" s="50">
        <v>12</v>
      </c>
      <c r="B26" s="22" t="s">
        <v>38</v>
      </c>
      <c r="C26" s="23" t="s">
        <v>30</v>
      </c>
      <c r="D26" s="24" t="s">
        <v>49</v>
      </c>
      <c r="E26" s="145">
        <v>0.36000000000000004</v>
      </c>
      <c r="F26" s="86"/>
      <c r="G26" s="3"/>
    </row>
    <row r="27" spans="1:7" x14ac:dyDescent="0.3">
      <c r="A27" s="50">
        <v>14</v>
      </c>
      <c r="B27" s="22" t="s">
        <v>38</v>
      </c>
      <c r="C27" s="23" t="s">
        <v>30</v>
      </c>
      <c r="D27" s="24" t="s">
        <v>47</v>
      </c>
      <c r="E27" s="145">
        <v>0.108</v>
      </c>
      <c r="F27" s="86"/>
      <c r="G27" s="3"/>
    </row>
    <row r="28" spans="1:7" x14ac:dyDescent="0.3">
      <c r="A28" s="50">
        <v>22</v>
      </c>
      <c r="B28" s="22" t="s">
        <v>34</v>
      </c>
      <c r="C28" s="26" t="s">
        <v>30</v>
      </c>
      <c r="D28" s="24" t="s">
        <v>35</v>
      </c>
      <c r="E28" s="145">
        <v>0.54</v>
      </c>
      <c r="F28" s="86"/>
      <c r="G28" s="3"/>
    </row>
    <row r="29" spans="1:7" ht="15" thickBot="1" x14ac:dyDescent="0.35">
      <c r="A29" s="111">
        <v>23</v>
      </c>
      <c r="B29" s="112" t="s">
        <v>34</v>
      </c>
      <c r="C29" s="113" t="s">
        <v>30</v>
      </c>
      <c r="D29" s="114" t="s">
        <v>33</v>
      </c>
      <c r="E29" s="149">
        <v>0</v>
      </c>
      <c r="F29" s="131"/>
      <c r="G29" s="130"/>
    </row>
    <row r="30" spans="1:7" ht="15" thickBot="1" x14ac:dyDescent="0.35">
      <c r="A30" s="117"/>
      <c r="B30" s="123"/>
      <c r="C30" s="132"/>
      <c r="D30" s="120" t="s">
        <v>70</v>
      </c>
      <c r="E30" s="146">
        <f>SUM(E26:E29)</f>
        <v>1.008</v>
      </c>
      <c r="F30" s="121">
        <f>0.05*E30</f>
        <v>5.04E-2</v>
      </c>
      <c r="G30" s="124"/>
    </row>
    <row r="31" spans="1:7" ht="15" thickBot="1" x14ac:dyDescent="0.35">
      <c r="A31" s="158"/>
      <c r="B31" s="649" t="s">
        <v>74</v>
      </c>
      <c r="C31" s="650"/>
      <c r="D31" s="160"/>
      <c r="E31" s="155"/>
      <c r="F31" s="134"/>
      <c r="G31" s="110"/>
    </row>
    <row r="32" spans="1:7" x14ac:dyDescent="0.3">
      <c r="A32" s="50">
        <v>10</v>
      </c>
      <c r="B32" s="96" t="s">
        <v>38</v>
      </c>
      <c r="C32" s="97" t="s">
        <v>30</v>
      </c>
      <c r="D32" s="24" t="s">
        <v>51</v>
      </c>
      <c r="E32" s="145">
        <v>0.72000000000000008</v>
      </c>
      <c r="F32" s="86"/>
      <c r="G32" s="3"/>
    </row>
    <row r="33" spans="1:7" s="30" customFormat="1" x14ac:dyDescent="0.3">
      <c r="A33" s="50">
        <v>21</v>
      </c>
      <c r="B33" s="22" t="s">
        <v>38</v>
      </c>
      <c r="C33" s="26" t="s">
        <v>30</v>
      </c>
      <c r="D33" s="24" t="s">
        <v>37</v>
      </c>
      <c r="E33" s="150">
        <v>4.5</v>
      </c>
      <c r="F33" s="87"/>
      <c r="G33" s="29"/>
    </row>
    <row r="34" spans="1:7" s="30" customFormat="1" ht="15" thickBot="1" x14ac:dyDescent="0.35">
      <c r="A34" s="111"/>
      <c r="B34" s="112"/>
      <c r="C34" s="113" t="s">
        <v>30</v>
      </c>
      <c r="D34" s="135" t="s">
        <v>75</v>
      </c>
      <c r="E34" s="151">
        <v>2.63</v>
      </c>
      <c r="F34" s="136"/>
      <c r="G34" s="137"/>
    </row>
    <row r="35" spans="1:7" ht="15" thickBot="1" x14ac:dyDescent="0.35">
      <c r="A35" s="117"/>
      <c r="B35" s="118"/>
      <c r="C35" s="119"/>
      <c r="D35" s="120" t="s">
        <v>70</v>
      </c>
      <c r="E35" s="146">
        <f>SUM(E32:E34)</f>
        <v>7.85</v>
      </c>
      <c r="F35" s="121">
        <f>0.05*E35</f>
        <v>0.39250000000000002</v>
      </c>
      <c r="G35" s="122"/>
    </row>
    <row r="36" spans="1:7" ht="14.55" customHeight="1" thickBot="1" x14ac:dyDescent="0.35">
      <c r="A36" s="111">
        <v>24</v>
      </c>
      <c r="B36" s="161" t="s">
        <v>31</v>
      </c>
      <c r="C36" s="113" t="s">
        <v>30</v>
      </c>
      <c r="D36" s="143" t="s">
        <v>29</v>
      </c>
      <c r="E36" s="149">
        <v>1.5001439999999999</v>
      </c>
      <c r="F36" s="131"/>
      <c r="G36" s="130"/>
    </row>
    <row r="37" spans="1:7" ht="14.55" customHeight="1" thickBot="1" x14ac:dyDescent="0.35">
      <c r="A37" s="117"/>
      <c r="B37" s="123"/>
      <c r="C37" s="132"/>
      <c r="D37" s="120" t="s">
        <v>70</v>
      </c>
      <c r="E37" s="146">
        <f>SUM(E36)</f>
        <v>1.5001439999999999</v>
      </c>
      <c r="F37" s="121">
        <f>0.05*E37</f>
        <v>7.5007199999999996E-2</v>
      </c>
      <c r="G37" s="124"/>
    </row>
    <row r="38" spans="1:7" ht="15" thickBot="1" x14ac:dyDescent="0.35">
      <c r="A38" s="138"/>
      <c r="B38" s="139"/>
      <c r="C38" s="140"/>
      <c r="D38" s="139"/>
      <c r="E38" s="144">
        <f>E37+E35+E30+E24+E17+E9</f>
        <v>27.682062467153287</v>
      </c>
      <c r="F38" s="141">
        <f>SUM(F2:F37)</f>
        <v>1.3841031233576642</v>
      </c>
      <c r="G38" s="142"/>
    </row>
    <row r="39" spans="1:7" ht="15" thickBot="1" x14ac:dyDescent="0.35"/>
    <row r="40" spans="1:7" ht="24" thickBot="1" x14ac:dyDescent="0.5">
      <c r="A40" s="651" t="s">
        <v>117</v>
      </c>
      <c r="B40" s="652"/>
      <c r="C40" s="652"/>
      <c r="D40" s="652"/>
      <c r="E40" s="652"/>
      <c r="F40" s="652"/>
      <c r="G40" s="653"/>
    </row>
    <row r="41" spans="1:7" ht="29.4" thickBot="1" x14ac:dyDescent="0.35">
      <c r="A41" s="91" t="s">
        <v>67</v>
      </c>
      <c r="B41" s="92" t="s">
        <v>66</v>
      </c>
      <c r="C41" s="92" t="s">
        <v>65</v>
      </c>
      <c r="D41" s="92" t="s">
        <v>64</v>
      </c>
      <c r="E41" s="93" t="s">
        <v>63</v>
      </c>
      <c r="F41" s="94" t="s">
        <v>68</v>
      </c>
      <c r="G41" s="95" t="s">
        <v>62</v>
      </c>
    </row>
    <row r="42" spans="1:7" x14ac:dyDescent="0.3">
      <c r="A42" s="98"/>
      <c r="B42" s="99" t="s">
        <v>69</v>
      </c>
      <c r="C42" s="20"/>
      <c r="D42" s="99"/>
      <c r="E42" s="4"/>
      <c r="F42" s="88"/>
      <c r="G42" s="100"/>
    </row>
    <row r="43" spans="1:7" x14ac:dyDescent="0.3">
      <c r="A43" s="50"/>
      <c r="B43" s="22"/>
      <c r="C43" s="23"/>
      <c r="D43" s="24"/>
      <c r="E43" s="145"/>
      <c r="F43" s="86"/>
      <c r="G43" s="3"/>
    </row>
    <row r="44" spans="1:7" ht="15" thickBot="1" x14ac:dyDescent="0.35">
      <c r="A44" s="89"/>
      <c r="B44" s="101"/>
      <c r="C44" s="90"/>
      <c r="D44" s="102"/>
      <c r="E44" s="152"/>
      <c r="F44" s="103"/>
      <c r="G44" s="104"/>
    </row>
    <row r="45" spans="1:7" ht="15" thickBot="1" x14ac:dyDescent="0.35">
      <c r="A45" s="117"/>
      <c r="B45" s="123"/>
      <c r="C45" s="119"/>
      <c r="D45" s="120" t="s">
        <v>70</v>
      </c>
      <c r="E45" s="146">
        <f>SUM(E43:E44)</f>
        <v>0</v>
      </c>
      <c r="F45" s="121">
        <f>0.05*E45</f>
        <v>0</v>
      </c>
      <c r="G45" s="124"/>
    </row>
    <row r="46" spans="1:7" x14ac:dyDescent="0.3">
      <c r="A46" s="98"/>
      <c r="B46" s="105" t="s">
        <v>71</v>
      </c>
      <c r="C46" s="106"/>
      <c r="D46" s="107"/>
      <c r="E46" s="153"/>
      <c r="F46" s="109"/>
      <c r="G46" s="110"/>
    </row>
    <row r="47" spans="1:7" x14ac:dyDescent="0.3">
      <c r="A47" s="50"/>
      <c r="B47" s="22"/>
      <c r="C47" s="23"/>
      <c r="D47" s="24"/>
      <c r="E47" s="145"/>
      <c r="F47" s="86"/>
      <c r="G47" s="3"/>
    </row>
    <row r="48" spans="1:7" x14ac:dyDescent="0.3">
      <c r="A48" s="50"/>
      <c r="B48" s="22"/>
      <c r="C48" s="26"/>
      <c r="D48" s="24"/>
      <c r="E48" s="145"/>
      <c r="F48" s="86"/>
      <c r="G48" s="2"/>
    </row>
    <row r="49" spans="1:7" ht="15" thickBot="1" x14ac:dyDescent="0.35">
      <c r="A49" s="111"/>
      <c r="B49" s="112"/>
      <c r="C49" s="113"/>
      <c r="D49" s="114"/>
      <c r="E49" s="147"/>
      <c r="F49" s="115"/>
      <c r="G49" s="116"/>
    </row>
    <row r="50" spans="1:7" ht="15" thickBot="1" x14ac:dyDescent="0.35">
      <c r="A50" s="117"/>
      <c r="B50" s="118"/>
      <c r="C50" s="119"/>
      <c r="D50" s="120" t="s">
        <v>70</v>
      </c>
      <c r="E50" s="148">
        <f>SUM(E47:E49)</f>
        <v>0</v>
      </c>
      <c r="F50" s="121">
        <f>0.05*E50</f>
        <v>0</v>
      </c>
      <c r="G50" s="122"/>
    </row>
    <row r="51" spans="1:7" ht="28.8" x14ac:dyDescent="0.3">
      <c r="A51" s="98"/>
      <c r="B51" s="105" t="s">
        <v>72</v>
      </c>
      <c r="C51" s="106"/>
      <c r="D51" s="125"/>
      <c r="E51" s="154"/>
      <c r="F51" s="127"/>
      <c r="G51" s="128"/>
    </row>
    <row r="52" spans="1:7" x14ac:dyDescent="0.3">
      <c r="A52" s="50"/>
      <c r="B52" s="22"/>
      <c r="C52" s="23"/>
      <c r="D52" s="24"/>
      <c r="E52" s="145"/>
      <c r="F52" s="86"/>
      <c r="G52" s="3"/>
    </row>
    <row r="53" spans="1:7" ht="15" thickBot="1" x14ac:dyDescent="0.35">
      <c r="A53" s="50"/>
      <c r="B53" s="22"/>
      <c r="C53" s="23"/>
      <c r="D53" s="24"/>
      <c r="E53" s="145"/>
      <c r="F53" s="86"/>
      <c r="G53" s="3"/>
    </row>
    <row r="54" spans="1:7" ht="15" thickBot="1" x14ac:dyDescent="0.35">
      <c r="A54" s="117"/>
      <c r="B54" s="123"/>
      <c r="C54" s="119"/>
      <c r="D54" s="120" t="s">
        <v>70</v>
      </c>
      <c r="E54" s="146">
        <f>SUM(E52:E53)</f>
        <v>0</v>
      </c>
      <c r="F54" s="121">
        <f>0.05*E54</f>
        <v>0</v>
      </c>
      <c r="G54" s="124"/>
    </row>
    <row r="55" spans="1:7" x14ac:dyDescent="0.3">
      <c r="A55" s="98"/>
      <c r="B55" s="105" t="s">
        <v>73</v>
      </c>
      <c r="C55" s="106"/>
      <c r="D55" s="125"/>
      <c r="E55" s="154"/>
      <c r="F55" s="127"/>
      <c r="G55" s="128"/>
    </row>
    <row r="56" spans="1:7" x14ac:dyDescent="0.3">
      <c r="A56" s="50"/>
      <c r="B56" s="22"/>
      <c r="C56" s="23"/>
      <c r="D56" s="24"/>
      <c r="E56" s="145"/>
      <c r="F56" s="86"/>
      <c r="G56" s="3"/>
    </row>
    <row r="57" spans="1:7" ht="15" thickBot="1" x14ac:dyDescent="0.35">
      <c r="A57" s="50"/>
      <c r="B57" s="22"/>
      <c r="C57" s="23"/>
      <c r="D57" s="24"/>
      <c r="E57" s="145"/>
      <c r="F57" s="86"/>
      <c r="G57" s="3"/>
    </row>
    <row r="58" spans="1:7" ht="15" thickBot="1" x14ac:dyDescent="0.35">
      <c r="A58" s="117"/>
      <c r="B58" s="123"/>
      <c r="C58" s="132"/>
      <c r="D58" s="120" t="s">
        <v>70</v>
      </c>
      <c r="E58" s="146">
        <f>SUM(E56:E57)</f>
        <v>0</v>
      </c>
      <c r="F58" s="121">
        <f>0.05*E58</f>
        <v>0</v>
      </c>
      <c r="G58" s="124"/>
    </row>
    <row r="59" spans="1:7" ht="15" thickBot="1" x14ac:dyDescent="0.35">
      <c r="A59" s="111"/>
      <c r="B59" s="112"/>
      <c r="C59" s="113"/>
      <c r="D59" s="143"/>
      <c r="E59" s="149"/>
      <c r="F59" s="131"/>
      <c r="G59" s="130"/>
    </row>
    <row r="60" spans="1:7" ht="15" thickBot="1" x14ac:dyDescent="0.35">
      <c r="A60" s="117"/>
      <c r="B60" s="123"/>
      <c r="C60" s="132"/>
      <c r="D60" s="120" t="s">
        <v>70</v>
      </c>
      <c r="E60" s="146">
        <f>SUM(E59)</f>
        <v>0</v>
      </c>
      <c r="F60" s="121">
        <f>0.05*E60</f>
        <v>0</v>
      </c>
      <c r="G60" s="124"/>
    </row>
    <row r="61" spans="1:7" ht="15" thickBot="1" x14ac:dyDescent="0.35">
      <c r="A61" s="138"/>
      <c r="B61" s="139"/>
      <c r="C61" s="140"/>
      <c r="D61" s="139"/>
      <c r="E61" s="144">
        <f>E60+E58+E54+E50+E45</f>
        <v>0</v>
      </c>
      <c r="F61" s="141">
        <f>SUM(F42:F60)</f>
        <v>0</v>
      </c>
      <c r="G61" s="142"/>
    </row>
  </sheetData>
  <mergeCells count="6">
    <mergeCell ref="A40:G40"/>
    <mergeCell ref="B18:C18"/>
    <mergeCell ref="B10:C10"/>
    <mergeCell ref="B2:C2"/>
    <mergeCell ref="B25:C25"/>
    <mergeCell ref="B31:C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35DC-8FA5-49CE-B7AC-C296B12811D7}">
  <dimension ref="A1:F32"/>
  <sheetViews>
    <sheetView workbookViewId="0">
      <selection activeCell="H5" sqref="H5"/>
    </sheetView>
  </sheetViews>
  <sheetFormatPr defaultRowHeight="14.4" x14ac:dyDescent="0.3"/>
  <cols>
    <col min="1" max="1" width="4" style="43" bestFit="1" customWidth="1"/>
    <col min="2" max="2" width="8.33203125" style="21" bestFit="1" customWidth="1"/>
    <col min="3" max="3" width="9.77734375" style="43" customWidth="1"/>
    <col min="4" max="4" width="81.109375" style="21" customWidth="1"/>
    <col min="5" max="5" width="17.44140625" style="32" customWidth="1"/>
    <col min="6" max="6" width="34.5546875" style="21" customWidth="1"/>
    <col min="7" max="16384" width="8.88671875" style="21"/>
  </cols>
  <sheetData>
    <row r="1" spans="1:6" s="56" customFormat="1" ht="28.8" x14ac:dyDescent="0.3">
      <c r="A1" s="54" t="s">
        <v>67</v>
      </c>
      <c r="B1" s="20" t="s">
        <v>66</v>
      </c>
      <c r="C1" s="20" t="s">
        <v>65</v>
      </c>
      <c r="D1" s="20" t="s">
        <v>64</v>
      </c>
      <c r="E1" s="4" t="s">
        <v>63</v>
      </c>
      <c r="F1" s="55" t="s">
        <v>62</v>
      </c>
    </row>
    <row r="2" spans="1:6" x14ac:dyDescent="0.3">
      <c r="A2" s="50">
        <v>1</v>
      </c>
      <c r="B2" s="22" t="s">
        <v>38</v>
      </c>
      <c r="C2" s="23" t="s">
        <v>30</v>
      </c>
      <c r="D2" s="24" t="s">
        <v>61</v>
      </c>
      <c r="E2" s="25">
        <v>1.9800000000000002</v>
      </c>
      <c r="F2" s="3"/>
    </row>
    <row r="3" spans="1:6" x14ac:dyDescent="0.3">
      <c r="A3" s="50">
        <v>2</v>
      </c>
      <c r="B3" s="22" t="s">
        <v>38</v>
      </c>
      <c r="C3" s="23" t="s">
        <v>30</v>
      </c>
      <c r="D3" s="24" t="s">
        <v>60</v>
      </c>
      <c r="E3" s="25">
        <v>4.18</v>
      </c>
      <c r="F3" s="3"/>
    </row>
    <row r="4" spans="1:6" x14ac:dyDescent="0.3">
      <c r="A4" s="50">
        <v>3</v>
      </c>
      <c r="B4" s="22" t="s">
        <v>38</v>
      </c>
      <c r="C4" s="23" t="s">
        <v>30</v>
      </c>
      <c r="D4" s="24" t="s">
        <v>59</v>
      </c>
      <c r="E4" s="25">
        <v>1.26</v>
      </c>
      <c r="F4" s="3"/>
    </row>
    <row r="5" spans="1:6" ht="28.8" x14ac:dyDescent="0.3">
      <c r="A5" s="50">
        <v>4</v>
      </c>
      <c r="B5" s="22" t="s">
        <v>38</v>
      </c>
      <c r="C5" s="23" t="s">
        <v>30</v>
      </c>
      <c r="D5" s="24" t="s">
        <v>58</v>
      </c>
      <c r="E5" s="25">
        <v>0</v>
      </c>
      <c r="F5" s="3" t="s">
        <v>57</v>
      </c>
    </row>
    <row r="6" spans="1:6" x14ac:dyDescent="0.3">
      <c r="A6" s="50">
        <v>5</v>
      </c>
      <c r="B6" s="22" t="s">
        <v>38</v>
      </c>
      <c r="C6" s="23" t="s">
        <v>30</v>
      </c>
      <c r="D6" s="24" t="s">
        <v>56</v>
      </c>
      <c r="E6" s="25">
        <v>0.27</v>
      </c>
      <c r="F6" s="3"/>
    </row>
    <row r="7" spans="1:6" x14ac:dyDescent="0.3">
      <c r="A7" s="50">
        <v>6</v>
      </c>
      <c r="B7" s="22" t="s">
        <v>38</v>
      </c>
      <c r="C7" s="23" t="s">
        <v>30</v>
      </c>
      <c r="D7" s="24" t="s">
        <v>55</v>
      </c>
      <c r="E7" s="25">
        <v>1.0800000000000001E-2</v>
      </c>
      <c r="F7" s="3"/>
    </row>
    <row r="8" spans="1:6" x14ac:dyDescent="0.3">
      <c r="A8" s="50">
        <v>7</v>
      </c>
      <c r="B8" s="22" t="s">
        <v>38</v>
      </c>
      <c r="C8" s="23" t="s">
        <v>30</v>
      </c>
      <c r="D8" s="24" t="s">
        <v>54</v>
      </c>
      <c r="E8" s="25">
        <v>7.2000000000000007E-3</v>
      </c>
      <c r="F8" s="3"/>
    </row>
    <row r="9" spans="1:6" x14ac:dyDescent="0.3">
      <c r="A9" s="50">
        <v>8</v>
      </c>
      <c r="B9" s="22" t="s">
        <v>38</v>
      </c>
      <c r="C9" s="23" t="s">
        <v>30</v>
      </c>
      <c r="D9" s="24" t="s">
        <v>53</v>
      </c>
      <c r="E9" s="25">
        <v>3.24</v>
      </c>
      <c r="F9" s="3"/>
    </row>
    <row r="10" spans="1:6" s="27" customFormat="1" x14ac:dyDescent="0.3">
      <c r="A10" s="50">
        <v>9</v>
      </c>
      <c r="B10" s="22" t="s">
        <v>38</v>
      </c>
      <c r="C10" s="26" t="s">
        <v>30</v>
      </c>
      <c r="D10" s="24" t="s">
        <v>52</v>
      </c>
      <c r="E10" s="25">
        <v>2.3400000000000003</v>
      </c>
      <c r="F10" s="2"/>
    </row>
    <row r="11" spans="1:6" x14ac:dyDescent="0.3">
      <c r="A11" s="50">
        <v>10</v>
      </c>
      <c r="B11" s="22" t="s">
        <v>38</v>
      </c>
      <c r="C11" s="23" t="s">
        <v>30</v>
      </c>
      <c r="D11" s="24" t="s">
        <v>51</v>
      </c>
      <c r="E11" s="25">
        <v>0.72000000000000008</v>
      </c>
      <c r="F11" s="3"/>
    </row>
    <row r="12" spans="1:6" x14ac:dyDescent="0.3">
      <c r="A12" s="50">
        <v>11</v>
      </c>
      <c r="B12" s="22" t="s">
        <v>38</v>
      </c>
      <c r="C12" s="23" t="s">
        <v>30</v>
      </c>
      <c r="D12" s="24" t="s">
        <v>50</v>
      </c>
      <c r="E12" s="25">
        <v>0.65700000000000003</v>
      </c>
      <c r="F12" s="3"/>
    </row>
    <row r="13" spans="1:6" x14ac:dyDescent="0.3">
      <c r="A13" s="50">
        <v>12</v>
      </c>
      <c r="B13" s="22" t="s">
        <v>38</v>
      </c>
      <c r="C13" s="23" t="s">
        <v>30</v>
      </c>
      <c r="D13" s="24" t="s">
        <v>49</v>
      </c>
      <c r="E13" s="25">
        <v>0.36000000000000004</v>
      </c>
      <c r="F13" s="3"/>
    </row>
    <row r="14" spans="1:6" ht="28.8" x14ac:dyDescent="0.3">
      <c r="A14" s="50">
        <v>13</v>
      </c>
      <c r="B14" s="22" t="s">
        <v>38</v>
      </c>
      <c r="C14" s="23" t="s">
        <v>30</v>
      </c>
      <c r="D14" s="24" t="s">
        <v>48</v>
      </c>
      <c r="E14" s="25">
        <v>0.24300000000000002</v>
      </c>
      <c r="F14" s="3"/>
    </row>
    <row r="15" spans="1:6" x14ac:dyDescent="0.3">
      <c r="A15" s="50">
        <v>14</v>
      </c>
      <c r="B15" s="22" t="s">
        <v>38</v>
      </c>
      <c r="C15" s="23" t="s">
        <v>30</v>
      </c>
      <c r="D15" s="24" t="s">
        <v>47</v>
      </c>
      <c r="E15" s="25">
        <v>0.108</v>
      </c>
      <c r="F15" s="3"/>
    </row>
    <row r="16" spans="1:6" x14ac:dyDescent="0.3">
      <c r="A16" s="50">
        <v>15</v>
      </c>
      <c r="B16" s="22" t="s">
        <v>38</v>
      </c>
      <c r="C16" s="23" t="s">
        <v>30</v>
      </c>
      <c r="D16" s="24" t="s">
        <v>46</v>
      </c>
      <c r="E16" s="25">
        <v>0.22500000000000001</v>
      </c>
      <c r="F16" s="3"/>
    </row>
    <row r="17" spans="1:6" s="27" customFormat="1" x14ac:dyDescent="0.3">
      <c r="A17" s="50">
        <v>16</v>
      </c>
      <c r="B17" s="22" t="s">
        <v>38</v>
      </c>
      <c r="C17" s="26" t="s">
        <v>30</v>
      </c>
      <c r="D17" s="24" t="s">
        <v>45</v>
      </c>
      <c r="E17" s="25">
        <v>0.38700000000000001</v>
      </c>
      <c r="F17" s="2"/>
    </row>
    <row r="18" spans="1:6" s="27" customFormat="1" x14ac:dyDescent="0.3">
      <c r="A18" s="50">
        <v>17</v>
      </c>
      <c r="B18" s="22" t="s">
        <v>38</v>
      </c>
      <c r="C18" s="26" t="s">
        <v>30</v>
      </c>
      <c r="D18" s="24" t="s">
        <v>44</v>
      </c>
      <c r="E18" s="25">
        <v>9.9000000000000005E-2</v>
      </c>
      <c r="F18" s="2"/>
    </row>
    <row r="19" spans="1:6" s="27" customFormat="1" ht="28.8" x14ac:dyDescent="0.3">
      <c r="A19" s="50">
        <v>18</v>
      </c>
      <c r="B19" s="22" t="s">
        <v>38</v>
      </c>
      <c r="C19" s="26" t="s">
        <v>30</v>
      </c>
      <c r="D19" s="24" t="s">
        <v>43</v>
      </c>
      <c r="E19" s="25">
        <v>1.48559</v>
      </c>
      <c r="F19" s="2" t="s">
        <v>41</v>
      </c>
    </row>
    <row r="20" spans="1:6" s="27" customFormat="1" ht="28.8" x14ac:dyDescent="0.3">
      <c r="A20" s="50">
        <v>19</v>
      </c>
      <c r="B20" s="22" t="s">
        <v>38</v>
      </c>
      <c r="C20" s="26" t="s">
        <v>30</v>
      </c>
      <c r="D20" s="24" t="s">
        <v>42</v>
      </c>
      <c r="E20" s="25">
        <v>0.57932846715328468</v>
      </c>
      <c r="F20" s="2" t="s">
        <v>41</v>
      </c>
    </row>
    <row r="21" spans="1:6" s="27" customFormat="1" ht="28.8" x14ac:dyDescent="0.3">
      <c r="A21" s="50">
        <v>20</v>
      </c>
      <c r="B21" s="22" t="s">
        <v>38</v>
      </c>
      <c r="C21" s="26" t="s">
        <v>30</v>
      </c>
      <c r="D21" s="1" t="s">
        <v>40</v>
      </c>
      <c r="E21" s="25">
        <v>0.36</v>
      </c>
      <c r="F21" s="2" t="s">
        <v>39</v>
      </c>
    </row>
    <row r="22" spans="1:6" s="30" customFormat="1" x14ac:dyDescent="0.3">
      <c r="A22" s="50">
        <v>21</v>
      </c>
      <c r="B22" s="22" t="s">
        <v>38</v>
      </c>
      <c r="C22" s="26" t="s">
        <v>30</v>
      </c>
      <c r="D22" s="24" t="s">
        <v>37</v>
      </c>
      <c r="E22" s="28">
        <v>4.5</v>
      </c>
      <c r="F22" s="29"/>
    </row>
    <row r="23" spans="1:6" s="27" customFormat="1" ht="29.4" thickBot="1" x14ac:dyDescent="0.35">
      <c r="A23" s="51"/>
      <c r="B23" s="31" t="s">
        <v>36</v>
      </c>
      <c r="C23" s="32"/>
      <c r="D23" s="33"/>
      <c r="E23" s="34">
        <f>SUM(E2:E22)</f>
        <v>23.011918467153283</v>
      </c>
      <c r="F23" s="35"/>
    </row>
    <row r="24" spans="1:6" s="27" customFormat="1" ht="15" thickTop="1" x14ac:dyDescent="0.3">
      <c r="A24" s="51"/>
      <c r="B24" s="36"/>
      <c r="C24" s="32"/>
      <c r="D24" s="33"/>
      <c r="E24" s="37"/>
      <c r="F24" s="35"/>
    </row>
    <row r="25" spans="1:6" x14ac:dyDescent="0.3">
      <c r="A25" s="50">
        <v>22</v>
      </c>
      <c r="B25" s="22" t="s">
        <v>34</v>
      </c>
      <c r="C25" s="26" t="s">
        <v>30</v>
      </c>
      <c r="D25" s="24" t="s">
        <v>35</v>
      </c>
      <c r="E25" s="25">
        <v>0.54</v>
      </c>
      <c r="F25" s="3"/>
    </row>
    <row r="26" spans="1:6" x14ac:dyDescent="0.3">
      <c r="A26" s="50">
        <v>23</v>
      </c>
      <c r="B26" s="22" t="s">
        <v>34</v>
      </c>
      <c r="C26" s="26" t="s">
        <v>30</v>
      </c>
      <c r="D26" s="24" t="s">
        <v>33</v>
      </c>
      <c r="E26" s="38">
        <v>0</v>
      </c>
      <c r="F26" s="3"/>
    </row>
    <row r="27" spans="1:6" ht="29.4" thickBot="1" x14ac:dyDescent="0.35">
      <c r="A27" s="52"/>
      <c r="B27" s="31" t="s">
        <v>32</v>
      </c>
      <c r="C27" s="32"/>
      <c r="D27" s="33"/>
      <c r="E27" s="39">
        <f>SUM(E25:E26)</f>
        <v>0.54</v>
      </c>
      <c r="F27" s="40"/>
    </row>
    <row r="28" spans="1:6" ht="15" thickTop="1" x14ac:dyDescent="0.3">
      <c r="A28" s="52"/>
      <c r="B28" s="36"/>
      <c r="C28" s="32"/>
      <c r="D28" s="33"/>
      <c r="E28" s="41"/>
      <c r="F28" s="40"/>
    </row>
    <row r="29" spans="1:6" ht="42" x14ac:dyDescent="0.3">
      <c r="A29" s="50">
        <v>24</v>
      </c>
      <c r="B29" s="22" t="s">
        <v>31</v>
      </c>
      <c r="C29" s="26" t="s">
        <v>30</v>
      </c>
      <c r="D29" s="1" t="s">
        <v>29</v>
      </c>
      <c r="E29" s="42">
        <v>1.5001439999999999</v>
      </c>
      <c r="F29" s="3"/>
    </row>
    <row r="30" spans="1:6" x14ac:dyDescent="0.3">
      <c r="A30" s="52"/>
      <c r="B30" s="36"/>
      <c r="C30" s="32"/>
      <c r="D30" s="33"/>
      <c r="E30" s="41"/>
      <c r="F30" s="40"/>
    </row>
    <row r="31" spans="1:6" ht="29.4" thickBot="1" x14ac:dyDescent="0.35">
      <c r="A31" s="52"/>
      <c r="B31" s="31" t="s">
        <v>28</v>
      </c>
      <c r="E31" s="44">
        <f>E23+E27+E29</f>
        <v>25.052062467153281</v>
      </c>
      <c r="F31" s="45"/>
    </row>
    <row r="32" spans="1:6" ht="15" thickBot="1" x14ac:dyDescent="0.35">
      <c r="A32" s="53"/>
      <c r="B32" s="46"/>
      <c r="C32" s="47"/>
      <c r="D32" s="46"/>
      <c r="E32" s="48"/>
      <c r="F32"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9982-4311-42DE-BB77-40CD89933645}">
  <dimension ref="B1:J22"/>
  <sheetViews>
    <sheetView zoomScale="80" zoomScaleNormal="80" workbookViewId="0">
      <selection activeCell="O11" sqref="O11"/>
    </sheetView>
  </sheetViews>
  <sheetFormatPr defaultColWidth="8.77734375" defaultRowHeight="15.6" x14ac:dyDescent="0.3"/>
  <cols>
    <col min="1" max="1" width="2.88671875" style="395" customWidth="1"/>
    <col min="2" max="2" width="16.21875" style="395" bestFit="1" customWidth="1"/>
    <col min="3" max="3" width="27.5546875" style="395" customWidth="1"/>
    <col min="4" max="4" width="11.44140625" style="395" customWidth="1"/>
    <col min="5" max="5" width="13.77734375" style="395" customWidth="1"/>
    <col min="6" max="6" width="11.77734375" style="395" customWidth="1"/>
    <col min="7" max="7" width="19" style="395" customWidth="1"/>
    <col min="8" max="8" width="8.77734375" style="395" customWidth="1"/>
    <col min="9" max="9" width="8.77734375" style="395"/>
    <col min="10" max="10" width="12.21875" style="395" bestFit="1" customWidth="1"/>
    <col min="11" max="16384" width="8.77734375" style="395"/>
  </cols>
  <sheetData>
    <row r="1" spans="2:10" ht="15.45" customHeight="1" x14ac:dyDescent="0.3">
      <c r="B1" s="394" t="s">
        <v>275</v>
      </c>
      <c r="C1" s="394" t="s">
        <v>276</v>
      </c>
      <c r="F1" s="414"/>
      <c r="J1" s="415"/>
    </row>
    <row r="2" spans="2:10" ht="15.45" customHeight="1" x14ac:dyDescent="0.3">
      <c r="B2" s="394" t="s">
        <v>277</v>
      </c>
      <c r="C2" s="394" t="s">
        <v>278</v>
      </c>
      <c r="J2" s="415"/>
    </row>
    <row r="3" spans="2:10" ht="15.45" customHeight="1" thickBot="1" x14ac:dyDescent="0.35">
      <c r="B3" s="394" t="s">
        <v>211</v>
      </c>
      <c r="C3" s="394" t="s">
        <v>279</v>
      </c>
      <c r="J3" s="415"/>
    </row>
    <row r="4" spans="2:10" ht="31.8" thickBot="1" x14ac:dyDescent="0.35">
      <c r="B4" s="448" t="s">
        <v>64</v>
      </c>
      <c r="C4" s="400" t="s">
        <v>217</v>
      </c>
      <c r="D4" s="400" t="s">
        <v>218</v>
      </c>
      <c r="E4" s="400" t="s">
        <v>219</v>
      </c>
      <c r="F4" s="400" t="s">
        <v>220</v>
      </c>
      <c r="G4" s="401" t="s">
        <v>221</v>
      </c>
    </row>
    <row r="5" spans="2:10" ht="16.2" thickBot="1" x14ac:dyDescent="0.35">
      <c r="B5" s="563" t="s">
        <v>235</v>
      </c>
      <c r="C5" s="416" t="s">
        <v>236</v>
      </c>
      <c r="D5" s="404">
        <v>1</v>
      </c>
      <c r="E5" s="418">
        <v>3000</v>
      </c>
      <c r="F5" s="404">
        <v>98</v>
      </c>
      <c r="G5" s="406">
        <f>D5*E5*F5</f>
        <v>294000</v>
      </c>
    </row>
    <row r="6" spans="2:10" ht="16.2" thickBot="1" x14ac:dyDescent="0.35">
      <c r="B6" s="564"/>
      <c r="C6" s="417" t="s">
        <v>237</v>
      </c>
      <c r="D6" s="404">
        <v>14</v>
      </c>
      <c r="E6" s="418">
        <v>2000</v>
      </c>
      <c r="F6" s="404">
        <v>98</v>
      </c>
      <c r="G6" s="408">
        <f t="shared" ref="G6" si="0">D6*E6*F6</f>
        <v>2744000</v>
      </c>
    </row>
    <row r="7" spans="2:10" ht="16.2" thickBot="1" x14ac:dyDescent="0.35">
      <c r="B7" s="564"/>
      <c r="C7" s="410" t="s">
        <v>238</v>
      </c>
      <c r="D7" s="404">
        <v>2</v>
      </c>
      <c r="E7" s="418">
        <v>125000</v>
      </c>
      <c r="F7" s="404">
        <v>98</v>
      </c>
      <c r="G7" s="408">
        <f>D7*E7*F7</f>
        <v>24500000</v>
      </c>
    </row>
    <row r="8" spans="2:10" ht="16.2" thickBot="1" x14ac:dyDescent="0.35">
      <c r="B8" s="565"/>
      <c r="C8" s="410" t="s">
        <v>239</v>
      </c>
      <c r="D8" s="404">
        <v>2</v>
      </c>
      <c r="E8" s="418">
        <v>40000</v>
      </c>
      <c r="F8" s="404">
        <v>98</v>
      </c>
      <c r="G8" s="408">
        <f>D8*E8*F8</f>
        <v>7840000</v>
      </c>
    </row>
    <row r="9" spans="2:10" ht="16.05" customHeight="1" thickBot="1" x14ac:dyDescent="0.35">
      <c r="B9" s="563" t="s">
        <v>222</v>
      </c>
      <c r="C9" s="410" t="s">
        <v>240</v>
      </c>
      <c r="D9" s="404">
        <v>1</v>
      </c>
      <c r="E9" s="418">
        <v>180000</v>
      </c>
      <c r="F9" s="404">
        <v>98</v>
      </c>
      <c r="G9" s="408">
        <f t="shared" ref="G9:G15" si="1">D9*E9*F9</f>
        <v>17640000</v>
      </c>
    </row>
    <row r="10" spans="2:10" ht="16.2" thickBot="1" x14ac:dyDescent="0.35">
      <c r="B10" s="564"/>
      <c r="C10" s="410" t="s">
        <v>241</v>
      </c>
      <c r="D10" s="404">
        <v>200</v>
      </c>
      <c r="E10" s="418">
        <v>295.52999999999997</v>
      </c>
      <c r="F10" s="404">
        <v>40</v>
      </c>
      <c r="G10" s="408">
        <f t="shared" si="1"/>
        <v>2364239.9999999995</v>
      </c>
    </row>
    <row r="11" spans="2:10" ht="16.2" thickBot="1" x14ac:dyDescent="0.35">
      <c r="B11" s="564"/>
      <c r="C11" s="410" t="s">
        <v>242</v>
      </c>
      <c r="D11" s="404">
        <v>200</v>
      </c>
      <c r="E11" s="418">
        <v>614</v>
      </c>
      <c r="F11" s="404">
        <v>58</v>
      </c>
      <c r="G11" s="408">
        <f t="shared" si="1"/>
        <v>7122400</v>
      </c>
    </row>
    <row r="12" spans="2:10" ht="16.2" thickBot="1" x14ac:dyDescent="0.35">
      <c r="B12" s="565"/>
      <c r="C12" s="410" t="s">
        <v>243</v>
      </c>
      <c r="D12" s="404">
        <v>1</v>
      </c>
      <c r="E12" s="418">
        <v>70000</v>
      </c>
      <c r="F12" s="404">
        <v>3</v>
      </c>
      <c r="G12" s="408">
        <f t="shared" si="1"/>
        <v>210000</v>
      </c>
    </row>
    <row r="13" spans="2:10" ht="16.2" thickBot="1" x14ac:dyDescent="0.35">
      <c r="B13" s="403" t="s">
        <v>244</v>
      </c>
      <c r="C13" s="410" t="s">
        <v>214</v>
      </c>
      <c r="D13" s="404">
        <v>1</v>
      </c>
      <c r="E13" s="418">
        <v>100000</v>
      </c>
      <c r="F13" s="404">
        <v>98</v>
      </c>
      <c r="G13" s="408">
        <f t="shared" si="1"/>
        <v>9800000</v>
      </c>
    </row>
    <row r="14" spans="2:10" ht="16.2" thickBot="1" x14ac:dyDescent="0.35">
      <c r="B14" s="403" t="s">
        <v>245</v>
      </c>
      <c r="C14" s="410" t="s">
        <v>213</v>
      </c>
      <c r="D14" s="404">
        <v>1</v>
      </c>
      <c r="E14" s="418">
        <v>500000</v>
      </c>
      <c r="F14" s="404">
        <v>1</v>
      </c>
      <c r="G14" s="408">
        <f t="shared" si="1"/>
        <v>500000</v>
      </c>
    </row>
    <row r="15" spans="2:10" ht="16.2" thickBot="1" x14ac:dyDescent="0.35">
      <c r="B15" s="563" t="s">
        <v>246</v>
      </c>
      <c r="C15" s="410" t="s">
        <v>247</v>
      </c>
      <c r="D15" s="404">
        <v>22</v>
      </c>
      <c r="E15" s="418">
        <v>4200</v>
      </c>
      <c r="F15" s="404">
        <v>40</v>
      </c>
      <c r="G15" s="408">
        <f t="shared" si="1"/>
        <v>3696000</v>
      </c>
    </row>
    <row r="16" spans="2:10" ht="16.2" thickBot="1" x14ac:dyDescent="0.35">
      <c r="B16" s="564"/>
      <c r="C16" s="419" t="s">
        <v>248</v>
      </c>
      <c r="D16" s="420">
        <v>22</v>
      </c>
      <c r="E16" s="421">
        <v>5118</v>
      </c>
      <c r="F16" s="422">
        <v>58</v>
      </c>
      <c r="G16" s="408">
        <f>D16*E16*F16</f>
        <v>6530568</v>
      </c>
    </row>
    <row r="17" spans="2:7" ht="16.2" thickBot="1" x14ac:dyDescent="0.35">
      <c r="B17" s="565"/>
      <c r="C17" s="419" t="s">
        <v>249</v>
      </c>
      <c r="D17" s="420">
        <v>150000</v>
      </c>
      <c r="E17" s="421">
        <v>10</v>
      </c>
      <c r="F17" s="422">
        <v>3</v>
      </c>
      <c r="G17" s="529">
        <f>D17*E17*F17</f>
        <v>4500000</v>
      </c>
    </row>
    <row r="18" spans="2:7" ht="16.2" thickBot="1" x14ac:dyDescent="0.35">
      <c r="B18" s="448" t="s">
        <v>227</v>
      </c>
      <c r="C18" s="448"/>
      <c r="D18" s="448"/>
      <c r="E18" s="448"/>
      <c r="F18" s="448"/>
      <c r="G18" s="411">
        <f>SUM(G5:G17)</f>
        <v>87741208</v>
      </c>
    </row>
    <row r="19" spans="2:7" ht="16.2" thickBot="1" x14ac:dyDescent="0.35">
      <c r="B19" s="448" t="s">
        <v>228</v>
      </c>
      <c r="C19" s="448"/>
      <c r="D19" s="448"/>
      <c r="E19" s="448"/>
      <c r="F19" s="448"/>
      <c r="G19" s="412">
        <v>0</v>
      </c>
    </row>
    <row r="20" spans="2:7" ht="16.2" thickBot="1" x14ac:dyDescent="0.35">
      <c r="B20" s="566" t="s">
        <v>229</v>
      </c>
      <c r="C20" s="566"/>
      <c r="D20" s="566"/>
      <c r="E20" s="566"/>
      <c r="F20" s="566"/>
      <c r="G20" s="413">
        <f>G18/415.75</f>
        <v>211043.19422730006</v>
      </c>
    </row>
    <row r="21" spans="2:7" x14ac:dyDescent="0.3">
      <c r="B21" s="395" t="s">
        <v>230</v>
      </c>
    </row>
    <row r="22" spans="2:7" x14ac:dyDescent="0.3">
      <c r="B22" s="395" t="s">
        <v>280</v>
      </c>
    </row>
  </sheetData>
  <mergeCells count="4">
    <mergeCell ref="B5:B8"/>
    <mergeCell ref="B9:B12"/>
    <mergeCell ref="B15:B17"/>
    <mergeCell ref="B20:F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23DA-DC58-4B23-A7D0-0321826F9340}">
  <dimension ref="B1:J24"/>
  <sheetViews>
    <sheetView zoomScale="80" zoomScaleNormal="80" workbookViewId="0">
      <selection activeCell="J22" sqref="J22"/>
    </sheetView>
  </sheetViews>
  <sheetFormatPr defaultColWidth="8.77734375" defaultRowHeight="15.6" x14ac:dyDescent="0.3"/>
  <cols>
    <col min="1" max="1" width="2.88671875" style="395" customWidth="1"/>
    <col min="2" max="2" width="16.21875" style="395" customWidth="1"/>
    <col min="3" max="3" width="27.5546875" style="395" customWidth="1"/>
    <col min="4" max="4" width="12.33203125" style="395" bestFit="1" customWidth="1"/>
    <col min="5" max="5" width="13.77734375" style="395" customWidth="1"/>
    <col min="6" max="6" width="11.77734375" style="395" customWidth="1"/>
    <col min="7" max="7" width="19" style="395" customWidth="1"/>
    <col min="8" max="8" width="11.21875" style="395" bestFit="1" customWidth="1"/>
    <col min="9" max="9" width="8.77734375" style="395"/>
    <col min="10" max="10" width="12.21875" style="395" bestFit="1" customWidth="1"/>
    <col min="11" max="16384" width="8.77734375" style="395"/>
  </cols>
  <sheetData>
    <row r="1" spans="2:8" x14ac:dyDescent="0.3">
      <c r="B1" s="395" t="s">
        <v>208</v>
      </c>
    </row>
    <row r="2" spans="2:8" x14ac:dyDescent="0.3">
      <c r="B2" s="395" t="s">
        <v>209</v>
      </c>
      <c r="C2" s="395" t="s">
        <v>259</v>
      </c>
    </row>
    <row r="3" spans="2:8" x14ac:dyDescent="0.3">
      <c r="B3" s="395" t="s">
        <v>211</v>
      </c>
      <c r="C3" s="427" t="s">
        <v>260</v>
      </c>
    </row>
    <row r="4" spans="2:8" x14ac:dyDescent="0.3">
      <c r="C4" s="427"/>
    </row>
    <row r="5" spans="2:8" x14ac:dyDescent="0.3">
      <c r="B5" s="428" t="s">
        <v>212</v>
      </c>
      <c r="C5" s="428"/>
    </row>
    <row r="6" spans="2:8" x14ac:dyDescent="0.3">
      <c r="B6" s="396" t="s">
        <v>213</v>
      </c>
    </row>
    <row r="7" spans="2:8" x14ac:dyDescent="0.3">
      <c r="B7" s="396" t="s">
        <v>214</v>
      </c>
    </row>
    <row r="8" spans="2:8" x14ac:dyDescent="0.3">
      <c r="B8" s="396" t="s">
        <v>215</v>
      </c>
    </row>
    <row r="9" spans="2:8" ht="16.2" thickBot="1" x14ac:dyDescent="0.35">
      <c r="B9" s="396"/>
    </row>
    <row r="10" spans="2:8" s="402" customFormat="1" ht="31.5" customHeight="1" thickBot="1" x14ac:dyDescent="0.35">
      <c r="B10" s="399" t="s">
        <v>64</v>
      </c>
      <c r="C10" s="400" t="s">
        <v>217</v>
      </c>
      <c r="D10" s="400" t="s">
        <v>218</v>
      </c>
      <c r="E10" s="400" t="s">
        <v>219</v>
      </c>
      <c r="F10" s="400" t="s">
        <v>220</v>
      </c>
      <c r="G10" s="401" t="s">
        <v>221</v>
      </c>
    </row>
    <row r="11" spans="2:8" s="402" customFormat="1" ht="26.55" customHeight="1" thickBot="1" x14ac:dyDescent="0.35">
      <c r="B11" s="403" t="s">
        <v>222</v>
      </c>
      <c r="C11" s="403" t="s">
        <v>223</v>
      </c>
      <c r="D11" s="404">
        <v>1</v>
      </c>
      <c r="E11" s="405">
        <v>180000</v>
      </c>
      <c r="F11" s="404">
        <v>41</v>
      </c>
      <c r="G11" s="406">
        <f>D11*E11*F11</f>
        <v>7380000</v>
      </c>
    </row>
    <row r="12" spans="2:8" ht="16.05" customHeight="1" thickBot="1" x14ac:dyDescent="0.35">
      <c r="B12" s="403" t="s">
        <v>224</v>
      </c>
      <c r="C12" s="407" t="s">
        <v>214</v>
      </c>
      <c r="D12" s="404">
        <v>1</v>
      </c>
      <c r="E12" s="405">
        <v>100000</v>
      </c>
      <c r="F12" s="404">
        <v>41</v>
      </c>
      <c r="G12" s="408">
        <f t="shared" ref="G12" si="0">D12*E12*F12</f>
        <v>4100000</v>
      </c>
    </row>
    <row r="13" spans="2:8" ht="20.55" customHeight="1" thickBot="1" x14ac:dyDescent="0.35">
      <c r="B13" s="409" t="s">
        <v>261</v>
      </c>
      <c r="C13" s="410" t="s">
        <v>226</v>
      </c>
      <c r="D13" s="404">
        <v>1</v>
      </c>
      <c r="E13" s="405">
        <v>500000</v>
      </c>
      <c r="F13" s="404">
        <v>1</v>
      </c>
      <c r="G13" s="408">
        <f>D13*E13*F13</f>
        <v>500000</v>
      </c>
    </row>
    <row r="14" spans="2:8" ht="16.2" thickBot="1" x14ac:dyDescent="0.35">
      <c r="B14" s="566" t="s">
        <v>227</v>
      </c>
      <c r="C14" s="566"/>
      <c r="D14" s="566"/>
      <c r="E14" s="566"/>
      <c r="F14" s="566"/>
      <c r="G14" s="411">
        <f>SUM(G11:G13)</f>
        <v>11980000</v>
      </c>
      <c r="H14" s="414">
        <f>G14/415.75</f>
        <v>28815.393866506314</v>
      </c>
    </row>
    <row r="15" spans="2:8" ht="16.2" thickBot="1" x14ac:dyDescent="0.35">
      <c r="B15" s="566" t="s">
        <v>228</v>
      </c>
      <c r="C15" s="566"/>
      <c r="D15" s="566"/>
      <c r="E15" s="566"/>
      <c r="F15" s="566"/>
      <c r="G15" s="412">
        <v>0</v>
      </c>
    </row>
    <row r="16" spans="2:8" ht="16.2" thickBot="1" x14ac:dyDescent="0.35">
      <c r="B16" s="566" t="s">
        <v>229</v>
      </c>
      <c r="C16" s="566"/>
      <c r="D16" s="566"/>
      <c r="E16" s="566"/>
      <c r="F16" s="566"/>
      <c r="G16" s="413">
        <f>G14/415.75</f>
        <v>28815.393866506314</v>
      </c>
    </row>
    <row r="17" spans="2:10" ht="15.45" customHeight="1" thickBot="1" x14ac:dyDescent="0.35">
      <c r="B17" s="395" t="s">
        <v>230</v>
      </c>
      <c r="J17" s="415"/>
    </row>
    <row r="18" spans="2:10" ht="15.45" customHeight="1" thickBot="1" x14ac:dyDescent="0.35">
      <c r="B18" s="395" t="s">
        <v>262</v>
      </c>
      <c r="G18" s="430">
        <f>G16*0.97*0.3</f>
        <v>8385.2796151533366</v>
      </c>
      <c r="H18" s="431">
        <f>G16*0.85*0.3</f>
        <v>7347.9254359591096</v>
      </c>
      <c r="J18" s="415"/>
    </row>
    <row r="19" spans="2:10" ht="15.45" customHeight="1" x14ac:dyDescent="0.3">
      <c r="F19" s="414"/>
      <c r="J19" s="415"/>
    </row>
    <row r="20" spans="2:10" ht="16.2" thickBot="1" x14ac:dyDescent="0.35"/>
    <row r="21" spans="2:10" ht="16.2" thickBot="1" x14ac:dyDescent="0.35">
      <c r="B21" s="442" t="s">
        <v>76</v>
      </c>
      <c r="C21" s="443" t="s">
        <v>217</v>
      </c>
      <c r="D21" s="444">
        <v>1</v>
      </c>
      <c r="E21" s="445" t="s">
        <v>265</v>
      </c>
    </row>
    <row r="22" spans="2:10" x14ac:dyDescent="0.3">
      <c r="B22" s="433">
        <v>1</v>
      </c>
      <c r="C22" s="432" t="s">
        <v>267</v>
      </c>
      <c r="D22" s="435">
        <v>141363</v>
      </c>
      <c r="E22" s="434">
        <f>D22*0.85*0.3</f>
        <v>36047.565000000002</v>
      </c>
    </row>
    <row r="23" spans="2:10" ht="16.2" thickBot="1" x14ac:dyDescent="0.35">
      <c r="B23" s="436">
        <v>2</v>
      </c>
      <c r="C23" s="437" t="s">
        <v>266</v>
      </c>
      <c r="D23" s="438">
        <f>G16</f>
        <v>28815.393866506314</v>
      </c>
      <c r="E23" s="439">
        <f>D23*0.85*0.3</f>
        <v>7347.9254359591096</v>
      </c>
    </row>
    <row r="24" spans="2:10" ht="16.2" thickBot="1" x14ac:dyDescent="0.35">
      <c r="B24" s="440"/>
      <c r="C24" s="446" t="s">
        <v>180</v>
      </c>
      <c r="D24" s="447"/>
      <c r="E24" s="441">
        <f>SUM(E22:E23)</f>
        <v>43395.490435959109</v>
      </c>
    </row>
  </sheetData>
  <mergeCells count="3">
    <mergeCell ref="B14:F14"/>
    <mergeCell ref="B15:F15"/>
    <mergeCell ref="B16:F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BEAE-7B1F-46D2-A6CC-8CC5C5086CEE}">
  <dimension ref="B1:J57"/>
  <sheetViews>
    <sheetView topLeftCell="A22" zoomScale="80" zoomScaleNormal="80" workbookViewId="0">
      <selection activeCell="K61" sqref="K61"/>
    </sheetView>
  </sheetViews>
  <sheetFormatPr defaultColWidth="8.77734375" defaultRowHeight="15.6" x14ac:dyDescent="0.3"/>
  <cols>
    <col min="1" max="1" width="2.88671875" style="395" customWidth="1"/>
    <col min="2" max="2" width="16.21875" style="395" bestFit="1" customWidth="1"/>
    <col min="3" max="3" width="27.5546875" style="395" customWidth="1"/>
    <col min="4" max="4" width="11.44140625" style="395" customWidth="1"/>
    <col min="5" max="5" width="13.77734375" style="395" customWidth="1"/>
    <col min="6" max="6" width="11.77734375" style="395" customWidth="1"/>
    <col min="7" max="7" width="19" style="395" customWidth="1"/>
    <col min="8" max="8" width="15.21875" style="395" bestFit="1" customWidth="1"/>
    <col min="9" max="9" width="8.77734375" style="395"/>
    <col min="10" max="10" width="12.21875" style="395" bestFit="1" customWidth="1"/>
    <col min="11" max="16384" width="8.77734375" style="395"/>
  </cols>
  <sheetData>
    <row r="1" spans="2:7" x14ac:dyDescent="0.3">
      <c r="B1" s="394" t="s">
        <v>208</v>
      </c>
      <c r="C1" s="394"/>
    </row>
    <row r="2" spans="2:7" x14ac:dyDescent="0.3">
      <c r="B2" s="394" t="s">
        <v>209</v>
      </c>
      <c r="C2" s="394" t="s">
        <v>210</v>
      </c>
    </row>
    <row r="3" spans="2:7" x14ac:dyDescent="0.3">
      <c r="B3" s="394" t="s">
        <v>211</v>
      </c>
      <c r="C3" s="394"/>
    </row>
    <row r="4" spans="2:7" x14ac:dyDescent="0.3">
      <c r="B4" s="394" t="s">
        <v>212</v>
      </c>
      <c r="C4" s="394"/>
    </row>
    <row r="5" spans="2:7" x14ac:dyDescent="0.3">
      <c r="B5" s="396" t="s">
        <v>213</v>
      </c>
    </row>
    <row r="6" spans="2:7" x14ac:dyDescent="0.3">
      <c r="B6" s="396" t="s">
        <v>214</v>
      </c>
    </row>
    <row r="7" spans="2:7" x14ac:dyDescent="0.3">
      <c r="B7" s="396" t="s">
        <v>215</v>
      </c>
    </row>
    <row r="8" spans="2:7" x14ac:dyDescent="0.3">
      <c r="B8" s="396"/>
    </row>
    <row r="9" spans="2:7" ht="16.2" thickBot="1" x14ac:dyDescent="0.35">
      <c r="B9" s="397" t="s">
        <v>216</v>
      </c>
      <c r="C9" s="397"/>
      <c r="D9" s="398"/>
      <c r="E9" s="398"/>
      <c r="F9" s="398"/>
      <c r="G9" s="398"/>
    </row>
    <row r="10" spans="2:7" s="402" customFormat="1" ht="31.5" customHeight="1" thickBot="1" x14ac:dyDescent="0.35">
      <c r="B10" s="399" t="s">
        <v>64</v>
      </c>
      <c r="C10" s="400" t="s">
        <v>217</v>
      </c>
      <c r="D10" s="400" t="s">
        <v>218</v>
      </c>
      <c r="E10" s="400" t="s">
        <v>219</v>
      </c>
      <c r="F10" s="400" t="s">
        <v>220</v>
      </c>
      <c r="G10" s="401" t="s">
        <v>221</v>
      </c>
    </row>
    <row r="11" spans="2:7" s="402" customFormat="1" ht="26.55" customHeight="1" thickBot="1" x14ac:dyDescent="0.35">
      <c r="B11" s="403" t="s">
        <v>222</v>
      </c>
      <c r="C11" s="403" t="s">
        <v>223</v>
      </c>
      <c r="D11" s="404">
        <v>1</v>
      </c>
      <c r="E11" s="405">
        <v>180000</v>
      </c>
      <c r="F11" s="404">
        <v>49</v>
      </c>
      <c r="G11" s="406">
        <f>D11*E11*F11</f>
        <v>8820000</v>
      </c>
    </row>
    <row r="12" spans="2:7" ht="16.05" customHeight="1" thickBot="1" x14ac:dyDescent="0.35">
      <c r="B12" s="403" t="s">
        <v>224</v>
      </c>
      <c r="C12" s="407" t="s">
        <v>214</v>
      </c>
      <c r="D12" s="404">
        <v>1</v>
      </c>
      <c r="E12" s="405">
        <v>100000</v>
      </c>
      <c r="F12" s="404">
        <v>49</v>
      </c>
      <c r="G12" s="408">
        <f t="shared" ref="G12" si="0">D12*E12*F12</f>
        <v>4900000</v>
      </c>
    </row>
    <row r="13" spans="2:7" ht="20.55" customHeight="1" thickBot="1" x14ac:dyDescent="0.35">
      <c r="B13" s="409" t="s">
        <v>225</v>
      </c>
      <c r="C13" s="410" t="s">
        <v>226</v>
      </c>
      <c r="D13" s="404">
        <v>1</v>
      </c>
      <c r="E13" s="405">
        <v>500000</v>
      </c>
      <c r="F13" s="404">
        <v>1</v>
      </c>
      <c r="G13" s="408">
        <f>D13*E13*F13</f>
        <v>500000</v>
      </c>
    </row>
    <row r="14" spans="2:7" ht="16.2" thickBot="1" x14ac:dyDescent="0.35">
      <c r="B14" s="566" t="s">
        <v>227</v>
      </c>
      <c r="C14" s="566"/>
      <c r="D14" s="566"/>
      <c r="E14" s="566"/>
      <c r="F14" s="566"/>
      <c r="G14" s="411">
        <f>SUM(G11:G13)</f>
        <v>14220000</v>
      </c>
    </row>
    <row r="15" spans="2:7" ht="16.2" thickBot="1" x14ac:dyDescent="0.35">
      <c r="B15" s="566" t="s">
        <v>228</v>
      </c>
      <c r="C15" s="566"/>
      <c r="D15" s="566"/>
      <c r="E15" s="566"/>
      <c r="F15" s="566"/>
      <c r="G15" s="412">
        <v>0</v>
      </c>
    </row>
    <row r="16" spans="2:7" ht="16.2" thickBot="1" x14ac:dyDescent="0.35">
      <c r="B16" s="566" t="s">
        <v>229</v>
      </c>
      <c r="C16" s="566"/>
      <c r="D16" s="566"/>
      <c r="E16" s="566"/>
      <c r="F16" s="566"/>
      <c r="G16" s="413">
        <f>G14/415.75</f>
        <v>34203.247143716173</v>
      </c>
    </row>
    <row r="17" spans="2:10" ht="15.45" customHeight="1" x14ac:dyDescent="0.3">
      <c r="B17" s="395" t="s">
        <v>230</v>
      </c>
      <c r="F17" s="414"/>
      <c r="J17" s="415"/>
    </row>
    <row r="18" spans="2:10" ht="15.45" customHeight="1" x14ac:dyDescent="0.3">
      <c r="F18" s="414"/>
      <c r="J18" s="415"/>
    </row>
    <row r="19" spans="2:10" ht="15.45" customHeight="1" x14ac:dyDescent="0.3">
      <c r="F19" s="414"/>
      <c r="J19" s="415"/>
    </row>
    <row r="20" spans="2:10" ht="15.45" customHeight="1" x14ac:dyDescent="0.3">
      <c r="F20" s="414"/>
      <c r="J20" s="415"/>
    </row>
    <row r="21" spans="2:10" ht="15.45" customHeight="1" x14ac:dyDescent="0.3">
      <c r="B21" s="394" t="s">
        <v>208</v>
      </c>
      <c r="C21" s="394" t="s">
        <v>231</v>
      </c>
      <c r="F21" s="414"/>
      <c r="J21" s="415"/>
    </row>
    <row r="22" spans="2:10" x14ac:dyDescent="0.3">
      <c r="B22" s="394" t="s">
        <v>209</v>
      </c>
      <c r="C22" s="394" t="s">
        <v>232</v>
      </c>
    </row>
    <row r="23" spans="2:10" x14ac:dyDescent="0.3">
      <c r="B23" s="394" t="s">
        <v>211</v>
      </c>
      <c r="C23" s="394" t="s">
        <v>233</v>
      </c>
    </row>
    <row r="25" spans="2:10" ht="16.2" thickBot="1" x14ac:dyDescent="0.35">
      <c r="B25" s="397" t="s">
        <v>234</v>
      </c>
      <c r="C25" s="397"/>
      <c r="D25" s="398"/>
      <c r="E25" s="398"/>
      <c r="F25" s="398"/>
    </row>
    <row r="26" spans="2:10" ht="31.8" thickBot="1" x14ac:dyDescent="0.35">
      <c r="B26" s="399" t="s">
        <v>64</v>
      </c>
      <c r="C26" s="400" t="s">
        <v>217</v>
      </c>
      <c r="D26" s="400" t="s">
        <v>218</v>
      </c>
      <c r="E26" s="400" t="s">
        <v>219</v>
      </c>
      <c r="F26" s="400" t="s">
        <v>220</v>
      </c>
      <c r="G26" s="401" t="s">
        <v>221</v>
      </c>
    </row>
    <row r="27" spans="2:10" ht="16.05" customHeight="1" thickBot="1" x14ac:dyDescent="0.35">
      <c r="B27" s="563" t="s">
        <v>235</v>
      </c>
      <c r="C27" s="416" t="s">
        <v>236</v>
      </c>
      <c r="D27" s="404">
        <v>1</v>
      </c>
      <c r="E27" s="405">
        <v>3000</v>
      </c>
      <c r="F27" s="404">
        <v>50</v>
      </c>
      <c r="G27" s="406">
        <f>D27*E27*F27</f>
        <v>150000</v>
      </c>
    </row>
    <row r="28" spans="2:10" ht="16.2" thickBot="1" x14ac:dyDescent="0.35">
      <c r="B28" s="564"/>
      <c r="C28" s="417" t="s">
        <v>237</v>
      </c>
      <c r="D28" s="404">
        <v>14</v>
      </c>
      <c r="E28" s="418">
        <v>2000</v>
      </c>
      <c r="F28" s="404">
        <v>50</v>
      </c>
      <c r="G28" s="408">
        <f t="shared" ref="G28" si="1">D28*E28*F28</f>
        <v>1400000</v>
      </c>
    </row>
    <row r="29" spans="2:10" ht="16.2" thickBot="1" x14ac:dyDescent="0.35">
      <c r="B29" s="564"/>
      <c r="C29" s="410" t="s">
        <v>238</v>
      </c>
      <c r="D29" s="404">
        <v>2</v>
      </c>
      <c r="E29" s="418">
        <v>125000</v>
      </c>
      <c r="F29" s="404">
        <v>50</v>
      </c>
      <c r="G29" s="408">
        <f>D29*E29*F29</f>
        <v>12500000</v>
      </c>
    </row>
    <row r="30" spans="2:10" ht="16.2" thickBot="1" x14ac:dyDescent="0.35">
      <c r="B30" s="565"/>
      <c r="C30" s="410" t="s">
        <v>239</v>
      </c>
      <c r="D30" s="404">
        <v>2</v>
      </c>
      <c r="E30" s="418">
        <v>40000</v>
      </c>
      <c r="F30" s="404">
        <v>50</v>
      </c>
      <c r="G30" s="408">
        <f>D30*E30*F30</f>
        <v>4000000</v>
      </c>
    </row>
    <row r="31" spans="2:10" ht="16.2" thickBot="1" x14ac:dyDescent="0.35">
      <c r="B31" s="563" t="s">
        <v>222</v>
      </c>
      <c r="C31" s="410" t="s">
        <v>240</v>
      </c>
      <c r="D31" s="404">
        <v>1</v>
      </c>
      <c r="E31" s="418">
        <v>180000</v>
      </c>
      <c r="F31" s="404">
        <v>50</v>
      </c>
      <c r="G31" s="408">
        <f t="shared" ref="G31:G37" si="2">D31*E31*F31</f>
        <v>9000000</v>
      </c>
    </row>
    <row r="32" spans="2:10" ht="16.2" thickBot="1" x14ac:dyDescent="0.35">
      <c r="B32" s="564"/>
      <c r="C32" s="410" t="s">
        <v>241</v>
      </c>
      <c r="D32" s="404">
        <v>200</v>
      </c>
      <c r="E32" s="418">
        <v>295.52999999999997</v>
      </c>
      <c r="F32" s="404">
        <v>33</v>
      </c>
      <c r="G32" s="408">
        <f t="shared" si="2"/>
        <v>1950497.9999999998</v>
      </c>
    </row>
    <row r="33" spans="2:8" ht="16.2" thickBot="1" x14ac:dyDescent="0.35">
      <c r="B33" s="564"/>
      <c r="C33" s="410" t="s">
        <v>242</v>
      </c>
      <c r="D33" s="404">
        <v>200</v>
      </c>
      <c r="E33" s="418">
        <v>614</v>
      </c>
      <c r="F33" s="404">
        <v>17</v>
      </c>
      <c r="G33" s="408">
        <f t="shared" si="2"/>
        <v>2087600</v>
      </c>
    </row>
    <row r="34" spans="2:8" ht="16.2" thickBot="1" x14ac:dyDescent="0.35">
      <c r="B34" s="565"/>
      <c r="C34" s="410" t="s">
        <v>243</v>
      </c>
      <c r="D34" s="404">
        <v>1</v>
      </c>
      <c r="E34" s="418">
        <v>70</v>
      </c>
      <c r="F34" s="404">
        <v>2</v>
      </c>
      <c r="G34" s="408">
        <f t="shared" si="2"/>
        <v>140</v>
      </c>
    </row>
    <row r="35" spans="2:8" ht="16.2" thickBot="1" x14ac:dyDescent="0.35">
      <c r="B35" s="403" t="s">
        <v>244</v>
      </c>
      <c r="C35" s="410" t="s">
        <v>214</v>
      </c>
      <c r="D35" s="404">
        <v>1</v>
      </c>
      <c r="E35" s="418">
        <v>100000</v>
      </c>
      <c r="F35" s="404">
        <v>50</v>
      </c>
      <c r="G35" s="408">
        <f t="shared" si="2"/>
        <v>5000000</v>
      </c>
    </row>
    <row r="36" spans="2:8" ht="16.2" thickBot="1" x14ac:dyDescent="0.35">
      <c r="B36" s="403" t="s">
        <v>245</v>
      </c>
      <c r="C36" s="410"/>
      <c r="D36" s="404">
        <v>1</v>
      </c>
      <c r="E36" s="418">
        <v>500000</v>
      </c>
      <c r="F36" s="404">
        <v>1</v>
      </c>
      <c r="G36" s="408">
        <f t="shared" si="2"/>
        <v>500000</v>
      </c>
    </row>
    <row r="37" spans="2:8" ht="16.2" thickBot="1" x14ac:dyDescent="0.35">
      <c r="B37" s="563" t="s">
        <v>246</v>
      </c>
      <c r="C37" s="410" t="s">
        <v>247</v>
      </c>
      <c r="D37" s="404">
        <v>22</v>
      </c>
      <c r="E37" s="418">
        <v>4200</v>
      </c>
      <c r="F37" s="404">
        <v>33</v>
      </c>
      <c r="G37" s="408">
        <f t="shared" si="2"/>
        <v>3049200</v>
      </c>
    </row>
    <row r="38" spans="2:8" ht="16.2" thickBot="1" x14ac:dyDescent="0.35">
      <c r="B38" s="564"/>
      <c r="C38" s="419" t="s">
        <v>248</v>
      </c>
      <c r="D38" s="420">
        <v>22</v>
      </c>
      <c r="E38" s="421">
        <v>5118</v>
      </c>
      <c r="F38" s="422">
        <v>17</v>
      </c>
      <c r="G38" s="408">
        <f>D38*E38*F38</f>
        <v>1914132</v>
      </c>
    </row>
    <row r="39" spans="2:8" ht="16.2" thickBot="1" x14ac:dyDescent="0.35">
      <c r="B39" s="565"/>
      <c r="C39" s="419" t="s">
        <v>249</v>
      </c>
      <c r="D39" s="420">
        <v>150000</v>
      </c>
      <c r="E39" s="421">
        <v>10</v>
      </c>
      <c r="F39" s="422">
        <v>2</v>
      </c>
      <c r="G39" s="423">
        <f>D39*E39*F39</f>
        <v>3000000</v>
      </c>
    </row>
    <row r="40" spans="2:8" ht="16.2" thickBot="1" x14ac:dyDescent="0.35">
      <c r="B40" s="566" t="s">
        <v>227</v>
      </c>
      <c r="C40" s="566"/>
      <c r="D40" s="566"/>
      <c r="E40" s="566"/>
      <c r="F40" s="566"/>
      <c r="G40" s="411">
        <f>SUM(G27:G39)</f>
        <v>44551570</v>
      </c>
    </row>
    <row r="41" spans="2:8" ht="16.2" thickBot="1" x14ac:dyDescent="0.35">
      <c r="B41" s="566" t="s">
        <v>228</v>
      </c>
      <c r="C41" s="566"/>
      <c r="D41" s="566"/>
      <c r="E41" s="566"/>
      <c r="F41" s="566"/>
      <c r="G41" s="412">
        <v>0</v>
      </c>
    </row>
    <row r="42" spans="2:8" ht="16.2" thickBot="1" x14ac:dyDescent="0.35">
      <c r="B42" s="566" t="s">
        <v>229</v>
      </c>
      <c r="C42" s="566"/>
      <c r="D42" s="566"/>
      <c r="E42" s="566"/>
      <c r="F42" s="566"/>
      <c r="G42" s="413">
        <f>G40/415.75</f>
        <v>107159.51894167167</v>
      </c>
    </row>
    <row r="43" spans="2:8" x14ac:dyDescent="0.3">
      <c r="B43" s="395" t="s">
        <v>230</v>
      </c>
    </row>
    <row r="46" spans="2:8" ht="16.2" thickBot="1" x14ac:dyDescent="0.35">
      <c r="B46" s="394" t="s">
        <v>250</v>
      </c>
    </row>
    <row r="47" spans="2:8" ht="16.2" thickBot="1" x14ac:dyDescent="0.35">
      <c r="B47" s="566" t="s">
        <v>251</v>
      </c>
      <c r="C47" s="566"/>
      <c r="D47" s="566"/>
      <c r="E47" s="566"/>
      <c r="F47" s="566"/>
      <c r="G47" s="411">
        <v>14220000</v>
      </c>
      <c r="H47" s="414">
        <f>G47/415.75</f>
        <v>34203.247143716173</v>
      </c>
    </row>
    <row r="48" spans="2:8" ht="16.2" thickBot="1" x14ac:dyDescent="0.35">
      <c r="B48" s="566" t="s">
        <v>252</v>
      </c>
      <c r="C48" s="566"/>
      <c r="D48" s="566"/>
      <c r="E48" s="566"/>
      <c r="F48" s="566"/>
      <c r="G48" s="411">
        <v>44551570</v>
      </c>
      <c r="H48" s="414">
        <f>G48/415.75</f>
        <v>107159.51894167167</v>
      </c>
    </row>
    <row r="49" spans="2:8" ht="16.2" thickBot="1" x14ac:dyDescent="0.35">
      <c r="B49" s="567" t="s">
        <v>253</v>
      </c>
      <c r="C49" s="567"/>
      <c r="D49" s="567"/>
      <c r="E49" s="567"/>
      <c r="F49" s="567"/>
      <c r="G49" s="424">
        <v>58771570</v>
      </c>
      <c r="H49" s="426">
        <f>SUM(H47:H48)</f>
        <v>141362.76608538785</v>
      </c>
    </row>
    <row r="50" spans="2:8" x14ac:dyDescent="0.3">
      <c r="G50" s="425"/>
    </row>
    <row r="51" spans="2:8" ht="16.2" thickBot="1" x14ac:dyDescent="0.35">
      <c r="B51" s="394" t="s">
        <v>254</v>
      </c>
    </row>
    <row r="52" spans="2:8" ht="16.2" thickBot="1" x14ac:dyDescent="0.35">
      <c r="B52" s="566" t="s">
        <v>255</v>
      </c>
      <c r="C52" s="566"/>
      <c r="D52" s="566"/>
      <c r="E52" s="566"/>
      <c r="F52" s="566"/>
      <c r="G52" s="413">
        <v>34203</v>
      </c>
    </row>
    <row r="53" spans="2:8" ht="16.2" thickBot="1" x14ac:dyDescent="0.35">
      <c r="B53" s="566" t="s">
        <v>256</v>
      </c>
      <c r="C53" s="566"/>
      <c r="D53" s="566"/>
      <c r="E53" s="566"/>
      <c r="F53" s="566"/>
      <c r="G53" s="413">
        <v>107160</v>
      </c>
    </row>
    <row r="54" spans="2:8" ht="16.2" thickBot="1" x14ac:dyDescent="0.35">
      <c r="B54" s="567" t="s">
        <v>257</v>
      </c>
      <c r="C54" s="567"/>
      <c r="D54" s="567"/>
      <c r="E54" s="567"/>
      <c r="F54" s="567"/>
      <c r="G54" s="424">
        <f>SUM(G52:G53)</f>
        <v>141363</v>
      </c>
    </row>
    <row r="55" spans="2:8" x14ac:dyDescent="0.3">
      <c r="B55" s="395" t="s">
        <v>230</v>
      </c>
    </row>
    <row r="56" spans="2:8" x14ac:dyDescent="0.3">
      <c r="F56" s="394" t="s">
        <v>265</v>
      </c>
      <c r="G56" s="429">
        <f>G54*0.85*0.3</f>
        <v>36047.565000000002</v>
      </c>
      <c r="H56" s="429">
        <f>G54*0.85*0.3</f>
        <v>36047.565000000002</v>
      </c>
    </row>
    <row r="57" spans="2:8" x14ac:dyDescent="0.3">
      <c r="B57" s="394" t="s">
        <v>258</v>
      </c>
    </row>
  </sheetData>
  <mergeCells count="15">
    <mergeCell ref="B52:F52"/>
    <mergeCell ref="B53:F53"/>
    <mergeCell ref="B54:F54"/>
    <mergeCell ref="B40:F40"/>
    <mergeCell ref="B41:F41"/>
    <mergeCell ref="B42:F42"/>
    <mergeCell ref="B47:F47"/>
    <mergeCell ref="B48:F48"/>
    <mergeCell ref="B49:F49"/>
    <mergeCell ref="B37:B39"/>
    <mergeCell ref="B14:F14"/>
    <mergeCell ref="B15:F15"/>
    <mergeCell ref="B16:F16"/>
    <mergeCell ref="B27:B30"/>
    <mergeCell ref="B31:B3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ED51-41EC-4C7B-B937-DB5CB1430461}">
  <dimension ref="A2:L9"/>
  <sheetViews>
    <sheetView tabSelected="1" workbookViewId="0">
      <selection activeCell="K7" sqref="K7"/>
    </sheetView>
  </sheetViews>
  <sheetFormatPr defaultRowHeight="14.4" x14ac:dyDescent="0.3"/>
  <cols>
    <col min="2" max="2" width="10.21875" bestFit="1" customWidth="1"/>
    <col min="3" max="3" width="10.44140625" bestFit="1" customWidth="1"/>
    <col min="4" max="5" width="11.44140625" bestFit="1" customWidth="1"/>
    <col min="6" max="7" width="8.77734375" bestFit="1" customWidth="1"/>
    <col min="8" max="8" width="11.44140625" bestFit="1" customWidth="1"/>
    <col min="9" max="9" width="12.6640625" customWidth="1"/>
    <col min="11" max="11" width="10.44140625" bestFit="1" customWidth="1"/>
    <col min="12" max="12" width="11.5546875" bestFit="1" customWidth="1"/>
  </cols>
  <sheetData>
    <row r="2" spans="1:12" ht="15" thickBot="1" x14ac:dyDescent="0.35"/>
    <row r="3" spans="1:12" ht="57.6" x14ac:dyDescent="0.3">
      <c r="B3" s="656" t="s">
        <v>185</v>
      </c>
      <c r="C3" s="657" t="s">
        <v>186</v>
      </c>
      <c r="D3" s="657" t="s">
        <v>187</v>
      </c>
      <c r="E3" s="657" t="s">
        <v>188</v>
      </c>
      <c r="F3" s="658" t="s">
        <v>189</v>
      </c>
      <c r="G3" s="659" t="s">
        <v>190</v>
      </c>
      <c r="H3" s="660" t="s">
        <v>191</v>
      </c>
      <c r="I3" s="661" t="s">
        <v>335</v>
      </c>
      <c r="K3" s="662" t="s">
        <v>336</v>
      </c>
      <c r="L3" s="663" t="s">
        <v>337</v>
      </c>
    </row>
    <row r="4" spans="1:12" x14ac:dyDescent="0.3">
      <c r="B4" s="664"/>
      <c r="C4" s="369"/>
      <c r="D4" s="369"/>
      <c r="E4" s="369">
        <f>111446.11+(509510/416)+(1116966.37/416)</f>
        <v>115355.90896634616</v>
      </c>
      <c r="F4" s="664"/>
      <c r="G4" s="369"/>
      <c r="H4" s="371">
        <f>SUM(D4:G4)</f>
        <v>115355.90896634616</v>
      </c>
      <c r="I4" s="371">
        <f>H4*0.3*0.85</f>
        <v>29415.756786418267</v>
      </c>
      <c r="J4" t="s">
        <v>338</v>
      </c>
      <c r="K4" s="371">
        <v>29415.756786418267</v>
      </c>
      <c r="L4">
        <v>0</v>
      </c>
    </row>
    <row r="5" spans="1:12" x14ac:dyDescent="0.3">
      <c r="B5" s="369"/>
      <c r="C5" s="369"/>
      <c r="D5" s="370">
        <v>46304.25</v>
      </c>
      <c r="E5" s="369">
        <f>(1199688.49/416)+(1815148.37/416)</f>
        <v>7247.2039903846162</v>
      </c>
      <c r="F5" s="369"/>
      <c r="G5" s="369"/>
      <c r="H5" s="371">
        <f>SUM(D5:G5)</f>
        <v>53551.453990384616</v>
      </c>
      <c r="I5" s="371">
        <f>H5*0.3*0.85</f>
        <v>13655.620767548076</v>
      </c>
      <c r="J5" t="s">
        <v>339</v>
      </c>
      <c r="K5" s="371">
        <v>1848.0370175480771</v>
      </c>
      <c r="L5" s="371">
        <v>11807.58375</v>
      </c>
    </row>
    <row r="6" spans="1:12" ht="15" thickBot="1" x14ac:dyDescent="0.35">
      <c r="B6" s="665"/>
      <c r="C6" s="665"/>
      <c r="D6" s="666">
        <v>24000</v>
      </c>
      <c r="E6" s="665">
        <v>128061.18</v>
      </c>
      <c r="F6" s="665"/>
      <c r="G6" s="665"/>
      <c r="H6" s="371">
        <f>SUM(D6:G6)</f>
        <v>152061.18</v>
      </c>
      <c r="I6" s="667">
        <f>H6*0.3*0.85</f>
        <v>38775.600899999998</v>
      </c>
      <c r="J6" t="s">
        <v>340</v>
      </c>
      <c r="K6" s="667">
        <v>32655.600899999998</v>
      </c>
      <c r="L6" s="667">
        <v>6120</v>
      </c>
    </row>
    <row r="7" spans="1:12" ht="15" thickBot="1" x14ac:dyDescent="0.35">
      <c r="A7" s="378" t="s">
        <v>180</v>
      </c>
      <c r="B7" s="668">
        <f>SUM(B4:B6)</f>
        <v>0</v>
      </c>
      <c r="C7" s="669">
        <f t="shared" ref="C7:I7" si="0">SUM(C4:C6)</f>
        <v>0</v>
      </c>
      <c r="D7" s="669">
        <f>SUM(D4:D6)</f>
        <v>70304.25</v>
      </c>
      <c r="E7" s="669">
        <f>SUM(E4:E6)</f>
        <v>250664.29295673076</v>
      </c>
      <c r="F7" s="669">
        <f t="shared" si="0"/>
        <v>0</v>
      </c>
      <c r="G7" s="669">
        <f t="shared" si="0"/>
        <v>0</v>
      </c>
      <c r="H7" s="670">
        <f t="shared" si="0"/>
        <v>320968.54295673076</v>
      </c>
      <c r="I7" s="671">
        <f t="shared" si="0"/>
        <v>81846.978453966352</v>
      </c>
      <c r="K7" s="383">
        <f>SUM(K5:K6)</f>
        <v>34503.637917548076</v>
      </c>
      <c r="L7" s="383">
        <f>SUM(L4:L6)</f>
        <v>17927.583749999998</v>
      </c>
    </row>
    <row r="8" spans="1:12" x14ac:dyDescent="0.3">
      <c r="B8" s="383"/>
      <c r="C8" s="383"/>
      <c r="D8" s="383"/>
      <c r="E8" s="383"/>
      <c r="F8" s="383"/>
      <c r="G8" s="383"/>
      <c r="H8" s="383"/>
      <c r="I8" s="383"/>
    </row>
    <row r="9" spans="1:12" x14ac:dyDescent="0.3">
      <c r="A9" t="s">
        <v>62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CEFC-C8DD-41E8-8DAC-B949B31AD9A8}">
  <dimension ref="A1:T24"/>
  <sheetViews>
    <sheetView topLeftCell="D1" workbookViewId="0">
      <selection activeCell="R6" sqref="R6"/>
    </sheetView>
  </sheetViews>
  <sheetFormatPr defaultColWidth="8.88671875" defaultRowHeight="16.8" x14ac:dyDescent="0.45"/>
  <cols>
    <col min="1" max="1" width="7" style="506" customWidth="1"/>
    <col min="2" max="2" width="8.88671875" style="478" bestFit="1" customWidth="1"/>
    <col min="3" max="3" width="60.44140625" style="478" bestFit="1" customWidth="1"/>
    <col min="4" max="4" width="6.88671875" style="506" customWidth="1"/>
    <col min="5" max="5" width="7.5546875" style="478" bestFit="1" customWidth="1"/>
    <col min="6" max="6" width="8.6640625" style="478" bestFit="1" customWidth="1"/>
    <col min="7" max="7" width="12.88671875" style="478" bestFit="1" customWidth="1"/>
    <col min="8" max="8" width="12.6640625" style="478" bestFit="1" customWidth="1"/>
    <col min="9" max="9" width="11.77734375" style="478" bestFit="1" customWidth="1"/>
    <col min="10" max="10" width="9.88671875" style="478" bestFit="1" customWidth="1"/>
    <col min="11" max="11" width="13.44140625" style="478" bestFit="1" customWidth="1"/>
    <col min="12" max="12" width="11.21875" style="478" bestFit="1" customWidth="1"/>
    <col min="13" max="13" width="14.44140625" style="478" bestFit="1" customWidth="1"/>
    <col min="14" max="14" width="13.21875" style="478" bestFit="1" customWidth="1"/>
    <col min="15" max="15" width="12.21875" style="478" bestFit="1" customWidth="1"/>
    <col min="16" max="16" width="11.6640625" style="478" bestFit="1" customWidth="1"/>
    <col min="17" max="17" width="11.44140625" style="478" bestFit="1" customWidth="1"/>
    <col min="18" max="18" width="10.5546875" style="478" bestFit="1" customWidth="1"/>
    <col min="19" max="19" width="8.77734375" style="478" bestFit="1" customWidth="1"/>
    <col min="20" max="20" width="10.5546875" style="478" bestFit="1" customWidth="1"/>
    <col min="21" max="16384" width="8.88671875" style="478"/>
  </cols>
  <sheetData>
    <row r="1" spans="1:20" s="462" customFormat="1" ht="38.4" customHeight="1" thickBot="1" x14ac:dyDescent="0.7">
      <c r="A1" s="586" t="s">
        <v>274</v>
      </c>
      <c r="B1" s="587"/>
      <c r="C1" s="587"/>
      <c r="D1" s="587"/>
      <c r="E1" s="587"/>
      <c r="F1" s="587"/>
      <c r="G1" s="587"/>
      <c r="H1" s="588"/>
      <c r="I1" s="584" t="s">
        <v>269</v>
      </c>
      <c r="J1" s="585"/>
      <c r="K1" s="573" t="s">
        <v>268</v>
      </c>
      <c r="L1" s="574"/>
      <c r="M1" s="570" t="s">
        <v>270</v>
      </c>
      <c r="N1" s="571"/>
      <c r="O1" s="570" t="s">
        <v>271</v>
      </c>
      <c r="P1" s="571"/>
      <c r="Q1" s="570" t="s">
        <v>272</v>
      </c>
      <c r="R1" s="571"/>
      <c r="S1" s="572" t="s">
        <v>273</v>
      </c>
      <c r="T1" s="571"/>
    </row>
    <row r="2" spans="1:20" s="461" customFormat="1" ht="51" thickBot="1" x14ac:dyDescent="0.5">
      <c r="A2" s="463" t="s">
        <v>76</v>
      </c>
      <c r="B2" s="464" t="s">
        <v>0</v>
      </c>
      <c r="C2" s="464" t="s">
        <v>1</v>
      </c>
      <c r="D2" s="464" t="s">
        <v>2</v>
      </c>
      <c r="E2" s="464" t="s">
        <v>3</v>
      </c>
      <c r="F2" s="464" t="s">
        <v>4</v>
      </c>
      <c r="G2" s="464" t="s">
        <v>5</v>
      </c>
      <c r="H2" s="465" t="s">
        <v>78</v>
      </c>
      <c r="I2" s="466" t="s">
        <v>77</v>
      </c>
      <c r="J2" s="467" t="s">
        <v>116</v>
      </c>
      <c r="K2" s="524" t="s">
        <v>206</v>
      </c>
      <c r="L2" s="525" t="s">
        <v>116</v>
      </c>
      <c r="M2" s="470" t="s">
        <v>206</v>
      </c>
      <c r="N2" s="469" t="s">
        <v>116</v>
      </c>
      <c r="O2" s="470" t="s">
        <v>206</v>
      </c>
      <c r="P2" s="469" t="s">
        <v>116</v>
      </c>
      <c r="Q2" s="470" t="s">
        <v>206</v>
      </c>
      <c r="R2" s="469" t="s">
        <v>116</v>
      </c>
      <c r="S2" s="468" t="s">
        <v>206</v>
      </c>
      <c r="T2" s="469" t="s">
        <v>116</v>
      </c>
    </row>
    <row r="3" spans="1:20" x14ac:dyDescent="0.45">
      <c r="A3" s="471">
        <v>1</v>
      </c>
      <c r="B3" s="473" t="s">
        <v>6</v>
      </c>
      <c r="C3" s="472" t="s">
        <v>23</v>
      </c>
      <c r="D3" s="473" t="s">
        <v>207</v>
      </c>
      <c r="E3" s="474">
        <v>44587</v>
      </c>
      <c r="F3" s="472" t="s">
        <v>8</v>
      </c>
      <c r="G3" s="472" t="s">
        <v>9</v>
      </c>
      <c r="H3" s="475">
        <v>890000</v>
      </c>
      <c r="I3" s="476">
        <v>44500</v>
      </c>
      <c r="J3" s="477">
        <v>11347.5</v>
      </c>
      <c r="K3" s="526">
        <f t="shared" ref="K3:K9" si="0">M3+O3+Q3+S3</f>
        <v>0</v>
      </c>
      <c r="L3" s="450">
        <f>K3*0.85*0.3</f>
        <v>0</v>
      </c>
      <c r="M3" s="449"/>
      <c r="N3" s="450">
        <f>M3*0.85*0.3</f>
        <v>0</v>
      </c>
      <c r="O3" s="451"/>
      <c r="P3" s="450">
        <f>O3*0.85*0.3</f>
        <v>0</v>
      </c>
      <c r="Q3" s="451"/>
      <c r="R3" s="450">
        <f>Q3*0.85*0.3</f>
        <v>0</v>
      </c>
      <c r="S3" s="449"/>
      <c r="T3" s="450">
        <f>S3*0.85*0.3</f>
        <v>0</v>
      </c>
    </row>
    <row r="4" spans="1:20" x14ac:dyDescent="0.45">
      <c r="A4" s="568">
        <v>2</v>
      </c>
      <c r="B4" s="578" t="s">
        <v>21</v>
      </c>
      <c r="C4" s="480" t="s">
        <v>183</v>
      </c>
      <c r="D4" s="578" t="s">
        <v>207</v>
      </c>
      <c r="E4" s="580">
        <v>44587</v>
      </c>
      <c r="F4" s="578"/>
      <c r="G4" s="578" t="s">
        <v>9</v>
      </c>
      <c r="H4" s="481">
        <v>8420000</v>
      </c>
      <c r="I4" s="482">
        <v>421000</v>
      </c>
      <c r="J4" s="483">
        <v>107355</v>
      </c>
      <c r="K4" s="527">
        <f t="shared" si="0"/>
        <v>43425.65</v>
      </c>
      <c r="L4" s="453">
        <f t="shared" ref="L4:L9" si="1">K4*0.85*0.3</f>
        <v>11073.540749999998</v>
      </c>
      <c r="M4" s="452">
        <v>43425.65</v>
      </c>
      <c r="N4" s="453">
        <f t="shared" ref="N4:N5" si="2">M4*0.85*0.3</f>
        <v>11073.540749999998</v>
      </c>
      <c r="O4" s="454"/>
      <c r="P4" s="453">
        <f t="shared" ref="P4:P5" si="3">O4*0.85*0.3</f>
        <v>0</v>
      </c>
      <c r="Q4" s="454"/>
      <c r="R4" s="453">
        <f t="shared" ref="R4:R5" si="4">Q4*0.85*0.3</f>
        <v>0</v>
      </c>
      <c r="S4" s="452"/>
      <c r="T4" s="453">
        <f t="shared" ref="T4:T5" si="5">S4*0.85*0.3</f>
        <v>0</v>
      </c>
    </row>
    <row r="5" spans="1:20" x14ac:dyDescent="0.45">
      <c r="A5" s="569"/>
      <c r="B5" s="579"/>
      <c r="C5" s="480" t="s">
        <v>184</v>
      </c>
      <c r="D5" s="579"/>
      <c r="E5" s="581"/>
      <c r="F5" s="579"/>
      <c r="G5" s="579"/>
      <c r="H5" s="481">
        <v>470000</v>
      </c>
      <c r="I5" s="482">
        <v>23500</v>
      </c>
      <c r="J5" s="483">
        <v>5992.5</v>
      </c>
      <c r="K5" s="527">
        <f t="shared" si="0"/>
        <v>0</v>
      </c>
      <c r="L5" s="453">
        <f t="shared" si="1"/>
        <v>0</v>
      </c>
      <c r="M5" s="452"/>
      <c r="N5" s="453">
        <f t="shared" si="2"/>
        <v>0</v>
      </c>
      <c r="O5" s="454"/>
      <c r="P5" s="453">
        <f t="shared" si="3"/>
        <v>0</v>
      </c>
      <c r="Q5" s="454"/>
      <c r="R5" s="453">
        <f t="shared" si="4"/>
        <v>0</v>
      </c>
      <c r="S5" s="452"/>
      <c r="T5" s="453">
        <f t="shared" si="5"/>
        <v>0</v>
      </c>
    </row>
    <row r="6" spans="1:20" ht="16.8" customHeight="1" x14ac:dyDescent="0.45">
      <c r="A6" s="479">
        <v>3</v>
      </c>
      <c r="B6" s="485" t="s">
        <v>24</v>
      </c>
      <c r="C6" s="480" t="s">
        <v>22</v>
      </c>
      <c r="D6" s="485" t="s">
        <v>207</v>
      </c>
      <c r="E6" s="486">
        <v>44587</v>
      </c>
      <c r="F6" s="484"/>
      <c r="G6" s="480" t="s">
        <v>9</v>
      </c>
      <c r="H6" s="487">
        <f>3.528*1000000</f>
        <v>3528000</v>
      </c>
      <c r="I6" s="476">
        <v>176400</v>
      </c>
      <c r="J6" s="477">
        <v>44982</v>
      </c>
      <c r="K6" s="527">
        <f t="shared" si="0"/>
        <v>608459</v>
      </c>
      <c r="L6" s="453">
        <f>K6*0.85*0.3</f>
        <v>155157.04499999998</v>
      </c>
      <c r="M6" s="452"/>
      <c r="N6" s="453">
        <f>M6*0.85*0.3</f>
        <v>0</v>
      </c>
      <c r="O6" s="454">
        <f>141363</f>
        <v>141363</v>
      </c>
      <c r="P6" s="453">
        <f>O6*0.85*0.3</f>
        <v>36047.565000000002</v>
      </c>
      <c r="Q6" s="454">
        <v>467096</v>
      </c>
      <c r="R6" s="453">
        <f>Q6*0.85*0.3</f>
        <v>119109.47999999998</v>
      </c>
      <c r="S6" s="452"/>
      <c r="T6" s="453">
        <f>S6*0.85*0.3</f>
        <v>0</v>
      </c>
    </row>
    <row r="7" spans="1:20" x14ac:dyDescent="0.45">
      <c r="A7" s="479">
        <v>4</v>
      </c>
      <c r="B7" s="485" t="s">
        <v>26</v>
      </c>
      <c r="C7" s="480" t="s">
        <v>25</v>
      </c>
      <c r="D7" s="485" t="s">
        <v>207</v>
      </c>
      <c r="E7" s="486">
        <v>44587</v>
      </c>
      <c r="F7" s="484"/>
      <c r="G7" s="480" t="s">
        <v>9</v>
      </c>
      <c r="H7" s="487">
        <v>9009000</v>
      </c>
      <c r="I7" s="476">
        <v>450450</v>
      </c>
      <c r="J7" s="477">
        <v>114864.75</v>
      </c>
      <c r="K7" s="527">
        <f t="shared" si="0"/>
        <v>805777.92386650632</v>
      </c>
      <c r="L7" s="453">
        <f t="shared" si="1"/>
        <v>205473.37058595908</v>
      </c>
      <c r="M7" s="452">
        <v>776962.53</v>
      </c>
      <c r="N7" s="453">
        <f t="shared" ref="N7:N9" si="6">M7*0.85*0.3</f>
        <v>198125.44514999999</v>
      </c>
      <c r="O7" s="454">
        <f>28815.3938665063</f>
        <v>28815.3938665063</v>
      </c>
      <c r="P7" s="453">
        <f t="shared" ref="P7:P9" si="7">O7*0.85*0.3</f>
        <v>7347.9254359591059</v>
      </c>
      <c r="Q7" s="454"/>
      <c r="R7" s="453">
        <f t="shared" ref="R7:R9" si="8">Q7*0.85*0.3</f>
        <v>0</v>
      </c>
      <c r="S7" s="452"/>
      <c r="T7" s="453">
        <f t="shared" ref="T7:T9" si="9">S7*0.85*0.3</f>
        <v>0</v>
      </c>
    </row>
    <row r="8" spans="1:20" x14ac:dyDescent="0.45">
      <c r="A8" s="568">
        <v>5</v>
      </c>
      <c r="B8" s="576" t="s">
        <v>27</v>
      </c>
      <c r="C8" s="480" t="s">
        <v>182</v>
      </c>
      <c r="D8" s="576" t="s">
        <v>207</v>
      </c>
      <c r="E8" s="580">
        <v>44587</v>
      </c>
      <c r="F8" s="576"/>
      <c r="G8" s="578" t="s">
        <v>9</v>
      </c>
      <c r="H8" s="487">
        <v>7620000</v>
      </c>
      <c r="I8" s="476">
        <v>381000</v>
      </c>
      <c r="J8" s="477">
        <v>97155</v>
      </c>
      <c r="K8" s="527">
        <v>1770000</v>
      </c>
      <c r="L8" s="453">
        <f t="shared" si="1"/>
        <v>451350</v>
      </c>
      <c r="M8" s="452">
        <v>1770000</v>
      </c>
      <c r="N8" s="453">
        <f t="shared" si="6"/>
        <v>451350</v>
      </c>
      <c r="O8" s="454"/>
      <c r="P8" s="453">
        <f t="shared" si="7"/>
        <v>0</v>
      </c>
      <c r="Q8" s="454"/>
      <c r="R8" s="453">
        <f t="shared" si="8"/>
        <v>0</v>
      </c>
      <c r="S8" s="452"/>
      <c r="T8" s="453">
        <f t="shared" si="9"/>
        <v>0</v>
      </c>
    </row>
    <row r="9" spans="1:20" ht="17.399999999999999" thickBot="1" x14ac:dyDescent="0.5">
      <c r="A9" s="575"/>
      <c r="B9" s="577"/>
      <c r="C9" s="488" t="s">
        <v>181</v>
      </c>
      <c r="D9" s="577"/>
      <c r="E9" s="582"/>
      <c r="F9" s="577"/>
      <c r="G9" s="583"/>
      <c r="H9" s="489">
        <v>1500000</v>
      </c>
      <c r="I9" s="482">
        <v>75000</v>
      </c>
      <c r="J9" s="483">
        <v>19125</v>
      </c>
      <c r="K9" s="528">
        <f t="shared" si="0"/>
        <v>0</v>
      </c>
      <c r="L9" s="490">
        <f t="shared" si="1"/>
        <v>0</v>
      </c>
      <c r="M9" s="455"/>
      <c r="N9" s="456">
        <f t="shared" si="6"/>
        <v>0</v>
      </c>
      <c r="O9" s="457"/>
      <c r="P9" s="456">
        <f t="shared" si="7"/>
        <v>0</v>
      </c>
      <c r="Q9" s="457"/>
      <c r="R9" s="456">
        <f t="shared" si="8"/>
        <v>0</v>
      </c>
      <c r="S9" s="455"/>
      <c r="T9" s="456">
        <f t="shared" si="9"/>
        <v>0</v>
      </c>
    </row>
    <row r="10" spans="1:20" ht="17.399999999999999" thickBot="1" x14ac:dyDescent="0.5">
      <c r="A10" s="491"/>
      <c r="B10" s="492"/>
      <c r="C10" s="493" t="s">
        <v>180</v>
      </c>
      <c r="D10" s="494"/>
      <c r="E10" s="495"/>
      <c r="F10" s="495"/>
      <c r="G10" s="495"/>
      <c r="H10" s="496">
        <f t="shared" ref="H10:M10" si="10">SUM(H3:H9)</f>
        <v>31437000</v>
      </c>
      <c r="I10" s="497">
        <f t="shared" si="10"/>
        <v>1571850</v>
      </c>
      <c r="J10" s="497">
        <f t="shared" si="10"/>
        <v>400821.75</v>
      </c>
      <c r="K10" s="498">
        <f t="shared" si="10"/>
        <v>3227662.5738665061</v>
      </c>
      <c r="L10" s="499">
        <f t="shared" si="10"/>
        <v>823053.95633595902</v>
      </c>
      <c r="M10" s="458">
        <f t="shared" si="10"/>
        <v>2590388.1800000002</v>
      </c>
      <c r="N10" s="459">
        <f t="shared" ref="N10:T10" si="11">SUM(N3:N9)</f>
        <v>660548.98589999997</v>
      </c>
      <c r="O10" s="458">
        <f t="shared" si="11"/>
        <v>170178.39386650629</v>
      </c>
      <c r="P10" s="459">
        <f t="shared" si="11"/>
        <v>43395.490435959109</v>
      </c>
      <c r="Q10" s="458">
        <f t="shared" si="11"/>
        <v>467096</v>
      </c>
      <c r="R10" s="459">
        <f t="shared" si="11"/>
        <v>119109.47999999998</v>
      </c>
      <c r="S10" s="460">
        <f t="shared" si="11"/>
        <v>0</v>
      </c>
      <c r="T10" s="459">
        <f t="shared" si="11"/>
        <v>0</v>
      </c>
    </row>
    <row r="11" spans="1:20" x14ac:dyDescent="0.45">
      <c r="A11" s="479"/>
      <c r="B11" s="500" t="s">
        <v>18</v>
      </c>
      <c r="C11" s="500" t="s">
        <v>19</v>
      </c>
      <c r="D11" s="501" t="s">
        <v>20</v>
      </c>
      <c r="E11" s="502"/>
      <c r="F11" s="500"/>
      <c r="G11" s="500" t="s">
        <v>9</v>
      </c>
      <c r="H11" s="503"/>
      <c r="I11" s="503"/>
      <c r="J11" s="503"/>
      <c r="K11" s="503"/>
      <c r="L11" s="504"/>
      <c r="M11" s="505"/>
      <c r="N11" s="505"/>
      <c r="O11" s="505" t="s">
        <v>263</v>
      </c>
      <c r="P11" s="505"/>
    </row>
    <row r="12" spans="1:20" ht="17.399999999999999" thickBot="1" x14ac:dyDescent="0.5">
      <c r="C12" s="507"/>
      <c r="H12" s="508"/>
      <c r="I12" s="508"/>
      <c r="J12" s="508"/>
      <c r="K12" s="508"/>
      <c r="L12" s="509"/>
      <c r="O12" s="478" t="s">
        <v>263</v>
      </c>
    </row>
    <row r="13" spans="1:20" x14ac:dyDescent="0.45">
      <c r="A13" s="471">
        <v>1</v>
      </c>
      <c r="B13" s="472" t="s">
        <v>10</v>
      </c>
      <c r="C13" s="517" t="s">
        <v>11</v>
      </c>
      <c r="D13" s="520" t="s">
        <v>12</v>
      </c>
      <c r="E13" s="474">
        <v>44498</v>
      </c>
      <c r="F13" s="472" t="s">
        <v>13</v>
      </c>
      <c r="G13" s="472" t="s">
        <v>9</v>
      </c>
      <c r="H13" s="510"/>
      <c r="I13" s="510"/>
      <c r="J13" s="510"/>
      <c r="K13" s="511">
        <v>300000</v>
      </c>
      <c r="L13" s="450">
        <f t="shared" ref="L13:L15" si="12">K13*0.85*0.3</f>
        <v>76500</v>
      </c>
      <c r="N13" s="478" t="s">
        <v>283</v>
      </c>
      <c r="O13" s="478" t="s">
        <v>281</v>
      </c>
    </row>
    <row r="14" spans="1:20" x14ac:dyDescent="0.45">
      <c r="A14" s="479">
        <v>2</v>
      </c>
      <c r="B14" s="480" t="s">
        <v>14</v>
      </c>
      <c r="C14" s="518" t="s">
        <v>15</v>
      </c>
      <c r="D14" s="521" t="s">
        <v>12</v>
      </c>
      <c r="E14" s="486">
        <v>44498</v>
      </c>
      <c r="F14" s="480" t="s">
        <v>13</v>
      </c>
      <c r="G14" s="480" t="s">
        <v>9</v>
      </c>
      <c r="H14" s="484"/>
      <c r="I14" s="484"/>
      <c r="J14" s="484"/>
      <c r="K14" s="516">
        <v>300000</v>
      </c>
      <c r="L14" s="453">
        <f t="shared" si="12"/>
        <v>76500</v>
      </c>
      <c r="N14" s="478" t="s">
        <v>283</v>
      </c>
      <c r="O14" s="478" t="s">
        <v>282</v>
      </c>
    </row>
    <row r="15" spans="1:20" ht="17.399999999999999" thickBot="1" x14ac:dyDescent="0.5">
      <c r="A15" s="512">
        <v>3</v>
      </c>
      <c r="B15" s="488" t="s">
        <v>16</v>
      </c>
      <c r="C15" s="519" t="s">
        <v>17</v>
      </c>
      <c r="D15" s="522" t="s">
        <v>12</v>
      </c>
      <c r="E15" s="513">
        <v>44498</v>
      </c>
      <c r="F15" s="488" t="s">
        <v>13</v>
      </c>
      <c r="G15" s="488" t="s">
        <v>9</v>
      </c>
      <c r="H15" s="514"/>
      <c r="I15" s="514"/>
      <c r="J15" s="514"/>
      <c r="K15" s="523">
        <v>300000</v>
      </c>
      <c r="L15" s="490">
        <f t="shared" si="12"/>
        <v>76500</v>
      </c>
    </row>
    <row r="17" spans="11:12" x14ac:dyDescent="0.45">
      <c r="K17" s="478" t="s">
        <v>200</v>
      </c>
      <c r="L17" s="515">
        <v>252594</v>
      </c>
    </row>
    <row r="18" spans="11:12" x14ac:dyDescent="0.45">
      <c r="K18" s="478" t="s">
        <v>264</v>
      </c>
      <c r="L18" s="515">
        <v>451350</v>
      </c>
    </row>
    <row r="19" spans="11:12" x14ac:dyDescent="0.45">
      <c r="K19" s="505"/>
      <c r="L19" s="505"/>
    </row>
    <row r="20" spans="11:12" x14ac:dyDescent="0.45">
      <c r="K20" s="505"/>
      <c r="L20" s="505"/>
    </row>
    <row r="21" spans="11:12" x14ac:dyDescent="0.45">
      <c r="K21" s="505"/>
      <c r="L21" s="505"/>
    </row>
    <row r="22" spans="11:12" x14ac:dyDescent="0.45">
      <c r="K22" s="505"/>
      <c r="L22" s="505"/>
    </row>
    <row r="23" spans="11:12" x14ac:dyDescent="0.45">
      <c r="K23" s="505"/>
      <c r="L23" s="505"/>
    </row>
    <row r="24" spans="11:12" x14ac:dyDescent="0.45">
      <c r="K24" s="505"/>
      <c r="L24" s="505"/>
    </row>
  </sheetData>
  <mergeCells count="19">
    <mergeCell ref="F8:F9"/>
    <mergeCell ref="G4:G5"/>
    <mergeCell ref="G8:G9"/>
    <mergeCell ref="B4:B5"/>
    <mergeCell ref="B8:B9"/>
    <mergeCell ref="A8:A9"/>
    <mergeCell ref="D8:D9"/>
    <mergeCell ref="D4:D5"/>
    <mergeCell ref="E4:E5"/>
    <mergeCell ref="E8:E9"/>
    <mergeCell ref="A4:A5"/>
    <mergeCell ref="M1:N1"/>
    <mergeCell ref="O1:P1"/>
    <mergeCell ref="Q1:R1"/>
    <mergeCell ref="S1:T1"/>
    <mergeCell ref="K1:L1"/>
    <mergeCell ref="F4:F5"/>
    <mergeCell ref="I1:J1"/>
    <mergeCell ref="A1:H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1072-C54F-4A80-B071-AD5BF9C51AF4}">
  <dimension ref="A2:N15"/>
  <sheetViews>
    <sheetView workbookViewId="0">
      <selection activeCell="I21" sqref="I21:I22"/>
    </sheetView>
  </sheetViews>
  <sheetFormatPr defaultRowHeight="14.4" x14ac:dyDescent="0.3"/>
  <cols>
    <col min="2" max="2" width="10.21875" bestFit="1" customWidth="1"/>
    <col min="3" max="3" width="10.44140625" bestFit="1" customWidth="1"/>
    <col min="4" max="4" width="17.77734375" customWidth="1"/>
    <col min="5" max="5" width="11.44140625" bestFit="1" customWidth="1"/>
    <col min="6" max="6" width="16.33203125" customWidth="1"/>
    <col min="7" max="7" width="8.77734375" bestFit="1" customWidth="1"/>
    <col min="8" max="8" width="12.5546875" bestFit="1" customWidth="1"/>
    <col min="9" max="9" width="16.5546875" bestFit="1" customWidth="1"/>
    <col min="11" max="11" width="5.33203125" style="234" bestFit="1" customWidth="1"/>
    <col min="12" max="12" width="19.109375" bestFit="1" customWidth="1"/>
    <col min="13" max="13" width="13.5546875" bestFit="1" customWidth="1"/>
    <col min="14" max="14" width="19.77734375" bestFit="1" customWidth="1"/>
  </cols>
  <sheetData>
    <row r="2" spans="1:14" ht="15" thickBot="1" x14ac:dyDescent="0.35">
      <c r="B2" s="589"/>
      <c r="C2" s="589"/>
      <c r="D2" s="589"/>
      <c r="E2" s="589"/>
      <c r="F2" s="589"/>
      <c r="G2" s="589"/>
      <c r="H2" s="589"/>
      <c r="I2" s="589"/>
    </row>
    <row r="3" spans="1:14" s="234" customFormat="1" ht="43.8" thickBot="1" x14ac:dyDescent="0.35">
      <c r="B3" s="358" t="s">
        <v>185</v>
      </c>
      <c r="C3" s="359" t="s">
        <v>186</v>
      </c>
      <c r="D3" s="359" t="s">
        <v>187</v>
      </c>
      <c r="E3" s="359" t="s">
        <v>188</v>
      </c>
      <c r="F3" s="359" t="s">
        <v>189</v>
      </c>
      <c r="G3" s="360" t="s">
        <v>190</v>
      </c>
      <c r="H3" s="361" t="s">
        <v>191</v>
      </c>
      <c r="I3" s="362" t="s">
        <v>192</v>
      </c>
    </row>
    <row r="4" spans="1:14" x14ac:dyDescent="0.3">
      <c r="B4" s="363"/>
      <c r="C4" s="364">
        <v>43425.65</v>
      </c>
      <c r="D4" s="364"/>
      <c r="E4" s="364">
        <f>62313.57+12357.68+538142.04+61695.3</f>
        <v>674508.59000000008</v>
      </c>
      <c r="F4" s="365"/>
      <c r="G4" s="364"/>
      <c r="H4" s="366">
        <f>SUM(C4:G4)</f>
        <v>717934.24000000011</v>
      </c>
      <c r="I4" s="367">
        <f>H4*0.3*0.97</f>
        <v>208918.86384000001</v>
      </c>
      <c r="J4" t="s">
        <v>193</v>
      </c>
    </row>
    <row r="5" spans="1:14" x14ac:dyDescent="0.3">
      <c r="B5" s="368"/>
      <c r="C5" s="369"/>
      <c r="D5" s="370"/>
      <c r="E5" s="369">
        <v>42147.66</v>
      </c>
      <c r="F5" s="369"/>
      <c r="G5" s="369"/>
      <c r="H5" s="371">
        <f t="shared" ref="H5:H6" si="0">SUM(C5:G5)</f>
        <v>42147.66</v>
      </c>
      <c r="I5" s="372">
        <f t="shared" ref="I5:I6" si="1">H5*0.3*0.97</f>
        <v>12264.969059999999</v>
      </c>
      <c r="J5" t="s">
        <v>194</v>
      </c>
    </row>
    <row r="6" spans="1:14" ht="15" thickBot="1" x14ac:dyDescent="0.35">
      <c r="B6" s="373"/>
      <c r="C6" s="374"/>
      <c r="D6" s="375"/>
      <c r="E6" s="374">
        <f>43262.14+17044.14</f>
        <v>60306.28</v>
      </c>
      <c r="F6" s="374"/>
      <c r="G6" s="374"/>
      <c r="H6" s="376">
        <f t="shared" si="0"/>
        <v>60306.28</v>
      </c>
      <c r="I6" s="377">
        <f t="shared" si="1"/>
        <v>17549.127479999999</v>
      </c>
      <c r="J6" t="s">
        <v>195</v>
      </c>
    </row>
    <row r="7" spans="1:14" ht="15" thickBot="1" x14ac:dyDescent="0.35">
      <c r="A7" s="378" t="s">
        <v>180</v>
      </c>
      <c r="B7" s="379">
        <f>SUM(B4:B6)</f>
        <v>0</v>
      </c>
      <c r="C7" s="380">
        <f t="shared" ref="C7:I7" si="2">SUM(C4:C6)</f>
        <v>43425.65</v>
      </c>
      <c r="D7" s="380">
        <f t="shared" si="2"/>
        <v>0</v>
      </c>
      <c r="E7" s="380">
        <f t="shared" si="2"/>
        <v>776962.53000000014</v>
      </c>
      <c r="F7" s="380">
        <f t="shared" si="2"/>
        <v>0</v>
      </c>
      <c r="G7" s="380">
        <f t="shared" si="2"/>
        <v>0</v>
      </c>
      <c r="H7" s="381">
        <f t="shared" si="2"/>
        <v>820388.18000000017</v>
      </c>
      <c r="I7" s="382">
        <f t="shared" si="2"/>
        <v>238732.96038</v>
      </c>
    </row>
    <row r="8" spans="1:14" ht="15" thickBot="1" x14ac:dyDescent="0.35">
      <c r="B8" s="383"/>
      <c r="C8" s="383"/>
      <c r="D8" s="383"/>
      <c r="E8" s="383"/>
      <c r="F8" s="383"/>
      <c r="G8" s="383"/>
      <c r="H8" s="384">
        <f>H7/1000000</f>
        <v>0.82038818000000013</v>
      </c>
      <c r="I8" s="384">
        <f>I7/1000000</f>
        <v>0.23873296038</v>
      </c>
    </row>
    <row r="9" spans="1:14" ht="15" thickBot="1" x14ac:dyDescent="0.35">
      <c r="K9" s="590" t="s">
        <v>196</v>
      </c>
      <c r="L9" s="591"/>
      <c r="M9" s="592"/>
    </row>
    <row r="10" spans="1:14" ht="15" thickBot="1" x14ac:dyDescent="0.35">
      <c r="H10" s="385">
        <v>1770000</v>
      </c>
      <c r="I10" s="386">
        <f>H10*0.3*0.85</f>
        <v>451350</v>
      </c>
      <c r="K10" s="387" t="s">
        <v>76</v>
      </c>
      <c r="L10" s="388" t="s">
        <v>197</v>
      </c>
      <c r="M10" s="389" t="s">
        <v>198</v>
      </c>
    </row>
    <row r="11" spans="1:14" x14ac:dyDescent="0.3">
      <c r="H11" s="593" t="s">
        <v>199</v>
      </c>
      <c r="I11" s="593"/>
      <c r="K11" s="342">
        <v>1</v>
      </c>
      <c r="L11" s="239" t="s">
        <v>200</v>
      </c>
      <c r="M11" s="249">
        <v>238.7</v>
      </c>
      <c r="N11" t="s">
        <v>201</v>
      </c>
    </row>
    <row r="12" spans="1:14" ht="15" thickBot="1" x14ac:dyDescent="0.35">
      <c r="K12" s="390">
        <v>2</v>
      </c>
      <c r="L12" s="252" t="s">
        <v>202</v>
      </c>
      <c r="M12" s="253"/>
      <c r="N12" t="s">
        <v>203</v>
      </c>
    </row>
    <row r="13" spans="1:14" ht="15" thickBot="1" x14ac:dyDescent="0.35"/>
    <row r="14" spans="1:14" ht="15" thickBot="1" x14ac:dyDescent="0.35">
      <c r="K14" s="391">
        <v>3</v>
      </c>
      <c r="L14" s="392" t="s">
        <v>204</v>
      </c>
      <c r="M14" s="393">
        <v>451.4</v>
      </c>
      <c r="N14" t="s">
        <v>205</v>
      </c>
    </row>
    <row r="15" spans="1:14" x14ac:dyDescent="0.3">
      <c r="C15" s="364">
        <v>43425.65</v>
      </c>
    </row>
  </sheetData>
  <mergeCells count="3">
    <mergeCell ref="B2:I2"/>
    <mergeCell ref="K9:M9"/>
    <mergeCell ref="H11:I1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C709-CC9A-4B16-BF06-74CDEB15717C}">
  <dimension ref="A1:M14"/>
  <sheetViews>
    <sheetView workbookViewId="0">
      <selection activeCell="I2" sqref="I2"/>
    </sheetView>
  </sheetViews>
  <sheetFormatPr defaultColWidth="8.88671875" defaultRowHeight="14.4" x14ac:dyDescent="0.3"/>
  <cols>
    <col min="1" max="1" width="7" style="6" customWidth="1"/>
    <col min="2" max="2" width="11.109375" style="5" bestFit="1" customWidth="1"/>
    <col min="3" max="3" width="66.21875" style="5" bestFit="1" customWidth="1"/>
    <col min="4" max="4" width="6.88671875" style="6" customWidth="1"/>
    <col min="5" max="5" width="10.109375" style="5" bestFit="1" customWidth="1"/>
    <col min="6" max="6" width="11.5546875" style="5" customWidth="1"/>
    <col min="7" max="7" width="16.21875" style="5" customWidth="1"/>
    <col min="8" max="8" width="15" style="5" bestFit="1" customWidth="1"/>
    <col min="9" max="9" width="13.88671875" style="5" bestFit="1" customWidth="1"/>
    <col min="10" max="11" width="12.21875" style="5" bestFit="1" customWidth="1"/>
    <col min="12" max="13" width="10.44140625" style="5" bestFit="1" customWidth="1"/>
    <col min="14" max="16384" width="8.88671875" style="5"/>
  </cols>
  <sheetData>
    <row r="1" spans="1:13" s="17" customFormat="1" ht="43.8" thickBot="1" x14ac:dyDescent="0.35">
      <c r="A1" s="78" t="s">
        <v>76</v>
      </c>
      <c r="B1" s="79" t="s">
        <v>0</v>
      </c>
      <c r="C1" s="79" t="s">
        <v>1</v>
      </c>
      <c r="D1" s="79" t="s">
        <v>2</v>
      </c>
      <c r="E1" s="79" t="s">
        <v>3</v>
      </c>
      <c r="F1" s="79" t="s">
        <v>4</v>
      </c>
      <c r="G1" s="79" t="s">
        <v>5</v>
      </c>
      <c r="H1" s="79" t="s">
        <v>78</v>
      </c>
      <c r="I1" s="79" t="s">
        <v>77</v>
      </c>
      <c r="J1" s="80" t="s">
        <v>116</v>
      </c>
    </row>
    <row r="2" spans="1:13" ht="15" thickBot="1" x14ac:dyDescent="0.35">
      <c r="A2" s="81">
        <v>1</v>
      </c>
      <c r="B2" s="82" t="s">
        <v>6</v>
      </c>
      <c r="C2" s="82" t="s">
        <v>23</v>
      </c>
      <c r="D2" s="83" t="s">
        <v>7</v>
      </c>
      <c r="E2" s="84">
        <v>44587</v>
      </c>
      <c r="F2" s="82" t="s">
        <v>8</v>
      </c>
      <c r="G2" s="82" t="s">
        <v>9</v>
      </c>
      <c r="H2" s="356">
        <v>890000</v>
      </c>
      <c r="I2" s="357">
        <f>0.05*H2</f>
        <v>44500</v>
      </c>
      <c r="J2" s="333">
        <f>I2*0.85*0.3</f>
        <v>11347.5</v>
      </c>
    </row>
    <row r="3" spans="1:13" ht="28.8" x14ac:dyDescent="0.3">
      <c r="A3" s="11">
        <v>2</v>
      </c>
      <c r="B3" s="8" t="s">
        <v>21</v>
      </c>
      <c r="C3" s="8" t="s">
        <v>183</v>
      </c>
      <c r="D3" s="18" t="s">
        <v>20</v>
      </c>
      <c r="E3" s="9">
        <v>44587</v>
      </c>
      <c r="F3" s="8"/>
      <c r="G3" s="8" t="s">
        <v>9</v>
      </c>
      <c r="H3" s="326">
        <v>8420000</v>
      </c>
      <c r="I3" s="323">
        <f>0.05*H3</f>
        <v>421000</v>
      </c>
      <c r="J3" s="325">
        <f t="shared" ref="J3:J8" si="0">I3*0.85*0.3</f>
        <v>107355</v>
      </c>
      <c r="K3" s="594">
        <f>SUM(H3:H4)</f>
        <v>8890000</v>
      </c>
      <c r="L3" s="594">
        <f>SUM(I3:I4)</f>
        <v>444500</v>
      </c>
      <c r="M3" s="596">
        <f>SUM(J3:J4)</f>
        <v>113347.5</v>
      </c>
    </row>
    <row r="4" spans="1:13" ht="15" thickBot="1" x14ac:dyDescent="0.35">
      <c r="A4" s="11">
        <v>3</v>
      </c>
      <c r="B4" s="8"/>
      <c r="C4" s="8" t="s">
        <v>184</v>
      </c>
      <c r="D4" s="18"/>
      <c r="E4" s="9"/>
      <c r="F4" s="8"/>
      <c r="G4" s="8"/>
      <c r="H4" s="326">
        <v>470000</v>
      </c>
      <c r="I4" s="323">
        <f t="shared" ref="I4:I7" si="1">0.05*H4</f>
        <v>23500</v>
      </c>
      <c r="J4" s="325">
        <f t="shared" si="0"/>
        <v>5992.5</v>
      </c>
      <c r="K4" s="595"/>
      <c r="L4" s="595"/>
      <c r="M4" s="597"/>
    </row>
    <row r="5" spans="1:13" x14ac:dyDescent="0.3">
      <c r="A5" s="11">
        <v>4</v>
      </c>
      <c r="B5" s="7" t="s">
        <v>24</v>
      </c>
      <c r="C5" s="8" t="s">
        <v>22</v>
      </c>
      <c r="D5" s="10" t="s">
        <v>20</v>
      </c>
      <c r="E5" s="9">
        <v>44587</v>
      </c>
      <c r="F5" s="7"/>
      <c r="G5" s="8" t="s">
        <v>9</v>
      </c>
      <c r="H5" s="324">
        <f>3.528*1000000</f>
        <v>3528000</v>
      </c>
      <c r="I5" s="323">
        <f t="shared" si="1"/>
        <v>176400</v>
      </c>
      <c r="J5" s="325">
        <f t="shared" si="0"/>
        <v>44982</v>
      </c>
    </row>
    <row r="6" spans="1:13" ht="15" thickBot="1" x14ac:dyDescent="0.35">
      <c r="A6" s="11">
        <v>5</v>
      </c>
      <c r="B6" s="7" t="s">
        <v>26</v>
      </c>
      <c r="C6" s="8" t="s">
        <v>25</v>
      </c>
      <c r="D6" s="10" t="s">
        <v>20</v>
      </c>
      <c r="E6" s="9">
        <v>44587</v>
      </c>
      <c r="F6" s="7"/>
      <c r="G6" s="8" t="s">
        <v>9</v>
      </c>
      <c r="H6" s="324">
        <v>9009000</v>
      </c>
      <c r="I6" s="323">
        <f>0.05*H6</f>
        <v>450450</v>
      </c>
      <c r="J6" s="325">
        <f t="shared" si="0"/>
        <v>114864.75</v>
      </c>
    </row>
    <row r="7" spans="1:13" x14ac:dyDescent="0.3">
      <c r="A7" s="11">
        <v>6</v>
      </c>
      <c r="B7" s="7"/>
      <c r="C7" s="8" t="s">
        <v>182</v>
      </c>
      <c r="D7" s="10"/>
      <c r="E7" s="9"/>
      <c r="F7" s="7"/>
      <c r="G7" s="8"/>
      <c r="H7" s="324">
        <v>7620000</v>
      </c>
      <c r="I7" s="323">
        <f t="shared" si="1"/>
        <v>381000</v>
      </c>
      <c r="J7" s="325">
        <f t="shared" si="0"/>
        <v>97155</v>
      </c>
      <c r="K7" s="594">
        <f>SUM(H7:H8)</f>
        <v>9120000</v>
      </c>
      <c r="L7" s="594">
        <f>SUM(I7:I8)</f>
        <v>456000</v>
      </c>
      <c r="M7" s="596">
        <f>SUM(J7:J8)</f>
        <v>116280</v>
      </c>
    </row>
    <row r="8" spans="1:13" ht="15" thickBot="1" x14ac:dyDescent="0.35">
      <c r="A8" s="334">
        <v>7</v>
      </c>
      <c r="B8" s="13" t="s">
        <v>27</v>
      </c>
      <c r="C8" s="12" t="s">
        <v>181</v>
      </c>
      <c r="D8" s="19" t="s">
        <v>20</v>
      </c>
      <c r="E8" s="14">
        <v>44587</v>
      </c>
      <c r="F8" s="13"/>
      <c r="G8" s="12" t="s">
        <v>9</v>
      </c>
      <c r="H8" s="327">
        <v>1500000</v>
      </c>
      <c r="I8" s="328">
        <f>0.05*H8</f>
        <v>75000</v>
      </c>
      <c r="J8" s="329">
        <f t="shared" si="0"/>
        <v>19125</v>
      </c>
      <c r="K8" s="595"/>
      <c r="L8" s="595"/>
      <c r="M8" s="597"/>
    </row>
    <row r="9" spans="1:13" ht="15" thickBot="1" x14ac:dyDescent="0.35">
      <c r="A9" s="348"/>
      <c r="B9" s="349"/>
      <c r="C9" s="350" t="s">
        <v>180</v>
      </c>
      <c r="D9" s="351"/>
      <c r="E9" s="352"/>
      <c r="F9" s="352"/>
      <c r="G9" s="352"/>
      <c r="H9" s="353">
        <f>SUM(H2:H8)</f>
        <v>31437000</v>
      </c>
      <c r="I9" s="354">
        <f>SUM(I2:I8)</f>
        <v>1571850</v>
      </c>
      <c r="J9" s="355">
        <f>SUM(J2:J8)</f>
        <v>400821.75</v>
      </c>
    </row>
    <row r="10" spans="1:13" x14ac:dyDescent="0.3">
      <c r="A10" s="11"/>
      <c r="B10" s="331" t="s">
        <v>18</v>
      </c>
      <c r="C10" s="331" t="s">
        <v>19</v>
      </c>
      <c r="D10" s="332" t="s">
        <v>20</v>
      </c>
      <c r="E10" s="345"/>
      <c r="F10" s="331"/>
      <c r="G10" s="331" t="s">
        <v>9</v>
      </c>
      <c r="H10" s="346"/>
      <c r="I10" s="346"/>
      <c r="J10" s="347"/>
    </row>
    <row r="11" spans="1:13" ht="15" thickBot="1" x14ac:dyDescent="0.35">
      <c r="C11" s="15"/>
      <c r="H11" s="16"/>
      <c r="I11" s="16"/>
      <c r="J11" s="77"/>
    </row>
    <row r="12" spans="1:13" x14ac:dyDescent="0.3">
      <c r="A12" s="81">
        <v>1</v>
      </c>
      <c r="B12" s="82" t="s">
        <v>10</v>
      </c>
      <c r="C12" s="82" t="s">
        <v>11</v>
      </c>
      <c r="D12" s="83" t="s">
        <v>12</v>
      </c>
      <c r="E12" s="84">
        <v>44498</v>
      </c>
      <c r="F12" s="82" t="s">
        <v>13</v>
      </c>
      <c r="G12" s="82" t="s">
        <v>9</v>
      </c>
      <c r="H12" s="85"/>
      <c r="I12" s="330">
        <v>300000</v>
      </c>
      <c r="J12" s="333">
        <f t="shared" ref="J12:J14" si="2">I12*0.85*0.3</f>
        <v>76500</v>
      </c>
    </row>
    <row r="13" spans="1:13" x14ac:dyDescent="0.3">
      <c r="A13" s="11">
        <v>2</v>
      </c>
      <c r="B13" s="8" t="s">
        <v>14</v>
      </c>
      <c r="C13" s="8" t="s">
        <v>15</v>
      </c>
      <c r="D13" s="18" t="s">
        <v>12</v>
      </c>
      <c r="E13" s="9">
        <v>44498</v>
      </c>
      <c r="F13" s="8" t="s">
        <v>13</v>
      </c>
      <c r="G13" s="8" t="s">
        <v>9</v>
      </c>
      <c r="H13" s="7"/>
      <c r="I13" s="326">
        <v>300000</v>
      </c>
      <c r="J13" s="325">
        <f t="shared" si="2"/>
        <v>76500</v>
      </c>
    </row>
    <row r="14" spans="1:13" ht="15" thickBot="1" x14ac:dyDescent="0.35">
      <c r="A14" s="334">
        <v>3</v>
      </c>
      <c r="B14" s="12" t="s">
        <v>16</v>
      </c>
      <c r="C14" s="12" t="s">
        <v>17</v>
      </c>
      <c r="D14" s="335" t="s">
        <v>12</v>
      </c>
      <c r="E14" s="14">
        <v>44498</v>
      </c>
      <c r="F14" s="12" t="s">
        <v>13</v>
      </c>
      <c r="G14" s="12" t="s">
        <v>9</v>
      </c>
      <c r="H14" s="13"/>
      <c r="I14" s="327">
        <v>300000</v>
      </c>
      <c r="J14" s="329">
        <f t="shared" si="2"/>
        <v>76500</v>
      </c>
    </row>
  </sheetData>
  <mergeCells count="6">
    <mergeCell ref="K3:K4"/>
    <mergeCell ref="L3:L4"/>
    <mergeCell ref="M3:M4"/>
    <mergeCell ref="K7:K8"/>
    <mergeCell ref="L7:L8"/>
    <mergeCell ref="M7:M8"/>
  </mergeCells>
  <phoneticPr fontId="15"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03129-91D6-4153-A924-A41477913467}">
  <dimension ref="A1:C12"/>
  <sheetViews>
    <sheetView workbookViewId="0">
      <selection activeCell="C18" sqref="C18"/>
    </sheetView>
  </sheetViews>
  <sheetFormatPr defaultRowHeight="14.4" x14ac:dyDescent="0.3"/>
  <cols>
    <col min="1" max="1" width="5.33203125" style="234" bestFit="1" customWidth="1"/>
    <col min="2" max="2" width="25.5546875" style="43" bestFit="1" customWidth="1"/>
    <col min="3" max="3" width="17.5546875" style="234" customWidth="1"/>
  </cols>
  <sheetData>
    <row r="1" spans="1:3" ht="15" thickBot="1" x14ac:dyDescent="0.35"/>
    <row r="2" spans="1:3" s="43" customFormat="1" ht="29.4" thickBot="1" x14ac:dyDescent="0.35">
      <c r="A2" s="298" t="s">
        <v>76</v>
      </c>
      <c r="B2" s="299" t="s">
        <v>65</v>
      </c>
      <c r="C2" s="300" t="s">
        <v>124</v>
      </c>
    </row>
    <row r="3" spans="1:3" x14ac:dyDescent="0.3">
      <c r="A3" s="341">
        <v>1</v>
      </c>
      <c r="B3" s="125" t="s">
        <v>175</v>
      </c>
      <c r="C3" s="338">
        <v>3.5280000000000005</v>
      </c>
    </row>
    <row r="4" spans="1:3" x14ac:dyDescent="0.3">
      <c r="A4" s="342">
        <v>2</v>
      </c>
      <c r="B4" s="336" t="s">
        <v>176</v>
      </c>
      <c r="C4" s="339">
        <v>8.4178119999999996</v>
      </c>
    </row>
    <row r="5" spans="1:3" x14ac:dyDescent="0.3">
      <c r="A5" s="342">
        <v>3</v>
      </c>
      <c r="B5" s="336" t="s">
        <v>167</v>
      </c>
      <c r="C5" s="339">
        <v>0.46800000000000003</v>
      </c>
    </row>
    <row r="6" spans="1:3" x14ac:dyDescent="0.3">
      <c r="A6" s="342">
        <v>4</v>
      </c>
      <c r="B6" s="180" t="s">
        <v>177</v>
      </c>
      <c r="C6" s="339">
        <v>0.89111000000000007</v>
      </c>
    </row>
    <row r="7" spans="1:3" ht="14.4" customHeight="1" x14ac:dyDescent="0.3">
      <c r="A7" s="342">
        <v>5</v>
      </c>
      <c r="B7" s="336" t="s">
        <v>174</v>
      </c>
      <c r="C7" s="339">
        <v>9.0889184671532846</v>
      </c>
    </row>
    <row r="8" spans="1:3" x14ac:dyDescent="0.3">
      <c r="A8" s="342">
        <v>6</v>
      </c>
      <c r="B8" s="24" t="s">
        <v>178</v>
      </c>
      <c r="C8" s="339">
        <v>1.5001439999999999</v>
      </c>
    </row>
    <row r="9" spans="1:3" ht="15" thickBot="1" x14ac:dyDescent="0.35">
      <c r="A9" s="343">
        <v>7</v>
      </c>
      <c r="B9" s="112" t="s">
        <v>179</v>
      </c>
      <c r="C9" s="340">
        <v>7.6199999999999992</v>
      </c>
    </row>
    <row r="10" spans="1:3" ht="15" thickBot="1" x14ac:dyDescent="0.35">
      <c r="A10" s="344"/>
      <c r="B10" s="140" t="s">
        <v>180</v>
      </c>
      <c r="C10" s="337">
        <f>SUM(C3:C9)</f>
        <v>31.513984467153279</v>
      </c>
    </row>
    <row r="12" spans="1:3" x14ac:dyDescent="0.3">
      <c r="C12" s="320"/>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Swamp West COST SAVINGS</vt:lpstr>
      <vt:lpstr>Security West Opuh</vt:lpstr>
      <vt:lpstr>Security Civil Works</vt:lpstr>
      <vt:lpstr>Security Swamp West</vt:lpstr>
      <vt:lpstr>Q2- 2022 Saving Summary</vt:lpstr>
      <vt:lpstr>OABP 2022 Actual Cost Savings</vt:lpstr>
      <vt:lpstr>Q1-2022 Savings Details</vt:lpstr>
      <vt:lpstr>OABP 2022 Plan Cost Savings Ini</vt:lpstr>
      <vt:lpstr>OABP Team 2022 Saving Outline</vt:lpstr>
      <vt:lpstr>Ideation</vt:lpstr>
      <vt:lpstr>Gold Medal Target Cost &amp; Schedu</vt:lpstr>
      <vt:lpstr>New OABP Budget 2022 Feb</vt:lpstr>
      <vt:lpstr>OABP NAPIMS Approved Budget (3)</vt:lpstr>
      <vt:lpstr>OABP NAPIMS Approved Budget-Mai</vt:lpstr>
      <vt:lpstr>OABP NAPIMS Approved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Okuh, Chinedum O SPDC-UPC/G/TC</dc:creator>
  <cp:lastModifiedBy>Biakpara, Allen P SPDC-PTP/O/NA</cp:lastModifiedBy>
  <dcterms:created xsi:type="dcterms:W3CDTF">2022-01-24T10:54:55Z</dcterms:created>
  <dcterms:modified xsi:type="dcterms:W3CDTF">2022-07-26T08:23:21Z</dcterms:modified>
</cp:coreProperties>
</file>